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admin\Documents\3 Oaks Benefits Consulting LLC\Marketing\Zywave\"/>
    </mc:Choice>
  </mc:AlternateContent>
  <xr:revisionPtr revIDLastSave="0" documentId="8_{DB1ED2FE-71F2-407E-98B0-05FFFE6B6956}" xr6:coauthVersionLast="43" xr6:coauthVersionMax="43" xr10:uidLastSave="{00000000-0000-0000-0000-000000000000}"/>
  <workbookProtection workbookAlgorithmName="SHA-512" workbookHashValue="0ZwTiAS2elk1UBLnhmy2lZQcml6ZCHii3mx8VF4Yqlcx31NDQFA6h5Cz67Tv73ctutEcc79go5TuQs6BJKDadw==" workbookSaltValue="EgLIEf6rkd4qzQNNfUVYzw==" workbookSpinCount="100000" lockStructure="1"/>
  <bookViews>
    <workbookView xWindow="28680" yWindow="-120" windowWidth="29040" windowHeight="15840" firstSheet="3" activeTab="3" xr2:uid="{00000000-000D-0000-FFFF-FFFF00000000}"/>
  </bookViews>
  <sheets>
    <sheet name="Introduction" sheetId="22" r:id="rId1"/>
    <sheet name="Benefit Plan Value" sheetId="5" r:id="rId2"/>
    <sheet name="Plan Info" sheetId="6" r:id="rId3"/>
    <sheet name="Census" sheetId="21" r:id="rId4"/>
    <sheet name="Rates" sheetId="20" state="hidden" r:id="rId5"/>
    <sheet name="Functions" sheetId="7" state="hidden" r:id="rId6"/>
    <sheet name="OLD RESULTS" sheetId="9" state="hidden" r:id="rId7"/>
    <sheet name="Results" sheetId="23" r:id="rId8"/>
    <sheet name="Report" sheetId="25" r:id="rId9"/>
    <sheet name="Definitions" sheetId="11" r:id="rId10"/>
    <sheet name="Premium Credit Eligibility" sheetId="12" r:id="rId11"/>
    <sheet name="Family Income" sheetId="13" r:id="rId12"/>
    <sheet name="Employer Size Calculation" sheetId="14" r:id="rId13"/>
    <sheet name="Case Studies" sheetId="15" state="hidden" r:id="rId14"/>
    <sheet name="How Penalties are Calculated" sheetId="16" r:id="rId15"/>
    <sheet name="Safe Harbor" sheetId="18" r:id="rId16"/>
    <sheet name="HSA HRA" sheetId="19" r:id="rId17"/>
  </sheets>
  <definedNames>
    <definedName name="bbb">#REF!</definedName>
    <definedName name="BrokerCommissionFactor">#REF!</definedName>
    <definedName name="D">#REF!</definedName>
    <definedName name="F">#REF!</definedName>
    <definedName name="_xlnm.Print_Area" localSheetId="1">'Benefit Plan Value'!$B$2:$L$58</definedName>
    <definedName name="_xlnm.Print_Area" localSheetId="13">'Case Studies'!$B$2:$K$39</definedName>
    <definedName name="_xlnm.Print_Area" localSheetId="9">Definitions!$B$2:$I$17</definedName>
    <definedName name="_xlnm.Print_Area" localSheetId="12">'Employer Size Calculation'!$B$2:$K$25</definedName>
    <definedName name="_xlnm.Print_Area" localSheetId="11">'Family Income'!$B$2:$H$50</definedName>
    <definedName name="_xlnm.Print_Area" localSheetId="14">'How Penalties are Calculated'!$B$2:$M$45</definedName>
    <definedName name="_xlnm.Print_Area" localSheetId="16">'HSA HRA'!$D$2:$Q$33</definedName>
    <definedName name="_xlnm.Print_Area" localSheetId="6">'OLD RESULTS'!$C$2:$J$40</definedName>
    <definedName name="_xlnm.Print_Area" localSheetId="10">'Premium Credit Eligibility'!$B$1:$L$29</definedName>
    <definedName name="_xlnm.Print_Area" localSheetId="8">Report!$A$1:$F$99</definedName>
    <definedName name="_xlnm.Print_Area" localSheetId="15">'Safe Harbor'!$B$2:$N$69</definedName>
    <definedName name="SICFACT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4" i="5" l="1"/>
  <c r="B48" i="25"/>
  <c r="B47" i="25"/>
  <c r="B26" i="25"/>
  <c r="B25" i="25"/>
  <c r="B3" i="25"/>
  <c r="B2" i="25"/>
  <c r="C2" i="23"/>
  <c r="C36" i="9"/>
  <c r="H31" i="9"/>
  <c r="H33" i="9" s="1"/>
  <c r="X18" i="9"/>
  <c r="H12" i="9"/>
  <c r="H10" i="9"/>
  <c r="H9" i="9"/>
  <c r="X7" i="9"/>
  <c r="C3" i="9"/>
  <c r="C2" i="9"/>
  <c r="I10516" i="7"/>
  <c r="H10516" i="7"/>
  <c r="G10516" i="7"/>
  <c r="I10515" i="7"/>
  <c r="H10515" i="7"/>
  <c r="G10515" i="7"/>
  <c r="I10514" i="7"/>
  <c r="H10514" i="7"/>
  <c r="G10514" i="7"/>
  <c r="I10513" i="7"/>
  <c r="H10513" i="7"/>
  <c r="G10513" i="7"/>
  <c r="I10512" i="7"/>
  <c r="H10512" i="7"/>
  <c r="G10512" i="7"/>
  <c r="I10511" i="7"/>
  <c r="H10511" i="7"/>
  <c r="G10511" i="7"/>
  <c r="I10510" i="7"/>
  <c r="H10510" i="7"/>
  <c r="G10510" i="7"/>
  <c r="I10509" i="7"/>
  <c r="H10509" i="7"/>
  <c r="G10509" i="7"/>
  <c r="I10508" i="7"/>
  <c r="H10508" i="7"/>
  <c r="G10508" i="7"/>
  <c r="I10507" i="7"/>
  <c r="H10507" i="7"/>
  <c r="G10507" i="7"/>
  <c r="I10506" i="7"/>
  <c r="H10506" i="7"/>
  <c r="G10506" i="7"/>
  <c r="I10505" i="7"/>
  <c r="H10505" i="7"/>
  <c r="G10505" i="7"/>
  <c r="I10504" i="7"/>
  <c r="H10504" i="7"/>
  <c r="G10504" i="7"/>
  <c r="I10503" i="7"/>
  <c r="H10503" i="7"/>
  <c r="G10503" i="7"/>
  <c r="I10502" i="7"/>
  <c r="H10502" i="7"/>
  <c r="G10502" i="7"/>
  <c r="I10501" i="7"/>
  <c r="H10501" i="7"/>
  <c r="G10501" i="7"/>
  <c r="I10500" i="7"/>
  <c r="H10500" i="7"/>
  <c r="G10500" i="7"/>
  <c r="I10499" i="7"/>
  <c r="H10499" i="7"/>
  <c r="G10499" i="7"/>
  <c r="I10498" i="7"/>
  <c r="H10498" i="7"/>
  <c r="G10498" i="7"/>
  <c r="I10497" i="7"/>
  <c r="H10497" i="7"/>
  <c r="G10497" i="7"/>
  <c r="I10496" i="7"/>
  <c r="H10496" i="7"/>
  <c r="G10496" i="7"/>
  <c r="I10495" i="7"/>
  <c r="H10495" i="7"/>
  <c r="G10495" i="7"/>
  <c r="I10494" i="7"/>
  <c r="H10494" i="7"/>
  <c r="G10494" i="7"/>
  <c r="I10493" i="7"/>
  <c r="H10493" i="7"/>
  <c r="G10493" i="7"/>
  <c r="I10492" i="7"/>
  <c r="H10492" i="7"/>
  <c r="G10492" i="7"/>
  <c r="I10491" i="7"/>
  <c r="H10491" i="7"/>
  <c r="G10491" i="7"/>
  <c r="I10490" i="7"/>
  <c r="H10490" i="7"/>
  <c r="G10490" i="7"/>
  <c r="I10489" i="7"/>
  <c r="H10489" i="7"/>
  <c r="G10489" i="7"/>
  <c r="I10488" i="7"/>
  <c r="H10488" i="7"/>
  <c r="G10488" i="7"/>
  <c r="I10487" i="7"/>
  <c r="H10487" i="7"/>
  <c r="G10487" i="7"/>
  <c r="I10486" i="7"/>
  <c r="H10486" i="7"/>
  <c r="G10486" i="7"/>
  <c r="I10485" i="7"/>
  <c r="H10485" i="7"/>
  <c r="G10485" i="7"/>
  <c r="I10484" i="7"/>
  <c r="H10484" i="7"/>
  <c r="G10484" i="7"/>
  <c r="I10483" i="7"/>
  <c r="H10483" i="7"/>
  <c r="G10483" i="7"/>
  <c r="I10482" i="7"/>
  <c r="H10482" i="7"/>
  <c r="G10482" i="7"/>
  <c r="I10481" i="7"/>
  <c r="H10481" i="7"/>
  <c r="G10481" i="7"/>
  <c r="I10480" i="7"/>
  <c r="H10480" i="7"/>
  <c r="G10480" i="7"/>
  <c r="I10479" i="7"/>
  <c r="H10479" i="7"/>
  <c r="G10479" i="7"/>
  <c r="I10478" i="7"/>
  <c r="H10478" i="7"/>
  <c r="G10478" i="7"/>
  <c r="I10477" i="7"/>
  <c r="H10477" i="7"/>
  <c r="G10477" i="7"/>
  <c r="I10476" i="7"/>
  <c r="H10476" i="7"/>
  <c r="G10476" i="7"/>
  <c r="I10475" i="7"/>
  <c r="H10475" i="7"/>
  <c r="G10475" i="7"/>
  <c r="I10474" i="7"/>
  <c r="H10474" i="7"/>
  <c r="G10474" i="7"/>
  <c r="I10473" i="7"/>
  <c r="H10473" i="7"/>
  <c r="G10473" i="7"/>
  <c r="I10472" i="7"/>
  <c r="H10472" i="7"/>
  <c r="G10472" i="7"/>
  <c r="I10471" i="7"/>
  <c r="H10471" i="7"/>
  <c r="G10471" i="7"/>
  <c r="I10470" i="7"/>
  <c r="H10470" i="7"/>
  <c r="G10470" i="7"/>
  <c r="I10469" i="7"/>
  <c r="H10469" i="7"/>
  <c r="G10469" i="7"/>
  <c r="I10468" i="7"/>
  <c r="H10468" i="7"/>
  <c r="G10468" i="7"/>
  <c r="I10467" i="7"/>
  <c r="H10467" i="7"/>
  <c r="G10467" i="7"/>
  <c r="I10466" i="7"/>
  <c r="H10466" i="7"/>
  <c r="G10466" i="7"/>
  <c r="I10465" i="7"/>
  <c r="H10465" i="7"/>
  <c r="G10465" i="7"/>
  <c r="I10464" i="7"/>
  <c r="H10464" i="7"/>
  <c r="G10464" i="7"/>
  <c r="I10463" i="7"/>
  <c r="H10463" i="7"/>
  <c r="G10463" i="7"/>
  <c r="I10462" i="7"/>
  <c r="H10462" i="7"/>
  <c r="G10462" i="7"/>
  <c r="I10461" i="7"/>
  <c r="H10461" i="7"/>
  <c r="G10461" i="7"/>
  <c r="I10460" i="7"/>
  <c r="H10460" i="7"/>
  <c r="G10460" i="7"/>
  <c r="I10459" i="7"/>
  <c r="H10459" i="7"/>
  <c r="G10459" i="7"/>
  <c r="I10458" i="7"/>
  <c r="H10458" i="7"/>
  <c r="G10458" i="7"/>
  <c r="I10457" i="7"/>
  <c r="H10457" i="7"/>
  <c r="G10457" i="7"/>
  <c r="I10456" i="7"/>
  <c r="H10456" i="7"/>
  <c r="G10456" i="7"/>
  <c r="I10455" i="7"/>
  <c r="H10455" i="7"/>
  <c r="G10455" i="7"/>
  <c r="I10454" i="7"/>
  <c r="H10454" i="7"/>
  <c r="G10454" i="7"/>
  <c r="I10453" i="7"/>
  <c r="H10453" i="7"/>
  <c r="G10453" i="7"/>
  <c r="I10452" i="7"/>
  <c r="H10452" i="7"/>
  <c r="G10452" i="7"/>
  <c r="I10451" i="7"/>
  <c r="H10451" i="7"/>
  <c r="G10451" i="7"/>
  <c r="I10450" i="7"/>
  <c r="H10450" i="7"/>
  <c r="G10450" i="7"/>
  <c r="I10449" i="7"/>
  <c r="H10449" i="7"/>
  <c r="G10449" i="7"/>
  <c r="I10448" i="7"/>
  <c r="H10448" i="7"/>
  <c r="G10448" i="7"/>
  <c r="I10447" i="7"/>
  <c r="H10447" i="7"/>
  <c r="G10447" i="7"/>
  <c r="I10446" i="7"/>
  <c r="H10446" i="7"/>
  <c r="G10446" i="7"/>
  <c r="I10445" i="7"/>
  <c r="H10445" i="7"/>
  <c r="G10445" i="7"/>
  <c r="I10444" i="7"/>
  <c r="H10444" i="7"/>
  <c r="G10444" i="7"/>
  <c r="I10443" i="7"/>
  <c r="H10443" i="7"/>
  <c r="G10443" i="7"/>
  <c r="I10442" i="7"/>
  <c r="H10442" i="7"/>
  <c r="G10442" i="7"/>
  <c r="I10441" i="7"/>
  <c r="H10441" i="7"/>
  <c r="G10441" i="7"/>
  <c r="I10440" i="7"/>
  <c r="H10440" i="7"/>
  <c r="G10440" i="7"/>
  <c r="I10439" i="7"/>
  <c r="H10439" i="7"/>
  <c r="G10439" i="7"/>
  <c r="I10438" i="7"/>
  <c r="H10438" i="7"/>
  <c r="G10438" i="7"/>
  <c r="I10437" i="7"/>
  <c r="H10437" i="7"/>
  <c r="G10437" i="7"/>
  <c r="I10436" i="7"/>
  <c r="H10436" i="7"/>
  <c r="G10436" i="7"/>
  <c r="I10435" i="7"/>
  <c r="H10435" i="7"/>
  <c r="G10435" i="7"/>
  <c r="I10434" i="7"/>
  <c r="H10434" i="7"/>
  <c r="G10434" i="7"/>
  <c r="I10433" i="7"/>
  <c r="H10433" i="7"/>
  <c r="G10433" i="7"/>
  <c r="I10432" i="7"/>
  <c r="H10432" i="7"/>
  <c r="G10432" i="7"/>
  <c r="I10431" i="7"/>
  <c r="H10431" i="7"/>
  <c r="G10431" i="7"/>
  <c r="I10430" i="7"/>
  <c r="H10430" i="7"/>
  <c r="G10430" i="7"/>
  <c r="I10429" i="7"/>
  <c r="H10429" i="7"/>
  <c r="G10429" i="7"/>
  <c r="I10428" i="7"/>
  <c r="H10428" i="7"/>
  <c r="G10428" i="7"/>
  <c r="I10427" i="7"/>
  <c r="H10427" i="7"/>
  <c r="G10427" i="7"/>
  <c r="I10426" i="7"/>
  <c r="H10426" i="7"/>
  <c r="G10426" i="7"/>
  <c r="I10425" i="7"/>
  <c r="H10425" i="7"/>
  <c r="G10425" i="7"/>
  <c r="I10424" i="7"/>
  <c r="H10424" i="7"/>
  <c r="G10424" i="7"/>
  <c r="I10423" i="7"/>
  <c r="H10423" i="7"/>
  <c r="G10423" i="7"/>
  <c r="I10422" i="7"/>
  <c r="H10422" i="7"/>
  <c r="G10422" i="7"/>
  <c r="I10421" i="7"/>
  <c r="H10421" i="7"/>
  <c r="G10421" i="7"/>
  <c r="I10420" i="7"/>
  <c r="H10420" i="7"/>
  <c r="G10420" i="7"/>
  <c r="I10419" i="7"/>
  <c r="H10419" i="7"/>
  <c r="G10419" i="7"/>
  <c r="I10418" i="7"/>
  <c r="H10418" i="7"/>
  <c r="G10418" i="7"/>
  <c r="I10417" i="7"/>
  <c r="H10417" i="7"/>
  <c r="G10417" i="7"/>
  <c r="I10416" i="7"/>
  <c r="H10416" i="7"/>
  <c r="G10416" i="7"/>
  <c r="I10415" i="7"/>
  <c r="H10415" i="7"/>
  <c r="G10415" i="7"/>
  <c r="I10414" i="7"/>
  <c r="H10414" i="7"/>
  <c r="G10414" i="7"/>
  <c r="I10413" i="7"/>
  <c r="H10413" i="7"/>
  <c r="G10413" i="7"/>
  <c r="I10412" i="7"/>
  <c r="H10412" i="7"/>
  <c r="G10412" i="7"/>
  <c r="I10411" i="7"/>
  <c r="H10411" i="7"/>
  <c r="G10411" i="7"/>
  <c r="I10410" i="7"/>
  <c r="H10410" i="7"/>
  <c r="G10410" i="7"/>
  <c r="I10409" i="7"/>
  <c r="H10409" i="7"/>
  <c r="G10409" i="7"/>
  <c r="I10408" i="7"/>
  <c r="H10408" i="7"/>
  <c r="G10408" i="7"/>
  <c r="I10407" i="7"/>
  <c r="H10407" i="7"/>
  <c r="G10407" i="7"/>
  <c r="I10406" i="7"/>
  <c r="H10406" i="7"/>
  <c r="G10406" i="7"/>
  <c r="I10405" i="7"/>
  <c r="H10405" i="7"/>
  <c r="G10405" i="7"/>
  <c r="I10404" i="7"/>
  <c r="H10404" i="7"/>
  <c r="G10404" i="7"/>
  <c r="I10403" i="7"/>
  <c r="H10403" i="7"/>
  <c r="G10403" i="7"/>
  <c r="I10402" i="7"/>
  <c r="H10402" i="7"/>
  <c r="G10402" i="7"/>
  <c r="I10401" i="7"/>
  <c r="H10401" i="7"/>
  <c r="G10401" i="7"/>
  <c r="I10400" i="7"/>
  <c r="H10400" i="7"/>
  <c r="G10400" i="7"/>
  <c r="I10399" i="7"/>
  <c r="H10399" i="7"/>
  <c r="G10399" i="7"/>
  <c r="I10398" i="7"/>
  <c r="H10398" i="7"/>
  <c r="G10398" i="7"/>
  <c r="I10397" i="7"/>
  <c r="H10397" i="7"/>
  <c r="G10397" i="7"/>
  <c r="I10396" i="7"/>
  <c r="H10396" i="7"/>
  <c r="G10396" i="7"/>
  <c r="I10395" i="7"/>
  <c r="H10395" i="7"/>
  <c r="G10395" i="7"/>
  <c r="I10394" i="7"/>
  <c r="H10394" i="7"/>
  <c r="G10394" i="7"/>
  <c r="I10393" i="7"/>
  <c r="H10393" i="7"/>
  <c r="G10393" i="7"/>
  <c r="I10392" i="7"/>
  <c r="H10392" i="7"/>
  <c r="G10392" i="7"/>
  <c r="I10391" i="7"/>
  <c r="H10391" i="7"/>
  <c r="G10391" i="7"/>
  <c r="I10390" i="7"/>
  <c r="H10390" i="7"/>
  <c r="G10390" i="7"/>
  <c r="I10389" i="7"/>
  <c r="H10389" i="7"/>
  <c r="G10389" i="7"/>
  <c r="I10388" i="7"/>
  <c r="H10388" i="7"/>
  <c r="G10388" i="7"/>
  <c r="I10387" i="7"/>
  <c r="H10387" i="7"/>
  <c r="G10387" i="7"/>
  <c r="I10386" i="7"/>
  <c r="H10386" i="7"/>
  <c r="G10386" i="7"/>
  <c r="I10385" i="7"/>
  <c r="H10385" i="7"/>
  <c r="G10385" i="7"/>
  <c r="I10384" i="7"/>
  <c r="H10384" i="7"/>
  <c r="G10384" i="7"/>
  <c r="I10383" i="7"/>
  <c r="H10383" i="7"/>
  <c r="G10383" i="7"/>
  <c r="I10382" i="7"/>
  <c r="H10382" i="7"/>
  <c r="G10382" i="7"/>
  <c r="I10381" i="7"/>
  <c r="H10381" i="7"/>
  <c r="G10381" i="7"/>
  <c r="I10380" i="7"/>
  <c r="H10380" i="7"/>
  <c r="G10380" i="7"/>
  <c r="I10379" i="7"/>
  <c r="H10379" i="7"/>
  <c r="G10379" i="7"/>
  <c r="I10378" i="7"/>
  <c r="H10378" i="7"/>
  <c r="G10378" i="7"/>
  <c r="I10377" i="7"/>
  <c r="H10377" i="7"/>
  <c r="G10377" i="7"/>
  <c r="I10376" i="7"/>
  <c r="H10376" i="7"/>
  <c r="G10376" i="7"/>
  <c r="I10375" i="7"/>
  <c r="H10375" i="7"/>
  <c r="G10375" i="7"/>
  <c r="I10374" i="7"/>
  <c r="H10374" i="7"/>
  <c r="G10374" i="7"/>
  <c r="I10373" i="7"/>
  <c r="H10373" i="7"/>
  <c r="G10373" i="7"/>
  <c r="I10372" i="7"/>
  <c r="H10372" i="7"/>
  <c r="G10372" i="7"/>
  <c r="I10371" i="7"/>
  <c r="H10371" i="7"/>
  <c r="G10371" i="7"/>
  <c r="I10370" i="7"/>
  <c r="H10370" i="7"/>
  <c r="G10370" i="7"/>
  <c r="I10369" i="7"/>
  <c r="H10369" i="7"/>
  <c r="G10369" i="7"/>
  <c r="I10368" i="7"/>
  <c r="H10368" i="7"/>
  <c r="G10368" i="7"/>
  <c r="I10367" i="7"/>
  <c r="H10367" i="7"/>
  <c r="G10367" i="7"/>
  <c r="I10366" i="7"/>
  <c r="H10366" i="7"/>
  <c r="G10366" i="7"/>
  <c r="I10365" i="7"/>
  <c r="H10365" i="7"/>
  <c r="G10365" i="7"/>
  <c r="I10364" i="7"/>
  <c r="H10364" i="7"/>
  <c r="G10364" i="7"/>
  <c r="I10363" i="7"/>
  <c r="H10363" i="7"/>
  <c r="G10363" i="7"/>
  <c r="I10362" i="7"/>
  <c r="H10362" i="7"/>
  <c r="G10362" i="7"/>
  <c r="I10361" i="7"/>
  <c r="H10361" i="7"/>
  <c r="G10361" i="7"/>
  <c r="I10360" i="7"/>
  <c r="H10360" i="7"/>
  <c r="G10360" i="7"/>
  <c r="I10359" i="7"/>
  <c r="H10359" i="7"/>
  <c r="G10359" i="7"/>
  <c r="I10358" i="7"/>
  <c r="H10358" i="7"/>
  <c r="G10358" i="7"/>
  <c r="I10357" i="7"/>
  <c r="H10357" i="7"/>
  <c r="G10357" i="7"/>
  <c r="I10356" i="7"/>
  <c r="H10356" i="7"/>
  <c r="G10356" i="7"/>
  <c r="I10355" i="7"/>
  <c r="H10355" i="7"/>
  <c r="G10355" i="7"/>
  <c r="I10354" i="7"/>
  <c r="H10354" i="7"/>
  <c r="G10354" i="7"/>
  <c r="I10353" i="7"/>
  <c r="H10353" i="7"/>
  <c r="G10353" i="7"/>
  <c r="I10352" i="7"/>
  <c r="H10352" i="7"/>
  <c r="G10352" i="7"/>
  <c r="I10351" i="7"/>
  <c r="H10351" i="7"/>
  <c r="G10351" i="7"/>
  <c r="I10350" i="7"/>
  <c r="H10350" i="7"/>
  <c r="G10350" i="7"/>
  <c r="I10349" i="7"/>
  <c r="H10349" i="7"/>
  <c r="G10349" i="7"/>
  <c r="I10348" i="7"/>
  <c r="H10348" i="7"/>
  <c r="G10348" i="7"/>
  <c r="I10347" i="7"/>
  <c r="H10347" i="7"/>
  <c r="G10347" i="7"/>
  <c r="I10346" i="7"/>
  <c r="H10346" i="7"/>
  <c r="G10346" i="7"/>
  <c r="I10345" i="7"/>
  <c r="H10345" i="7"/>
  <c r="G10345" i="7"/>
  <c r="I10344" i="7"/>
  <c r="H10344" i="7"/>
  <c r="G10344" i="7"/>
  <c r="I10343" i="7"/>
  <c r="H10343" i="7"/>
  <c r="G10343" i="7"/>
  <c r="I10342" i="7"/>
  <c r="H10342" i="7"/>
  <c r="G10342" i="7"/>
  <c r="I10341" i="7"/>
  <c r="H10341" i="7"/>
  <c r="G10341" i="7"/>
  <c r="I10340" i="7"/>
  <c r="H10340" i="7"/>
  <c r="G10340" i="7"/>
  <c r="I10339" i="7"/>
  <c r="H10339" i="7"/>
  <c r="G10339" i="7"/>
  <c r="I10338" i="7"/>
  <c r="H10338" i="7"/>
  <c r="G10338" i="7"/>
  <c r="I10337" i="7"/>
  <c r="H10337" i="7"/>
  <c r="G10337" i="7"/>
  <c r="I10336" i="7"/>
  <c r="H10336" i="7"/>
  <c r="G10336" i="7"/>
  <c r="I10335" i="7"/>
  <c r="H10335" i="7"/>
  <c r="G10335" i="7"/>
  <c r="I10334" i="7"/>
  <c r="H10334" i="7"/>
  <c r="G10334" i="7"/>
  <c r="I10333" i="7"/>
  <c r="H10333" i="7"/>
  <c r="G10333" i="7"/>
  <c r="I10332" i="7"/>
  <c r="H10332" i="7"/>
  <c r="G10332" i="7"/>
  <c r="I10331" i="7"/>
  <c r="H10331" i="7"/>
  <c r="G10331" i="7"/>
  <c r="I10330" i="7"/>
  <c r="H10330" i="7"/>
  <c r="G10330" i="7"/>
  <c r="I10329" i="7"/>
  <c r="H10329" i="7"/>
  <c r="G10329" i="7"/>
  <c r="I10328" i="7"/>
  <c r="H10328" i="7"/>
  <c r="G10328" i="7"/>
  <c r="I10327" i="7"/>
  <c r="H10327" i="7"/>
  <c r="G10327" i="7"/>
  <c r="I10326" i="7"/>
  <c r="H10326" i="7"/>
  <c r="G10326" i="7"/>
  <c r="I10325" i="7"/>
  <c r="H10325" i="7"/>
  <c r="G10325" i="7"/>
  <c r="I10324" i="7"/>
  <c r="H10324" i="7"/>
  <c r="G10324" i="7"/>
  <c r="I10323" i="7"/>
  <c r="H10323" i="7"/>
  <c r="G10323" i="7"/>
  <c r="I10322" i="7"/>
  <c r="H10322" i="7"/>
  <c r="G10322" i="7"/>
  <c r="I10321" i="7"/>
  <c r="H10321" i="7"/>
  <c r="G10321" i="7"/>
  <c r="I10320" i="7"/>
  <c r="H10320" i="7"/>
  <c r="G10320" i="7"/>
  <c r="I10319" i="7"/>
  <c r="H10319" i="7"/>
  <c r="G10319" i="7"/>
  <c r="I10318" i="7"/>
  <c r="H10318" i="7"/>
  <c r="G10318" i="7"/>
  <c r="I10317" i="7"/>
  <c r="H10317" i="7"/>
  <c r="G10317" i="7"/>
  <c r="I10316" i="7"/>
  <c r="H10316" i="7"/>
  <c r="G10316" i="7"/>
  <c r="I10315" i="7"/>
  <c r="H10315" i="7"/>
  <c r="G10315" i="7"/>
  <c r="I10314" i="7"/>
  <c r="H10314" i="7"/>
  <c r="G10314" i="7"/>
  <c r="I10313" i="7"/>
  <c r="H10313" i="7"/>
  <c r="G10313" i="7"/>
  <c r="I10312" i="7"/>
  <c r="H10312" i="7"/>
  <c r="G10312" i="7"/>
  <c r="I10311" i="7"/>
  <c r="H10311" i="7"/>
  <c r="G10311" i="7"/>
  <c r="I10310" i="7"/>
  <c r="H10310" i="7"/>
  <c r="G10310" i="7"/>
  <c r="I10309" i="7"/>
  <c r="H10309" i="7"/>
  <c r="G10309" i="7"/>
  <c r="I10308" i="7"/>
  <c r="H10308" i="7"/>
  <c r="G10308" i="7"/>
  <c r="I10307" i="7"/>
  <c r="H10307" i="7"/>
  <c r="G10307" i="7"/>
  <c r="I10306" i="7"/>
  <c r="H10306" i="7"/>
  <c r="G10306" i="7"/>
  <c r="I10305" i="7"/>
  <c r="H10305" i="7"/>
  <c r="G10305" i="7"/>
  <c r="I10304" i="7"/>
  <c r="H10304" i="7"/>
  <c r="G10304" i="7"/>
  <c r="I10303" i="7"/>
  <c r="H10303" i="7"/>
  <c r="G10303" i="7"/>
  <c r="I10302" i="7"/>
  <c r="H10302" i="7"/>
  <c r="G10302" i="7"/>
  <c r="I10301" i="7"/>
  <c r="H10301" i="7"/>
  <c r="G10301" i="7"/>
  <c r="I10300" i="7"/>
  <c r="H10300" i="7"/>
  <c r="G10300" i="7"/>
  <c r="I10299" i="7"/>
  <c r="H10299" i="7"/>
  <c r="G10299" i="7"/>
  <c r="I10298" i="7"/>
  <c r="H10298" i="7"/>
  <c r="G10298" i="7"/>
  <c r="I10297" i="7"/>
  <c r="H10297" i="7"/>
  <c r="G10297" i="7"/>
  <c r="I10296" i="7"/>
  <c r="H10296" i="7"/>
  <c r="G10296" i="7"/>
  <c r="I10295" i="7"/>
  <c r="H10295" i="7"/>
  <c r="G10295" i="7"/>
  <c r="I10294" i="7"/>
  <c r="H10294" i="7"/>
  <c r="G10294" i="7"/>
  <c r="I10293" i="7"/>
  <c r="H10293" i="7"/>
  <c r="G10293" i="7"/>
  <c r="I10292" i="7"/>
  <c r="H10292" i="7"/>
  <c r="G10292" i="7"/>
  <c r="I10291" i="7"/>
  <c r="H10291" i="7"/>
  <c r="G10291" i="7"/>
  <c r="I10290" i="7"/>
  <c r="H10290" i="7"/>
  <c r="G10290" i="7"/>
  <c r="I10289" i="7"/>
  <c r="H10289" i="7"/>
  <c r="G10289" i="7"/>
  <c r="I10288" i="7"/>
  <c r="H10288" i="7"/>
  <c r="G10288" i="7"/>
  <c r="I10287" i="7"/>
  <c r="H10287" i="7"/>
  <c r="G10287" i="7"/>
  <c r="I10286" i="7"/>
  <c r="H10286" i="7"/>
  <c r="G10286" i="7"/>
  <c r="I10285" i="7"/>
  <c r="H10285" i="7"/>
  <c r="G10285" i="7"/>
  <c r="I10284" i="7"/>
  <c r="H10284" i="7"/>
  <c r="G10284" i="7"/>
  <c r="I10283" i="7"/>
  <c r="H10283" i="7"/>
  <c r="G10283" i="7"/>
  <c r="I10282" i="7"/>
  <c r="H10282" i="7"/>
  <c r="G10282" i="7"/>
  <c r="I10281" i="7"/>
  <c r="H10281" i="7"/>
  <c r="G10281" i="7"/>
  <c r="I10280" i="7"/>
  <c r="H10280" i="7"/>
  <c r="G10280" i="7"/>
  <c r="I10279" i="7"/>
  <c r="H10279" i="7"/>
  <c r="G10279" i="7"/>
  <c r="I10278" i="7"/>
  <c r="H10278" i="7"/>
  <c r="G10278" i="7"/>
  <c r="I10277" i="7"/>
  <c r="H10277" i="7"/>
  <c r="G10277" i="7"/>
  <c r="I10276" i="7"/>
  <c r="H10276" i="7"/>
  <c r="G10276" i="7"/>
  <c r="I10275" i="7"/>
  <c r="H10275" i="7"/>
  <c r="G10275" i="7"/>
  <c r="I10274" i="7"/>
  <c r="H10274" i="7"/>
  <c r="G10274" i="7"/>
  <c r="I10273" i="7"/>
  <c r="H10273" i="7"/>
  <c r="G10273" i="7"/>
  <c r="I10272" i="7"/>
  <c r="H10272" i="7"/>
  <c r="G10272" i="7"/>
  <c r="I10271" i="7"/>
  <c r="H10271" i="7"/>
  <c r="G10271" i="7"/>
  <c r="I10270" i="7"/>
  <c r="H10270" i="7"/>
  <c r="G10270" i="7"/>
  <c r="I10269" i="7"/>
  <c r="H10269" i="7"/>
  <c r="G10269" i="7"/>
  <c r="I10268" i="7"/>
  <c r="H10268" i="7"/>
  <c r="G10268" i="7"/>
  <c r="I10267" i="7"/>
  <c r="H10267" i="7"/>
  <c r="G10267" i="7"/>
  <c r="I10266" i="7"/>
  <c r="H10266" i="7"/>
  <c r="G10266" i="7"/>
  <c r="I10265" i="7"/>
  <c r="H10265" i="7"/>
  <c r="G10265" i="7"/>
  <c r="I10264" i="7"/>
  <c r="H10264" i="7"/>
  <c r="G10264" i="7"/>
  <c r="I10263" i="7"/>
  <c r="H10263" i="7"/>
  <c r="G10263" i="7"/>
  <c r="I10262" i="7"/>
  <c r="H10262" i="7"/>
  <c r="G10262" i="7"/>
  <c r="I10261" i="7"/>
  <c r="H10261" i="7"/>
  <c r="G10261" i="7"/>
  <c r="I10260" i="7"/>
  <c r="H10260" i="7"/>
  <c r="G10260" i="7"/>
  <c r="I10259" i="7"/>
  <c r="H10259" i="7"/>
  <c r="G10259" i="7"/>
  <c r="I10258" i="7"/>
  <c r="H10258" i="7"/>
  <c r="G10258" i="7"/>
  <c r="I10257" i="7"/>
  <c r="H10257" i="7"/>
  <c r="G10257" i="7"/>
  <c r="I10256" i="7"/>
  <c r="H10256" i="7"/>
  <c r="G10256" i="7"/>
  <c r="I10255" i="7"/>
  <c r="H10255" i="7"/>
  <c r="G10255" i="7"/>
  <c r="I10254" i="7"/>
  <c r="H10254" i="7"/>
  <c r="G10254" i="7"/>
  <c r="I10253" i="7"/>
  <c r="H10253" i="7"/>
  <c r="G10253" i="7"/>
  <c r="I10252" i="7"/>
  <c r="H10252" i="7"/>
  <c r="G10252" i="7"/>
  <c r="I10251" i="7"/>
  <c r="H10251" i="7"/>
  <c r="G10251" i="7"/>
  <c r="I10250" i="7"/>
  <c r="H10250" i="7"/>
  <c r="G10250" i="7"/>
  <c r="I10249" i="7"/>
  <c r="H10249" i="7"/>
  <c r="G10249" i="7"/>
  <c r="I10248" i="7"/>
  <c r="H10248" i="7"/>
  <c r="G10248" i="7"/>
  <c r="I10247" i="7"/>
  <c r="H10247" i="7"/>
  <c r="G10247" i="7"/>
  <c r="I10246" i="7"/>
  <c r="H10246" i="7"/>
  <c r="G10246" i="7"/>
  <c r="I10245" i="7"/>
  <c r="H10245" i="7"/>
  <c r="G10245" i="7"/>
  <c r="I10244" i="7"/>
  <c r="H10244" i="7"/>
  <c r="G10244" i="7"/>
  <c r="I10243" i="7"/>
  <c r="H10243" i="7"/>
  <c r="G10243" i="7"/>
  <c r="I10242" i="7"/>
  <c r="H10242" i="7"/>
  <c r="G10242" i="7"/>
  <c r="I10241" i="7"/>
  <c r="H10241" i="7"/>
  <c r="G10241" i="7"/>
  <c r="I10240" i="7"/>
  <c r="H10240" i="7"/>
  <c r="G10240" i="7"/>
  <c r="I10239" i="7"/>
  <c r="H10239" i="7"/>
  <c r="G10239" i="7"/>
  <c r="I10238" i="7"/>
  <c r="H10238" i="7"/>
  <c r="G10238" i="7"/>
  <c r="I10237" i="7"/>
  <c r="H10237" i="7"/>
  <c r="G10237" i="7"/>
  <c r="I10236" i="7"/>
  <c r="H10236" i="7"/>
  <c r="G10236" i="7"/>
  <c r="I10235" i="7"/>
  <c r="H10235" i="7"/>
  <c r="G10235" i="7"/>
  <c r="I10234" i="7"/>
  <c r="H10234" i="7"/>
  <c r="G10234" i="7"/>
  <c r="I10233" i="7"/>
  <c r="H10233" i="7"/>
  <c r="G10233" i="7"/>
  <c r="I10232" i="7"/>
  <c r="H10232" i="7"/>
  <c r="G10232" i="7"/>
  <c r="I10231" i="7"/>
  <c r="H10231" i="7"/>
  <c r="G10231" i="7"/>
  <c r="I10230" i="7"/>
  <c r="H10230" i="7"/>
  <c r="G10230" i="7"/>
  <c r="I10229" i="7"/>
  <c r="H10229" i="7"/>
  <c r="G10229" i="7"/>
  <c r="I10228" i="7"/>
  <c r="H10228" i="7"/>
  <c r="G10228" i="7"/>
  <c r="I10227" i="7"/>
  <c r="H10227" i="7"/>
  <c r="G10227" i="7"/>
  <c r="I10226" i="7"/>
  <c r="H10226" i="7"/>
  <c r="G10226" i="7"/>
  <c r="I10225" i="7"/>
  <c r="H10225" i="7"/>
  <c r="G10225" i="7"/>
  <c r="I10224" i="7"/>
  <c r="H10224" i="7"/>
  <c r="G10224" i="7"/>
  <c r="I10223" i="7"/>
  <c r="H10223" i="7"/>
  <c r="G10223" i="7"/>
  <c r="I10222" i="7"/>
  <c r="H10222" i="7"/>
  <c r="G10222" i="7"/>
  <c r="I10221" i="7"/>
  <c r="H10221" i="7"/>
  <c r="G10221" i="7"/>
  <c r="I10220" i="7"/>
  <c r="H10220" i="7"/>
  <c r="G10220" i="7"/>
  <c r="I10219" i="7"/>
  <c r="H10219" i="7"/>
  <c r="G10219" i="7"/>
  <c r="I10218" i="7"/>
  <c r="H10218" i="7"/>
  <c r="G10218" i="7"/>
  <c r="I10217" i="7"/>
  <c r="H10217" i="7"/>
  <c r="G10217" i="7"/>
  <c r="I10216" i="7"/>
  <c r="H10216" i="7"/>
  <c r="G10216" i="7"/>
  <c r="I10215" i="7"/>
  <c r="H10215" i="7"/>
  <c r="G10215" i="7"/>
  <c r="I10214" i="7"/>
  <c r="H10214" i="7"/>
  <c r="G10214" i="7"/>
  <c r="I10213" i="7"/>
  <c r="H10213" i="7"/>
  <c r="G10213" i="7"/>
  <c r="I10212" i="7"/>
  <c r="H10212" i="7"/>
  <c r="G10212" i="7"/>
  <c r="I10211" i="7"/>
  <c r="H10211" i="7"/>
  <c r="G10211" i="7"/>
  <c r="I10210" i="7"/>
  <c r="H10210" i="7"/>
  <c r="G10210" i="7"/>
  <c r="I10209" i="7"/>
  <c r="H10209" i="7"/>
  <c r="G10209" i="7"/>
  <c r="I10208" i="7"/>
  <c r="H10208" i="7"/>
  <c r="G10208" i="7"/>
  <c r="I10207" i="7"/>
  <c r="H10207" i="7"/>
  <c r="G10207" i="7"/>
  <c r="I10206" i="7"/>
  <c r="H10206" i="7"/>
  <c r="G10206" i="7"/>
  <c r="I10205" i="7"/>
  <c r="H10205" i="7"/>
  <c r="G10205" i="7"/>
  <c r="I10204" i="7"/>
  <c r="H10204" i="7"/>
  <c r="G10204" i="7"/>
  <c r="I10203" i="7"/>
  <c r="H10203" i="7"/>
  <c r="G10203" i="7"/>
  <c r="I10202" i="7"/>
  <c r="H10202" i="7"/>
  <c r="G10202" i="7"/>
  <c r="I10201" i="7"/>
  <c r="H10201" i="7"/>
  <c r="G10201" i="7"/>
  <c r="I10200" i="7"/>
  <c r="H10200" i="7"/>
  <c r="G10200" i="7"/>
  <c r="I10199" i="7"/>
  <c r="H10199" i="7"/>
  <c r="G10199" i="7"/>
  <c r="I10198" i="7"/>
  <c r="H10198" i="7"/>
  <c r="G10198" i="7"/>
  <c r="I10197" i="7"/>
  <c r="H10197" i="7"/>
  <c r="G10197" i="7"/>
  <c r="I10196" i="7"/>
  <c r="H10196" i="7"/>
  <c r="G10196" i="7"/>
  <c r="I10195" i="7"/>
  <c r="H10195" i="7"/>
  <c r="G10195" i="7"/>
  <c r="I10194" i="7"/>
  <c r="H10194" i="7"/>
  <c r="G10194" i="7"/>
  <c r="I10193" i="7"/>
  <c r="H10193" i="7"/>
  <c r="G10193" i="7"/>
  <c r="I10192" i="7"/>
  <c r="H10192" i="7"/>
  <c r="G10192" i="7"/>
  <c r="I10191" i="7"/>
  <c r="H10191" i="7"/>
  <c r="G10191" i="7"/>
  <c r="I10190" i="7"/>
  <c r="H10190" i="7"/>
  <c r="G10190" i="7"/>
  <c r="I10189" i="7"/>
  <c r="H10189" i="7"/>
  <c r="G10189" i="7"/>
  <c r="I10188" i="7"/>
  <c r="H10188" i="7"/>
  <c r="G10188" i="7"/>
  <c r="I10187" i="7"/>
  <c r="H10187" i="7"/>
  <c r="G10187" i="7"/>
  <c r="I10186" i="7"/>
  <c r="H10186" i="7"/>
  <c r="G10186" i="7"/>
  <c r="I10185" i="7"/>
  <c r="H10185" i="7"/>
  <c r="G10185" i="7"/>
  <c r="I10184" i="7"/>
  <c r="H10184" i="7"/>
  <c r="G10184" i="7"/>
  <c r="I10183" i="7"/>
  <c r="H10183" i="7"/>
  <c r="G10183" i="7"/>
  <c r="I10182" i="7"/>
  <c r="H10182" i="7"/>
  <c r="G10182" i="7"/>
  <c r="I10181" i="7"/>
  <c r="H10181" i="7"/>
  <c r="G10181" i="7"/>
  <c r="I10180" i="7"/>
  <c r="H10180" i="7"/>
  <c r="G10180" i="7"/>
  <c r="I10179" i="7"/>
  <c r="H10179" i="7"/>
  <c r="G10179" i="7"/>
  <c r="I10178" i="7"/>
  <c r="H10178" i="7"/>
  <c r="G10178" i="7"/>
  <c r="I10177" i="7"/>
  <c r="H10177" i="7"/>
  <c r="G10177" i="7"/>
  <c r="I10176" i="7"/>
  <c r="H10176" i="7"/>
  <c r="G10176" i="7"/>
  <c r="I10175" i="7"/>
  <c r="H10175" i="7"/>
  <c r="G10175" i="7"/>
  <c r="I10174" i="7"/>
  <c r="H10174" i="7"/>
  <c r="G10174" i="7"/>
  <c r="I10173" i="7"/>
  <c r="H10173" i="7"/>
  <c r="G10173" i="7"/>
  <c r="I10172" i="7"/>
  <c r="H10172" i="7"/>
  <c r="G10172" i="7"/>
  <c r="I10171" i="7"/>
  <c r="H10171" i="7"/>
  <c r="G10171" i="7"/>
  <c r="I10170" i="7"/>
  <c r="H10170" i="7"/>
  <c r="G10170" i="7"/>
  <c r="I10169" i="7"/>
  <c r="H10169" i="7"/>
  <c r="G10169" i="7"/>
  <c r="I10168" i="7"/>
  <c r="H10168" i="7"/>
  <c r="G10168" i="7"/>
  <c r="I10167" i="7"/>
  <c r="H10167" i="7"/>
  <c r="G10167" i="7"/>
  <c r="I10166" i="7"/>
  <c r="H10166" i="7"/>
  <c r="G10166" i="7"/>
  <c r="I10165" i="7"/>
  <c r="H10165" i="7"/>
  <c r="G10165" i="7"/>
  <c r="I10164" i="7"/>
  <c r="H10164" i="7"/>
  <c r="G10164" i="7"/>
  <c r="I10163" i="7"/>
  <c r="H10163" i="7"/>
  <c r="G10163" i="7"/>
  <c r="I10162" i="7"/>
  <c r="H10162" i="7"/>
  <c r="G10162" i="7"/>
  <c r="I10161" i="7"/>
  <c r="H10161" i="7"/>
  <c r="G10161" i="7"/>
  <c r="I10160" i="7"/>
  <c r="H10160" i="7"/>
  <c r="G10160" i="7"/>
  <c r="I10159" i="7"/>
  <c r="H10159" i="7"/>
  <c r="G10159" i="7"/>
  <c r="I10158" i="7"/>
  <c r="H10158" i="7"/>
  <c r="G10158" i="7"/>
  <c r="I10157" i="7"/>
  <c r="H10157" i="7"/>
  <c r="G10157" i="7"/>
  <c r="I10156" i="7"/>
  <c r="H10156" i="7"/>
  <c r="G10156" i="7"/>
  <c r="I10155" i="7"/>
  <c r="H10155" i="7"/>
  <c r="G10155" i="7"/>
  <c r="I10154" i="7"/>
  <c r="H10154" i="7"/>
  <c r="G10154" i="7"/>
  <c r="I10153" i="7"/>
  <c r="H10153" i="7"/>
  <c r="G10153" i="7"/>
  <c r="I10152" i="7"/>
  <c r="H10152" i="7"/>
  <c r="G10152" i="7"/>
  <c r="I10151" i="7"/>
  <c r="H10151" i="7"/>
  <c r="G10151" i="7"/>
  <c r="I10150" i="7"/>
  <c r="H10150" i="7"/>
  <c r="G10150" i="7"/>
  <c r="I10149" i="7"/>
  <c r="H10149" i="7"/>
  <c r="G10149" i="7"/>
  <c r="I10148" i="7"/>
  <c r="H10148" i="7"/>
  <c r="G10148" i="7"/>
  <c r="I10147" i="7"/>
  <c r="H10147" i="7"/>
  <c r="G10147" i="7"/>
  <c r="I10146" i="7"/>
  <c r="H10146" i="7"/>
  <c r="G10146" i="7"/>
  <c r="I10145" i="7"/>
  <c r="H10145" i="7"/>
  <c r="G10145" i="7"/>
  <c r="I10144" i="7"/>
  <c r="H10144" i="7"/>
  <c r="G10144" i="7"/>
  <c r="I10143" i="7"/>
  <c r="H10143" i="7"/>
  <c r="G10143" i="7"/>
  <c r="I10142" i="7"/>
  <c r="H10142" i="7"/>
  <c r="G10142" i="7"/>
  <c r="I10141" i="7"/>
  <c r="H10141" i="7"/>
  <c r="G10141" i="7"/>
  <c r="I10140" i="7"/>
  <c r="H10140" i="7"/>
  <c r="G10140" i="7"/>
  <c r="I10139" i="7"/>
  <c r="H10139" i="7"/>
  <c r="G10139" i="7"/>
  <c r="I10138" i="7"/>
  <c r="H10138" i="7"/>
  <c r="G10138" i="7"/>
  <c r="I10137" i="7"/>
  <c r="H10137" i="7"/>
  <c r="G10137" i="7"/>
  <c r="I10136" i="7"/>
  <c r="H10136" i="7"/>
  <c r="G10136" i="7"/>
  <c r="I10135" i="7"/>
  <c r="H10135" i="7"/>
  <c r="G10135" i="7"/>
  <c r="I10134" i="7"/>
  <c r="H10134" i="7"/>
  <c r="G10134" i="7"/>
  <c r="I10133" i="7"/>
  <c r="H10133" i="7"/>
  <c r="G10133" i="7"/>
  <c r="I10132" i="7"/>
  <c r="H10132" i="7"/>
  <c r="G10132" i="7"/>
  <c r="I10131" i="7"/>
  <c r="H10131" i="7"/>
  <c r="G10131" i="7"/>
  <c r="I10130" i="7"/>
  <c r="H10130" i="7"/>
  <c r="G10130" i="7"/>
  <c r="I10129" i="7"/>
  <c r="H10129" i="7"/>
  <c r="G10129" i="7"/>
  <c r="I10128" i="7"/>
  <c r="H10128" i="7"/>
  <c r="G10128" i="7"/>
  <c r="I10127" i="7"/>
  <c r="H10127" i="7"/>
  <c r="G10127" i="7"/>
  <c r="I10126" i="7"/>
  <c r="H10126" i="7"/>
  <c r="G10126" i="7"/>
  <c r="I10125" i="7"/>
  <c r="H10125" i="7"/>
  <c r="G10125" i="7"/>
  <c r="I10124" i="7"/>
  <c r="H10124" i="7"/>
  <c r="G10124" i="7"/>
  <c r="I10123" i="7"/>
  <c r="H10123" i="7"/>
  <c r="G10123" i="7"/>
  <c r="I10122" i="7"/>
  <c r="H10122" i="7"/>
  <c r="G10122" i="7"/>
  <c r="I10121" i="7"/>
  <c r="H10121" i="7"/>
  <c r="G10121" i="7"/>
  <c r="I10120" i="7"/>
  <c r="H10120" i="7"/>
  <c r="G10120" i="7"/>
  <c r="I10119" i="7"/>
  <c r="H10119" i="7"/>
  <c r="G10119" i="7"/>
  <c r="I10118" i="7"/>
  <c r="H10118" i="7"/>
  <c r="G10118" i="7"/>
  <c r="I10117" i="7"/>
  <c r="H10117" i="7"/>
  <c r="G10117" i="7"/>
  <c r="I10116" i="7"/>
  <c r="H10116" i="7"/>
  <c r="G10116" i="7"/>
  <c r="I10115" i="7"/>
  <c r="H10115" i="7"/>
  <c r="G10115" i="7"/>
  <c r="I10114" i="7"/>
  <c r="H10114" i="7"/>
  <c r="G10114" i="7"/>
  <c r="I10113" i="7"/>
  <c r="H10113" i="7"/>
  <c r="G10113" i="7"/>
  <c r="I10112" i="7"/>
  <c r="H10112" i="7"/>
  <c r="G10112" i="7"/>
  <c r="I10111" i="7"/>
  <c r="H10111" i="7"/>
  <c r="G10111" i="7"/>
  <c r="I10110" i="7"/>
  <c r="H10110" i="7"/>
  <c r="G10110" i="7"/>
  <c r="I10109" i="7"/>
  <c r="H10109" i="7"/>
  <c r="G10109" i="7"/>
  <c r="I10108" i="7"/>
  <c r="H10108" i="7"/>
  <c r="G10108" i="7"/>
  <c r="I10107" i="7"/>
  <c r="H10107" i="7"/>
  <c r="G10107" i="7"/>
  <c r="I10106" i="7"/>
  <c r="H10106" i="7"/>
  <c r="G10106" i="7"/>
  <c r="I10105" i="7"/>
  <c r="H10105" i="7"/>
  <c r="G10105" i="7"/>
  <c r="I10104" i="7"/>
  <c r="H10104" i="7"/>
  <c r="G10104" i="7"/>
  <c r="I10103" i="7"/>
  <c r="H10103" i="7"/>
  <c r="G10103" i="7"/>
  <c r="I10102" i="7"/>
  <c r="H10102" i="7"/>
  <c r="G10102" i="7"/>
  <c r="I10101" i="7"/>
  <c r="H10101" i="7"/>
  <c r="G10101" i="7"/>
  <c r="I10100" i="7"/>
  <c r="H10100" i="7"/>
  <c r="G10100" i="7"/>
  <c r="I10099" i="7"/>
  <c r="H10099" i="7"/>
  <c r="G10099" i="7"/>
  <c r="I10098" i="7"/>
  <c r="H10098" i="7"/>
  <c r="G10098" i="7"/>
  <c r="I10097" i="7"/>
  <c r="H10097" i="7"/>
  <c r="G10097" i="7"/>
  <c r="I10096" i="7"/>
  <c r="H10096" i="7"/>
  <c r="G10096" i="7"/>
  <c r="I10095" i="7"/>
  <c r="H10095" i="7"/>
  <c r="G10095" i="7"/>
  <c r="I10094" i="7"/>
  <c r="H10094" i="7"/>
  <c r="G10094" i="7"/>
  <c r="I10093" i="7"/>
  <c r="H10093" i="7"/>
  <c r="G10093" i="7"/>
  <c r="I10092" i="7"/>
  <c r="H10092" i="7"/>
  <c r="G10092" i="7"/>
  <c r="I10091" i="7"/>
  <c r="H10091" i="7"/>
  <c r="G10091" i="7"/>
  <c r="I10090" i="7"/>
  <c r="H10090" i="7"/>
  <c r="G10090" i="7"/>
  <c r="I10089" i="7"/>
  <c r="H10089" i="7"/>
  <c r="G10089" i="7"/>
  <c r="I10088" i="7"/>
  <c r="H10088" i="7"/>
  <c r="G10088" i="7"/>
  <c r="I10087" i="7"/>
  <c r="H10087" i="7"/>
  <c r="G10087" i="7"/>
  <c r="I10086" i="7"/>
  <c r="H10086" i="7"/>
  <c r="G10086" i="7"/>
  <c r="I10085" i="7"/>
  <c r="H10085" i="7"/>
  <c r="G10085" i="7"/>
  <c r="I10084" i="7"/>
  <c r="H10084" i="7"/>
  <c r="G10084" i="7"/>
  <c r="I10083" i="7"/>
  <c r="H10083" i="7"/>
  <c r="G10083" i="7"/>
  <c r="I10082" i="7"/>
  <c r="H10082" i="7"/>
  <c r="G10082" i="7"/>
  <c r="I10081" i="7"/>
  <c r="H10081" i="7"/>
  <c r="G10081" i="7"/>
  <c r="I10080" i="7"/>
  <c r="H10080" i="7"/>
  <c r="G10080" i="7"/>
  <c r="I10079" i="7"/>
  <c r="H10079" i="7"/>
  <c r="G10079" i="7"/>
  <c r="I10078" i="7"/>
  <c r="H10078" i="7"/>
  <c r="G10078" i="7"/>
  <c r="I10077" i="7"/>
  <c r="H10077" i="7"/>
  <c r="G10077" i="7"/>
  <c r="I10076" i="7"/>
  <c r="H10076" i="7"/>
  <c r="G10076" i="7"/>
  <c r="I10075" i="7"/>
  <c r="H10075" i="7"/>
  <c r="G10075" i="7"/>
  <c r="I10074" i="7"/>
  <c r="H10074" i="7"/>
  <c r="G10074" i="7"/>
  <c r="I10073" i="7"/>
  <c r="H10073" i="7"/>
  <c r="G10073" i="7"/>
  <c r="I10072" i="7"/>
  <c r="H10072" i="7"/>
  <c r="G10072" i="7"/>
  <c r="I10071" i="7"/>
  <c r="H10071" i="7"/>
  <c r="G10071" i="7"/>
  <c r="I10070" i="7"/>
  <c r="H10070" i="7"/>
  <c r="G10070" i="7"/>
  <c r="I10069" i="7"/>
  <c r="H10069" i="7"/>
  <c r="G10069" i="7"/>
  <c r="I10068" i="7"/>
  <c r="H10068" i="7"/>
  <c r="G10068" i="7"/>
  <c r="I10067" i="7"/>
  <c r="H10067" i="7"/>
  <c r="G10067" i="7"/>
  <c r="I10066" i="7"/>
  <c r="H10066" i="7"/>
  <c r="G10066" i="7"/>
  <c r="I10065" i="7"/>
  <c r="H10065" i="7"/>
  <c r="G10065" i="7"/>
  <c r="I10064" i="7"/>
  <c r="H10064" i="7"/>
  <c r="G10064" i="7"/>
  <c r="I10063" i="7"/>
  <c r="H10063" i="7"/>
  <c r="G10063" i="7"/>
  <c r="I10062" i="7"/>
  <c r="H10062" i="7"/>
  <c r="G10062" i="7"/>
  <c r="I10061" i="7"/>
  <c r="H10061" i="7"/>
  <c r="G10061" i="7"/>
  <c r="I10060" i="7"/>
  <c r="H10060" i="7"/>
  <c r="G10060" i="7"/>
  <c r="I10059" i="7"/>
  <c r="H10059" i="7"/>
  <c r="G10059" i="7"/>
  <c r="I10058" i="7"/>
  <c r="H10058" i="7"/>
  <c r="G10058" i="7"/>
  <c r="I10057" i="7"/>
  <c r="H10057" i="7"/>
  <c r="G10057" i="7"/>
  <c r="I10056" i="7"/>
  <c r="H10056" i="7"/>
  <c r="G10056" i="7"/>
  <c r="I10055" i="7"/>
  <c r="H10055" i="7"/>
  <c r="G10055" i="7"/>
  <c r="I10054" i="7"/>
  <c r="H10054" i="7"/>
  <c r="G10054" i="7"/>
  <c r="I10053" i="7"/>
  <c r="H10053" i="7"/>
  <c r="G10053" i="7"/>
  <c r="I10052" i="7"/>
  <c r="H10052" i="7"/>
  <c r="G10052" i="7"/>
  <c r="I10051" i="7"/>
  <c r="H10051" i="7"/>
  <c r="G10051" i="7"/>
  <c r="I10050" i="7"/>
  <c r="H10050" i="7"/>
  <c r="G10050" i="7"/>
  <c r="I10049" i="7"/>
  <c r="H10049" i="7"/>
  <c r="G10049" i="7"/>
  <c r="I10048" i="7"/>
  <c r="H10048" i="7"/>
  <c r="G10048" i="7"/>
  <c r="I10047" i="7"/>
  <c r="H10047" i="7"/>
  <c r="G10047" i="7"/>
  <c r="I10046" i="7"/>
  <c r="H10046" i="7"/>
  <c r="G10046" i="7"/>
  <c r="I10045" i="7"/>
  <c r="H10045" i="7"/>
  <c r="G10045" i="7"/>
  <c r="I10044" i="7"/>
  <c r="H10044" i="7"/>
  <c r="G10044" i="7"/>
  <c r="I10043" i="7"/>
  <c r="H10043" i="7"/>
  <c r="G10043" i="7"/>
  <c r="I10042" i="7"/>
  <c r="H10042" i="7"/>
  <c r="G10042" i="7"/>
  <c r="I10041" i="7"/>
  <c r="H10041" i="7"/>
  <c r="G10041" i="7"/>
  <c r="I10040" i="7"/>
  <c r="H10040" i="7"/>
  <c r="G10040" i="7"/>
  <c r="I10039" i="7"/>
  <c r="H10039" i="7"/>
  <c r="G10039" i="7"/>
  <c r="I10038" i="7"/>
  <c r="H10038" i="7"/>
  <c r="G10038" i="7"/>
  <c r="I10037" i="7"/>
  <c r="H10037" i="7"/>
  <c r="G10037" i="7"/>
  <c r="I10036" i="7"/>
  <c r="H10036" i="7"/>
  <c r="G10036" i="7"/>
  <c r="I10035" i="7"/>
  <c r="H10035" i="7"/>
  <c r="G10035" i="7"/>
  <c r="I10034" i="7"/>
  <c r="H10034" i="7"/>
  <c r="G10034" i="7"/>
  <c r="I10033" i="7"/>
  <c r="H10033" i="7"/>
  <c r="G10033" i="7"/>
  <c r="I10032" i="7"/>
  <c r="H10032" i="7"/>
  <c r="G10032" i="7"/>
  <c r="I10031" i="7"/>
  <c r="H10031" i="7"/>
  <c r="G10031" i="7"/>
  <c r="I10030" i="7"/>
  <c r="H10030" i="7"/>
  <c r="G10030" i="7"/>
  <c r="I10029" i="7"/>
  <c r="H10029" i="7"/>
  <c r="G10029" i="7"/>
  <c r="I10028" i="7"/>
  <c r="H10028" i="7"/>
  <c r="G10028" i="7"/>
  <c r="I10027" i="7"/>
  <c r="H10027" i="7"/>
  <c r="G10027" i="7"/>
  <c r="I10026" i="7"/>
  <c r="H10026" i="7"/>
  <c r="G10026" i="7"/>
  <c r="I10025" i="7"/>
  <c r="H10025" i="7"/>
  <c r="G10025" i="7"/>
  <c r="I10024" i="7"/>
  <c r="H10024" i="7"/>
  <c r="G10024" i="7"/>
  <c r="I10023" i="7"/>
  <c r="H10023" i="7"/>
  <c r="G10023" i="7"/>
  <c r="I10022" i="7"/>
  <c r="H10022" i="7"/>
  <c r="G10022" i="7"/>
  <c r="I10021" i="7"/>
  <c r="H10021" i="7"/>
  <c r="G10021" i="7"/>
  <c r="I10020" i="7"/>
  <c r="H10020" i="7"/>
  <c r="G10020" i="7"/>
  <c r="I10019" i="7"/>
  <c r="H10019" i="7"/>
  <c r="G10019" i="7"/>
  <c r="I10018" i="7"/>
  <c r="H10018" i="7"/>
  <c r="G10018" i="7"/>
  <c r="I10017" i="7"/>
  <c r="H10017" i="7"/>
  <c r="G10017" i="7"/>
  <c r="I10016" i="7"/>
  <c r="H10016" i="7"/>
  <c r="G10016" i="7"/>
  <c r="I10015" i="7"/>
  <c r="H10015" i="7"/>
  <c r="G10015" i="7"/>
  <c r="I10014" i="7"/>
  <c r="H10014" i="7"/>
  <c r="G10014" i="7"/>
  <c r="I10013" i="7"/>
  <c r="H10013" i="7"/>
  <c r="G10013" i="7"/>
  <c r="I10012" i="7"/>
  <c r="H10012" i="7"/>
  <c r="G10012" i="7"/>
  <c r="I10011" i="7"/>
  <c r="H10011" i="7"/>
  <c r="G10011" i="7"/>
  <c r="I10010" i="7"/>
  <c r="H10010" i="7"/>
  <c r="G10010" i="7"/>
  <c r="I10009" i="7"/>
  <c r="H10009" i="7"/>
  <c r="G10009" i="7"/>
  <c r="I10008" i="7"/>
  <c r="H10008" i="7"/>
  <c r="G10008" i="7"/>
  <c r="I10007" i="7"/>
  <c r="H10007" i="7"/>
  <c r="G10007" i="7"/>
  <c r="I10006" i="7"/>
  <c r="H10006" i="7"/>
  <c r="G10006" i="7"/>
  <c r="I10005" i="7"/>
  <c r="H10005" i="7"/>
  <c r="G10005" i="7"/>
  <c r="I10004" i="7"/>
  <c r="H10004" i="7"/>
  <c r="G10004" i="7"/>
  <c r="I10003" i="7"/>
  <c r="H10003" i="7"/>
  <c r="G10003" i="7"/>
  <c r="I10002" i="7"/>
  <c r="H10002" i="7"/>
  <c r="G10002" i="7"/>
  <c r="I10001" i="7"/>
  <c r="H10001" i="7"/>
  <c r="G10001" i="7"/>
  <c r="I10000" i="7"/>
  <c r="H10000" i="7"/>
  <c r="G10000" i="7"/>
  <c r="I9999" i="7"/>
  <c r="H9999" i="7"/>
  <c r="G9999" i="7"/>
  <c r="I9998" i="7"/>
  <c r="H9998" i="7"/>
  <c r="G9998" i="7"/>
  <c r="I9997" i="7"/>
  <c r="H9997" i="7"/>
  <c r="G9997" i="7"/>
  <c r="I9996" i="7"/>
  <c r="H9996" i="7"/>
  <c r="G9996" i="7"/>
  <c r="I9995" i="7"/>
  <c r="H9995" i="7"/>
  <c r="G9995" i="7"/>
  <c r="I9994" i="7"/>
  <c r="H9994" i="7"/>
  <c r="G9994" i="7"/>
  <c r="I9993" i="7"/>
  <c r="H9993" i="7"/>
  <c r="G9993" i="7"/>
  <c r="I9992" i="7"/>
  <c r="H9992" i="7"/>
  <c r="G9992" i="7"/>
  <c r="I9991" i="7"/>
  <c r="H9991" i="7"/>
  <c r="G9991" i="7"/>
  <c r="I9990" i="7"/>
  <c r="H9990" i="7"/>
  <c r="G9990" i="7"/>
  <c r="I9989" i="7"/>
  <c r="H9989" i="7"/>
  <c r="G9989" i="7"/>
  <c r="I9988" i="7"/>
  <c r="H9988" i="7"/>
  <c r="G9988" i="7"/>
  <c r="I9987" i="7"/>
  <c r="H9987" i="7"/>
  <c r="G9987" i="7"/>
  <c r="I9986" i="7"/>
  <c r="H9986" i="7"/>
  <c r="G9986" i="7"/>
  <c r="I9985" i="7"/>
  <c r="H9985" i="7"/>
  <c r="G9985" i="7"/>
  <c r="I9984" i="7"/>
  <c r="H9984" i="7"/>
  <c r="G9984" i="7"/>
  <c r="I9983" i="7"/>
  <c r="H9983" i="7"/>
  <c r="G9983" i="7"/>
  <c r="I9982" i="7"/>
  <c r="H9982" i="7"/>
  <c r="G9982" i="7"/>
  <c r="I9981" i="7"/>
  <c r="H9981" i="7"/>
  <c r="G9981" i="7"/>
  <c r="I9980" i="7"/>
  <c r="H9980" i="7"/>
  <c r="G9980" i="7"/>
  <c r="I9979" i="7"/>
  <c r="H9979" i="7"/>
  <c r="G9979" i="7"/>
  <c r="I9978" i="7"/>
  <c r="H9978" i="7"/>
  <c r="G9978" i="7"/>
  <c r="I9977" i="7"/>
  <c r="H9977" i="7"/>
  <c r="G9977" i="7"/>
  <c r="I9976" i="7"/>
  <c r="H9976" i="7"/>
  <c r="G9976" i="7"/>
  <c r="I9975" i="7"/>
  <c r="H9975" i="7"/>
  <c r="G9975" i="7"/>
  <c r="I9974" i="7"/>
  <c r="H9974" i="7"/>
  <c r="G9974" i="7"/>
  <c r="I9973" i="7"/>
  <c r="H9973" i="7"/>
  <c r="G9973" i="7"/>
  <c r="I9972" i="7"/>
  <c r="H9972" i="7"/>
  <c r="G9972" i="7"/>
  <c r="I9971" i="7"/>
  <c r="H9971" i="7"/>
  <c r="G9971" i="7"/>
  <c r="I9970" i="7"/>
  <c r="H9970" i="7"/>
  <c r="G9970" i="7"/>
  <c r="I9969" i="7"/>
  <c r="H9969" i="7"/>
  <c r="G9969" i="7"/>
  <c r="I9968" i="7"/>
  <c r="H9968" i="7"/>
  <c r="G9968" i="7"/>
  <c r="I9967" i="7"/>
  <c r="H9967" i="7"/>
  <c r="G9967" i="7"/>
  <c r="I9966" i="7"/>
  <c r="H9966" i="7"/>
  <c r="G9966" i="7"/>
  <c r="I9965" i="7"/>
  <c r="H9965" i="7"/>
  <c r="G9965" i="7"/>
  <c r="I9964" i="7"/>
  <c r="H9964" i="7"/>
  <c r="G9964" i="7"/>
  <c r="I9963" i="7"/>
  <c r="H9963" i="7"/>
  <c r="G9963" i="7"/>
  <c r="I9962" i="7"/>
  <c r="H9962" i="7"/>
  <c r="G9962" i="7"/>
  <c r="I9961" i="7"/>
  <c r="H9961" i="7"/>
  <c r="G9961" i="7"/>
  <c r="I9960" i="7"/>
  <c r="H9960" i="7"/>
  <c r="G9960" i="7"/>
  <c r="I9959" i="7"/>
  <c r="H9959" i="7"/>
  <c r="G9959" i="7"/>
  <c r="I9958" i="7"/>
  <c r="H9958" i="7"/>
  <c r="G9958" i="7"/>
  <c r="I9957" i="7"/>
  <c r="H9957" i="7"/>
  <c r="G9957" i="7"/>
  <c r="I9956" i="7"/>
  <c r="H9956" i="7"/>
  <c r="G9956" i="7"/>
  <c r="I9955" i="7"/>
  <c r="H9955" i="7"/>
  <c r="G9955" i="7"/>
  <c r="I9954" i="7"/>
  <c r="H9954" i="7"/>
  <c r="G9954" i="7"/>
  <c r="I9953" i="7"/>
  <c r="H9953" i="7"/>
  <c r="G9953" i="7"/>
  <c r="I9952" i="7"/>
  <c r="H9952" i="7"/>
  <c r="G9952" i="7"/>
  <c r="I9951" i="7"/>
  <c r="H9951" i="7"/>
  <c r="G9951" i="7"/>
  <c r="I9950" i="7"/>
  <c r="H9950" i="7"/>
  <c r="G9950" i="7"/>
  <c r="I9949" i="7"/>
  <c r="H9949" i="7"/>
  <c r="G9949" i="7"/>
  <c r="I9948" i="7"/>
  <c r="H9948" i="7"/>
  <c r="G9948" i="7"/>
  <c r="I9947" i="7"/>
  <c r="H9947" i="7"/>
  <c r="G9947" i="7"/>
  <c r="I9946" i="7"/>
  <c r="H9946" i="7"/>
  <c r="G9946" i="7"/>
  <c r="I9945" i="7"/>
  <c r="H9945" i="7"/>
  <c r="G9945" i="7"/>
  <c r="I9944" i="7"/>
  <c r="H9944" i="7"/>
  <c r="G9944" i="7"/>
  <c r="I9943" i="7"/>
  <c r="H9943" i="7"/>
  <c r="G9943" i="7"/>
  <c r="I9942" i="7"/>
  <c r="H9942" i="7"/>
  <c r="G9942" i="7"/>
  <c r="I9941" i="7"/>
  <c r="H9941" i="7"/>
  <c r="G9941" i="7"/>
  <c r="I9940" i="7"/>
  <c r="H9940" i="7"/>
  <c r="G9940" i="7"/>
  <c r="I9939" i="7"/>
  <c r="H9939" i="7"/>
  <c r="G9939" i="7"/>
  <c r="I9938" i="7"/>
  <c r="H9938" i="7"/>
  <c r="G9938" i="7"/>
  <c r="I9937" i="7"/>
  <c r="H9937" i="7"/>
  <c r="G9937" i="7"/>
  <c r="I9936" i="7"/>
  <c r="H9936" i="7"/>
  <c r="G9936" i="7"/>
  <c r="I9935" i="7"/>
  <c r="H9935" i="7"/>
  <c r="G9935" i="7"/>
  <c r="I9934" i="7"/>
  <c r="H9934" i="7"/>
  <c r="G9934" i="7"/>
  <c r="I9933" i="7"/>
  <c r="H9933" i="7"/>
  <c r="G9933" i="7"/>
  <c r="I9932" i="7"/>
  <c r="H9932" i="7"/>
  <c r="G9932" i="7"/>
  <c r="I9931" i="7"/>
  <c r="H9931" i="7"/>
  <c r="G9931" i="7"/>
  <c r="I9930" i="7"/>
  <c r="H9930" i="7"/>
  <c r="G9930" i="7"/>
  <c r="I9929" i="7"/>
  <c r="H9929" i="7"/>
  <c r="G9929" i="7"/>
  <c r="I9928" i="7"/>
  <c r="H9928" i="7"/>
  <c r="G9928" i="7"/>
  <c r="I9927" i="7"/>
  <c r="H9927" i="7"/>
  <c r="G9927" i="7"/>
  <c r="I9926" i="7"/>
  <c r="H9926" i="7"/>
  <c r="G9926" i="7"/>
  <c r="I9925" i="7"/>
  <c r="H9925" i="7"/>
  <c r="G9925" i="7"/>
  <c r="I9924" i="7"/>
  <c r="H9924" i="7"/>
  <c r="G9924" i="7"/>
  <c r="I9923" i="7"/>
  <c r="H9923" i="7"/>
  <c r="G9923" i="7"/>
  <c r="I9922" i="7"/>
  <c r="H9922" i="7"/>
  <c r="G9922" i="7"/>
  <c r="I9921" i="7"/>
  <c r="H9921" i="7"/>
  <c r="G9921" i="7"/>
  <c r="I9920" i="7"/>
  <c r="H9920" i="7"/>
  <c r="G9920" i="7"/>
  <c r="I9919" i="7"/>
  <c r="H9919" i="7"/>
  <c r="G9919" i="7"/>
  <c r="I9918" i="7"/>
  <c r="H9918" i="7"/>
  <c r="G9918" i="7"/>
  <c r="I9917" i="7"/>
  <c r="H9917" i="7"/>
  <c r="G9917" i="7"/>
  <c r="I9916" i="7"/>
  <c r="H9916" i="7"/>
  <c r="G9916" i="7"/>
  <c r="I9915" i="7"/>
  <c r="H9915" i="7"/>
  <c r="G9915" i="7"/>
  <c r="I9914" i="7"/>
  <c r="H9914" i="7"/>
  <c r="G9914" i="7"/>
  <c r="I9913" i="7"/>
  <c r="H9913" i="7"/>
  <c r="G9913" i="7"/>
  <c r="I9912" i="7"/>
  <c r="H9912" i="7"/>
  <c r="G9912" i="7"/>
  <c r="I9911" i="7"/>
  <c r="H9911" i="7"/>
  <c r="G9911" i="7"/>
  <c r="I9910" i="7"/>
  <c r="H9910" i="7"/>
  <c r="G9910" i="7"/>
  <c r="I9909" i="7"/>
  <c r="H9909" i="7"/>
  <c r="G9909" i="7"/>
  <c r="I9908" i="7"/>
  <c r="H9908" i="7"/>
  <c r="G9908" i="7"/>
  <c r="I9907" i="7"/>
  <c r="H9907" i="7"/>
  <c r="G9907" i="7"/>
  <c r="I9906" i="7"/>
  <c r="H9906" i="7"/>
  <c r="G9906" i="7"/>
  <c r="I9905" i="7"/>
  <c r="H9905" i="7"/>
  <c r="G9905" i="7"/>
  <c r="I9904" i="7"/>
  <c r="H9904" i="7"/>
  <c r="G9904" i="7"/>
  <c r="I9903" i="7"/>
  <c r="H9903" i="7"/>
  <c r="G9903" i="7"/>
  <c r="I9902" i="7"/>
  <c r="H9902" i="7"/>
  <c r="G9902" i="7"/>
  <c r="I9901" i="7"/>
  <c r="H9901" i="7"/>
  <c r="G9901" i="7"/>
  <c r="I9900" i="7"/>
  <c r="H9900" i="7"/>
  <c r="G9900" i="7"/>
  <c r="I9899" i="7"/>
  <c r="H9899" i="7"/>
  <c r="G9899" i="7"/>
  <c r="I9898" i="7"/>
  <c r="H9898" i="7"/>
  <c r="G9898" i="7"/>
  <c r="I9897" i="7"/>
  <c r="H9897" i="7"/>
  <c r="G9897" i="7"/>
  <c r="I9896" i="7"/>
  <c r="H9896" i="7"/>
  <c r="G9896" i="7"/>
  <c r="I9895" i="7"/>
  <c r="H9895" i="7"/>
  <c r="G9895" i="7"/>
  <c r="I9894" i="7"/>
  <c r="H9894" i="7"/>
  <c r="G9894" i="7"/>
  <c r="I9893" i="7"/>
  <c r="H9893" i="7"/>
  <c r="G9893" i="7"/>
  <c r="I9892" i="7"/>
  <c r="H9892" i="7"/>
  <c r="G9892" i="7"/>
  <c r="I9891" i="7"/>
  <c r="H9891" i="7"/>
  <c r="G9891" i="7"/>
  <c r="I9890" i="7"/>
  <c r="H9890" i="7"/>
  <c r="G9890" i="7"/>
  <c r="I9889" i="7"/>
  <c r="H9889" i="7"/>
  <c r="G9889" i="7"/>
  <c r="I9888" i="7"/>
  <c r="H9888" i="7"/>
  <c r="G9888" i="7"/>
  <c r="I9887" i="7"/>
  <c r="H9887" i="7"/>
  <c r="G9887" i="7"/>
  <c r="I9886" i="7"/>
  <c r="H9886" i="7"/>
  <c r="G9886" i="7"/>
  <c r="I9885" i="7"/>
  <c r="H9885" i="7"/>
  <c r="G9885" i="7"/>
  <c r="I9884" i="7"/>
  <c r="H9884" i="7"/>
  <c r="G9884" i="7"/>
  <c r="I9883" i="7"/>
  <c r="H9883" i="7"/>
  <c r="G9883" i="7"/>
  <c r="I9882" i="7"/>
  <c r="H9882" i="7"/>
  <c r="G9882" i="7"/>
  <c r="I9881" i="7"/>
  <c r="H9881" i="7"/>
  <c r="G9881" i="7"/>
  <c r="I9880" i="7"/>
  <c r="H9880" i="7"/>
  <c r="G9880" i="7"/>
  <c r="I9879" i="7"/>
  <c r="H9879" i="7"/>
  <c r="G9879" i="7"/>
  <c r="I9878" i="7"/>
  <c r="H9878" i="7"/>
  <c r="G9878" i="7"/>
  <c r="I9877" i="7"/>
  <c r="H9877" i="7"/>
  <c r="G9877" i="7"/>
  <c r="I9876" i="7"/>
  <c r="H9876" i="7"/>
  <c r="G9876" i="7"/>
  <c r="I9875" i="7"/>
  <c r="H9875" i="7"/>
  <c r="G9875" i="7"/>
  <c r="I9874" i="7"/>
  <c r="H9874" i="7"/>
  <c r="G9874" i="7"/>
  <c r="I9873" i="7"/>
  <c r="H9873" i="7"/>
  <c r="G9873" i="7"/>
  <c r="I9872" i="7"/>
  <c r="H9872" i="7"/>
  <c r="G9872" i="7"/>
  <c r="I9871" i="7"/>
  <c r="H9871" i="7"/>
  <c r="G9871" i="7"/>
  <c r="I9870" i="7"/>
  <c r="H9870" i="7"/>
  <c r="G9870" i="7"/>
  <c r="I9869" i="7"/>
  <c r="H9869" i="7"/>
  <c r="G9869" i="7"/>
  <c r="I9868" i="7"/>
  <c r="H9868" i="7"/>
  <c r="G9868" i="7"/>
  <c r="I9867" i="7"/>
  <c r="H9867" i="7"/>
  <c r="G9867" i="7"/>
  <c r="I9866" i="7"/>
  <c r="H9866" i="7"/>
  <c r="G9866" i="7"/>
  <c r="I9865" i="7"/>
  <c r="H9865" i="7"/>
  <c r="G9865" i="7"/>
  <c r="I9864" i="7"/>
  <c r="H9864" i="7"/>
  <c r="G9864" i="7"/>
  <c r="I9863" i="7"/>
  <c r="H9863" i="7"/>
  <c r="G9863" i="7"/>
  <c r="I9862" i="7"/>
  <c r="H9862" i="7"/>
  <c r="G9862" i="7"/>
  <c r="I9861" i="7"/>
  <c r="H9861" i="7"/>
  <c r="G9861" i="7"/>
  <c r="I9860" i="7"/>
  <c r="H9860" i="7"/>
  <c r="G9860" i="7"/>
  <c r="I9859" i="7"/>
  <c r="H9859" i="7"/>
  <c r="G9859" i="7"/>
  <c r="I9858" i="7"/>
  <c r="H9858" i="7"/>
  <c r="G9858" i="7"/>
  <c r="I9857" i="7"/>
  <c r="H9857" i="7"/>
  <c r="G9857" i="7"/>
  <c r="I9856" i="7"/>
  <c r="H9856" i="7"/>
  <c r="G9856" i="7"/>
  <c r="I9855" i="7"/>
  <c r="H9855" i="7"/>
  <c r="G9855" i="7"/>
  <c r="I9854" i="7"/>
  <c r="H9854" i="7"/>
  <c r="G9854" i="7"/>
  <c r="I9853" i="7"/>
  <c r="H9853" i="7"/>
  <c r="G9853" i="7"/>
  <c r="I9852" i="7"/>
  <c r="H9852" i="7"/>
  <c r="G9852" i="7"/>
  <c r="I9851" i="7"/>
  <c r="H9851" i="7"/>
  <c r="G9851" i="7"/>
  <c r="I9850" i="7"/>
  <c r="H9850" i="7"/>
  <c r="G9850" i="7"/>
  <c r="I9849" i="7"/>
  <c r="H9849" i="7"/>
  <c r="G9849" i="7"/>
  <c r="I9848" i="7"/>
  <c r="H9848" i="7"/>
  <c r="G9848" i="7"/>
  <c r="I9847" i="7"/>
  <c r="H9847" i="7"/>
  <c r="G9847" i="7"/>
  <c r="I9846" i="7"/>
  <c r="H9846" i="7"/>
  <c r="G9846" i="7"/>
  <c r="I9845" i="7"/>
  <c r="H9845" i="7"/>
  <c r="G9845" i="7"/>
  <c r="I9844" i="7"/>
  <c r="H9844" i="7"/>
  <c r="G9844" i="7"/>
  <c r="I9843" i="7"/>
  <c r="H9843" i="7"/>
  <c r="G9843" i="7"/>
  <c r="I9842" i="7"/>
  <c r="H9842" i="7"/>
  <c r="G9842" i="7"/>
  <c r="I9841" i="7"/>
  <c r="H9841" i="7"/>
  <c r="G9841" i="7"/>
  <c r="I9840" i="7"/>
  <c r="H9840" i="7"/>
  <c r="G9840" i="7"/>
  <c r="I9839" i="7"/>
  <c r="H9839" i="7"/>
  <c r="G9839" i="7"/>
  <c r="I9838" i="7"/>
  <c r="H9838" i="7"/>
  <c r="G9838" i="7"/>
  <c r="I9837" i="7"/>
  <c r="H9837" i="7"/>
  <c r="G9837" i="7"/>
  <c r="I9836" i="7"/>
  <c r="H9836" i="7"/>
  <c r="G9836" i="7"/>
  <c r="I9835" i="7"/>
  <c r="H9835" i="7"/>
  <c r="G9835" i="7"/>
  <c r="I9834" i="7"/>
  <c r="H9834" i="7"/>
  <c r="G9834" i="7"/>
  <c r="I9833" i="7"/>
  <c r="H9833" i="7"/>
  <c r="G9833" i="7"/>
  <c r="I9832" i="7"/>
  <c r="H9832" i="7"/>
  <c r="G9832" i="7"/>
  <c r="I9831" i="7"/>
  <c r="H9831" i="7"/>
  <c r="G9831" i="7"/>
  <c r="I9830" i="7"/>
  <c r="H9830" i="7"/>
  <c r="G9830" i="7"/>
  <c r="I9829" i="7"/>
  <c r="H9829" i="7"/>
  <c r="G9829" i="7"/>
  <c r="I9828" i="7"/>
  <c r="H9828" i="7"/>
  <c r="G9828" i="7"/>
  <c r="I9827" i="7"/>
  <c r="H9827" i="7"/>
  <c r="G9827" i="7"/>
  <c r="I9826" i="7"/>
  <c r="H9826" i="7"/>
  <c r="G9826" i="7"/>
  <c r="I9825" i="7"/>
  <c r="H9825" i="7"/>
  <c r="G9825" i="7"/>
  <c r="I9824" i="7"/>
  <c r="H9824" i="7"/>
  <c r="G9824" i="7"/>
  <c r="I9823" i="7"/>
  <c r="H9823" i="7"/>
  <c r="G9823" i="7"/>
  <c r="I9822" i="7"/>
  <c r="H9822" i="7"/>
  <c r="G9822" i="7"/>
  <c r="I9821" i="7"/>
  <c r="H9821" i="7"/>
  <c r="G9821" i="7"/>
  <c r="I9820" i="7"/>
  <c r="H9820" i="7"/>
  <c r="G9820" i="7"/>
  <c r="I9819" i="7"/>
  <c r="H9819" i="7"/>
  <c r="G9819" i="7"/>
  <c r="I9818" i="7"/>
  <c r="H9818" i="7"/>
  <c r="G9818" i="7"/>
  <c r="I9817" i="7"/>
  <c r="H9817" i="7"/>
  <c r="G9817" i="7"/>
  <c r="I9816" i="7"/>
  <c r="H9816" i="7"/>
  <c r="G9816" i="7"/>
  <c r="I9815" i="7"/>
  <c r="H9815" i="7"/>
  <c r="G9815" i="7"/>
  <c r="I9814" i="7"/>
  <c r="H9814" i="7"/>
  <c r="G9814" i="7"/>
  <c r="I9813" i="7"/>
  <c r="H9813" i="7"/>
  <c r="G9813" i="7"/>
  <c r="I9812" i="7"/>
  <c r="H9812" i="7"/>
  <c r="G9812" i="7"/>
  <c r="I9811" i="7"/>
  <c r="H9811" i="7"/>
  <c r="G9811" i="7"/>
  <c r="I9810" i="7"/>
  <c r="H9810" i="7"/>
  <c r="G9810" i="7"/>
  <c r="I9809" i="7"/>
  <c r="H9809" i="7"/>
  <c r="G9809" i="7"/>
  <c r="I9808" i="7"/>
  <c r="H9808" i="7"/>
  <c r="G9808" i="7"/>
  <c r="I9807" i="7"/>
  <c r="H9807" i="7"/>
  <c r="G9807" i="7"/>
  <c r="I9806" i="7"/>
  <c r="H9806" i="7"/>
  <c r="G9806" i="7"/>
  <c r="I9805" i="7"/>
  <c r="H9805" i="7"/>
  <c r="G9805" i="7"/>
  <c r="I9804" i="7"/>
  <c r="H9804" i="7"/>
  <c r="G9804" i="7"/>
  <c r="I9803" i="7"/>
  <c r="H9803" i="7"/>
  <c r="G9803" i="7"/>
  <c r="I9802" i="7"/>
  <c r="H9802" i="7"/>
  <c r="G9802" i="7"/>
  <c r="I9801" i="7"/>
  <c r="H9801" i="7"/>
  <c r="G9801" i="7"/>
  <c r="I9800" i="7"/>
  <c r="H9800" i="7"/>
  <c r="G9800" i="7"/>
  <c r="I9799" i="7"/>
  <c r="H9799" i="7"/>
  <c r="G9799" i="7"/>
  <c r="I9798" i="7"/>
  <c r="H9798" i="7"/>
  <c r="G9798" i="7"/>
  <c r="I9797" i="7"/>
  <c r="H9797" i="7"/>
  <c r="G9797" i="7"/>
  <c r="I9796" i="7"/>
  <c r="H9796" i="7"/>
  <c r="G9796" i="7"/>
  <c r="I9795" i="7"/>
  <c r="H9795" i="7"/>
  <c r="G9795" i="7"/>
  <c r="I9794" i="7"/>
  <c r="H9794" i="7"/>
  <c r="G9794" i="7"/>
  <c r="I9793" i="7"/>
  <c r="H9793" i="7"/>
  <c r="G9793" i="7"/>
  <c r="I9792" i="7"/>
  <c r="H9792" i="7"/>
  <c r="G9792" i="7"/>
  <c r="I9791" i="7"/>
  <c r="H9791" i="7"/>
  <c r="G9791" i="7"/>
  <c r="I9790" i="7"/>
  <c r="H9790" i="7"/>
  <c r="G9790" i="7"/>
  <c r="I9789" i="7"/>
  <c r="H9789" i="7"/>
  <c r="G9789" i="7"/>
  <c r="I9788" i="7"/>
  <c r="H9788" i="7"/>
  <c r="G9788" i="7"/>
  <c r="I9787" i="7"/>
  <c r="H9787" i="7"/>
  <c r="G9787" i="7"/>
  <c r="I9786" i="7"/>
  <c r="H9786" i="7"/>
  <c r="G9786" i="7"/>
  <c r="I9785" i="7"/>
  <c r="H9785" i="7"/>
  <c r="G9785" i="7"/>
  <c r="I9784" i="7"/>
  <c r="H9784" i="7"/>
  <c r="G9784" i="7"/>
  <c r="I9783" i="7"/>
  <c r="H9783" i="7"/>
  <c r="G9783" i="7"/>
  <c r="I9782" i="7"/>
  <c r="H9782" i="7"/>
  <c r="G9782" i="7"/>
  <c r="I9781" i="7"/>
  <c r="H9781" i="7"/>
  <c r="G9781" i="7"/>
  <c r="I9780" i="7"/>
  <c r="H9780" i="7"/>
  <c r="G9780" i="7"/>
  <c r="I9779" i="7"/>
  <c r="H9779" i="7"/>
  <c r="G9779" i="7"/>
  <c r="I9778" i="7"/>
  <c r="H9778" i="7"/>
  <c r="G9778" i="7"/>
  <c r="I9777" i="7"/>
  <c r="H9777" i="7"/>
  <c r="G9777" i="7"/>
  <c r="I9776" i="7"/>
  <c r="H9776" i="7"/>
  <c r="G9776" i="7"/>
  <c r="I9775" i="7"/>
  <c r="H9775" i="7"/>
  <c r="G9775" i="7"/>
  <c r="I9774" i="7"/>
  <c r="H9774" i="7"/>
  <c r="G9774" i="7"/>
  <c r="I9773" i="7"/>
  <c r="H9773" i="7"/>
  <c r="G9773" i="7"/>
  <c r="I9772" i="7"/>
  <c r="H9772" i="7"/>
  <c r="G9772" i="7"/>
  <c r="I9771" i="7"/>
  <c r="H9771" i="7"/>
  <c r="G9771" i="7"/>
  <c r="I9770" i="7"/>
  <c r="H9770" i="7"/>
  <c r="G9770" i="7"/>
  <c r="I9769" i="7"/>
  <c r="H9769" i="7"/>
  <c r="G9769" i="7"/>
  <c r="I9768" i="7"/>
  <c r="H9768" i="7"/>
  <c r="G9768" i="7"/>
  <c r="I9767" i="7"/>
  <c r="H9767" i="7"/>
  <c r="G9767" i="7"/>
  <c r="I9766" i="7"/>
  <c r="H9766" i="7"/>
  <c r="G9766" i="7"/>
  <c r="I9765" i="7"/>
  <c r="H9765" i="7"/>
  <c r="G9765" i="7"/>
  <c r="I9764" i="7"/>
  <c r="H9764" i="7"/>
  <c r="G9764" i="7"/>
  <c r="I9763" i="7"/>
  <c r="H9763" i="7"/>
  <c r="G9763" i="7"/>
  <c r="I9762" i="7"/>
  <c r="H9762" i="7"/>
  <c r="G9762" i="7"/>
  <c r="I9761" i="7"/>
  <c r="H9761" i="7"/>
  <c r="G9761" i="7"/>
  <c r="I9760" i="7"/>
  <c r="H9760" i="7"/>
  <c r="G9760" i="7"/>
  <c r="I9759" i="7"/>
  <c r="H9759" i="7"/>
  <c r="G9759" i="7"/>
  <c r="I9758" i="7"/>
  <c r="H9758" i="7"/>
  <c r="G9758" i="7"/>
  <c r="I9757" i="7"/>
  <c r="H9757" i="7"/>
  <c r="G9757" i="7"/>
  <c r="I9756" i="7"/>
  <c r="H9756" i="7"/>
  <c r="G9756" i="7"/>
  <c r="I9755" i="7"/>
  <c r="H9755" i="7"/>
  <c r="G9755" i="7"/>
  <c r="I9754" i="7"/>
  <c r="H9754" i="7"/>
  <c r="G9754" i="7"/>
  <c r="I9753" i="7"/>
  <c r="H9753" i="7"/>
  <c r="G9753" i="7"/>
  <c r="I9752" i="7"/>
  <c r="H9752" i="7"/>
  <c r="G9752" i="7"/>
  <c r="I9751" i="7"/>
  <c r="H9751" i="7"/>
  <c r="G9751" i="7"/>
  <c r="I9750" i="7"/>
  <c r="H9750" i="7"/>
  <c r="G9750" i="7"/>
  <c r="I9749" i="7"/>
  <c r="H9749" i="7"/>
  <c r="G9749" i="7"/>
  <c r="I9748" i="7"/>
  <c r="H9748" i="7"/>
  <c r="G9748" i="7"/>
  <c r="I9747" i="7"/>
  <c r="H9747" i="7"/>
  <c r="G9747" i="7"/>
  <c r="I9746" i="7"/>
  <c r="H9746" i="7"/>
  <c r="G9746" i="7"/>
  <c r="I9745" i="7"/>
  <c r="H9745" i="7"/>
  <c r="G9745" i="7"/>
  <c r="I9744" i="7"/>
  <c r="H9744" i="7"/>
  <c r="G9744" i="7"/>
  <c r="I9743" i="7"/>
  <c r="H9743" i="7"/>
  <c r="G9743" i="7"/>
  <c r="I9742" i="7"/>
  <c r="H9742" i="7"/>
  <c r="G9742" i="7"/>
  <c r="I9741" i="7"/>
  <c r="H9741" i="7"/>
  <c r="G9741" i="7"/>
  <c r="I9740" i="7"/>
  <c r="H9740" i="7"/>
  <c r="G9740" i="7"/>
  <c r="I9739" i="7"/>
  <c r="H9739" i="7"/>
  <c r="G9739" i="7"/>
  <c r="I9738" i="7"/>
  <c r="H9738" i="7"/>
  <c r="G9738" i="7"/>
  <c r="I9737" i="7"/>
  <c r="H9737" i="7"/>
  <c r="G9737" i="7"/>
  <c r="I9736" i="7"/>
  <c r="H9736" i="7"/>
  <c r="G9736" i="7"/>
  <c r="I9735" i="7"/>
  <c r="H9735" i="7"/>
  <c r="G9735" i="7"/>
  <c r="I9734" i="7"/>
  <c r="H9734" i="7"/>
  <c r="G9734" i="7"/>
  <c r="I9733" i="7"/>
  <c r="H9733" i="7"/>
  <c r="G9733" i="7"/>
  <c r="I9732" i="7"/>
  <c r="H9732" i="7"/>
  <c r="G9732" i="7"/>
  <c r="I9731" i="7"/>
  <c r="H9731" i="7"/>
  <c r="G9731" i="7"/>
  <c r="I9730" i="7"/>
  <c r="H9730" i="7"/>
  <c r="G9730" i="7"/>
  <c r="I9729" i="7"/>
  <c r="H9729" i="7"/>
  <c r="G9729" i="7"/>
  <c r="I9728" i="7"/>
  <c r="H9728" i="7"/>
  <c r="G9728" i="7"/>
  <c r="I9727" i="7"/>
  <c r="H9727" i="7"/>
  <c r="G9727" i="7"/>
  <c r="I9726" i="7"/>
  <c r="H9726" i="7"/>
  <c r="G9726" i="7"/>
  <c r="I9725" i="7"/>
  <c r="H9725" i="7"/>
  <c r="G9725" i="7"/>
  <c r="I9724" i="7"/>
  <c r="H9724" i="7"/>
  <c r="G9724" i="7"/>
  <c r="I9723" i="7"/>
  <c r="H9723" i="7"/>
  <c r="G9723" i="7"/>
  <c r="I9722" i="7"/>
  <c r="H9722" i="7"/>
  <c r="G9722" i="7"/>
  <c r="I9721" i="7"/>
  <c r="H9721" i="7"/>
  <c r="G9721" i="7"/>
  <c r="I9720" i="7"/>
  <c r="H9720" i="7"/>
  <c r="G9720" i="7"/>
  <c r="I9719" i="7"/>
  <c r="H9719" i="7"/>
  <c r="G9719" i="7"/>
  <c r="I9718" i="7"/>
  <c r="H9718" i="7"/>
  <c r="G9718" i="7"/>
  <c r="I9717" i="7"/>
  <c r="H9717" i="7"/>
  <c r="G9717" i="7"/>
  <c r="I9716" i="7"/>
  <c r="H9716" i="7"/>
  <c r="G9716" i="7"/>
  <c r="I9715" i="7"/>
  <c r="H9715" i="7"/>
  <c r="G9715" i="7"/>
  <c r="I9714" i="7"/>
  <c r="H9714" i="7"/>
  <c r="G9714" i="7"/>
  <c r="I9713" i="7"/>
  <c r="H9713" i="7"/>
  <c r="G9713" i="7"/>
  <c r="I9712" i="7"/>
  <c r="H9712" i="7"/>
  <c r="G9712" i="7"/>
  <c r="I9711" i="7"/>
  <c r="H9711" i="7"/>
  <c r="G9711" i="7"/>
  <c r="I9710" i="7"/>
  <c r="H9710" i="7"/>
  <c r="G9710" i="7"/>
  <c r="I9709" i="7"/>
  <c r="H9709" i="7"/>
  <c r="G9709" i="7"/>
  <c r="I9708" i="7"/>
  <c r="H9708" i="7"/>
  <c r="G9708" i="7"/>
  <c r="I9707" i="7"/>
  <c r="H9707" i="7"/>
  <c r="G9707" i="7"/>
  <c r="I9706" i="7"/>
  <c r="H9706" i="7"/>
  <c r="G9706" i="7"/>
  <c r="I9705" i="7"/>
  <c r="H9705" i="7"/>
  <c r="G9705" i="7"/>
  <c r="I9704" i="7"/>
  <c r="H9704" i="7"/>
  <c r="G9704" i="7"/>
  <c r="I9703" i="7"/>
  <c r="H9703" i="7"/>
  <c r="G9703" i="7"/>
  <c r="I9702" i="7"/>
  <c r="H9702" i="7"/>
  <c r="G9702" i="7"/>
  <c r="I9701" i="7"/>
  <c r="H9701" i="7"/>
  <c r="G9701" i="7"/>
  <c r="I9700" i="7"/>
  <c r="H9700" i="7"/>
  <c r="G9700" i="7"/>
  <c r="I9699" i="7"/>
  <c r="H9699" i="7"/>
  <c r="G9699" i="7"/>
  <c r="I9698" i="7"/>
  <c r="H9698" i="7"/>
  <c r="G9698" i="7"/>
  <c r="I9697" i="7"/>
  <c r="H9697" i="7"/>
  <c r="G9697" i="7"/>
  <c r="I9696" i="7"/>
  <c r="H9696" i="7"/>
  <c r="G9696" i="7"/>
  <c r="I9695" i="7"/>
  <c r="H9695" i="7"/>
  <c r="G9695" i="7"/>
  <c r="I9694" i="7"/>
  <c r="H9694" i="7"/>
  <c r="G9694" i="7"/>
  <c r="I9693" i="7"/>
  <c r="H9693" i="7"/>
  <c r="G9693" i="7"/>
  <c r="I9692" i="7"/>
  <c r="H9692" i="7"/>
  <c r="G9692" i="7"/>
  <c r="I9691" i="7"/>
  <c r="H9691" i="7"/>
  <c r="G9691" i="7"/>
  <c r="I9690" i="7"/>
  <c r="H9690" i="7"/>
  <c r="G9690" i="7"/>
  <c r="I9689" i="7"/>
  <c r="H9689" i="7"/>
  <c r="G9689" i="7"/>
  <c r="I9688" i="7"/>
  <c r="H9688" i="7"/>
  <c r="G9688" i="7"/>
  <c r="I9687" i="7"/>
  <c r="H9687" i="7"/>
  <c r="G9687" i="7"/>
  <c r="I9686" i="7"/>
  <c r="H9686" i="7"/>
  <c r="G9686" i="7"/>
  <c r="I9685" i="7"/>
  <c r="H9685" i="7"/>
  <c r="G9685" i="7"/>
  <c r="I9684" i="7"/>
  <c r="H9684" i="7"/>
  <c r="G9684" i="7"/>
  <c r="I9683" i="7"/>
  <c r="H9683" i="7"/>
  <c r="G9683" i="7"/>
  <c r="I9682" i="7"/>
  <c r="H9682" i="7"/>
  <c r="G9682" i="7"/>
  <c r="I9681" i="7"/>
  <c r="H9681" i="7"/>
  <c r="G9681" i="7"/>
  <c r="I9680" i="7"/>
  <c r="H9680" i="7"/>
  <c r="G9680" i="7"/>
  <c r="I9679" i="7"/>
  <c r="H9679" i="7"/>
  <c r="G9679" i="7"/>
  <c r="I9678" i="7"/>
  <c r="H9678" i="7"/>
  <c r="G9678" i="7"/>
  <c r="I9677" i="7"/>
  <c r="H9677" i="7"/>
  <c r="G9677" i="7"/>
  <c r="I9676" i="7"/>
  <c r="H9676" i="7"/>
  <c r="G9676" i="7"/>
  <c r="I9675" i="7"/>
  <c r="H9675" i="7"/>
  <c r="G9675" i="7"/>
  <c r="I9674" i="7"/>
  <c r="H9674" i="7"/>
  <c r="G9674" i="7"/>
  <c r="I9673" i="7"/>
  <c r="H9673" i="7"/>
  <c r="G9673" i="7"/>
  <c r="I9672" i="7"/>
  <c r="H9672" i="7"/>
  <c r="G9672" i="7"/>
  <c r="I9671" i="7"/>
  <c r="H9671" i="7"/>
  <c r="G9671" i="7"/>
  <c r="I9670" i="7"/>
  <c r="H9670" i="7"/>
  <c r="G9670" i="7"/>
  <c r="I9669" i="7"/>
  <c r="H9669" i="7"/>
  <c r="G9669" i="7"/>
  <c r="I9668" i="7"/>
  <c r="H9668" i="7"/>
  <c r="G9668" i="7"/>
  <c r="I9667" i="7"/>
  <c r="H9667" i="7"/>
  <c r="G9667" i="7"/>
  <c r="I9666" i="7"/>
  <c r="H9666" i="7"/>
  <c r="G9666" i="7"/>
  <c r="I9665" i="7"/>
  <c r="H9665" i="7"/>
  <c r="G9665" i="7"/>
  <c r="I9664" i="7"/>
  <c r="H9664" i="7"/>
  <c r="G9664" i="7"/>
  <c r="I9663" i="7"/>
  <c r="H9663" i="7"/>
  <c r="G9663" i="7"/>
  <c r="I9662" i="7"/>
  <c r="H9662" i="7"/>
  <c r="G9662" i="7"/>
  <c r="I9661" i="7"/>
  <c r="H9661" i="7"/>
  <c r="G9661" i="7"/>
  <c r="I9660" i="7"/>
  <c r="H9660" i="7"/>
  <c r="G9660" i="7"/>
  <c r="I9659" i="7"/>
  <c r="H9659" i="7"/>
  <c r="G9659" i="7"/>
  <c r="I9658" i="7"/>
  <c r="H9658" i="7"/>
  <c r="G9658" i="7"/>
  <c r="I9657" i="7"/>
  <c r="H9657" i="7"/>
  <c r="G9657" i="7"/>
  <c r="I9656" i="7"/>
  <c r="H9656" i="7"/>
  <c r="G9656" i="7"/>
  <c r="I9655" i="7"/>
  <c r="H9655" i="7"/>
  <c r="G9655" i="7"/>
  <c r="I9654" i="7"/>
  <c r="H9654" i="7"/>
  <c r="G9654" i="7"/>
  <c r="I9653" i="7"/>
  <c r="H9653" i="7"/>
  <c r="G9653" i="7"/>
  <c r="I9652" i="7"/>
  <c r="H9652" i="7"/>
  <c r="G9652" i="7"/>
  <c r="I9651" i="7"/>
  <c r="H9651" i="7"/>
  <c r="G9651" i="7"/>
  <c r="I9650" i="7"/>
  <c r="H9650" i="7"/>
  <c r="G9650" i="7"/>
  <c r="I9649" i="7"/>
  <c r="H9649" i="7"/>
  <c r="G9649" i="7"/>
  <c r="I9648" i="7"/>
  <c r="H9648" i="7"/>
  <c r="G9648" i="7"/>
  <c r="I9647" i="7"/>
  <c r="H9647" i="7"/>
  <c r="G9647" i="7"/>
  <c r="I9646" i="7"/>
  <c r="H9646" i="7"/>
  <c r="G9646" i="7"/>
  <c r="I9645" i="7"/>
  <c r="H9645" i="7"/>
  <c r="G9645" i="7"/>
  <c r="I9644" i="7"/>
  <c r="H9644" i="7"/>
  <c r="G9644" i="7"/>
  <c r="I9643" i="7"/>
  <c r="H9643" i="7"/>
  <c r="G9643" i="7"/>
  <c r="I9642" i="7"/>
  <c r="H9642" i="7"/>
  <c r="G9642" i="7"/>
  <c r="I9641" i="7"/>
  <c r="H9641" i="7"/>
  <c r="G9641" i="7"/>
  <c r="I9640" i="7"/>
  <c r="H9640" i="7"/>
  <c r="G9640" i="7"/>
  <c r="I9639" i="7"/>
  <c r="H9639" i="7"/>
  <c r="G9639" i="7"/>
  <c r="I9638" i="7"/>
  <c r="H9638" i="7"/>
  <c r="G9638" i="7"/>
  <c r="I9637" i="7"/>
  <c r="H9637" i="7"/>
  <c r="G9637" i="7"/>
  <c r="I9636" i="7"/>
  <c r="H9636" i="7"/>
  <c r="G9636" i="7"/>
  <c r="I9635" i="7"/>
  <c r="H9635" i="7"/>
  <c r="G9635" i="7"/>
  <c r="I9634" i="7"/>
  <c r="H9634" i="7"/>
  <c r="G9634" i="7"/>
  <c r="I9633" i="7"/>
  <c r="H9633" i="7"/>
  <c r="G9633" i="7"/>
  <c r="I9632" i="7"/>
  <c r="H9632" i="7"/>
  <c r="G9632" i="7"/>
  <c r="I9631" i="7"/>
  <c r="H9631" i="7"/>
  <c r="G9631" i="7"/>
  <c r="I9630" i="7"/>
  <c r="H9630" i="7"/>
  <c r="G9630" i="7"/>
  <c r="I9629" i="7"/>
  <c r="H9629" i="7"/>
  <c r="G9629" i="7"/>
  <c r="I9628" i="7"/>
  <c r="H9628" i="7"/>
  <c r="G9628" i="7"/>
  <c r="I9627" i="7"/>
  <c r="H9627" i="7"/>
  <c r="G9627" i="7"/>
  <c r="I9626" i="7"/>
  <c r="H9626" i="7"/>
  <c r="G9626" i="7"/>
  <c r="I9625" i="7"/>
  <c r="H9625" i="7"/>
  <c r="G9625" i="7"/>
  <c r="I9624" i="7"/>
  <c r="H9624" i="7"/>
  <c r="G9624" i="7"/>
  <c r="I9623" i="7"/>
  <c r="H9623" i="7"/>
  <c r="G9623" i="7"/>
  <c r="I9622" i="7"/>
  <c r="H9622" i="7"/>
  <c r="G9622" i="7"/>
  <c r="I9621" i="7"/>
  <c r="H9621" i="7"/>
  <c r="G9621" i="7"/>
  <c r="I9620" i="7"/>
  <c r="H9620" i="7"/>
  <c r="G9620" i="7"/>
  <c r="I9619" i="7"/>
  <c r="H9619" i="7"/>
  <c r="G9619" i="7"/>
  <c r="I9618" i="7"/>
  <c r="H9618" i="7"/>
  <c r="G9618" i="7"/>
  <c r="I9617" i="7"/>
  <c r="H9617" i="7"/>
  <c r="G9617" i="7"/>
  <c r="I9616" i="7"/>
  <c r="H9616" i="7"/>
  <c r="G9616" i="7"/>
  <c r="I9615" i="7"/>
  <c r="H9615" i="7"/>
  <c r="G9615" i="7"/>
  <c r="I9614" i="7"/>
  <c r="H9614" i="7"/>
  <c r="G9614" i="7"/>
  <c r="I9613" i="7"/>
  <c r="H9613" i="7"/>
  <c r="G9613" i="7"/>
  <c r="I9612" i="7"/>
  <c r="H9612" i="7"/>
  <c r="G9612" i="7"/>
  <c r="I9611" i="7"/>
  <c r="H9611" i="7"/>
  <c r="G9611" i="7"/>
  <c r="I9610" i="7"/>
  <c r="H9610" i="7"/>
  <c r="G9610" i="7"/>
  <c r="I9609" i="7"/>
  <c r="H9609" i="7"/>
  <c r="G9609" i="7"/>
  <c r="I9608" i="7"/>
  <c r="H9608" i="7"/>
  <c r="G9608" i="7"/>
  <c r="I9607" i="7"/>
  <c r="H9607" i="7"/>
  <c r="G9607" i="7"/>
  <c r="I9606" i="7"/>
  <c r="H9606" i="7"/>
  <c r="G9606" i="7"/>
  <c r="I9605" i="7"/>
  <c r="H9605" i="7"/>
  <c r="G9605" i="7"/>
  <c r="I9604" i="7"/>
  <c r="H9604" i="7"/>
  <c r="G9604" i="7"/>
  <c r="I9603" i="7"/>
  <c r="H9603" i="7"/>
  <c r="G9603" i="7"/>
  <c r="I9602" i="7"/>
  <c r="H9602" i="7"/>
  <c r="G9602" i="7"/>
  <c r="I9601" i="7"/>
  <c r="H9601" i="7"/>
  <c r="G9601" i="7"/>
  <c r="I9600" i="7"/>
  <c r="H9600" i="7"/>
  <c r="G9600" i="7"/>
  <c r="I9599" i="7"/>
  <c r="H9599" i="7"/>
  <c r="G9599" i="7"/>
  <c r="I9598" i="7"/>
  <c r="H9598" i="7"/>
  <c r="G9598" i="7"/>
  <c r="I9597" i="7"/>
  <c r="H9597" i="7"/>
  <c r="G9597" i="7"/>
  <c r="I9596" i="7"/>
  <c r="H9596" i="7"/>
  <c r="G9596" i="7"/>
  <c r="I9595" i="7"/>
  <c r="H9595" i="7"/>
  <c r="G9595" i="7"/>
  <c r="I9594" i="7"/>
  <c r="H9594" i="7"/>
  <c r="G9594" i="7"/>
  <c r="I9593" i="7"/>
  <c r="H9593" i="7"/>
  <c r="G9593" i="7"/>
  <c r="I9592" i="7"/>
  <c r="H9592" i="7"/>
  <c r="G9592" i="7"/>
  <c r="I9591" i="7"/>
  <c r="H9591" i="7"/>
  <c r="G9591" i="7"/>
  <c r="I9590" i="7"/>
  <c r="H9590" i="7"/>
  <c r="G9590" i="7"/>
  <c r="I9589" i="7"/>
  <c r="H9589" i="7"/>
  <c r="G9589" i="7"/>
  <c r="I9588" i="7"/>
  <c r="H9588" i="7"/>
  <c r="G9588" i="7"/>
  <c r="I9587" i="7"/>
  <c r="H9587" i="7"/>
  <c r="G9587" i="7"/>
  <c r="I9586" i="7"/>
  <c r="H9586" i="7"/>
  <c r="G9586" i="7"/>
  <c r="I9585" i="7"/>
  <c r="H9585" i="7"/>
  <c r="G9585" i="7"/>
  <c r="I9584" i="7"/>
  <c r="H9584" i="7"/>
  <c r="G9584" i="7"/>
  <c r="I9583" i="7"/>
  <c r="H9583" i="7"/>
  <c r="G9583" i="7"/>
  <c r="I9582" i="7"/>
  <c r="H9582" i="7"/>
  <c r="G9582" i="7"/>
  <c r="I9581" i="7"/>
  <c r="H9581" i="7"/>
  <c r="G9581" i="7"/>
  <c r="I9580" i="7"/>
  <c r="H9580" i="7"/>
  <c r="G9580" i="7"/>
  <c r="I9579" i="7"/>
  <c r="H9579" i="7"/>
  <c r="G9579" i="7"/>
  <c r="I9578" i="7"/>
  <c r="H9578" i="7"/>
  <c r="G9578" i="7"/>
  <c r="I9577" i="7"/>
  <c r="H9577" i="7"/>
  <c r="G9577" i="7"/>
  <c r="I9576" i="7"/>
  <c r="H9576" i="7"/>
  <c r="G9576" i="7"/>
  <c r="I9575" i="7"/>
  <c r="H9575" i="7"/>
  <c r="G9575" i="7"/>
  <c r="I9574" i="7"/>
  <c r="H9574" i="7"/>
  <c r="G9574" i="7"/>
  <c r="I9573" i="7"/>
  <c r="H9573" i="7"/>
  <c r="G9573" i="7"/>
  <c r="I9572" i="7"/>
  <c r="H9572" i="7"/>
  <c r="G9572" i="7"/>
  <c r="I9571" i="7"/>
  <c r="H9571" i="7"/>
  <c r="G9571" i="7"/>
  <c r="I9570" i="7"/>
  <c r="H9570" i="7"/>
  <c r="G9570" i="7"/>
  <c r="I9569" i="7"/>
  <c r="H9569" i="7"/>
  <c r="G9569" i="7"/>
  <c r="I9568" i="7"/>
  <c r="H9568" i="7"/>
  <c r="G9568" i="7"/>
  <c r="I9567" i="7"/>
  <c r="H9567" i="7"/>
  <c r="G9567" i="7"/>
  <c r="I9566" i="7"/>
  <c r="H9566" i="7"/>
  <c r="G9566" i="7"/>
  <c r="I9565" i="7"/>
  <c r="H9565" i="7"/>
  <c r="G9565" i="7"/>
  <c r="I9564" i="7"/>
  <c r="H9564" i="7"/>
  <c r="G9564" i="7"/>
  <c r="I9563" i="7"/>
  <c r="H9563" i="7"/>
  <c r="G9563" i="7"/>
  <c r="I9562" i="7"/>
  <c r="H9562" i="7"/>
  <c r="G9562" i="7"/>
  <c r="I9561" i="7"/>
  <c r="H9561" i="7"/>
  <c r="G9561" i="7"/>
  <c r="I9560" i="7"/>
  <c r="H9560" i="7"/>
  <c r="G9560" i="7"/>
  <c r="I9559" i="7"/>
  <c r="H9559" i="7"/>
  <c r="G9559" i="7"/>
  <c r="I9558" i="7"/>
  <c r="H9558" i="7"/>
  <c r="G9558" i="7"/>
  <c r="I9557" i="7"/>
  <c r="H9557" i="7"/>
  <c r="G9557" i="7"/>
  <c r="I9556" i="7"/>
  <c r="H9556" i="7"/>
  <c r="G9556" i="7"/>
  <c r="I9555" i="7"/>
  <c r="H9555" i="7"/>
  <c r="G9555" i="7"/>
  <c r="I9554" i="7"/>
  <c r="H9554" i="7"/>
  <c r="G9554" i="7"/>
  <c r="I9553" i="7"/>
  <c r="H9553" i="7"/>
  <c r="G9553" i="7"/>
  <c r="I9552" i="7"/>
  <c r="H9552" i="7"/>
  <c r="G9552" i="7"/>
  <c r="I9551" i="7"/>
  <c r="H9551" i="7"/>
  <c r="G9551" i="7"/>
  <c r="I9550" i="7"/>
  <c r="H9550" i="7"/>
  <c r="G9550" i="7"/>
  <c r="I9549" i="7"/>
  <c r="H9549" i="7"/>
  <c r="G9549" i="7"/>
  <c r="I9548" i="7"/>
  <c r="H9548" i="7"/>
  <c r="G9548" i="7"/>
  <c r="I9547" i="7"/>
  <c r="H9547" i="7"/>
  <c r="G9547" i="7"/>
  <c r="I9546" i="7"/>
  <c r="H9546" i="7"/>
  <c r="G9546" i="7"/>
  <c r="I9545" i="7"/>
  <c r="H9545" i="7"/>
  <c r="G9545" i="7"/>
  <c r="I9544" i="7"/>
  <c r="H9544" i="7"/>
  <c r="G9544" i="7"/>
  <c r="I9543" i="7"/>
  <c r="H9543" i="7"/>
  <c r="G9543" i="7"/>
  <c r="I9542" i="7"/>
  <c r="H9542" i="7"/>
  <c r="G9542" i="7"/>
  <c r="I9541" i="7"/>
  <c r="H9541" i="7"/>
  <c r="G9541" i="7"/>
  <c r="I9540" i="7"/>
  <c r="H9540" i="7"/>
  <c r="G9540" i="7"/>
  <c r="I9539" i="7"/>
  <c r="H9539" i="7"/>
  <c r="G9539" i="7"/>
  <c r="I9538" i="7"/>
  <c r="H9538" i="7"/>
  <c r="G9538" i="7"/>
  <c r="I9537" i="7"/>
  <c r="H9537" i="7"/>
  <c r="G9537" i="7"/>
  <c r="I9536" i="7"/>
  <c r="H9536" i="7"/>
  <c r="G9536" i="7"/>
  <c r="I9535" i="7"/>
  <c r="H9535" i="7"/>
  <c r="G9535" i="7"/>
  <c r="I9534" i="7"/>
  <c r="H9534" i="7"/>
  <c r="G9534" i="7"/>
  <c r="I9533" i="7"/>
  <c r="H9533" i="7"/>
  <c r="G9533" i="7"/>
  <c r="I9532" i="7"/>
  <c r="H9532" i="7"/>
  <c r="G9532" i="7"/>
  <c r="I9531" i="7"/>
  <c r="H9531" i="7"/>
  <c r="G9531" i="7"/>
  <c r="I9530" i="7"/>
  <c r="H9530" i="7"/>
  <c r="G9530" i="7"/>
  <c r="I9529" i="7"/>
  <c r="H9529" i="7"/>
  <c r="G9529" i="7"/>
  <c r="I9528" i="7"/>
  <c r="H9528" i="7"/>
  <c r="G9528" i="7"/>
  <c r="I9527" i="7"/>
  <c r="H9527" i="7"/>
  <c r="G9527" i="7"/>
  <c r="I9526" i="7"/>
  <c r="H9526" i="7"/>
  <c r="G9526" i="7"/>
  <c r="I9525" i="7"/>
  <c r="H9525" i="7"/>
  <c r="G9525" i="7"/>
  <c r="I9524" i="7"/>
  <c r="H9524" i="7"/>
  <c r="G9524" i="7"/>
  <c r="I9523" i="7"/>
  <c r="H9523" i="7"/>
  <c r="G9523" i="7"/>
  <c r="I9522" i="7"/>
  <c r="H9522" i="7"/>
  <c r="G9522" i="7"/>
  <c r="I9521" i="7"/>
  <c r="H9521" i="7"/>
  <c r="G9521" i="7"/>
  <c r="I9520" i="7"/>
  <c r="H9520" i="7"/>
  <c r="G9520" i="7"/>
  <c r="I9519" i="7"/>
  <c r="H9519" i="7"/>
  <c r="G9519" i="7"/>
  <c r="I9518" i="7"/>
  <c r="H9518" i="7"/>
  <c r="G9518" i="7"/>
  <c r="I9517" i="7"/>
  <c r="H9517" i="7"/>
  <c r="G9517" i="7"/>
  <c r="I9516" i="7"/>
  <c r="H9516" i="7"/>
  <c r="G9516" i="7"/>
  <c r="I9515" i="7"/>
  <c r="H9515" i="7"/>
  <c r="G9515" i="7"/>
  <c r="I9514" i="7"/>
  <c r="H9514" i="7"/>
  <c r="G9514" i="7"/>
  <c r="I9513" i="7"/>
  <c r="H9513" i="7"/>
  <c r="G9513" i="7"/>
  <c r="I9512" i="7"/>
  <c r="H9512" i="7"/>
  <c r="G9512" i="7"/>
  <c r="I9511" i="7"/>
  <c r="H9511" i="7"/>
  <c r="G9511" i="7"/>
  <c r="I9510" i="7"/>
  <c r="H9510" i="7"/>
  <c r="G9510" i="7"/>
  <c r="I9509" i="7"/>
  <c r="H9509" i="7"/>
  <c r="G9509" i="7"/>
  <c r="I9508" i="7"/>
  <c r="H9508" i="7"/>
  <c r="G9508" i="7"/>
  <c r="I9507" i="7"/>
  <c r="H9507" i="7"/>
  <c r="G9507" i="7"/>
  <c r="I9506" i="7"/>
  <c r="H9506" i="7"/>
  <c r="G9506" i="7"/>
  <c r="I9505" i="7"/>
  <c r="H9505" i="7"/>
  <c r="G9505" i="7"/>
  <c r="I9504" i="7"/>
  <c r="H9504" i="7"/>
  <c r="G9504" i="7"/>
  <c r="I9503" i="7"/>
  <c r="H9503" i="7"/>
  <c r="G9503" i="7"/>
  <c r="I9502" i="7"/>
  <c r="H9502" i="7"/>
  <c r="G9502" i="7"/>
  <c r="I9501" i="7"/>
  <c r="H9501" i="7"/>
  <c r="G9501" i="7"/>
  <c r="I9500" i="7"/>
  <c r="H9500" i="7"/>
  <c r="G9500" i="7"/>
  <c r="I9499" i="7"/>
  <c r="H9499" i="7"/>
  <c r="G9499" i="7"/>
  <c r="I9498" i="7"/>
  <c r="H9498" i="7"/>
  <c r="G9498" i="7"/>
  <c r="I9497" i="7"/>
  <c r="H9497" i="7"/>
  <c r="G9497" i="7"/>
  <c r="I9496" i="7"/>
  <c r="H9496" i="7"/>
  <c r="G9496" i="7"/>
  <c r="I9495" i="7"/>
  <c r="H9495" i="7"/>
  <c r="G9495" i="7"/>
  <c r="I9494" i="7"/>
  <c r="H9494" i="7"/>
  <c r="G9494" i="7"/>
  <c r="I9493" i="7"/>
  <c r="H9493" i="7"/>
  <c r="G9493" i="7"/>
  <c r="I9492" i="7"/>
  <c r="H9492" i="7"/>
  <c r="G9492" i="7"/>
  <c r="I9491" i="7"/>
  <c r="H9491" i="7"/>
  <c r="G9491" i="7"/>
  <c r="I9490" i="7"/>
  <c r="H9490" i="7"/>
  <c r="G9490" i="7"/>
  <c r="I9489" i="7"/>
  <c r="H9489" i="7"/>
  <c r="G9489" i="7"/>
  <c r="I9488" i="7"/>
  <c r="H9488" i="7"/>
  <c r="G9488" i="7"/>
  <c r="I9487" i="7"/>
  <c r="H9487" i="7"/>
  <c r="G9487" i="7"/>
  <c r="I9486" i="7"/>
  <c r="H9486" i="7"/>
  <c r="G9486" i="7"/>
  <c r="I9485" i="7"/>
  <c r="H9485" i="7"/>
  <c r="G9485" i="7"/>
  <c r="I9484" i="7"/>
  <c r="H9484" i="7"/>
  <c r="G9484" i="7"/>
  <c r="I9483" i="7"/>
  <c r="H9483" i="7"/>
  <c r="G9483" i="7"/>
  <c r="I9482" i="7"/>
  <c r="H9482" i="7"/>
  <c r="G9482" i="7"/>
  <c r="I9481" i="7"/>
  <c r="H9481" i="7"/>
  <c r="G9481" i="7"/>
  <c r="I9480" i="7"/>
  <c r="H9480" i="7"/>
  <c r="G9480" i="7"/>
  <c r="I9479" i="7"/>
  <c r="H9479" i="7"/>
  <c r="G9479" i="7"/>
  <c r="I9478" i="7"/>
  <c r="H9478" i="7"/>
  <c r="G9478" i="7"/>
  <c r="I9477" i="7"/>
  <c r="H9477" i="7"/>
  <c r="G9477" i="7"/>
  <c r="I9476" i="7"/>
  <c r="H9476" i="7"/>
  <c r="G9476" i="7"/>
  <c r="I9475" i="7"/>
  <c r="H9475" i="7"/>
  <c r="G9475" i="7"/>
  <c r="I9474" i="7"/>
  <c r="H9474" i="7"/>
  <c r="G9474" i="7"/>
  <c r="I9473" i="7"/>
  <c r="H9473" i="7"/>
  <c r="G9473" i="7"/>
  <c r="I9472" i="7"/>
  <c r="H9472" i="7"/>
  <c r="G9472" i="7"/>
  <c r="I9471" i="7"/>
  <c r="H9471" i="7"/>
  <c r="G9471" i="7"/>
  <c r="I9470" i="7"/>
  <c r="H9470" i="7"/>
  <c r="G9470" i="7"/>
  <c r="I9469" i="7"/>
  <c r="H9469" i="7"/>
  <c r="G9469" i="7"/>
  <c r="I9468" i="7"/>
  <c r="H9468" i="7"/>
  <c r="G9468" i="7"/>
  <c r="I9467" i="7"/>
  <c r="H9467" i="7"/>
  <c r="G9467" i="7"/>
  <c r="I9466" i="7"/>
  <c r="H9466" i="7"/>
  <c r="G9466" i="7"/>
  <c r="I9465" i="7"/>
  <c r="H9465" i="7"/>
  <c r="G9465" i="7"/>
  <c r="I9464" i="7"/>
  <c r="H9464" i="7"/>
  <c r="G9464" i="7"/>
  <c r="I9463" i="7"/>
  <c r="H9463" i="7"/>
  <c r="G9463" i="7"/>
  <c r="I9462" i="7"/>
  <c r="H9462" i="7"/>
  <c r="G9462" i="7"/>
  <c r="I9461" i="7"/>
  <c r="H9461" i="7"/>
  <c r="G9461" i="7"/>
  <c r="I9460" i="7"/>
  <c r="H9460" i="7"/>
  <c r="G9460" i="7"/>
  <c r="I9459" i="7"/>
  <c r="H9459" i="7"/>
  <c r="G9459" i="7"/>
  <c r="I9458" i="7"/>
  <c r="H9458" i="7"/>
  <c r="G9458" i="7"/>
  <c r="I9457" i="7"/>
  <c r="H9457" i="7"/>
  <c r="G9457" i="7"/>
  <c r="I9456" i="7"/>
  <c r="H9456" i="7"/>
  <c r="G9456" i="7"/>
  <c r="I9455" i="7"/>
  <c r="H9455" i="7"/>
  <c r="G9455" i="7"/>
  <c r="I9454" i="7"/>
  <c r="H9454" i="7"/>
  <c r="G9454" i="7"/>
  <c r="I9453" i="7"/>
  <c r="H9453" i="7"/>
  <c r="G9453" i="7"/>
  <c r="I9452" i="7"/>
  <c r="H9452" i="7"/>
  <c r="G9452" i="7"/>
  <c r="I9451" i="7"/>
  <c r="H9451" i="7"/>
  <c r="G9451" i="7"/>
  <c r="I9450" i="7"/>
  <c r="H9450" i="7"/>
  <c r="G9450" i="7"/>
  <c r="I9449" i="7"/>
  <c r="H9449" i="7"/>
  <c r="G9449" i="7"/>
  <c r="I9448" i="7"/>
  <c r="H9448" i="7"/>
  <c r="G9448" i="7"/>
  <c r="I9447" i="7"/>
  <c r="H9447" i="7"/>
  <c r="G9447" i="7"/>
  <c r="I9446" i="7"/>
  <c r="H9446" i="7"/>
  <c r="G9446" i="7"/>
  <c r="I9445" i="7"/>
  <c r="H9445" i="7"/>
  <c r="G9445" i="7"/>
  <c r="I9444" i="7"/>
  <c r="H9444" i="7"/>
  <c r="G9444" i="7"/>
  <c r="I9443" i="7"/>
  <c r="H9443" i="7"/>
  <c r="G9443" i="7"/>
  <c r="I9442" i="7"/>
  <c r="H9442" i="7"/>
  <c r="G9442" i="7"/>
  <c r="I9441" i="7"/>
  <c r="H9441" i="7"/>
  <c r="G9441" i="7"/>
  <c r="I9440" i="7"/>
  <c r="H9440" i="7"/>
  <c r="G9440" i="7"/>
  <c r="I9439" i="7"/>
  <c r="H9439" i="7"/>
  <c r="G9439" i="7"/>
  <c r="I9438" i="7"/>
  <c r="H9438" i="7"/>
  <c r="G9438" i="7"/>
  <c r="I9437" i="7"/>
  <c r="H9437" i="7"/>
  <c r="G9437" i="7"/>
  <c r="I9436" i="7"/>
  <c r="H9436" i="7"/>
  <c r="G9436" i="7"/>
  <c r="I9435" i="7"/>
  <c r="H9435" i="7"/>
  <c r="G9435" i="7"/>
  <c r="I9434" i="7"/>
  <c r="H9434" i="7"/>
  <c r="G9434" i="7"/>
  <c r="I9433" i="7"/>
  <c r="H9433" i="7"/>
  <c r="G9433" i="7"/>
  <c r="I9432" i="7"/>
  <c r="H9432" i="7"/>
  <c r="G9432" i="7"/>
  <c r="I9431" i="7"/>
  <c r="H9431" i="7"/>
  <c r="G9431" i="7"/>
  <c r="I9430" i="7"/>
  <c r="H9430" i="7"/>
  <c r="G9430" i="7"/>
  <c r="I9429" i="7"/>
  <c r="H9429" i="7"/>
  <c r="G9429" i="7"/>
  <c r="I9428" i="7"/>
  <c r="H9428" i="7"/>
  <c r="G9428" i="7"/>
  <c r="I9427" i="7"/>
  <c r="H9427" i="7"/>
  <c r="G9427" i="7"/>
  <c r="I9426" i="7"/>
  <c r="H9426" i="7"/>
  <c r="G9426" i="7"/>
  <c r="I9425" i="7"/>
  <c r="H9425" i="7"/>
  <c r="G9425" i="7"/>
  <c r="I9424" i="7"/>
  <c r="H9424" i="7"/>
  <c r="G9424" i="7"/>
  <c r="I9423" i="7"/>
  <c r="H9423" i="7"/>
  <c r="G9423" i="7"/>
  <c r="I9422" i="7"/>
  <c r="H9422" i="7"/>
  <c r="G9422" i="7"/>
  <c r="I9421" i="7"/>
  <c r="H9421" i="7"/>
  <c r="G9421" i="7"/>
  <c r="I9420" i="7"/>
  <c r="H9420" i="7"/>
  <c r="G9420" i="7"/>
  <c r="I9419" i="7"/>
  <c r="H9419" i="7"/>
  <c r="G9419" i="7"/>
  <c r="I9418" i="7"/>
  <c r="H9418" i="7"/>
  <c r="G9418" i="7"/>
  <c r="I9417" i="7"/>
  <c r="H9417" i="7"/>
  <c r="G9417" i="7"/>
  <c r="I9416" i="7"/>
  <c r="H9416" i="7"/>
  <c r="G9416" i="7"/>
  <c r="I9415" i="7"/>
  <c r="H9415" i="7"/>
  <c r="G9415" i="7"/>
  <c r="I9414" i="7"/>
  <c r="H9414" i="7"/>
  <c r="G9414" i="7"/>
  <c r="I9413" i="7"/>
  <c r="H9413" i="7"/>
  <c r="G9413" i="7"/>
  <c r="I9412" i="7"/>
  <c r="H9412" i="7"/>
  <c r="G9412" i="7"/>
  <c r="I9411" i="7"/>
  <c r="H9411" i="7"/>
  <c r="G9411" i="7"/>
  <c r="I9410" i="7"/>
  <c r="H9410" i="7"/>
  <c r="G9410" i="7"/>
  <c r="I9409" i="7"/>
  <c r="H9409" i="7"/>
  <c r="G9409" i="7"/>
  <c r="I9408" i="7"/>
  <c r="H9408" i="7"/>
  <c r="G9408" i="7"/>
  <c r="I9407" i="7"/>
  <c r="H9407" i="7"/>
  <c r="G9407" i="7"/>
  <c r="I9406" i="7"/>
  <c r="H9406" i="7"/>
  <c r="G9406" i="7"/>
  <c r="I9405" i="7"/>
  <c r="H9405" i="7"/>
  <c r="G9405" i="7"/>
  <c r="I9404" i="7"/>
  <c r="H9404" i="7"/>
  <c r="G9404" i="7"/>
  <c r="I9403" i="7"/>
  <c r="H9403" i="7"/>
  <c r="G9403" i="7"/>
  <c r="I9402" i="7"/>
  <c r="H9402" i="7"/>
  <c r="G9402" i="7"/>
  <c r="I9401" i="7"/>
  <c r="H9401" i="7"/>
  <c r="G9401" i="7"/>
  <c r="I9400" i="7"/>
  <c r="H9400" i="7"/>
  <c r="G9400" i="7"/>
  <c r="I9399" i="7"/>
  <c r="H9399" i="7"/>
  <c r="G9399" i="7"/>
  <c r="I9398" i="7"/>
  <c r="H9398" i="7"/>
  <c r="G9398" i="7"/>
  <c r="I9397" i="7"/>
  <c r="H9397" i="7"/>
  <c r="G9397" i="7"/>
  <c r="I9396" i="7"/>
  <c r="H9396" i="7"/>
  <c r="G9396" i="7"/>
  <c r="I9395" i="7"/>
  <c r="H9395" i="7"/>
  <c r="G9395" i="7"/>
  <c r="I9394" i="7"/>
  <c r="H9394" i="7"/>
  <c r="G9394" i="7"/>
  <c r="I9393" i="7"/>
  <c r="H9393" i="7"/>
  <c r="G9393" i="7"/>
  <c r="I9392" i="7"/>
  <c r="H9392" i="7"/>
  <c r="G9392" i="7"/>
  <c r="I9391" i="7"/>
  <c r="H9391" i="7"/>
  <c r="G9391" i="7"/>
  <c r="I9390" i="7"/>
  <c r="H9390" i="7"/>
  <c r="G9390" i="7"/>
  <c r="I9389" i="7"/>
  <c r="H9389" i="7"/>
  <c r="G9389" i="7"/>
  <c r="I9388" i="7"/>
  <c r="H9388" i="7"/>
  <c r="G9388" i="7"/>
  <c r="I9387" i="7"/>
  <c r="H9387" i="7"/>
  <c r="G9387" i="7"/>
  <c r="I9386" i="7"/>
  <c r="H9386" i="7"/>
  <c r="G9386" i="7"/>
  <c r="I9385" i="7"/>
  <c r="H9385" i="7"/>
  <c r="G9385" i="7"/>
  <c r="I9384" i="7"/>
  <c r="H9384" i="7"/>
  <c r="G9384" i="7"/>
  <c r="I9383" i="7"/>
  <c r="H9383" i="7"/>
  <c r="G9383" i="7"/>
  <c r="I9382" i="7"/>
  <c r="H9382" i="7"/>
  <c r="G9382" i="7"/>
  <c r="I9381" i="7"/>
  <c r="H9381" i="7"/>
  <c r="G9381" i="7"/>
  <c r="I9380" i="7"/>
  <c r="H9380" i="7"/>
  <c r="G9380" i="7"/>
  <c r="I9379" i="7"/>
  <c r="H9379" i="7"/>
  <c r="G9379" i="7"/>
  <c r="I9378" i="7"/>
  <c r="H9378" i="7"/>
  <c r="G9378" i="7"/>
  <c r="I9377" i="7"/>
  <c r="H9377" i="7"/>
  <c r="G9377" i="7"/>
  <c r="I9376" i="7"/>
  <c r="H9376" i="7"/>
  <c r="G9376" i="7"/>
  <c r="I9375" i="7"/>
  <c r="H9375" i="7"/>
  <c r="G9375" i="7"/>
  <c r="I9374" i="7"/>
  <c r="H9374" i="7"/>
  <c r="G9374" i="7"/>
  <c r="I9373" i="7"/>
  <c r="H9373" i="7"/>
  <c r="G9373" i="7"/>
  <c r="I9372" i="7"/>
  <c r="H9372" i="7"/>
  <c r="G9372" i="7"/>
  <c r="I9371" i="7"/>
  <c r="H9371" i="7"/>
  <c r="G9371" i="7"/>
  <c r="I9370" i="7"/>
  <c r="H9370" i="7"/>
  <c r="G9370" i="7"/>
  <c r="I9369" i="7"/>
  <c r="H9369" i="7"/>
  <c r="G9369" i="7"/>
  <c r="I9368" i="7"/>
  <c r="H9368" i="7"/>
  <c r="G9368" i="7"/>
  <c r="I9367" i="7"/>
  <c r="H9367" i="7"/>
  <c r="G9367" i="7"/>
  <c r="I9366" i="7"/>
  <c r="H9366" i="7"/>
  <c r="G9366" i="7"/>
  <c r="I9365" i="7"/>
  <c r="H9365" i="7"/>
  <c r="G9365" i="7"/>
  <c r="I9364" i="7"/>
  <c r="H9364" i="7"/>
  <c r="G9364" i="7"/>
  <c r="I9363" i="7"/>
  <c r="H9363" i="7"/>
  <c r="G9363" i="7"/>
  <c r="I9362" i="7"/>
  <c r="H9362" i="7"/>
  <c r="G9362" i="7"/>
  <c r="I9361" i="7"/>
  <c r="H9361" i="7"/>
  <c r="G9361" i="7"/>
  <c r="I9360" i="7"/>
  <c r="H9360" i="7"/>
  <c r="G9360" i="7"/>
  <c r="I9359" i="7"/>
  <c r="H9359" i="7"/>
  <c r="G9359" i="7"/>
  <c r="I9358" i="7"/>
  <c r="H9358" i="7"/>
  <c r="G9358" i="7"/>
  <c r="I9357" i="7"/>
  <c r="H9357" i="7"/>
  <c r="G9357" i="7"/>
  <c r="I9356" i="7"/>
  <c r="H9356" i="7"/>
  <c r="G9356" i="7"/>
  <c r="I9355" i="7"/>
  <c r="H9355" i="7"/>
  <c r="G9355" i="7"/>
  <c r="I9354" i="7"/>
  <c r="H9354" i="7"/>
  <c r="G9354" i="7"/>
  <c r="I9353" i="7"/>
  <c r="H9353" i="7"/>
  <c r="G9353" i="7"/>
  <c r="I9352" i="7"/>
  <c r="H9352" i="7"/>
  <c r="G9352" i="7"/>
  <c r="I9351" i="7"/>
  <c r="H9351" i="7"/>
  <c r="G9351" i="7"/>
  <c r="I9350" i="7"/>
  <c r="H9350" i="7"/>
  <c r="G9350" i="7"/>
  <c r="I9349" i="7"/>
  <c r="H9349" i="7"/>
  <c r="G9349" i="7"/>
  <c r="I9348" i="7"/>
  <c r="H9348" i="7"/>
  <c r="G9348" i="7"/>
  <c r="I9347" i="7"/>
  <c r="H9347" i="7"/>
  <c r="G9347" i="7"/>
  <c r="I9346" i="7"/>
  <c r="H9346" i="7"/>
  <c r="G9346" i="7"/>
  <c r="I9345" i="7"/>
  <c r="H9345" i="7"/>
  <c r="G9345" i="7"/>
  <c r="I9344" i="7"/>
  <c r="H9344" i="7"/>
  <c r="G9344" i="7"/>
  <c r="I9343" i="7"/>
  <c r="H9343" i="7"/>
  <c r="G9343" i="7"/>
  <c r="I9342" i="7"/>
  <c r="H9342" i="7"/>
  <c r="G9342" i="7"/>
  <c r="I9341" i="7"/>
  <c r="H9341" i="7"/>
  <c r="G9341" i="7"/>
  <c r="I9340" i="7"/>
  <c r="H9340" i="7"/>
  <c r="G9340" i="7"/>
  <c r="I9339" i="7"/>
  <c r="H9339" i="7"/>
  <c r="G9339" i="7"/>
  <c r="I9338" i="7"/>
  <c r="H9338" i="7"/>
  <c r="G9338" i="7"/>
  <c r="I9337" i="7"/>
  <c r="H9337" i="7"/>
  <c r="G9337" i="7"/>
  <c r="I9336" i="7"/>
  <c r="H9336" i="7"/>
  <c r="G9336" i="7"/>
  <c r="I9335" i="7"/>
  <c r="H9335" i="7"/>
  <c r="G9335" i="7"/>
  <c r="I9334" i="7"/>
  <c r="H9334" i="7"/>
  <c r="G9334" i="7"/>
  <c r="I9333" i="7"/>
  <c r="H9333" i="7"/>
  <c r="G9333" i="7"/>
  <c r="I9332" i="7"/>
  <c r="H9332" i="7"/>
  <c r="G9332" i="7"/>
  <c r="I9331" i="7"/>
  <c r="H9331" i="7"/>
  <c r="G9331" i="7"/>
  <c r="I9330" i="7"/>
  <c r="H9330" i="7"/>
  <c r="G9330" i="7"/>
  <c r="I9329" i="7"/>
  <c r="H9329" i="7"/>
  <c r="G9329" i="7"/>
  <c r="I9328" i="7"/>
  <c r="H9328" i="7"/>
  <c r="G9328" i="7"/>
  <c r="I9327" i="7"/>
  <c r="H9327" i="7"/>
  <c r="G9327" i="7"/>
  <c r="I9326" i="7"/>
  <c r="H9326" i="7"/>
  <c r="G9326" i="7"/>
  <c r="I9325" i="7"/>
  <c r="H9325" i="7"/>
  <c r="G9325" i="7"/>
  <c r="I9324" i="7"/>
  <c r="H9324" i="7"/>
  <c r="G9324" i="7"/>
  <c r="I9323" i="7"/>
  <c r="H9323" i="7"/>
  <c r="G9323" i="7"/>
  <c r="I9322" i="7"/>
  <c r="H9322" i="7"/>
  <c r="G9322" i="7"/>
  <c r="I9321" i="7"/>
  <c r="H9321" i="7"/>
  <c r="G9321" i="7"/>
  <c r="I9320" i="7"/>
  <c r="H9320" i="7"/>
  <c r="G9320" i="7"/>
  <c r="I9319" i="7"/>
  <c r="H9319" i="7"/>
  <c r="G9319" i="7"/>
  <c r="I9318" i="7"/>
  <c r="H9318" i="7"/>
  <c r="G9318" i="7"/>
  <c r="I9317" i="7"/>
  <c r="H9317" i="7"/>
  <c r="G9317" i="7"/>
  <c r="I9316" i="7"/>
  <c r="H9316" i="7"/>
  <c r="G9316" i="7"/>
  <c r="I9315" i="7"/>
  <c r="H9315" i="7"/>
  <c r="G9315" i="7"/>
  <c r="I9314" i="7"/>
  <c r="H9314" i="7"/>
  <c r="G9314" i="7"/>
  <c r="I9313" i="7"/>
  <c r="H9313" i="7"/>
  <c r="G9313" i="7"/>
  <c r="I9312" i="7"/>
  <c r="H9312" i="7"/>
  <c r="G9312" i="7"/>
  <c r="I9311" i="7"/>
  <c r="H9311" i="7"/>
  <c r="G9311" i="7"/>
  <c r="I9310" i="7"/>
  <c r="H9310" i="7"/>
  <c r="G9310" i="7"/>
  <c r="I9309" i="7"/>
  <c r="H9309" i="7"/>
  <c r="G9309" i="7"/>
  <c r="I9308" i="7"/>
  <c r="H9308" i="7"/>
  <c r="G9308" i="7"/>
  <c r="I9307" i="7"/>
  <c r="H9307" i="7"/>
  <c r="G9307" i="7"/>
  <c r="I9306" i="7"/>
  <c r="H9306" i="7"/>
  <c r="G9306" i="7"/>
  <c r="I9305" i="7"/>
  <c r="H9305" i="7"/>
  <c r="G9305" i="7"/>
  <c r="I9304" i="7"/>
  <c r="H9304" i="7"/>
  <c r="G9304" i="7"/>
  <c r="I9303" i="7"/>
  <c r="H9303" i="7"/>
  <c r="G9303" i="7"/>
  <c r="I9302" i="7"/>
  <c r="H9302" i="7"/>
  <c r="G9302" i="7"/>
  <c r="I9301" i="7"/>
  <c r="H9301" i="7"/>
  <c r="G9301" i="7"/>
  <c r="I9300" i="7"/>
  <c r="H9300" i="7"/>
  <c r="G9300" i="7"/>
  <c r="I9299" i="7"/>
  <c r="H9299" i="7"/>
  <c r="G9299" i="7"/>
  <c r="I9298" i="7"/>
  <c r="H9298" i="7"/>
  <c r="G9298" i="7"/>
  <c r="I9297" i="7"/>
  <c r="H9297" i="7"/>
  <c r="G9297" i="7"/>
  <c r="I9296" i="7"/>
  <c r="H9296" i="7"/>
  <c r="G9296" i="7"/>
  <c r="I9295" i="7"/>
  <c r="H9295" i="7"/>
  <c r="G9295" i="7"/>
  <c r="I9294" i="7"/>
  <c r="H9294" i="7"/>
  <c r="G9294" i="7"/>
  <c r="I9293" i="7"/>
  <c r="H9293" i="7"/>
  <c r="G9293" i="7"/>
  <c r="I9292" i="7"/>
  <c r="H9292" i="7"/>
  <c r="G9292" i="7"/>
  <c r="I9291" i="7"/>
  <c r="H9291" i="7"/>
  <c r="G9291" i="7"/>
  <c r="I9290" i="7"/>
  <c r="H9290" i="7"/>
  <c r="G9290" i="7"/>
  <c r="I9289" i="7"/>
  <c r="H9289" i="7"/>
  <c r="G9289" i="7"/>
  <c r="I9288" i="7"/>
  <c r="H9288" i="7"/>
  <c r="G9288" i="7"/>
  <c r="I9287" i="7"/>
  <c r="H9287" i="7"/>
  <c r="G9287" i="7"/>
  <c r="I9286" i="7"/>
  <c r="H9286" i="7"/>
  <c r="G9286" i="7"/>
  <c r="I9285" i="7"/>
  <c r="H9285" i="7"/>
  <c r="G9285" i="7"/>
  <c r="I9284" i="7"/>
  <c r="H9284" i="7"/>
  <c r="G9284" i="7"/>
  <c r="I9283" i="7"/>
  <c r="H9283" i="7"/>
  <c r="G9283" i="7"/>
  <c r="I9282" i="7"/>
  <c r="H9282" i="7"/>
  <c r="G9282" i="7"/>
  <c r="I9281" i="7"/>
  <c r="H9281" i="7"/>
  <c r="G9281" i="7"/>
  <c r="I9280" i="7"/>
  <c r="H9280" i="7"/>
  <c r="G9280" i="7"/>
  <c r="I9279" i="7"/>
  <c r="H9279" i="7"/>
  <c r="G9279" i="7"/>
  <c r="I9278" i="7"/>
  <c r="H9278" i="7"/>
  <c r="G9278" i="7"/>
  <c r="I9277" i="7"/>
  <c r="H9277" i="7"/>
  <c r="G9277" i="7"/>
  <c r="I9276" i="7"/>
  <c r="H9276" i="7"/>
  <c r="G9276" i="7"/>
  <c r="I9275" i="7"/>
  <c r="H9275" i="7"/>
  <c r="G9275" i="7"/>
  <c r="I9274" i="7"/>
  <c r="H9274" i="7"/>
  <c r="G9274" i="7"/>
  <c r="I9273" i="7"/>
  <c r="H9273" i="7"/>
  <c r="G9273" i="7"/>
  <c r="I9272" i="7"/>
  <c r="H9272" i="7"/>
  <c r="G9272" i="7"/>
  <c r="I9271" i="7"/>
  <c r="H9271" i="7"/>
  <c r="G9271" i="7"/>
  <c r="I9270" i="7"/>
  <c r="H9270" i="7"/>
  <c r="G9270" i="7"/>
  <c r="I9269" i="7"/>
  <c r="H9269" i="7"/>
  <c r="G9269" i="7"/>
  <c r="I9268" i="7"/>
  <c r="H9268" i="7"/>
  <c r="G9268" i="7"/>
  <c r="I9267" i="7"/>
  <c r="H9267" i="7"/>
  <c r="G9267" i="7"/>
  <c r="I9266" i="7"/>
  <c r="H9266" i="7"/>
  <c r="G9266" i="7"/>
  <c r="I9265" i="7"/>
  <c r="H9265" i="7"/>
  <c r="G9265" i="7"/>
  <c r="I9264" i="7"/>
  <c r="H9264" i="7"/>
  <c r="G9264" i="7"/>
  <c r="I9263" i="7"/>
  <c r="H9263" i="7"/>
  <c r="G9263" i="7"/>
  <c r="I9262" i="7"/>
  <c r="H9262" i="7"/>
  <c r="G9262" i="7"/>
  <c r="I9261" i="7"/>
  <c r="H9261" i="7"/>
  <c r="G9261" i="7"/>
  <c r="I9260" i="7"/>
  <c r="H9260" i="7"/>
  <c r="G9260" i="7"/>
  <c r="I9259" i="7"/>
  <c r="H9259" i="7"/>
  <c r="G9259" i="7"/>
  <c r="I9258" i="7"/>
  <c r="H9258" i="7"/>
  <c r="G9258" i="7"/>
  <c r="I9257" i="7"/>
  <c r="H9257" i="7"/>
  <c r="G9257" i="7"/>
  <c r="I9256" i="7"/>
  <c r="H9256" i="7"/>
  <c r="G9256" i="7"/>
  <c r="I9255" i="7"/>
  <c r="H9255" i="7"/>
  <c r="G9255" i="7"/>
  <c r="I9254" i="7"/>
  <c r="H9254" i="7"/>
  <c r="G9254" i="7"/>
  <c r="I9253" i="7"/>
  <c r="H9253" i="7"/>
  <c r="G9253" i="7"/>
  <c r="I9252" i="7"/>
  <c r="H9252" i="7"/>
  <c r="G9252" i="7"/>
  <c r="I9251" i="7"/>
  <c r="H9251" i="7"/>
  <c r="G9251" i="7"/>
  <c r="I9250" i="7"/>
  <c r="H9250" i="7"/>
  <c r="G9250" i="7"/>
  <c r="I9249" i="7"/>
  <c r="H9249" i="7"/>
  <c r="G9249" i="7"/>
  <c r="I9248" i="7"/>
  <c r="H9248" i="7"/>
  <c r="G9248" i="7"/>
  <c r="I9247" i="7"/>
  <c r="H9247" i="7"/>
  <c r="G9247" i="7"/>
  <c r="I9246" i="7"/>
  <c r="H9246" i="7"/>
  <c r="G9246" i="7"/>
  <c r="I9245" i="7"/>
  <c r="H9245" i="7"/>
  <c r="G9245" i="7"/>
  <c r="I9244" i="7"/>
  <c r="H9244" i="7"/>
  <c r="G9244" i="7"/>
  <c r="I9243" i="7"/>
  <c r="H9243" i="7"/>
  <c r="G9243" i="7"/>
  <c r="I9242" i="7"/>
  <c r="H9242" i="7"/>
  <c r="G9242" i="7"/>
  <c r="I9241" i="7"/>
  <c r="H9241" i="7"/>
  <c r="G9241" i="7"/>
  <c r="I9240" i="7"/>
  <c r="H9240" i="7"/>
  <c r="G9240" i="7"/>
  <c r="I9239" i="7"/>
  <c r="H9239" i="7"/>
  <c r="G9239" i="7"/>
  <c r="I9238" i="7"/>
  <c r="H9238" i="7"/>
  <c r="G9238" i="7"/>
  <c r="I9237" i="7"/>
  <c r="H9237" i="7"/>
  <c r="G9237" i="7"/>
  <c r="I9236" i="7"/>
  <c r="H9236" i="7"/>
  <c r="G9236" i="7"/>
  <c r="I9235" i="7"/>
  <c r="H9235" i="7"/>
  <c r="G9235" i="7"/>
  <c r="I9234" i="7"/>
  <c r="H9234" i="7"/>
  <c r="G9234" i="7"/>
  <c r="I9233" i="7"/>
  <c r="H9233" i="7"/>
  <c r="G9233" i="7"/>
  <c r="I9232" i="7"/>
  <c r="H9232" i="7"/>
  <c r="G9232" i="7"/>
  <c r="I9231" i="7"/>
  <c r="H9231" i="7"/>
  <c r="G9231" i="7"/>
  <c r="I9230" i="7"/>
  <c r="H9230" i="7"/>
  <c r="G9230" i="7"/>
  <c r="I9229" i="7"/>
  <c r="H9229" i="7"/>
  <c r="G9229" i="7"/>
  <c r="I9228" i="7"/>
  <c r="H9228" i="7"/>
  <c r="G9228" i="7"/>
  <c r="I9227" i="7"/>
  <c r="H9227" i="7"/>
  <c r="G9227" i="7"/>
  <c r="I9226" i="7"/>
  <c r="H9226" i="7"/>
  <c r="G9226" i="7"/>
  <c r="I9225" i="7"/>
  <c r="H9225" i="7"/>
  <c r="G9225" i="7"/>
  <c r="I9224" i="7"/>
  <c r="H9224" i="7"/>
  <c r="G9224" i="7"/>
  <c r="I9223" i="7"/>
  <c r="H9223" i="7"/>
  <c r="G9223" i="7"/>
  <c r="I9222" i="7"/>
  <c r="H9222" i="7"/>
  <c r="G9222" i="7"/>
  <c r="I9221" i="7"/>
  <c r="H9221" i="7"/>
  <c r="G9221" i="7"/>
  <c r="I9220" i="7"/>
  <c r="H9220" i="7"/>
  <c r="G9220" i="7"/>
  <c r="I9219" i="7"/>
  <c r="H9219" i="7"/>
  <c r="G9219" i="7"/>
  <c r="I9218" i="7"/>
  <c r="H9218" i="7"/>
  <c r="G9218" i="7"/>
  <c r="I9217" i="7"/>
  <c r="H9217" i="7"/>
  <c r="G9217" i="7"/>
  <c r="I9216" i="7"/>
  <c r="H9216" i="7"/>
  <c r="G9216" i="7"/>
  <c r="I9215" i="7"/>
  <c r="H9215" i="7"/>
  <c r="G9215" i="7"/>
  <c r="I9214" i="7"/>
  <c r="H9214" i="7"/>
  <c r="G9214" i="7"/>
  <c r="I9213" i="7"/>
  <c r="H9213" i="7"/>
  <c r="G9213" i="7"/>
  <c r="I9212" i="7"/>
  <c r="H9212" i="7"/>
  <c r="G9212" i="7"/>
  <c r="I9211" i="7"/>
  <c r="H9211" i="7"/>
  <c r="G9211" i="7"/>
  <c r="I9210" i="7"/>
  <c r="H9210" i="7"/>
  <c r="G9210" i="7"/>
  <c r="I9209" i="7"/>
  <c r="H9209" i="7"/>
  <c r="G9209" i="7"/>
  <c r="I9208" i="7"/>
  <c r="H9208" i="7"/>
  <c r="G9208" i="7"/>
  <c r="I9207" i="7"/>
  <c r="H9207" i="7"/>
  <c r="G9207" i="7"/>
  <c r="I9206" i="7"/>
  <c r="H9206" i="7"/>
  <c r="G9206" i="7"/>
  <c r="I9205" i="7"/>
  <c r="H9205" i="7"/>
  <c r="G9205" i="7"/>
  <c r="I9204" i="7"/>
  <c r="H9204" i="7"/>
  <c r="G9204" i="7"/>
  <c r="I9203" i="7"/>
  <c r="H9203" i="7"/>
  <c r="G9203" i="7"/>
  <c r="I9202" i="7"/>
  <c r="H9202" i="7"/>
  <c r="G9202" i="7"/>
  <c r="I9201" i="7"/>
  <c r="H9201" i="7"/>
  <c r="G9201" i="7"/>
  <c r="I9200" i="7"/>
  <c r="H9200" i="7"/>
  <c r="G9200" i="7"/>
  <c r="I9199" i="7"/>
  <c r="H9199" i="7"/>
  <c r="G9199" i="7"/>
  <c r="I9198" i="7"/>
  <c r="H9198" i="7"/>
  <c r="G9198" i="7"/>
  <c r="I9197" i="7"/>
  <c r="H9197" i="7"/>
  <c r="G9197" i="7"/>
  <c r="I9196" i="7"/>
  <c r="H9196" i="7"/>
  <c r="G9196" i="7"/>
  <c r="I9195" i="7"/>
  <c r="H9195" i="7"/>
  <c r="G9195" i="7"/>
  <c r="I9194" i="7"/>
  <c r="H9194" i="7"/>
  <c r="G9194" i="7"/>
  <c r="I9193" i="7"/>
  <c r="H9193" i="7"/>
  <c r="G9193" i="7"/>
  <c r="I9192" i="7"/>
  <c r="H9192" i="7"/>
  <c r="G9192" i="7"/>
  <c r="I9191" i="7"/>
  <c r="H9191" i="7"/>
  <c r="G9191" i="7"/>
  <c r="I9190" i="7"/>
  <c r="H9190" i="7"/>
  <c r="G9190" i="7"/>
  <c r="I9189" i="7"/>
  <c r="H9189" i="7"/>
  <c r="G9189" i="7"/>
  <c r="I9188" i="7"/>
  <c r="H9188" i="7"/>
  <c r="G9188" i="7"/>
  <c r="I9187" i="7"/>
  <c r="H9187" i="7"/>
  <c r="G9187" i="7"/>
  <c r="I9186" i="7"/>
  <c r="H9186" i="7"/>
  <c r="G9186" i="7"/>
  <c r="I9185" i="7"/>
  <c r="H9185" i="7"/>
  <c r="G9185" i="7"/>
  <c r="I9184" i="7"/>
  <c r="H9184" i="7"/>
  <c r="G9184" i="7"/>
  <c r="I9183" i="7"/>
  <c r="H9183" i="7"/>
  <c r="G9183" i="7"/>
  <c r="I9182" i="7"/>
  <c r="H9182" i="7"/>
  <c r="G9182" i="7"/>
  <c r="I9181" i="7"/>
  <c r="H9181" i="7"/>
  <c r="G9181" i="7"/>
  <c r="I9180" i="7"/>
  <c r="H9180" i="7"/>
  <c r="G9180" i="7"/>
  <c r="I9179" i="7"/>
  <c r="H9179" i="7"/>
  <c r="G9179" i="7"/>
  <c r="I9178" i="7"/>
  <c r="H9178" i="7"/>
  <c r="G9178" i="7"/>
  <c r="I9177" i="7"/>
  <c r="H9177" i="7"/>
  <c r="G9177" i="7"/>
  <c r="I9176" i="7"/>
  <c r="H9176" i="7"/>
  <c r="G9176" i="7"/>
  <c r="I9175" i="7"/>
  <c r="H9175" i="7"/>
  <c r="G9175" i="7"/>
  <c r="I9174" i="7"/>
  <c r="H9174" i="7"/>
  <c r="G9174" i="7"/>
  <c r="I9173" i="7"/>
  <c r="H9173" i="7"/>
  <c r="G9173" i="7"/>
  <c r="I9172" i="7"/>
  <c r="H9172" i="7"/>
  <c r="G9172" i="7"/>
  <c r="I9171" i="7"/>
  <c r="H9171" i="7"/>
  <c r="G9171" i="7"/>
  <c r="I9170" i="7"/>
  <c r="H9170" i="7"/>
  <c r="G9170" i="7"/>
  <c r="I9169" i="7"/>
  <c r="H9169" i="7"/>
  <c r="G9169" i="7"/>
  <c r="I9168" i="7"/>
  <c r="H9168" i="7"/>
  <c r="G9168" i="7"/>
  <c r="I9167" i="7"/>
  <c r="H9167" i="7"/>
  <c r="G9167" i="7"/>
  <c r="I9166" i="7"/>
  <c r="H9166" i="7"/>
  <c r="G9166" i="7"/>
  <c r="I9165" i="7"/>
  <c r="H9165" i="7"/>
  <c r="G9165" i="7"/>
  <c r="I9164" i="7"/>
  <c r="H9164" i="7"/>
  <c r="G9164" i="7"/>
  <c r="I9163" i="7"/>
  <c r="H9163" i="7"/>
  <c r="G9163" i="7"/>
  <c r="I9162" i="7"/>
  <c r="H9162" i="7"/>
  <c r="G9162" i="7"/>
  <c r="I9161" i="7"/>
  <c r="H9161" i="7"/>
  <c r="G9161" i="7"/>
  <c r="I9160" i="7"/>
  <c r="H9160" i="7"/>
  <c r="G9160" i="7"/>
  <c r="I9159" i="7"/>
  <c r="H9159" i="7"/>
  <c r="G9159" i="7"/>
  <c r="I9158" i="7"/>
  <c r="H9158" i="7"/>
  <c r="G9158" i="7"/>
  <c r="I9157" i="7"/>
  <c r="H9157" i="7"/>
  <c r="G9157" i="7"/>
  <c r="I9156" i="7"/>
  <c r="H9156" i="7"/>
  <c r="G9156" i="7"/>
  <c r="I9155" i="7"/>
  <c r="H9155" i="7"/>
  <c r="G9155" i="7"/>
  <c r="I9154" i="7"/>
  <c r="H9154" i="7"/>
  <c r="G9154" i="7"/>
  <c r="I9153" i="7"/>
  <c r="H9153" i="7"/>
  <c r="G9153" i="7"/>
  <c r="I9152" i="7"/>
  <c r="H9152" i="7"/>
  <c r="G9152" i="7"/>
  <c r="I9151" i="7"/>
  <c r="H9151" i="7"/>
  <c r="G9151" i="7"/>
  <c r="I9150" i="7"/>
  <c r="H9150" i="7"/>
  <c r="G9150" i="7"/>
  <c r="I9149" i="7"/>
  <c r="H9149" i="7"/>
  <c r="G9149" i="7"/>
  <c r="I9148" i="7"/>
  <c r="H9148" i="7"/>
  <c r="G9148" i="7"/>
  <c r="I9147" i="7"/>
  <c r="H9147" i="7"/>
  <c r="G9147" i="7"/>
  <c r="I9146" i="7"/>
  <c r="H9146" i="7"/>
  <c r="G9146" i="7"/>
  <c r="I9145" i="7"/>
  <c r="H9145" i="7"/>
  <c r="G9145" i="7"/>
  <c r="I9144" i="7"/>
  <c r="H9144" i="7"/>
  <c r="G9144" i="7"/>
  <c r="I9143" i="7"/>
  <c r="H9143" i="7"/>
  <c r="G9143" i="7"/>
  <c r="I9142" i="7"/>
  <c r="H9142" i="7"/>
  <c r="G9142" i="7"/>
  <c r="I9141" i="7"/>
  <c r="H9141" i="7"/>
  <c r="G9141" i="7"/>
  <c r="I9140" i="7"/>
  <c r="H9140" i="7"/>
  <c r="G9140" i="7"/>
  <c r="I9139" i="7"/>
  <c r="H9139" i="7"/>
  <c r="G9139" i="7"/>
  <c r="I9138" i="7"/>
  <c r="H9138" i="7"/>
  <c r="G9138" i="7"/>
  <c r="I9137" i="7"/>
  <c r="H9137" i="7"/>
  <c r="G9137" i="7"/>
  <c r="I9136" i="7"/>
  <c r="H9136" i="7"/>
  <c r="G9136" i="7"/>
  <c r="I9135" i="7"/>
  <c r="H9135" i="7"/>
  <c r="G9135" i="7"/>
  <c r="I9134" i="7"/>
  <c r="H9134" i="7"/>
  <c r="G9134" i="7"/>
  <c r="I9133" i="7"/>
  <c r="H9133" i="7"/>
  <c r="G9133" i="7"/>
  <c r="I9132" i="7"/>
  <c r="H9132" i="7"/>
  <c r="G9132" i="7"/>
  <c r="I9131" i="7"/>
  <c r="H9131" i="7"/>
  <c r="G9131" i="7"/>
  <c r="I9130" i="7"/>
  <c r="H9130" i="7"/>
  <c r="G9130" i="7"/>
  <c r="I9129" i="7"/>
  <c r="H9129" i="7"/>
  <c r="G9129" i="7"/>
  <c r="I9128" i="7"/>
  <c r="H9128" i="7"/>
  <c r="G9128" i="7"/>
  <c r="I9127" i="7"/>
  <c r="H9127" i="7"/>
  <c r="G9127" i="7"/>
  <c r="I9126" i="7"/>
  <c r="H9126" i="7"/>
  <c r="G9126" i="7"/>
  <c r="I9125" i="7"/>
  <c r="H9125" i="7"/>
  <c r="G9125" i="7"/>
  <c r="I9124" i="7"/>
  <c r="H9124" i="7"/>
  <c r="G9124" i="7"/>
  <c r="I9123" i="7"/>
  <c r="H9123" i="7"/>
  <c r="G9123" i="7"/>
  <c r="I9122" i="7"/>
  <c r="H9122" i="7"/>
  <c r="G9122" i="7"/>
  <c r="I9121" i="7"/>
  <c r="H9121" i="7"/>
  <c r="G9121" i="7"/>
  <c r="I9120" i="7"/>
  <c r="H9120" i="7"/>
  <c r="G9120" i="7"/>
  <c r="I9119" i="7"/>
  <c r="H9119" i="7"/>
  <c r="G9119" i="7"/>
  <c r="I9118" i="7"/>
  <c r="H9118" i="7"/>
  <c r="G9118" i="7"/>
  <c r="I9117" i="7"/>
  <c r="H9117" i="7"/>
  <c r="G9117" i="7"/>
  <c r="I9116" i="7"/>
  <c r="H9116" i="7"/>
  <c r="G9116" i="7"/>
  <c r="I9115" i="7"/>
  <c r="H9115" i="7"/>
  <c r="G9115" i="7"/>
  <c r="I9114" i="7"/>
  <c r="H9114" i="7"/>
  <c r="G9114" i="7"/>
  <c r="I9113" i="7"/>
  <c r="H9113" i="7"/>
  <c r="G9113" i="7"/>
  <c r="I9112" i="7"/>
  <c r="H9112" i="7"/>
  <c r="G9112" i="7"/>
  <c r="I9111" i="7"/>
  <c r="H9111" i="7"/>
  <c r="G9111" i="7"/>
  <c r="I9110" i="7"/>
  <c r="H9110" i="7"/>
  <c r="G9110" i="7"/>
  <c r="I9109" i="7"/>
  <c r="H9109" i="7"/>
  <c r="G9109" i="7"/>
  <c r="I9108" i="7"/>
  <c r="H9108" i="7"/>
  <c r="G9108" i="7"/>
  <c r="I9107" i="7"/>
  <c r="H9107" i="7"/>
  <c r="G9107" i="7"/>
  <c r="I9106" i="7"/>
  <c r="H9106" i="7"/>
  <c r="G9106" i="7"/>
  <c r="I9105" i="7"/>
  <c r="H9105" i="7"/>
  <c r="G9105" i="7"/>
  <c r="I9104" i="7"/>
  <c r="H9104" i="7"/>
  <c r="G9104" i="7"/>
  <c r="I9103" i="7"/>
  <c r="H9103" i="7"/>
  <c r="G9103" i="7"/>
  <c r="I9102" i="7"/>
  <c r="H9102" i="7"/>
  <c r="G9102" i="7"/>
  <c r="I9101" i="7"/>
  <c r="H9101" i="7"/>
  <c r="G9101" i="7"/>
  <c r="I9100" i="7"/>
  <c r="H9100" i="7"/>
  <c r="G9100" i="7"/>
  <c r="I9099" i="7"/>
  <c r="H9099" i="7"/>
  <c r="G9099" i="7"/>
  <c r="I9098" i="7"/>
  <c r="H9098" i="7"/>
  <c r="G9098" i="7"/>
  <c r="I9097" i="7"/>
  <c r="H9097" i="7"/>
  <c r="G9097" i="7"/>
  <c r="I9096" i="7"/>
  <c r="H9096" i="7"/>
  <c r="G9096" i="7"/>
  <c r="I9095" i="7"/>
  <c r="H9095" i="7"/>
  <c r="G9095" i="7"/>
  <c r="I9094" i="7"/>
  <c r="H9094" i="7"/>
  <c r="G9094" i="7"/>
  <c r="I9093" i="7"/>
  <c r="H9093" i="7"/>
  <c r="G9093" i="7"/>
  <c r="I9092" i="7"/>
  <c r="H9092" i="7"/>
  <c r="G9092" i="7"/>
  <c r="I9091" i="7"/>
  <c r="H9091" i="7"/>
  <c r="G9091" i="7"/>
  <c r="I9090" i="7"/>
  <c r="H9090" i="7"/>
  <c r="G9090" i="7"/>
  <c r="I9089" i="7"/>
  <c r="H9089" i="7"/>
  <c r="G9089" i="7"/>
  <c r="I9088" i="7"/>
  <c r="H9088" i="7"/>
  <c r="G9088" i="7"/>
  <c r="I9087" i="7"/>
  <c r="H9087" i="7"/>
  <c r="G9087" i="7"/>
  <c r="I9086" i="7"/>
  <c r="H9086" i="7"/>
  <c r="G9086" i="7"/>
  <c r="I9085" i="7"/>
  <c r="H9085" i="7"/>
  <c r="G9085" i="7"/>
  <c r="I9084" i="7"/>
  <c r="H9084" i="7"/>
  <c r="G9084" i="7"/>
  <c r="I9083" i="7"/>
  <c r="H9083" i="7"/>
  <c r="G9083" i="7"/>
  <c r="I9082" i="7"/>
  <c r="H9082" i="7"/>
  <c r="G9082" i="7"/>
  <c r="I9081" i="7"/>
  <c r="H9081" i="7"/>
  <c r="G9081" i="7"/>
  <c r="I9080" i="7"/>
  <c r="H9080" i="7"/>
  <c r="G9080" i="7"/>
  <c r="I9079" i="7"/>
  <c r="H9079" i="7"/>
  <c r="G9079" i="7"/>
  <c r="I9078" i="7"/>
  <c r="H9078" i="7"/>
  <c r="G9078" i="7"/>
  <c r="I9077" i="7"/>
  <c r="H9077" i="7"/>
  <c r="G9077" i="7"/>
  <c r="I9076" i="7"/>
  <c r="H9076" i="7"/>
  <c r="G9076" i="7"/>
  <c r="I9075" i="7"/>
  <c r="H9075" i="7"/>
  <c r="G9075" i="7"/>
  <c r="I9074" i="7"/>
  <c r="H9074" i="7"/>
  <c r="G9074" i="7"/>
  <c r="I9073" i="7"/>
  <c r="H9073" i="7"/>
  <c r="G9073" i="7"/>
  <c r="I9072" i="7"/>
  <c r="H9072" i="7"/>
  <c r="G9072" i="7"/>
  <c r="I9071" i="7"/>
  <c r="H9071" i="7"/>
  <c r="G9071" i="7"/>
  <c r="I9070" i="7"/>
  <c r="H9070" i="7"/>
  <c r="G9070" i="7"/>
  <c r="I9069" i="7"/>
  <c r="H9069" i="7"/>
  <c r="G9069" i="7"/>
  <c r="I9068" i="7"/>
  <c r="H9068" i="7"/>
  <c r="G9068" i="7"/>
  <c r="I9067" i="7"/>
  <c r="H9067" i="7"/>
  <c r="G9067" i="7"/>
  <c r="I9066" i="7"/>
  <c r="H9066" i="7"/>
  <c r="G9066" i="7"/>
  <c r="I9065" i="7"/>
  <c r="H9065" i="7"/>
  <c r="G9065" i="7"/>
  <c r="I9064" i="7"/>
  <c r="H9064" i="7"/>
  <c r="G9064" i="7"/>
  <c r="I9063" i="7"/>
  <c r="H9063" i="7"/>
  <c r="G9063" i="7"/>
  <c r="I9062" i="7"/>
  <c r="H9062" i="7"/>
  <c r="G9062" i="7"/>
  <c r="I9061" i="7"/>
  <c r="H9061" i="7"/>
  <c r="G9061" i="7"/>
  <c r="I9060" i="7"/>
  <c r="H9060" i="7"/>
  <c r="G9060" i="7"/>
  <c r="I9059" i="7"/>
  <c r="H9059" i="7"/>
  <c r="G9059" i="7"/>
  <c r="I9058" i="7"/>
  <c r="H9058" i="7"/>
  <c r="G9058" i="7"/>
  <c r="I9057" i="7"/>
  <c r="H9057" i="7"/>
  <c r="G9057" i="7"/>
  <c r="I9056" i="7"/>
  <c r="H9056" i="7"/>
  <c r="G9056" i="7"/>
  <c r="I9055" i="7"/>
  <c r="H9055" i="7"/>
  <c r="G9055" i="7"/>
  <c r="I9054" i="7"/>
  <c r="H9054" i="7"/>
  <c r="G9054" i="7"/>
  <c r="I9053" i="7"/>
  <c r="H9053" i="7"/>
  <c r="G9053" i="7"/>
  <c r="I9052" i="7"/>
  <c r="H9052" i="7"/>
  <c r="G9052" i="7"/>
  <c r="I9051" i="7"/>
  <c r="H9051" i="7"/>
  <c r="G9051" i="7"/>
  <c r="I9050" i="7"/>
  <c r="H9050" i="7"/>
  <c r="G9050" i="7"/>
  <c r="I9049" i="7"/>
  <c r="H9049" i="7"/>
  <c r="G9049" i="7"/>
  <c r="I9048" i="7"/>
  <c r="H9048" i="7"/>
  <c r="G9048" i="7"/>
  <c r="I9047" i="7"/>
  <c r="H9047" i="7"/>
  <c r="G9047" i="7"/>
  <c r="I9046" i="7"/>
  <c r="H9046" i="7"/>
  <c r="G9046" i="7"/>
  <c r="I9045" i="7"/>
  <c r="H9045" i="7"/>
  <c r="G9045" i="7"/>
  <c r="I9044" i="7"/>
  <c r="H9044" i="7"/>
  <c r="G9044" i="7"/>
  <c r="I9043" i="7"/>
  <c r="H9043" i="7"/>
  <c r="G9043" i="7"/>
  <c r="I9042" i="7"/>
  <c r="H9042" i="7"/>
  <c r="G9042" i="7"/>
  <c r="I9041" i="7"/>
  <c r="H9041" i="7"/>
  <c r="G9041" i="7"/>
  <c r="I9040" i="7"/>
  <c r="H9040" i="7"/>
  <c r="G9040" i="7"/>
  <c r="I9039" i="7"/>
  <c r="H9039" i="7"/>
  <c r="G9039" i="7"/>
  <c r="I9038" i="7"/>
  <c r="H9038" i="7"/>
  <c r="G9038" i="7"/>
  <c r="I9037" i="7"/>
  <c r="H9037" i="7"/>
  <c r="G9037" i="7"/>
  <c r="I9036" i="7"/>
  <c r="H9036" i="7"/>
  <c r="G9036" i="7"/>
  <c r="I9035" i="7"/>
  <c r="H9035" i="7"/>
  <c r="G9035" i="7"/>
  <c r="I9034" i="7"/>
  <c r="H9034" i="7"/>
  <c r="G9034" i="7"/>
  <c r="I9033" i="7"/>
  <c r="H9033" i="7"/>
  <c r="G9033" i="7"/>
  <c r="I9032" i="7"/>
  <c r="H9032" i="7"/>
  <c r="G9032" i="7"/>
  <c r="I9031" i="7"/>
  <c r="H9031" i="7"/>
  <c r="G9031" i="7"/>
  <c r="I9030" i="7"/>
  <c r="H9030" i="7"/>
  <c r="G9030" i="7"/>
  <c r="I9029" i="7"/>
  <c r="H9029" i="7"/>
  <c r="G9029" i="7"/>
  <c r="I9028" i="7"/>
  <c r="H9028" i="7"/>
  <c r="G9028" i="7"/>
  <c r="I9027" i="7"/>
  <c r="H9027" i="7"/>
  <c r="G9027" i="7"/>
  <c r="I9026" i="7"/>
  <c r="H9026" i="7"/>
  <c r="G9026" i="7"/>
  <c r="I9025" i="7"/>
  <c r="H9025" i="7"/>
  <c r="G9025" i="7"/>
  <c r="I9024" i="7"/>
  <c r="H9024" i="7"/>
  <c r="G9024" i="7"/>
  <c r="I9023" i="7"/>
  <c r="H9023" i="7"/>
  <c r="G9023" i="7"/>
  <c r="I9022" i="7"/>
  <c r="H9022" i="7"/>
  <c r="G9022" i="7"/>
  <c r="I9021" i="7"/>
  <c r="H9021" i="7"/>
  <c r="G9021" i="7"/>
  <c r="I9020" i="7"/>
  <c r="H9020" i="7"/>
  <c r="G9020" i="7"/>
  <c r="I9019" i="7"/>
  <c r="H9019" i="7"/>
  <c r="G9019" i="7"/>
  <c r="I9018" i="7"/>
  <c r="H9018" i="7"/>
  <c r="G9018" i="7"/>
  <c r="I9017" i="7"/>
  <c r="H9017" i="7"/>
  <c r="G9017" i="7"/>
  <c r="I9016" i="7"/>
  <c r="H9016" i="7"/>
  <c r="G9016" i="7"/>
  <c r="I9015" i="7"/>
  <c r="H9015" i="7"/>
  <c r="G9015" i="7"/>
  <c r="I9014" i="7"/>
  <c r="H9014" i="7"/>
  <c r="G9014" i="7"/>
  <c r="I9013" i="7"/>
  <c r="H9013" i="7"/>
  <c r="G9013" i="7"/>
  <c r="I9012" i="7"/>
  <c r="H9012" i="7"/>
  <c r="G9012" i="7"/>
  <c r="I9011" i="7"/>
  <c r="H9011" i="7"/>
  <c r="G9011" i="7"/>
  <c r="I9010" i="7"/>
  <c r="H9010" i="7"/>
  <c r="G9010" i="7"/>
  <c r="I9009" i="7"/>
  <c r="H9009" i="7"/>
  <c r="G9009" i="7"/>
  <c r="I9008" i="7"/>
  <c r="H9008" i="7"/>
  <c r="G9008" i="7"/>
  <c r="I9007" i="7"/>
  <c r="H9007" i="7"/>
  <c r="G9007" i="7"/>
  <c r="I9006" i="7"/>
  <c r="H9006" i="7"/>
  <c r="G9006" i="7"/>
  <c r="I9005" i="7"/>
  <c r="H9005" i="7"/>
  <c r="G9005" i="7"/>
  <c r="I9004" i="7"/>
  <c r="H9004" i="7"/>
  <c r="G9004" i="7"/>
  <c r="I9003" i="7"/>
  <c r="H9003" i="7"/>
  <c r="G9003" i="7"/>
  <c r="I9002" i="7"/>
  <c r="H9002" i="7"/>
  <c r="G9002" i="7"/>
  <c r="I9001" i="7"/>
  <c r="H9001" i="7"/>
  <c r="G9001" i="7"/>
  <c r="I9000" i="7"/>
  <c r="H9000" i="7"/>
  <c r="G9000" i="7"/>
  <c r="I8999" i="7"/>
  <c r="H8999" i="7"/>
  <c r="G8999" i="7"/>
  <c r="I8998" i="7"/>
  <c r="H8998" i="7"/>
  <c r="G8998" i="7"/>
  <c r="I8997" i="7"/>
  <c r="H8997" i="7"/>
  <c r="G8997" i="7"/>
  <c r="I8996" i="7"/>
  <c r="H8996" i="7"/>
  <c r="G8996" i="7"/>
  <c r="I8995" i="7"/>
  <c r="H8995" i="7"/>
  <c r="G8995" i="7"/>
  <c r="I8994" i="7"/>
  <c r="H8994" i="7"/>
  <c r="G8994" i="7"/>
  <c r="I8993" i="7"/>
  <c r="H8993" i="7"/>
  <c r="G8993" i="7"/>
  <c r="I8992" i="7"/>
  <c r="H8992" i="7"/>
  <c r="G8992" i="7"/>
  <c r="I8991" i="7"/>
  <c r="H8991" i="7"/>
  <c r="G8991" i="7"/>
  <c r="I8990" i="7"/>
  <c r="H8990" i="7"/>
  <c r="G8990" i="7"/>
  <c r="I8989" i="7"/>
  <c r="H8989" i="7"/>
  <c r="G8989" i="7"/>
  <c r="I8988" i="7"/>
  <c r="H8988" i="7"/>
  <c r="G8988" i="7"/>
  <c r="I8987" i="7"/>
  <c r="H8987" i="7"/>
  <c r="G8987" i="7"/>
  <c r="I8986" i="7"/>
  <c r="H8986" i="7"/>
  <c r="G8986" i="7"/>
  <c r="I8985" i="7"/>
  <c r="H8985" i="7"/>
  <c r="G8985" i="7"/>
  <c r="I8984" i="7"/>
  <c r="H8984" i="7"/>
  <c r="G8984" i="7"/>
  <c r="I8983" i="7"/>
  <c r="H8983" i="7"/>
  <c r="G8983" i="7"/>
  <c r="I8982" i="7"/>
  <c r="H8982" i="7"/>
  <c r="G8982" i="7"/>
  <c r="I8981" i="7"/>
  <c r="H8981" i="7"/>
  <c r="G8981" i="7"/>
  <c r="I8980" i="7"/>
  <c r="H8980" i="7"/>
  <c r="G8980" i="7"/>
  <c r="I8979" i="7"/>
  <c r="H8979" i="7"/>
  <c r="G8979" i="7"/>
  <c r="I8978" i="7"/>
  <c r="H8978" i="7"/>
  <c r="G8978" i="7"/>
  <c r="I8977" i="7"/>
  <c r="H8977" i="7"/>
  <c r="G8977" i="7"/>
  <c r="I8976" i="7"/>
  <c r="H8976" i="7"/>
  <c r="G8976" i="7"/>
  <c r="I8975" i="7"/>
  <c r="H8975" i="7"/>
  <c r="G8975" i="7"/>
  <c r="I8974" i="7"/>
  <c r="H8974" i="7"/>
  <c r="G8974" i="7"/>
  <c r="I8973" i="7"/>
  <c r="H8973" i="7"/>
  <c r="G8973" i="7"/>
  <c r="I8972" i="7"/>
  <c r="H8972" i="7"/>
  <c r="G8972" i="7"/>
  <c r="I8971" i="7"/>
  <c r="H8971" i="7"/>
  <c r="G8971" i="7"/>
  <c r="I8970" i="7"/>
  <c r="H8970" i="7"/>
  <c r="G8970" i="7"/>
  <c r="I8969" i="7"/>
  <c r="H8969" i="7"/>
  <c r="G8969" i="7"/>
  <c r="I8968" i="7"/>
  <c r="H8968" i="7"/>
  <c r="G8968" i="7"/>
  <c r="I8967" i="7"/>
  <c r="H8967" i="7"/>
  <c r="G8967" i="7"/>
  <c r="I8966" i="7"/>
  <c r="H8966" i="7"/>
  <c r="G8966" i="7"/>
  <c r="I8965" i="7"/>
  <c r="H8965" i="7"/>
  <c r="G8965" i="7"/>
  <c r="I8964" i="7"/>
  <c r="H8964" i="7"/>
  <c r="G8964" i="7"/>
  <c r="I8963" i="7"/>
  <c r="H8963" i="7"/>
  <c r="G8963" i="7"/>
  <c r="I8962" i="7"/>
  <c r="H8962" i="7"/>
  <c r="G8962" i="7"/>
  <c r="I8961" i="7"/>
  <c r="H8961" i="7"/>
  <c r="G8961" i="7"/>
  <c r="I8960" i="7"/>
  <c r="H8960" i="7"/>
  <c r="G8960" i="7"/>
  <c r="I8959" i="7"/>
  <c r="H8959" i="7"/>
  <c r="G8959" i="7"/>
  <c r="I8958" i="7"/>
  <c r="H8958" i="7"/>
  <c r="G8958" i="7"/>
  <c r="I8957" i="7"/>
  <c r="H8957" i="7"/>
  <c r="G8957" i="7"/>
  <c r="I8956" i="7"/>
  <c r="H8956" i="7"/>
  <c r="G8956" i="7"/>
  <c r="I8955" i="7"/>
  <c r="H8955" i="7"/>
  <c r="G8955" i="7"/>
  <c r="I8954" i="7"/>
  <c r="H8954" i="7"/>
  <c r="G8954" i="7"/>
  <c r="I8953" i="7"/>
  <c r="H8953" i="7"/>
  <c r="G8953" i="7"/>
  <c r="I8952" i="7"/>
  <c r="H8952" i="7"/>
  <c r="G8952" i="7"/>
  <c r="I8951" i="7"/>
  <c r="H8951" i="7"/>
  <c r="G8951" i="7"/>
  <c r="I8950" i="7"/>
  <c r="H8950" i="7"/>
  <c r="G8950" i="7"/>
  <c r="I8949" i="7"/>
  <c r="H8949" i="7"/>
  <c r="G8949" i="7"/>
  <c r="I8948" i="7"/>
  <c r="H8948" i="7"/>
  <c r="G8948" i="7"/>
  <c r="I8947" i="7"/>
  <c r="H8947" i="7"/>
  <c r="G8947" i="7"/>
  <c r="I8946" i="7"/>
  <c r="H8946" i="7"/>
  <c r="G8946" i="7"/>
  <c r="I8945" i="7"/>
  <c r="H8945" i="7"/>
  <c r="G8945" i="7"/>
  <c r="I8944" i="7"/>
  <c r="H8944" i="7"/>
  <c r="G8944" i="7"/>
  <c r="I8943" i="7"/>
  <c r="H8943" i="7"/>
  <c r="G8943" i="7"/>
  <c r="I8942" i="7"/>
  <c r="H8942" i="7"/>
  <c r="G8942" i="7"/>
  <c r="I8941" i="7"/>
  <c r="H8941" i="7"/>
  <c r="G8941" i="7"/>
  <c r="I8940" i="7"/>
  <c r="H8940" i="7"/>
  <c r="G8940" i="7"/>
  <c r="I8939" i="7"/>
  <c r="H8939" i="7"/>
  <c r="G8939" i="7"/>
  <c r="I8938" i="7"/>
  <c r="H8938" i="7"/>
  <c r="G8938" i="7"/>
  <c r="I8937" i="7"/>
  <c r="H8937" i="7"/>
  <c r="G8937" i="7"/>
  <c r="I8936" i="7"/>
  <c r="H8936" i="7"/>
  <c r="G8936" i="7"/>
  <c r="I8935" i="7"/>
  <c r="H8935" i="7"/>
  <c r="G8935" i="7"/>
  <c r="I8934" i="7"/>
  <c r="H8934" i="7"/>
  <c r="G8934" i="7"/>
  <c r="I8933" i="7"/>
  <c r="H8933" i="7"/>
  <c r="G8933" i="7"/>
  <c r="I8932" i="7"/>
  <c r="H8932" i="7"/>
  <c r="G8932" i="7"/>
  <c r="I8931" i="7"/>
  <c r="H8931" i="7"/>
  <c r="G8931" i="7"/>
  <c r="I8930" i="7"/>
  <c r="H8930" i="7"/>
  <c r="G8930" i="7"/>
  <c r="I8929" i="7"/>
  <c r="H8929" i="7"/>
  <c r="G8929" i="7"/>
  <c r="I8928" i="7"/>
  <c r="H8928" i="7"/>
  <c r="G8928" i="7"/>
  <c r="I8927" i="7"/>
  <c r="H8927" i="7"/>
  <c r="G8927" i="7"/>
  <c r="I8926" i="7"/>
  <c r="H8926" i="7"/>
  <c r="G8926" i="7"/>
  <c r="I8925" i="7"/>
  <c r="H8925" i="7"/>
  <c r="G8925" i="7"/>
  <c r="I8924" i="7"/>
  <c r="H8924" i="7"/>
  <c r="G8924" i="7"/>
  <c r="I8923" i="7"/>
  <c r="H8923" i="7"/>
  <c r="G8923" i="7"/>
  <c r="I8922" i="7"/>
  <c r="H8922" i="7"/>
  <c r="G8922" i="7"/>
  <c r="I8921" i="7"/>
  <c r="H8921" i="7"/>
  <c r="G8921" i="7"/>
  <c r="I8920" i="7"/>
  <c r="H8920" i="7"/>
  <c r="G8920" i="7"/>
  <c r="I8919" i="7"/>
  <c r="H8919" i="7"/>
  <c r="G8919" i="7"/>
  <c r="I8918" i="7"/>
  <c r="H8918" i="7"/>
  <c r="G8918" i="7"/>
  <c r="I8917" i="7"/>
  <c r="H8917" i="7"/>
  <c r="G8917" i="7"/>
  <c r="I8916" i="7"/>
  <c r="H8916" i="7"/>
  <c r="G8916" i="7"/>
  <c r="I8915" i="7"/>
  <c r="H8915" i="7"/>
  <c r="G8915" i="7"/>
  <c r="I8914" i="7"/>
  <c r="H8914" i="7"/>
  <c r="G8914" i="7"/>
  <c r="I8913" i="7"/>
  <c r="H8913" i="7"/>
  <c r="G8913" i="7"/>
  <c r="I8912" i="7"/>
  <c r="H8912" i="7"/>
  <c r="G8912" i="7"/>
  <c r="I8911" i="7"/>
  <c r="H8911" i="7"/>
  <c r="G8911" i="7"/>
  <c r="I8910" i="7"/>
  <c r="H8910" i="7"/>
  <c r="G8910" i="7"/>
  <c r="I8909" i="7"/>
  <c r="H8909" i="7"/>
  <c r="G8909" i="7"/>
  <c r="I8908" i="7"/>
  <c r="H8908" i="7"/>
  <c r="G8908" i="7"/>
  <c r="I8907" i="7"/>
  <c r="H8907" i="7"/>
  <c r="G8907" i="7"/>
  <c r="I8906" i="7"/>
  <c r="H8906" i="7"/>
  <c r="G8906" i="7"/>
  <c r="I8905" i="7"/>
  <c r="H8905" i="7"/>
  <c r="G8905" i="7"/>
  <c r="I8904" i="7"/>
  <c r="H8904" i="7"/>
  <c r="G8904" i="7"/>
  <c r="I8903" i="7"/>
  <c r="H8903" i="7"/>
  <c r="G8903" i="7"/>
  <c r="I8902" i="7"/>
  <c r="H8902" i="7"/>
  <c r="G8902" i="7"/>
  <c r="I8901" i="7"/>
  <c r="H8901" i="7"/>
  <c r="G8901" i="7"/>
  <c r="I8900" i="7"/>
  <c r="H8900" i="7"/>
  <c r="G8900" i="7"/>
  <c r="I8899" i="7"/>
  <c r="H8899" i="7"/>
  <c r="G8899" i="7"/>
  <c r="I8898" i="7"/>
  <c r="H8898" i="7"/>
  <c r="G8898" i="7"/>
  <c r="I8897" i="7"/>
  <c r="H8897" i="7"/>
  <c r="G8897" i="7"/>
  <c r="I8896" i="7"/>
  <c r="H8896" i="7"/>
  <c r="G8896" i="7"/>
  <c r="I8895" i="7"/>
  <c r="H8895" i="7"/>
  <c r="G8895" i="7"/>
  <c r="I8894" i="7"/>
  <c r="H8894" i="7"/>
  <c r="G8894" i="7"/>
  <c r="I8893" i="7"/>
  <c r="H8893" i="7"/>
  <c r="G8893" i="7"/>
  <c r="I8892" i="7"/>
  <c r="H8892" i="7"/>
  <c r="G8892" i="7"/>
  <c r="I8891" i="7"/>
  <c r="H8891" i="7"/>
  <c r="G8891" i="7"/>
  <c r="I8890" i="7"/>
  <c r="H8890" i="7"/>
  <c r="G8890" i="7"/>
  <c r="I8889" i="7"/>
  <c r="H8889" i="7"/>
  <c r="G8889" i="7"/>
  <c r="I8888" i="7"/>
  <c r="H8888" i="7"/>
  <c r="G8888" i="7"/>
  <c r="I8887" i="7"/>
  <c r="H8887" i="7"/>
  <c r="G8887" i="7"/>
  <c r="I8886" i="7"/>
  <c r="H8886" i="7"/>
  <c r="G8886" i="7"/>
  <c r="I8885" i="7"/>
  <c r="H8885" i="7"/>
  <c r="G8885" i="7"/>
  <c r="I8884" i="7"/>
  <c r="H8884" i="7"/>
  <c r="G8884" i="7"/>
  <c r="I8883" i="7"/>
  <c r="H8883" i="7"/>
  <c r="G8883" i="7"/>
  <c r="I8882" i="7"/>
  <c r="H8882" i="7"/>
  <c r="G8882" i="7"/>
  <c r="I8881" i="7"/>
  <c r="H8881" i="7"/>
  <c r="G8881" i="7"/>
  <c r="I8880" i="7"/>
  <c r="H8880" i="7"/>
  <c r="G8880" i="7"/>
  <c r="I8879" i="7"/>
  <c r="H8879" i="7"/>
  <c r="G8879" i="7"/>
  <c r="I8878" i="7"/>
  <c r="H8878" i="7"/>
  <c r="G8878" i="7"/>
  <c r="I8877" i="7"/>
  <c r="H8877" i="7"/>
  <c r="G8877" i="7"/>
  <c r="I8876" i="7"/>
  <c r="H8876" i="7"/>
  <c r="G8876" i="7"/>
  <c r="I8875" i="7"/>
  <c r="H8875" i="7"/>
  <c r="G8875" i="7"/>
  <c r="I8874" i="7"/>
  <c r="H8874" i="7"/>
  <c r="G8874" i="7"/>
  <c r="I8873" i="7"/>
  <c r="H8873" i="7"/>
  <c r="G8873" i="7"/>
  <c r="I8872" i="7"/>
  <c r="H8872" i="7"/>
  <c r="G8872" i="7"/>
  <c r="I8871" i="7"/>
  <c r="H8871" i="7"/>
  <c r="G8871" i="7"/>
  <c r="I8870" i="7"/>
  <c r="H8870" i="7"/>
  <c r="G8870" i="7"/>
  <c r="I8869" i="7"/>
  <c r="H8869" i="7"/>
  <c r="G8869" i="7"/>
  <c r="I8868" i="7"/>
  <c r="H8868" i="7"/>
  <c r="G8868" i="7"/>
  <c r="I8867" i="7"/>
  <c r="H8867" i="7"/>
  <c r="G8867" i="7"/>
  <c r="I8866" i="7"/>
  <c r="H8866" i="7"/>
  <c r="G8866" i="7"/>
  <c r="I8865" i="7"/>
  <c r="H8865" i="7"/>
  <c r="G8865" i="7"/>
  <c r="I8864" i="7"/>
  <c r="H8864" i="7"/>
  <c r="G8864" i="7"/>
  <c r="I8863" i="7"/>
  <c r="H8863" i="7"/>
  <c r="G8863" i="7"/>
  <c r="I8862" i="7"/>
  <c r="H8862" i="7"/>
  <c r="G8862" i="7"/>
  <c r="I8861" i="7"/>
  <c r="H8861" i="7"/>
  <c r="G8861" i="7"/>
  <c r="I8860" i="7"/>
  <c r="H8860" i="7"/>
  <c r="G8860" i="7"/>
  <c r="I8859" i="7"/>
  <c r="H8859" i="7"/>
  <c r="G8859" i="7"/>
  <c r="I8858" i="7"/>
  <c r="H8858" i="7"/>
  <c r="G8858" i="7"/>
  <c r="I8857" i="7"/>
  <c r="H8857" i="7"/>
  <c r="G8857" i="7"/>
  <c r="I8856" i="7"/>
  <c r="H8856" i="7"/>
  <c r="G8856" i="7"/>
  <c r="I8855" i="7"/>
  <c r="H8855" i="7"/>
  <c r="G8855" i="7"/>
  <c r="I8854" i="7"/>
  <c r="H8854" i="7"/>
  <c r="G8854" i="7"/>
  <c r="I8853" i="7"/>
  <c r="H8853" i="7"/>
  <c r="G8853" i="7"/>
  <c r="I8852" i="7"/>
  <c r="H8852" i="7"/>
  <c r="G8852" i="7"/>
  <c r="I8851" i="7"/>
  <c r="H8851" i="7"/>
  <c r="G8851" i="7"/>
  <c r="I8850" i="7"/>
  <c r="H8850" i="7"/>
  <c r="G8850" i="7"/>
  <c r="I8849" i="7"/>
  <c r="H8849" i="7"/>
  <c r="G8849" i="7"/>
  <c r="I8848" i="7"/>
  <c r="H8848" i="7"/>
  <c r="G8848" i="7"/>
  <c r="I8847" i="7"/>
  <c r="H8847" i="7"/>
  <c r="G8847" i="7"/>
  <c r="I8846" i="7"/>
  <c r="H8846" i="7"/>
  <c r="G8846" i="7"/>
  <c r="I8845" i="7"/>
  <c r="H8845" i="7"/>
  <c r="G8845" i="7"/>
  <c r="I8844" i="7"/>
  <c r="H8844" i="7"/>
  <c r="G8844" i="7"/>
  <c r="I8843" i="7"/>
  <c r="H8843" i="7"/>
  <c r="G8843" i="7"/>
  <c r="I8842" i="7"/>
  <c r="H8842" i="7"/>
  <c r="G8842" i="7"/>
  <c r="I8841" i="7"/>
  <c r="H8841" i="7"/>
  <c r="G8841" i="7"/>
  <c r="I8840" i="7"/>
  <c r="H8840" i="7"/>
  <c r="G8840" i="7"/>
  <c r="I8839" i="7"/>
  <c r="H8839" i="7"/>
  <c r="G8839" i="7"/>
  <c r="I8838" i="7"/>
  <c r="H8838" i="7"/>
  <c r="G8838" i="7"/>
  <c r="I8837" i="7"/>
  <c r="H8837" i="7"/>
  <c r="G8837" i="7"/>
  <c r="I8836" i="7"/>
  <c r="H8836" i="7"/>
  <c r="G8836" i="7"/>
  <c r="I8835" i="7"/>
  <c r="H8835" i="7"/>
  <c r="G8835" i="7"/>
  <c r="I8834" i="7"/>
  <c r="H8834" i="7"/>
  <c r="G8834" i="7"/>
  <c r="I8833" i="7"/>
  <c r="H8833" i="7"/>
  <c r="G8833" i="7"/>
  <c r="I8832" i="7"/>
  <c r="H8832" i="7"/>
  <c r="G8832" i="7"/>
  <c r="I8831" i="7"/>
  <c r="H8831" i="7"/>
  <c r="G8831" i="7"/>
  <c r="I8830" i="7"/>
  <c r="H8830" i="7"/>
  <c r="G8830" i="7"/>
  <c r="I8829" i="7"/>
  <c r="H8829" i="7"/>
  <c r="G8829" i="7"/>
  <c r="I8828" i="7"/>
  <c r="H8828" i="7"/>
  <c r="G8828" i="7"/>
  <c r="I8827" i="7"/>
  <c r="H8827" i="7"/>
  <c r="G8827" i="7"/>
  <c r="I8826" i="7"/>
  <c r="H8826" i="7"/>
  <c r="G8826" i="7"/>
  <c r="I8825" i="7"/>
  <c r="H8825" i="7"/>
  <c r="G8825" i="7"/>
  <c r="I8824" i="7"/>
  <c r="H8824" i="7"/>
  <c r="G8824" i="7"/>
  <c r="I8823" i="7"/>
  <c r="H8823" i="7"/>
  <c r="G8823" i="7"/>
  <c r="I8822" i="7"/>
  <c r="H8822" i="7"/>
  <c r="G8822" i="7"/>
  <c r="I8821" i="7"/>
  <c r="H8821" i="7"/>
  <c r="G8821" i="7"/>
  <c r="I8820" i="7"/>
  <c r="H8820" i="7"/>
  <c r="G8820" i="7"/>
  <c r="I8819" i="7"/>
  <c r="H8819" i="7"/>
  <c r="G8819" i="7"/>
  <c r="I8818" i="7"/>
  <c r="H8818" i="7"/>
  <c r="G8818" i="7"/>
  <c r="I8817" i="7"/>
  <c r="H8817" i="7"/>
  <c r="G8817" i="7"/>
  <c r="I8816" i="7"/>
  <c r="H8816" i="7"/>
  <c r="G8816" i="7"/>
  <c r="I8815" i="7"/>
  <c r="H8815" i="7"/>
  <c r="G8815" i="7"/>
  <c r="I8814" i="7"/>
  <c r="H8814" i="7"/>
  <c r="G8814" i="7"/>
  <c r="I8813" i="7"/>
  <c r="H8813" i="7"/>
  <c r="G8813" i="7"/>
  <c r="I8812" i="7"/>
  <c r="H8812" i="7"/>
  <c r="G8812" i="7"/>
  <c r="I8811" i="7"/>
  <c r="H8811" i="7"/>
  <c r="G8811" i="7"/>
  <c r="I8810" i="7"/>
  <c r="H8810" i="7"/>
  <c r="G8810" i="7"/>
  <c r="I8809" i="7"/>
  <c r="H8809" i="7"/>
  <c r="G8809" i="7"/>
  <c r="I8808" i="7"/>
  <c r="H8808" i="7"/>
  <c r="G8808" i="7"/>
  <c r="I8807" i="7"/>
  <c r="H8807" i="7"/>
  <c r="G8807" i="7"/>
  <c r="I8806" i="7"/>
  <c r="H8806" i="7"/>
  <c r="G8806" i="7"/>
  <c r="I8805" i="7"/>
  <c r="H8805" i="7"/>
  <c r="G8805" i="7"/>
  <c r="I8804" i="7"/>
  <c r="H8804" i="7"/>
  <c r="G8804" i="7"/>
  <c r="I8803" i="7"/>
  <c r="H8803" i="7"/>
  <c r="G8803" i="7"/>
  <c r="I8802" i="7"/>
  <c r="H8802" i="7"/>
  <c r="G8802" i="7"/>
  <c r="I8801" i="7"/>
  <c r="H8801" i="7"/>
  <c r="G8801" i="7"/>
  <c r="I8800" i="7"/>
  <c r="H8800" i="7"/>
  <c r="G8800" i="7"/>
  <c r="I8799" i="7"/>
  <c r="H8799" i="7"/>
  <c r="G8799" i="7"/>
  <c r="I8798" i="7"/>
  <c r="H8798" i="7"/>
  <c r="G8798" i="7"/>
  <c r="I8797" i="7"/>
  <c r="H8797" i="7"/>
  <c r="G8797" i="7"/>
  <c r="I8796" i="7"/>
  <c r="H8796" i="7"/>
  <c r="G8796" i="7"/>
  <c r="I8795" i="7"/>
  <c r="H8795" i="7"/>
  <c r="G8795" i="7"/>
  <c r="I8794" i="7"/>
  <c r="H8794" i="7"/>
  <c r="G8794" i="7"/>
  <c r="I8793" i="7"/>
  <c r="H8793" i="7"/>
  <c r="G8793" i="7"/>
  <c r="I8792" i="7"/>
  <c r="H8792" i="7"/>
  <c r="G8792" i="7"/>
  <c r="I8791" i="7"/>
  <c r="H8791" i="7"/>
  <c r="G8791" i="7"/>
  <c r="I8790" i="7"/>
  <c r="H8790" i="7"/>
  <c r="G8790" i="7"/>
  <c r="I8789" i="7"/>
  <c r="H8789" i="7"/>
  <c r="G8789" i="7"/>
  <c r="I8788" i="7"/>
  <c r="H8788" i="7"/>
  <c r="G8788" i="7"/>
  <c r="I8787" i="7"/>
  <c r="H8787" i="7"/>
  <c r="G8787" i="7"/>
  <c r="I8786" i="7"/>
  <c r="H8786" i="7"/>
  <c r="G8786" i="7"/>
  <c r="I8785" i="7"/>
  <c r="H8785" i="7"/>
  <c r="G8785" i="7"/>
  <c r="I8784" i="7"/>
  <c r="H8784" i="7"/>
  <c r="G8784" i="7"/>
  <c r="I8783" i="7"/>
  <c r="H8783" i="7"/>
  <c r="G8783" i="7"/>
  <c r="I8782" i="7"/>
  <c r="H8782" i="7"/>
  <c r="G8782" i="7"/>
  <c r="I8781" i="7"/>
  <c r="H8781" i="7"/>
  <c r="G8781" i="7"/>
  <c r="I8780" i="7"/>
  <c r="H8780" i="7"/>
  <c r="G8780" i="7"/>
  <c r="I8779" i="7"/>
  <c r="H8779" i="7"/>
  <c r="G8779" i="7"/>
  <c r="I8778" i="7"/>
  <c r="H8778" i="7"/>
  <c r="G8778" i="7"/>
  <c r="I8777" i="7"/>
  <c r="H8777" i="7"/>
  <c r="G8777" i="7"/>
  <c r="I8776" i="7"/>
  <c r="H8776" i="7"/>
  <c r="G8776" i="7"/>
  <c r="I8775" i="7"/>
  <c r="H8775" i="7"/>
  <c r="G8775" i="7"/>
  <c r="I8774" i="7"/>
  <c r="H8774" i="7"/>
  <c r="G8774" i="7"/>
  <c r="I8773" i="7"/>
  <c r="H8773" i="7"/>
  <c r="G8773" i="7"/>
  <c r="I8772" i="7"/>
  <c r="H8772" i="7"/>
  <c r="G8772" i="7"/>
  <c r="I8771" i="7"/>
  <c r="H8771" i="7"/>
  <c r="G8771" i="7"/>
  <c r="I8770" i="7"/>
  <c r="H8770" i="7"/>
  <c r="G8770" i="7"/>
  <c r="I8769" i="7"/>
  <c r="H8769" i="7"/>
  <c r="G8769" i="7"/>
  <c r="I8768" i="7"/>
  <c r="H8768" i="7"/>
  <c r="G8768" i="7"/>
  <c r="I8767" i="7"/>
  <c r="H8767" i="7"/>
  <c r="G8767" i="7"/>
  <c r="I8766" i="7"/>
  <c r="H8766" i="7"/>
  <c r="G8766" i="7"/>
  <c r="I8765" i="7"/>
  <c r="H8765" i="7"/>
  <c r="G8765" i="7"/>
  <c r="I8764" i="7"/>
  <c r="H8764" i="7"/>
  <c r="G8764" i="7"/>
  <c r="I8763" i="7"/>
  <c r="H8763" i="7"/>
  <c r="G8763" i="7"/>
  <c r="I8762" i="7"/>
  <c r="H8762" i="7"/>
  <c r="G8762" i="7"/>
  <c r="I8761" i="7"/>
  <c r="H8761" i="7"/>
  <c r="G8761" i="7"/>
  <c r="I8760" i="7"/>
  <c r="H8760" i="7"/>
  <c r="G8760" i="7"/>
  <c r="I8759" i="7"/>
  <c r="H8759" i="7"/>
  <c r="G8759" i="7"/>
  <c r="I8758" i="7"/>
  <c r="H8758" i="7"/>
  <c r="G8758" i="7"/>
  <c r="I8757" i="7"/>
  <c r="H8757" i="7"/>
  <c r="G8757" i="7"/>
  <c r="I8756" i="7"/>
  <c r="H8756" i="7"/>
  <c r="G8756" i="7"/>
  <c r="I8755" i="7"/>
  <c r="H8755" i="7"/>
  <c r="G8755" i="7"/>
  <c r="I8754" i="7"/>
  <c r="H8754" i="7"/>
  <c r="G8754" i="7"/>
  <c r="I8753" i="7"/>
  <c r="H8753" i="7"/>
  <c r="G8753" i="7"/>
  <c r="I8752" i="7"/>
  <c r="H8752" i="7"/>
  <c r="G8752" i="7"/>
  <c r="I8751" i="7"/>
  <c r="H8751" i="7"/>
  <c r="G8751" i="7"/>
  <c r="I8750" i="7"/>
  <c r="H8750" i="7"/>
  <c r="G8750" i="7"/>
  <c r="I8749" i="7"/>
  <c r="H8749" i="7"/>
  <c r="G8749" i="7"/>
  <c r="I8748" i="7"/>
  <c r="H8748" i="7"/>
  <c r="G8748" i="7"/>
  <c r="I8747" i="7"/>
  <c r="H8747" i="7"/>
  <c r="G8747" i="7"/>
  <c r="I8746" i="7"/>
  <c r="H8746" i="7"/>
  <c r="G8746" i="7"/>
  <c r="I8745" i="7"/>
  <c r="H8745" i="7"/>
  <c r="G8745" i="7"/>
  <c r="I8744" i="7"/>
  <c r="H8744" i="7"/>
  <c r="G8744" i="7"/>
  <c r="I8743" i="7"/>
  <c r="H8743" i="7"/>
  <c r="G8743" i="7"/>
  <c r="I8742" i="7"/>
  <c r="H8742" i="7"/>
  <c r="G8742" i="7"/>
  <c r="I8741" i="7"/>
  <c r="H8741" i="7"/>
  <c r="G8741" i="7"/>
  <c r="I8740" i="7"/>
  <c r="H8740" i="7"/>
  <c r="G8740" i="7"/>
  <c r="I8739" i="7"/>
  <c r="H8739" i="7"/>
  <c r="G8739" i="7"/>
  <c r="I8738" i="7"/>
  <c r="H8738" i="7"/>
  <c r="G8738" i="7"/>
  <c r="I8737" i="7"/>
  <c r="H8737" i="7"/>
  <c r="G8737" i="7"/>
  <c r="I8736" i="7"/>
  <c r="H8736" i="7"/>
  <c r="G8736" i="7"/>
  <c r="I8735" i="7"/>
  <c r="H8735" i="7"/>
  <c r="G8735" i="7"/>
  <c r="I8734" i="7"/>
  <c r="H8734" i="7"/>
  <c r="G8734" i="7"/>
  <c r="I8733" i="7"/>
  <c r="H8733" i="7"/>
  <c r="G8733" i="7"/>
  <c r="I8732" i="7"/>
  <c r="H8732" i="7"/>
  <c r="G8732" i="7"/>
  <c r="I8731" i="7"/>
  <c r="H8731" i="7"/>
  <c r="G8731" i="7"/>
  <c r="I8730" i="7"/>
  <c r="H8730" i="7"/>
  <c r="G8730" i="7"/>
  <c r="I8729" i="7"/>
  <c r="H8729" i="7"/>
  <c r="G8729" i="7"/>
  <c r="I8728" i="7"/>
  <c r="H8728" i="7"/>
  <c r="G8728" i="7"/>
  <c r="I8727" i="7"/>
  <c r="H8727" i="7"/>
  <c r="G8727" i="7"/>
  <c r="I8726" i="7"/>
  <c r="H8726" i="7"/>
  <c r="G8726" i="7"/>
  <c r="I8725" i="7"/>
  <c r="H8725" i="7"/>
  <c r="G8725" i="7"/>
  <c r="I8724" i="7"/>
  <c r="H8724" i="7"/>
  <c r="G8724" i="7"/>
  <c r="I8723" i="7"/>
  <c r="H8723" i="7"/>
  <c r="G8723" i="7"/>
  <c r="I8722" i="7"/>
  <c r="H8722" i="7"/>
  <c r="G8722" i="7"/>
  <c r="I8721" i="7"/>
  <c r="H8721" i="7"/>
  <c r="G8721" i="7"/>
  <c r="I8720" i="7"/>
  <c r="H8720" i="7"/>
  <c r="G8720" i="7"/>
  <c r="I8719" i="7"/>
  <c r="H8719" i="7"/>
  <c r="G8719" i="7"/>
  <c r="I8718" i="7"/>
  <c r="H8718" i="7"/>
  <c r="G8718" i="7"/>
  <c r="I8717" i="7"/>
  <c r="H8717" i="7"/>
  <c r="G8717" i="7"/>
  <c r="I8716" i="7"/>
  <c r="H8716" i="7"/>
  <c r="G8716" i="7"/>
  <c r="I8715" i="7"/>
  <c r="H8715" i="7"/>
  <c r="G8715" i="7"/>
  <c r="I8714" i="7"/>
  <c r="H8714" i="7"/>
  <c r="G8714" i="7"/>
  <c r="I8713" i="7"/>
  <c r="H8713" i="7"/>
  <c r="G8713" i="7"/>
  <c r="I8712" i="7"/>
  <c r="H8712" i="7"/>
  <c r="G8712" i="7"/>
  <c r="I8711" i="7"/>
  <c r="H8711" i="7"/>
  <c r="G8711" i="7"/>
  <c r="I8710" i="7"/>
  <c r="H8710" i="7"/>
  <c r="G8710" i="7"/>
  <c r="I8709" i="7"/>
  <c r="H8709" i="7"/>
  <c r="G8709" i="7"/>
  <c r="I8708" i="7"/>
  <c r="H8708" i="7"/>
  <c r="G8708" i="7"/>
  <c r="I8707" i="7"/>
  <c r="H8707" i="7"/>
  <c r="G8707" i="7"/>
  <c r="I8706" i="7"/>
  <c r="H8706" i="7"/>
  <c r="G8706" i="7"/>
  <c r="I8705" i="7"/>
  <c r="H8705" i="7"/>
  <c r="G8705" i="7"/>
  <c r="I8704" i="7"/>
  <c r="H8704" i="7"/>
  <c r="G8704" i="7"/>
  <c r="I8703" i="7"/>
  <c r="H8703" i="7"/>
  <c r="G8703" i="7"/>
  <c r="I8702" i="7"/>
  <c r="H8702" i="7"/>
  <c r="G8702" i="7"/>
  <c r="I8701" i="7"/>
  <c r="H8701" i="7"/>
  <c r="G8701" i="7"/>
  <c r="I8700" i="7"/>
  <c r="H8700" i="7"/>
  <c r="G8700" i="7"/>
  <c r="I8699" i="7"/>
  <c r="H8699" i="7"/>
  <c r="G8699" i="7"/>
  <c r="I8698" i="7"/>
  <c r="H8698" i="7"/>
  <c r="G8698" i="7"/>
  <c r="I8697" i="7"/>
  <c r="H8697" i="7"/>
  <c r="G8697" i="7"/>
  <c r="I8696" i="7"/>
  <c r="H8696" i="7"/>
  <c r="G8696" i="7"/>
  <c r="I8695" i="7"/>
  <c r="H8695" i="7"/>
  <c r="G8695" i="7"/>
  <c r="I8694" i="7"/>
  <c r="H8694" i="7"/>
  <c r="G8694" i="7"/>
  <c r="I8693" i="7"/>
  <c r="H8693" i="7"/>
  <c r="G8693" i="7"/>
  <c r="I8692" i="7"/>
  <c r="H8692" i="7"/>
  <c r="G8692" i="7"/>
  <c r="I8691" i="7"/>
  <c r="H8691" i="7"/>
  <c r="G8691" i="7"/>
  <c r="I8690" i="7"/>
  <c r="H8690" i="7"/>
  <c r="G8690" i="7"/>
  <c r="I8689" i="7"/>
  <c r="H8689" i="7"/>
  <c r="G8689" i="7"/>
  <c r="I8688" i="7"/>
  <c r="H8688" i="7"/>
  <c r="G8688" i="7"/>
  <c r="I8687" i="7"/>
  <c r="H8687" i="7"/>
  <c r="G8687" i="7"/>
  <c r="I8686" i="7"/>
  <c r="H8686" i="7"/>
  <c r="G8686" i="7"/>
  <c r="I8685" i="7"/>
  <c r="H8685" i="7"/>
  <c r="G8685" i="7"/>
  <c r="I8684" i="7"/>
  <c r="H8684" i="7"/>
  <c r="G8684" i="7"/>
  <c r="I8683" i="7"/>
  <c r="H8683" i="7"/>
  <c r="G8683" i="7"/>
  <c r="I8682" i="7"/>
  <c r="H8682" i="7"/>
  <c r="G8682" i="7"/>
  <c r="I8681" i="7"/>
  <c r="H8681" i="7"/>
  <c r="G8681" i="7"/>
  <c r="I8680" i="7"/>
  <c r="H8680" i="7"/>
  <c r="G8680" i="7"/>
  <c r="I8679" i="7"/>
  <c r="H8679" i="7"/>
  <c r="G8679" i="7"/>
  <c r="I8678" i="7"/>
  <c r="H8678" i="7"/>
  <c r="G8678" i="7"/>
  <c r="I8677" i="7"/>
  <c r="H8677" i="7"/>
  <c r="G8677" i="7"/>
  <c r="I8676" i="7"/>
  <c r="H8676" i="7"/>
  <c r="G8676" i="7"/>
  <c r="I8675" i="7"/>
  <c r="H8675" i="7"/>
  <c r="G8675" i="7"/>
  <c r="I8674" i="7"/>
  <c r="H8674" i="7"/>
  <c r="G8674" i="7"/>
  <c r="I8673" i="7"/>
  <c r="H8673" i="7"/>
  <c r="G8673" i="7"/>
  <c r="I8672" i="7"/>
  <c r="H8672" i="7"/>
  <c r="G8672" i="7"/>
  <c r="I8671" i="7"/>
  <c r="H8671" i="7"/>
  <c r="G8671" i="7"/>
  <c r="I8670" i="7"/>
  <c r="H8670" i="7"/>
  <c r="G8670" i="7"/>
  <c r="I8669" i="7"/>
  <c r="H8669" i="7"/>
  <c r="G8669" i="7"/>
  <c r="I8668" i="7"/>
  <c r="H8668" i="7"/>
  <c r="G8668" i="7"/>
  <c r="I8667" i="7"/>
  <c r="H8667" i="7"/>
  <c r="G8667" i="7"/>
  <c r="I8666" i="7"/>
  <c r="H8666" i="7"/>
  <c r="G8666" i="7"/>
  <c r="I8665" i="7"/>
  <c r="H8665" i="7"/>
  <c r="G8665" i="7"/>
  <c r="I8664" i="7"/>
  <c r="H8664" i="7"/>
  <c r="G8664" i="7"/>
  <c r="I8663" i="7"/>
  <c r="H8663" i="7"/>
  <c r="G8663" i="7"/>
  <c r="I8662" i="7"/>
  <c r="H8662" i="7"/>
  <c r="G8662" i="7"/>
  <c r="I8661" i="7"/>
  <c r="H8661" i="7"/>
  <c r="G8661" i="7"/>
  <c r="I8660" i="7"/>
  <c r="H8660" i="7"/>
  <c r="G8660" i="7"/>
  <c r="I8659" i="7"/>
  <c r="H8659" i="7"/>
  <c r="G8659" i="7"/>
  <c r="I8658" i="7"/>
  <c r="H8658" i="7"/>
  <c r="G8658" i="7"/>
  <c r="I8657" i="7"/>
  <c r="H8657" i="7"/>
  <c r="G8657" i="7"/>
  <c r="I8656" i="7"/>
  <c r="H8656" i="7"/>
  <c r="G8656" i="7"/>
  <c r="I8655" i="7"/>
  <c r="H8655" i="7"/>
  <c r="G8655" i="7"/>
  <c r="I8654" i="7"/>
  <c r="H8654" i="7"/>
  <c r="G8654" i="7"/>
  <c r="I8653" i="7"/>
  <c r="H8653" i="7"/>
  <c r="G8653" i="7"/>
  <c r="I8652" i="7"/>
  <c r="H8652" i="7"/>
  <c r="G8652" i="7"/>
  <c r="I8651" i="7"/>
  <c r="H8651" i="7"/>
  <c r="G8651" i="7"/>
  <c r="I8650" i="7"/>
  <c r="H8650" i="7"/>
  <c r="G8650" i="7"/>
  <c r="I8649" i="7"/>
  <c r="H8649" i="7"/>
  <c r="G8649" i="7"/>
  <c r="I8648" i="7"/>
  <c r="H8648" i="7"/>
  <c r="G8648" i="7"/>
  <c r="I8647" i="7"/>
  <c r="H8647" i="7"/>
  <c r="G8647" i="7"/>
  <c r="I8646" i="7"/>
  <c r="H8646" i="7"/>
  <c r="G8646" i="7"/>
  <c r="I8645" i="7"/>
  <c r="H8645" i="7"/>
  <c r="G8645" i="7"/>
  <c r="I8644" i="7"/>
  <c r="H8644" i="7"/>
  <c r="G8644" i="7"/>
  <c r="I8643" i="7"/>
  <c r="H8643" i="7"/>
  <c r="G8643" i="7"/>
  <c r="I8642" i="7"/>
  <c r="H8642" i="7"/>
  <c r="G8642" i="7"/>
  <c r="I8641" i="7"/>
  <c r="H8641" i="7"/>
  <c r="G8641" i="7"/>
  <c r="I8640" i="7"/>
  <c r="H8640" i="7"/>
  <c r="G8640" i="7"/>
  <c r="I8639" i="7"/>
  <c r="H8639" i="7"/>
  <c r="G8639" i="7"/>
  <c r="I8638" i="7"/>
  <c r="H8638" i="7"/>
  <c r="G8638" i="7"/>
  <c r="I8637" i="7"/>
  <c r="H8637" i="7"/>
  <c r="G8637" i="7"/>
  <c r="I8636" i="7"/>
  <c r="H8636" i="7"/>
  <c r="G8636" i="7"/>
  <c r="I8635" i="7"/>
  <c r="H8635" i="7"/>
  <c r="G8635" i="7"/>
  <c r="I8634" i="7"/>
  <c r="H8634" i="7"/>
  <c r="G8634" i="7"/>
  <c r="I8633" i="7"/>
  <c r="H8633" i="7"/>
  <c r="G8633" i="7"/>
  <c r="I8632" i="7"/>
  <c r="H8632" i="7"/>
  <c r="G8632" i="7"/>
  <c r="I8631" i="7"/>
  <c r="H8631" i="7"/>
  <c r="G8631" i="7"/>
  <c r="I8630" i="7"/>
  <c r="H8630" i="7"/>
  <c r="G8630" i="7"/>
  <c r="I8629" i="7"/>
  <c r="H8629" i="7"/>
  <c r="G8629" i="7"/>
  <c r="I8628" i="7"/>
  <c r="H8628" i="7"/>
  <c r="G8628" i="7"/>
  <c r="I8627" i="7"/>
  <c r="H8627" i="7"/>
  <c r="G8627" i="7"/>
  <c r="I8626" i="7"/>
  <c r="H8626" i="7"/>
  <c r="G8626" i="7"/>
  <c r="I8625" i="7"/>
  <c r="H8625" i="7"/>
  <c r="G8625" i="7"/>
  <c r="I8624" i="7"/>
  <c r="H8624" i="7"/>
  <c r="G8624" i="7"/>
  <c r="I8623" i="7"/>
  <c r="H8623" i="7"/>
  <c r="G8623" i="7"/>
  <c r="I8622" i="7"/>
  <c r="H8622" i="7"/>
  <c r="G8622" i="7"/>
  <c r="I8621" i="7"/>
  <c r="H8621" i="7"/>
  <c r="G8621" i="7"/>
  <c r="I8620" i="7"/>
  <c r="H8620" i="7"/>
  <c r="G8620" i="7"/>
  <c r="I8619" i="7"/>
  <c r="H8619" i="7"/>
  <c r="G8619" i="7"/>
  <c r="I8618" i="7"/>
  <c r="H8618" i="7"/>
  <c r="G8618" i="7"/>
  <c r="I8617" i="7"/>
  <c r="H8617" i="7"/>
  <c r="G8617" i="7"/>
  <c r="I8616" i="7"/>
  <c r="H8616" i="7"/>
  <c r="G8616" i="7"/>
  <c r="I8615" i="7"/>
  <c r="H8615" i="7"/>
  <c r="G8615" i="7"/>
  <c r="I8614" i="7"/>
  <c r="H8614" i="7"/>
  <c r="G8614" i="7"/>
  <c r="I8613" i="7"/>
  <c r="H8613" i="7"/>
  <c r="G8613" i="7"/>
  <c r="I8612" i="7"/>
  <c r="H8612" i="7"/>
  <c r="G8612" i="7"/>
  <c r="I8611" i="7"/>
  <c r="H8611" i="7"/>
  <c r="G8611" i="7"/>
  <c r="I8610" i="7"/>
  <c r="H8610" i="7"/>
  <c r="G8610" i="7"/>
  <c r="I8609" i="7"/>
  <c r="H8609" i="7"/>
  <c r="G8609" i="7"/>
  <c r="I8608" i="7"/>
  <c r="H8608" i="7"/>
  <c r="G8608" i="7"/>
  <c r="I8607" i="7"/>
  <c r="H8607" i="7"/>
  <c r="G8607" i="7"/>
  <c r="I8606" i="7"/>
  <c r="H8606" i="7"/>
  <c r="G8606" i="7"/>
  <c r="I8605" i="7"/>
  <c r="H8605" i="7"/>
  <c r="G8605" i="7"/>
  <c r="I8604" i="7"/>
  <c r="H8604" i="7"/>
  <c r="G8604" i="7"/>
  <c r="I8603" i="7"/>
  <c r="H8603" i="7"/>
  <c r="G8603" i="7"/>
  <c r="I8602" i="7"/>
  <c r="H8602" i="7"/>
  <c r="G8602" i="7"/>
  <c r="I8601" i="7"/>
  <c r="H8601" i="7"/>
  <c r="G8601" i="7"/>
  <c r="I8600" i="7"/>
  <c r="H8600" i="7"/>
  <c r="G8600" i="7"/>
  <c r="I8599" i="7"/>
  <c r="H8599" i="7"/>
  <c r="G8599" i="7"/>
  <c r="I8598" i="7"/>
  <c r="H8598" i="7"/>
  <c r="G8598" i="7"/>
  <c r="I8597" i="7"/>
  <c r="H8597" i="7"/>
  <c r="G8597" i="7"/>
  <c r="I8596" i="7"/>
  <c r="H8596" i="7"/>
  <c r="G8596" i="7"/>
  <c r="I8595" i="7"/>
  <c r="H8595" i="7"/>
  <c r="G8595" i="7"/>
  <c r="I8594" i="7"/>
  <c r="H8594" i="7"/>
  <c r="G8594" i="7"/>
  <c r="I8593" i="7"/>
  <c r="H8593" i="7"/>
  <c r="G8593" i="7"/>
  <c r="I8592" i="7"/>
  <c r="H8592" i="7"/>
  <c r="G8592" i="7"/>
  <c r="I8591" i="7"/>
  <c r="H8591" i="7"/>
  <c r="G8591" i="7"/>
  <c r="I8590" i="7"/>
  <c r="H8590" i="7"/>
  <c r="G8590" i="7"/>
  <c r="I8589" i="7"/>
  <c r="H8589" i="7"/>
  <c r="G8589" i="7"/>
  <c r="I8588" i="7"/>
  <c r="H8588" i="7"/>
  <c r="G8588" i="7"/>
  <c r="I8587" i="7"/>
  <c r="H8587" i="7"/>
  <c r="G8587" i="7"/>
  <c r="I8586" i="7"/>
  <c r="H8586" i="7"/>
  <c r="G8586" i="7"/>
  <c r="I8585" i="7"/>
  <c r="H8585" i="7"/>
  <c r="G8585" i="7"/>
  <c r="I8584" i="7"/>
  <c r="H8584" i="7"/>
  <c r="G8584" i="7"/>
  <c r="I8583" i="7"/>
  <c r="H8583" i="7"/>
  <c r="G8583" i="7"/>
  <c r="I8582" i="7"/>
  <c r="H8582" i="7"/>
  <c r="G8582" i="7"/>
  <c r="I8581" i="7"/>
  <c r="H8581" i="7"/>
  <c r="G8581" i="7"/>
  <c r="I8580" i="7"/>
  <c r="H8580" i="7"/>
  <c r="G8580" i="7"/>
  <c r="I8579" i="7"/>
  <c r="H8579" i="7"/>
  <c r="G8579" i="7"/>
  <c r="I8578" i="7"/>
  <c r="H8578" i="7"/>
  <c r="G8578" i="7"/>
  <c r="I8577" i="7"/>
  <c r="H8577" i="7"/>
  <c r="G8577" i="7"/>
  <c r="I8576" i="7"/>
  <c r="H8576" i="7"/>
  <c r="G8576" i="7"/>
  <c r="I8575" i="7"/>
  <c r="H8575" i="7"/>
  <c r="G8575" i="7"/>
  <c r="I8574" i="7"/>
  <c r="H8574" i="7"/>
  <c r="G8574" i="7"/>
  <c r="I8573" i="7"/>
  <c r="H8573" i="7"/>
  <c r="G8573" i="7"/>
  <c r="I8572" i="7"/>
  <c r="H8572" i="7"/>
  <c r="G8572" i="7"/>
  <c r="I8571" i="7"/>
  <c r="H8571" i="7"/>
  <c r="G8571" i="7"/>
  <c r="I8570" i="7"/>
  <c r="H8570" i="7"/>
  <c r="G8570" i="7"/>
  <c r="I8569" i="7"/>
  <c r="H8569" i="7"/>
  <c r="G8569" i="7"/>
  <c r="I8568" i="7"/>
  <c r="H8568" i="7"/>
  <c r="G8568" i="7"/>
  <c r="I8567" i="7"/>
  <c r="H8567" i="7"/>
  <c r="G8567" i="7"/>
  <c r="I8566" i="7"/>
  <c r="H8566" i="7"/>
  <c r="G8566" i="7"/>
  <c r="I8565" i="7"/>
  <c r="H8565" i="7"/>
  <c r="G8565" i="7"/>
  <c r="I8564" i="7"/>
  <c r="H8564" i="7"/>
  <c r="G8564" i="7"/>
  <c r="I8563" i="7"/>
  <c r="H8563" i="7"/>
  <c r="G8563" i="7"/>
  <c r="I8562" i="7"/>
  <c r="H8562" i="7"/>
  <c r="G8562" i="7"/>
  <c r="I8561" i="7"/>
  <c r="H8561" i="7"/>
  <c r="G8561" i="7"/>
  <c r="I8560" i="7"/>
  <c r="H8560" i="7"/>
  <c r="G8560" i="7"/>
  <c r="I8559" i="7"/>
  <c r="H8559" i="7"/>
  <c r="G8559" i="7"/>
  <c r="I8558" i="7"/>
  <c r="H8558" i="7"/>
  <c r="G8558" i="7"/>
  <c r="I8557" i="7"/>
  <c r="H8557" i="7"/>
  <c r="G8557" i="7"/>
  <c r="I8556" i="7"/>
  <c r="H8556" i="7"/>
  <c r="G8556" i="7"/>
  <c r="I8555" i="7"/>
  <c r="H8555" i="7"/>
  <c r="G8555" i="7"/>
  <c r="I8554" i="7"/>
  <c r="H8554" i="7"/>
  <c r="G8554" i="7"/>
  <c r="I8553" i="7"/>
  <c r="H8553" i="7"/>
  <c r="G8553" i="7"/>
  <c r="I8552" i="7"/>
  <c r="H8552" i="7"/>
  <c r="G8552" i="7"/>
  <c r="I8551" i="7"/>
  <c r="H8551" i="7"/>
  <c r="G8551" i="7"/>
  <c r="I8550" i="7"/>
  <c r="H8550" i="7"/>
  <c r="G8550" i="7"/>
  <c r="I8549" i="7"/>
  <c r="H8549" i="7"/>
  <c r="G8549" i="7"/>
  <c r="I8548" i="7"/>
  <c r="H8548" i="7"/>
  <c r="G8548" i="7"/>
  <c r="I8547" i="7"/>
  <c r="H8547" i="7"/>
  <c r="G8547" i="7"/>
  <c r="I8546" i="7"/>
  <c r="H8546" i="7"/>
  <c r="G8546" i="7"/>
  <c r="I8545" i="7"/>
  <c r="H8545" i="7"/>
  <c r="G8545" i="7"/>
  <c r="I8544" i="7"/>
  <c r="H8544" i="7"/>
  <c r="G8544" i="7"/>
  <c r="I8543" i="7"/>
  <c r="H8543" i="7"/>
  <c r="G8543" i="7"/>
  <c r="I8542" i="7"/>
  <c r="H8542" i="7"/>
  <c r="G8542" i="7"/>
  <c r="I8541" i="7"/>
  <c r="H8541" i="7"/>
  <c r="G8541" i="7"/>
  <c r="I8540" i="7"/>
  <c r="H8540" i="7"/>
  <c r="G8540" i="7"/>
  <c r="I8539" i="7"/>
  <c r="H8539" i="7"/>
  <c r="G8539" i="7"/>
  <c r="I8538" i="7"/>
  <c r="H8538" i="7"/>
  <c r="G8538" i="7"/>
  <c r="I8537" i="7"/>
  <c r="H8537" i="7"/>
  <c r="G8537" i="7"/>
  <c r="I8536" i="7"/>
  <c r="H8536" i="7"/>
  <c r="G8536" i="7"/>
  <c r="I8535" i="7"/>
  <c r="H8535" i="7"/>
  <c r="G8535" i="7"/>
  <c r="I8534" i="7"/>
  <c r="H8534" i="7"/>
  <c r="G8534" i="7"/>
  <c r="I8533" i="7"/>
  <c r="H8533" i="7"/>
  <c r="G8533" i="7"/>
  <c r="I8532" i="7"/>
  <c r="H8532" i="7"/>
  <c r="G8532" i="7"/>
  <c r="I8531" i="7"/>
  <c r="H8531" i="7"/>
  <c r="G8531" i="7"/>
  <c r="I8530" i="7"/>
  <c r="H8530" i="7"/>
  <c r="G8530" i="7"/>
  <c r="I8529" i="7"/>
  <c r="H8529" i="7"/>
  <c r="G8529" i="7"/>
  <c r="I8528" i="7"/>
  <c r="H8528" i="7"/>
  <c r="G8528" i="7"/>
  <c r="I8527" i="7"/>
  <c r="H8527" i="7"/>
  <c r="G8527" i="7"/>
  <c r="I8526" i="7"/>
  <c r="H8526" i="7"/>
  <c r="G8526" i="7"/>
  <c r="I8525" i="7"/>
  <c r="H8525" i="7"/>
  <c r="G8525" i="7"/>
  <c r="I8524" i="7"/>
  <c r="H8524" i="7"/>
  <c r="G8524" i="7"/>
  <c r="I8523" i="7"/>
  <c r="H8523" i="7"/>
  <c r="G8523" i="7"/>
  <c r="I8522" i="7"/>
  <c r="H8522" i="7"/>
  <c r="G8522" i="7"/>
  <c r="I8521" i="7"/>
  <c r="H8521" i="7"/>
  <c r="G8521" i="7"/>
  <c r="I8520" i="7"/>
  <c r="H8520" i="7"/>
  <c r="G8520" i="7"/>
  <c r="I8519" i="7"/>
  <c r="H8519" i="7"/>
  <c r="G8519" i="7"/>
  <c r="I8518" i="7"/>
  <c r="H8518" i="7"/>
  <c r="G8518" i="7"/>
  <c r="I8517" i="7"/>
  <c r="H8517" i="7"/>
  <c r="G8517" i="7"/>
  <c r="I8516" i="7"/>
  <c r="H8516" i="7"/>
  <c r="G8516" i="7"/>
  <c r="I8515" i="7"/>
  <c r="H8515" i="7"/>
  <c r="G8515" i="7"/>
  <c r="I8514" i="7"/>
  <c r="H8514" i="7"/>
  <c r="G8514" i="7"/>
  <c r="I8513" i="7"/>
  <c r="H8513" i="7"/>
  <c r="G8513" i="7"/>
  <c r="I8512" i="7"/>
  <c r="H8512" i="7"/>
  <c r="G8512" i="7"/>
  <c r="I8511" i="7"/>
  <c r="H8511" i="7"/>
  <c r="G8511" i="7"/>
  <c r="I8510" i="7"/>
  <c r="H8510" i="7"/>
  <c r="G8510" i="7"/>
  <c r="I8509" i="7"/>
  <c r="H8509" i="7"/>
  <c r="G8509" i="7"/>
  <c r="I8508" i="7"/>
  <c r="H8508" i="7"/>
  <c r="G8508" i="7"/>
  <c r="I8507" i="7"/>
  <c r="H8507" i="7"/>
  <c r="G8507" i="7"/>
  <c r="I8506" i="7"/>
  <c r="H8506" i="7"/>
  <c r="G8506" i="7"/>
  <c r="I8505" i="7"/>
  <c r="H8505" i="7"/>
  <c r="G8505" i="7"/>
  <c r="I8504" i="7"/>
  <c r="H8504" i="7"/>
  <c r="G8504" i="7"/>
  <c r="I8503" i="7"/>
  <c r="H8503" i="7"/>
  <c r="G8503" i="7"/>
  <c r="I8502" i="7"/>
  <c r="H8502" i="7"/>
  <c r="G8502" i="7"/>
  <c r="I8501" i="7"/>
  <c r="H8501" i="7"/>
  <c r="G8501" i="7"/>
  <c r="I8500" i="7"/>
  <c r="H8500" i="7"/>
  <c r="G8500" i="7"/>
  <c r="I8499" i="7"/>
  <c r="H8499" i="7"/>
  <c r="G8499" i="7"/>
  <c r="I8498" i="7"/>
  <c r="H8498" i="7"/>
  <c r="G8498" i="7"/>
  <c r="I8497" i="7"/>
  <c r="H8497" i="7"/>
  <c r="G8497" i="7"/>
  <c r="I8496" i="7"/>
  <c r="H8496" i="7"/>
  <c r="G8496" i="7"/>
  <c r="I8495" i="7"/>
  <c r="H8495" i="7"/>
  <c r="G8495" i="7"/>
  <c r="I8494" i="7"/>
  <c r="H8494" i="7"/>
  <c r="G8494" i="7"/>
  <c r="I8493" i="7"/>
  <c r="H8493" i="7"/>
  <c r="G8493" i="7"/>
  <c r="I8492" i="7"/>
  <c r="H8492" i="7"/>
  <c r="G8492" i="7"/>
  <c r="I8491" i="7"/>
  <c r="H8491" i="7"/>
  <c r="G8491" i="7"/>
  <c r="I8490" i="7"/>
  <c r="H8490" i="7"/>
  <c r="G8490" i="7"/>
  <c r="I8489" i="7"/>
  <c r="H8489" i="7"/>
  <c r="G8489" i="7"/>
  <c r="I8488" i="7"/>
  <c r="H8488" i="7"/>
  <c r="G8488" i="7"/>
  <c r="I8487" i="7"/>
  <c r="H8487" i="7"/>
  <c r="G8487" i="7"/>
  <c r="I8486" i="7"/>
  <c r="H8486" i="7"/>
  <c r="G8486" i="7"/>
  <c r="I8485" i="7"/>
  <c r="H8485" i="7"/>
  <c r="G8485" i="7"/>
  <c r="I8484" i="7"/>
  <c r="H8484" i="7"/>
  <c r="G8484" i="7"/>
  <c r="I8483" i="7"/>
  <c r="H8483" i="7"/>
  <c r="G8483" i="7"/>
  <c r="I8482" i="7"/>
  <c r="H8482" i="7"/>
  <c r="G8482" i="7"/>
  <c r="I8481" i="7"/>
  <c r="H8481" i="7"/>
  <c r="G8481" i="7"/>
  <c r="I8480" i="7"/>
  <c r="H8480" i="7"/>
  <c r="G8480" i="7"/>
  <c r="I8479" i="7"/>
  <c r="H8479" i="7"/>
  <c r="G8479" i="7"/>
  <c r="I8478" i="7"/>
  <c r="H8478" i="7"/>
  <c r="G8478" i="7"/>
  <c r="I8477" i="7"/>
  <c r="H8477" i="7"/>
  <c r="G8477" i="7"/>
  <c r="I8476" i="7"/>
  <c r="H8476" i="7"/>
  <c r="G8476" i="7"/>
  <c r="I8475" i="7"/>
  <c r="H8475" i="7"/>
  <c r="G8475" i="7"/>
  <c r="I8474" i="7"/>
  <c r="H8474" i="7"/>
  <c r="G8474" i="7"/>
  <c r="I8473" i="7"/>
  <c r="H8473" i="7"/>
  <c r="G8473" i="7"/>
  <c r="I8472" i="7"/>
  <c r="H8472" i="7"/>
  <c r="G8472" i="7"/>
  <c r="I8471" i="7"/>
  <c r="H8471" i="7"/>
  <c r="G8471" i="7"/>
  <c r="I8470" i="7"/>
  <c r="H8470" i="7"/>
  <c r="G8470" i="7"/>
  <c r="I8469" i="7"/>
  <c r="H8469" i="7"/>
  <c r="G8469" i="7"/>
  <c r="I8468" i="7"/>
  <c r="H8468" i="7"/>
  <c r="G8468" i="7"/>
  <c r="I8467" i="7"/>
  <c r="H8467" i="7"/>
  <c r="G8467" i="7"/>
  <c r="I8466" i="7"/>
  <c r="H8466" i="7"/>
  <c r="G8466" i="7"/>
  <c r="I8465" i="7"/>
  <c r="H8465" i="7"/>
  <c r="G8465" i="7"/>
  <c r="I8464" i="7"/>
  <c r="H8464" i="7"/>
  <c r="G8464" i="7"/>
  <c r="I8463" i="7"/>
  <c r="H8463" i="7"/>
  <c r="G8463" i="7"/>
  <c r="I8462" i="7"/>
  <c r="H8462" i="7"/>
  <c r="G8462" i="7"/>
  <c r="I8461" i="7"/>
  <c r="H8461" i="7"/>
  <c r="G8461" i="7"/>
  <c r="I8460" i="7"/>
  <c r="H8460" i="7"/>
  <c r="G8460" i="7"/>
  <c r="I8459" i="7"/>
  <c r="H8459" i="7"/>
  <c r="G8459" i="7"/>
  <c r="I8458" i="7"/>
  <c r="H8458" i="7"/>
  <c r="G8458" i="7"/>
  <c r="I8457" i="7"/>
  <c r="H8457" i="7"/>
  <c r="G8457" i="7"/>
  <c r="I8456" i="7"/>
  <c r="H8456" i="7"/>
  <c r="G8456" i="7"/>
  <c r="I8455" i="7"/>
  <c r="H8455" i="7"/>
  <c r="G8455" i="7"/>
  <c r="I8454" i="7"/>
  <c r="H8454" i="7"/>
  <c r="G8454" i="7"/>
  <c r="I8453" i="7"/>
  <c r="H8453" i="7"/>
  <c r="G8453" i="7"/>
  <c r="I8452" i="7"/>
  <c r="H8452" i="7"/>
  <c r="G8452" i="7"/>
  <c r="I8451" i="7"/>
  <c r="H8451" i="7"/>
  <c r="G8451" i="7"/>
  <c r="I8450" i="7"/>
  <c r="H8450" i="7"/>
  <c r="G8450" i="7"/>
  <c r="I8449" i="7"/>
  <c r="H8449" i="7"/>
  <c r="G8449" i="7"/>
  <c r="I8448" i="7"/>
  <c r="H8448" i="7"/>
  <c r="G8448" i="7"/>
  <c r="I8447" i="7"/>
  <c r="H8447" i="7"/>
  <c r="G8447" i="7"/>
  <c r="I8446" i="7"/>
  <c r="H8446" i="7"/>
  <c r="G8446" i="7"/>
  <c r="I8445" i="7"/>
  <c r="H8445" i="7"/>
  <c r="G8445" i="7"/>
  <c r="I8444" i="7"/>
  <c r="H8444" i="7"/>
  <c r="G8444" i="7"/>
  <c r="I8443" i="7"/>
  <c r="H8443" i="7"/>
  <c r="G8443" i="7"/>
  <c r="I8442" i="7"/>
  <c r="H8442" i="7"/>
  <c r="G8442" i="7"/>
  <c r="I8441" i="7"/>
  <c r="H8441" i="7"/>
  <c r="G8441" i="7"/>
  <c r="I8440" i="7"/>
  <c r="H8440" i="7"/>
  <c r="G8440" i="7"/>
  <c r="I8439" i="7"/>
  <c r="H8439" i="7"/>
  <c r="G8439" i="7"/>
  <c r="I8438" i="7"/>
  <c r="H8438" i="7"/>
  <c r="G8438" i="7"/>
  <c r="I8437" i="7"/>
  <c r="H8437" i="7"/>
  <c r="G8437" i="7"/>
  <c r="I8436" i="7"/>
  <c r="H8436" i="7"/>
  <c r="G8436" i="7"/>
  <c r="I8435" i="7"/>
  <c r="H8435" i="7"/>
  <c r="G8435" i="7"/>
  <c r="I8434" i="7"/>
  <c r="H8434" i="7"/>
  <c r="G8434" i="7"/>
  <c r="I8433" i="7"/>
  <c r="H8433" i="7"/>
  <c r="G8433" i="7"/>
  <c r="I8432" i="7"/>
  <c r="H8432" i="7"/>
  <c r="G8432" i="7"/>
  <c r="I8431" i="7"/>
  <c r="H8431" i="7"/>
  <c r="G8431" i="7"/>
  <c r="I8430" i="7"/>
  <c r="H8430" i="7"/>
  <c r="G8430" i="7"/>
  <c r="I8429" i="7"/>
  <c r="H8429" i="7"/>
  <c r="G8429" i="7"/>
  <c r="I8428" i="7"/>
  <c r="H8428" i="7"/>
  <c r="G8428" i="7"/>
  <c r="I8427" i="7"/>
  <c r="H8427" i="7"/>
  <c r="G8427" i="7"/>
  <c r="I8426" i="7"/>
  <c r="H8426" i="7"/>
  <c r="G8426" i="7"/>
  <c r="I8425" i="7"/>
  <c r="H8425" i="7"/>
  <c r="G8425" i="7"/>
  <c r="I8424" i="7"/>
  <c r="H8424" i="7"/>
  <c r="G8424" i="7"/>
  <c r="I8423" i="7"/>
  <c r="H8423" i="7"/>
  <c r="G8423" i="7"/>
  <c r="I8422" i="7"/>
  <c r="H8422" i="7"/>
  <c r="G8422" i="7"/>
  <c r="I8421" i="7"/>
  <c r="H8421" i="7"/>
  <c r="G8421" i="7"/>
  <c r="I8420" i="7"/>
  <c r="H8420" i="7"/>
  <c r="G8420" i="7"/>
  <c r="I8419" i="7"/>
  <c r="H8419" i="7"/>
  <c r="G8419" i="7"/>
  <c r="I8418" i="7"/>
  <c r="H8418" i="7"/>
  <c r="G8418" i="7"/>
  <c r="I8417" i="7"/>
  <c r="H8417" i="7"/>
  <c r="G8417" i="7"/>
  <c r="I8416" i="7"/>
  <c r="H8416" i="7"/>
  <c r="G8416" i="7"/>
  <c r="I8415" i="7"/>
  <c r="H8415" i="7"/>
  <c r="G8415" i="7"/>
  <c r="I8414" i="7"/>
  <c r="H8414" i="7"/>
  <c r="G8414" i="7"/>
  <c r="I8413" i="7"/>
  <c r="H8413" i="7"/>
  <c r="G8413" i="7"/>
  <c r="I8412" i="7"/>
  <c r="H8412" i="7"/>
  <c r="G8412" i="7"/>
  <c r="I8411" i="7"/>
  <c r="H8411" i="7"/>
  <c r="G8411" i="7"/>
  <c r="I8410" i="7"/>
  <c r="H8410" i="7"/>
  <c r="G8410" i="7"/>
  <c r="I8409" i="7"/>
  <c r="H8409" i="7"/>
  <c r="G8409" i="7"/>
  <c r="I8408" i="7"/>
  <c r="H8408" i="7"/>
  <c r="G8408" i="7"/>
  <c r="I8407" i="7"/>
  <c r="H8407" i="7"/>
  <c r="G8407" i="7"/>
  <c r="I8406" i="7"/>
  <c r="H8406" i="7"/>
  <c r="G8406" i="7"/>
  <c r="I8405" i="7"/>
  <c r="H8405" i="7"/>
  <c r="G8405" i="7"/>
  <c r="I8404" i="7"/>
  <c r="H8404" i="7"/>
  <c r="G8404" i="7"/>
  <c r="I8403" i="7"/>
  <c r="H8403" i="7"/>
  <c r="G8403" i="7"/>
  <c r="I8402" i="7"/>
  <c r="H8402" i="7"/>
  <c r="G8402" i="7"/>
  <c r="I8401" i="7"/>
  <c r="H8401" i="7"/>
  <c r="G8401" i="7"/>
  <c r="I8400" i="7"/>
  <c r="H8400" i="7"/>
  <c r="G8400" i="7"/>
  <c r="I8399" i="7"/>
  <c r="H8399" i="7"/>
  <c r="G8399" i="7"/>
  <c r="I8398" i="7"/>
  <c r="H8398" i="7"/>
  <c r="G8398" i="7"/>
  <c r="I8397" i="7"/>
  <c r="H8397" i="7"/>
  <c r="G8397" i="7"/>
  <c r="I8396" i="7"/>
  <c r="H8396" i="7"/>
  <c r="G8396" i="7"/>
  <c r="I8395" i="7"/>
  <c r="H8395" i="7"/>
  <c r="G8395" i="7"/>
  <c r="I8394" i="7"/>
  <c r="H8394" i="7"/>
  <c r="G8394" i="7"/>
  <c r="I8393" i="7"/>
  <c r="H8393" i="7"/>
  <c r="G8393" i="7"/>
  <c r="I8392" i="7"/>
  <c r="H8392" i="7"/>
  <c r="G8392" i="7"/>
  <c r="I8391" i="7"/>
  <c r="H8391" i="7"/>
  <c r="G8391" i="7"/>
  <c r="I8390" i="7"/>
  <c r="H8390" i="7"/>
  <c r="G8390" i="7"/>
  <c r="I8389" i="7"/>
  <c r="H8389" i="7"/>
  <c r="G8389" i="7"/>
  <c r="I8388" i="7"/>
  <c r="H8388" i="7"/>
  <c r="G8388" i="7"/>
  <c r="I8387" i="7"/>
  <c r="H8387" i="7"/>
  <c r="G8387" i="7"/>
  <c r="I8386" i="7"/>
  <c r="H8386" i="7"/>
  <c r="G8386" i="7"/>
  <c r="I8385" i="7"/>
  <c r="H8385" i="7"/>
  <c r="G8385" i="7"/>
  <c r="I8384" i="7"/>
  <c r="H8384" i="7"/>
  <c r="G8384" i="7"/>
  <c r="I8383" i="7"/>
  <c r="H8383" i="7"/>
  <c r="G8383" i="7"/>
  <c r="I8382" i="7"/>
  <c r="H8382" i="7"/>
  <c r="G8382" i="7"/>
  <c r="I8381" i="7"/>
  <c r="H8381" i="7"/>
  <c r="G8381" i="7"/>
  <c r="I8380" i="7"/>
  <c r="H8380" i="7"/>
  <c r="G8380" i="7"/>
  <c r="I8379" i="7"/>
  <c r="H8379" i="7"/>
  <c r="G8379" i="7"/>
  <c r="I8378" i="7"/>
  <c r="H8378" i="7"/>
  <c r="G8378" i="7"/>
  <c r="I8377" i="7"/>
  <c r="H8377" i="7"/>
  <c r="G8377" i="7"/>
  <c r="I8376" i="7"/>
  <c r="H8376" i="7"/>
  <c r="G8376" i="7"/>
  <c r="I8375" i="7"/>
  <c r="H8375" i="7"/>
  <c r="G8375" i="7"/>
  <c r="I8374" i="7"/>
  <c r="H8374" i="7"/>
  <c r="G8374" i="7"/>
  <c r="I8373" i="7"/>
  <c r="H8373" i="7"/>
  <c r="G8373" i="7"/>
  <c r="I8372" i="7"/>
  <c r="H8372" i="7"/>
  <c r="G8372" i="7"/>
  <c r="I8371" i="7"/>
  <c r="H8371" i="7"/>
  <c r="G8371" i="7"/>
  <c r="I8370" i="7"/>
  <c r="H8370" i="7"/>
  <c r="G8370" i="7"/>
  <c r="I8369" i="7"/>
  <c r="H8369" i="7"/>
  <c r="G8369" i="7"/>
  <c r="I8368" i="7"/>
  <c r="H8368" i="7"/>
  <c r="G8368" i="7"/>
  <c r="I8367" i="7"/>
  <c r="H8367" i="7"/>
  <c r="G8367" i="7"/>
  <c r="I8366" i="7"/>
  <c r="H8366" i="7"/>
  <c r="G8366" i="7"/>
  <c r="I8365" i="7"/>
  <c r="H8365" i="7"/>
  <c r="G8365" i="7"/>
  <c r="I8364" i="7"/>
  <c r="H8364" i="7"/>
  <c r="G8364" i="7"/>
  <c r="I8363" i="7"/>
  <c r="H8363" i="7"/>
  <c r="G8363" i="7"/>
  <c r="I8362" i="7"/>
  <c r="H8362" i="7"/>
  <c r="G8362" i="7"/>
  <c r="I8361" i="7"/>
  <c r="H8361" i="7"/>
  <c r="G8361" i="7"/>
  <c r="I8360" i="7"/>
  <c r="H8360" i="7"/>
  <c r="G8360" i="7"/>
  <c r="I8359" i="7"/>
  <c r="H8359" i="7"/>
  <c r="G8359" i="7"/>
  <c r="I8358" i="7"/>
  <c r="H8358" i="7"/>
  <c r="G8358" i="7"/>
  <c r="I8357" i="7"/>
  <c r="H8357" i="7"/>
  <c r="G8357" i="7"/>
  <c r="I8356" i="7"/>
  <c r="H8356" i="7"/>
  <c r="G8356" i="7"/>
  <c r="I8355" i="7"/>
  <c r="H8355" i="7"/>
  <c r="G8355" i="7"/>
  <c r="I8354" i="7"/>
  <c r="H8354" i="7"/>
  <c r="G8354" i="7"/>
  <c r="I8353" i="7"/>
  <c r="H8353" i="7"/>
  <c r="G8353" i="7"/>
  <c r="I8352" i="7"/>
  <c r="H8352" i="7"/>
  <c r="G8352" i="7"/>
  <c r="I8351" i="7"/>
  <c r="H8351" i="7"/>
  <c r="G8351" i="7"/>
  <c r="I8350" i="7"/>
  <c r="H8350" i="7"/>
  <c r="G8350" i="7"/>
  <c r="I8349" i="7"/>
  <c r="H8349" i="7"/>
  <c r="G8349" i="7"/>
  <c r="I8348" i="7"/>
  <c r="H8348" i="7"/>
  <c r="G8348" i="7"/>
  <c r="I8347" i="7"/>
  <c r="H8347" i="7"/>
  <c r="G8347" i="7"/>
  <c r="I8346" i="7"/>
  <c r="H8346" i="7"/>
  <c r="G8346" i="7"/>
  <c r="I8345" i="7"/>
  <c r="H8345" i="7"/>
  <c r="G8345" i="7"/>
  <c r="I8344" i="7"/>
  <c r="H8344" i="7"/>
  <c r="G8344" i="7"/>
  <c r="I8343" i="7"/>
  <c r="H8343" i="7"/>
  <c r="G8343" i="7"/>
  <c r="I8342" i="7"/>
  <c r="H8342" i="7"/>
  <c r="G8342" i="7"/>
  <c r="I8341" i="7"/>
  <c r="H8341" i="7"/>
  <c r="G8341" i="7"/>
  <c r="I8340" i="7"/>
  <c r="H8340" i="7"/>
  <c r="G8340" i="7"/>
  <c r="I8339" i="7"/>
  <c r="H8339" i="7"/>
  <c r="G8339" i="7"/>
  <c r="I8338" i="7"/>
  <c r="H8338" i="7"/>
  <c r="G8338" i="7"/>
  <c r="I8337" i="7"/>
  <c r="H8337" i="7"/>
  <c r="G8337" i="7"/>
  <c r="I8336" i="7"/>
  <c r="H8336" i="7"/>
  <c r="G8336" i="7"/>
  <c r="I8335" i="7"/>
  <c r="H8335" i="7"/>
  <c r="G8335" i="7"/>
  <c r="I8334" i="7"/>
  <c r="H8334" i="7"/>
  <c r="G8334" i="7"/>
  <c r="I8333" i="7"/>
  <c r="H8333" i="7"/>
  <c r="G8333" i="7"/>
  <c r="I8332" i="7"/>
  <c r="H8332" i="7"/>
  <c r="G8332" i="7"/>
  <c r="I8331" i="7"/>
  <c r="H8331" i="7"/>
  <c r="G8331" i="7"/>
  <c r="I8330" i="7"/>
  <c r="H8330" i="7"/>
  <c r="G8330" i="7"/>
  <c r="I8329" i="7"/>
  <c r="H8329" i="7"/>
  <c r="G8329" i="7"/>
  <c r="I8328" i="7"/>
  <c r="H8328" i="7"/>
  <c r="G8328" i="7"/>
  <c r="I8327" i="7"/>
  <c r="H8327" i="7"/>
  <c r="G8327" i="7"/>
  <c r="I8326" i="7"/>
  <c r="H8326" i="7"/>
  <c r="G8326" i="7"/>
  <c r="I8325" i="7"/>
  <c r="H8325" i="7"/>
  <c r="G8325" i="7"/>
  <c r="I8324" i="7"/>
  <c r="H8324" i="7"/>
  <c r="G8324" i="7"/>
  <c r="I8323" i="7"/>
  <c r="H8323" i="7"/>
  <c r="G8323" i="7"/>
  <c r="I8322" i="7"/>
  <c r="H8322" i="7"/>
  <c r="G8322" i="7"/>
  <c r="I8321" i="7"/>
  <c r="H8321" i="7"/>
  <c r="G8321" i="7"/>
  <c r="I8320" i="7"/>
  <c r="H8320" i="7"/>
  <c r="G8320" i="7"/>
  <c r="I8319" i="7"/>
  <c r="H8319" i="7"/>
  <c r="G8319" i="7"/>
  <c r="I8318" i="7"/>
  <c r="H8318" i="7"/>
  <c r="G8318" i="7"/>
  <c r="I8317" i="7"/>
  <c r="H8317" i="7"/>
  <c r="G8317" i="7"/>
  <c r="I8316" i="7"/>
  <c r="H8316" i="7"/>
  <c r="G8316" i="7"/>
  <c r="I8315" i="7"/>
  <c r="H8315" i="7"/>
  <c r="G8315" i="7"/>
  <c r="I8314" i="7"/>
  <c r="H8314" i="7"/>
  <c r="G8314" i="7"/>
  <c r="I8313" i="7"/>
  <c r="H8313" i="7"/>
  <c r="G8313" i="7"/>
  <c r="I8312" i="7"/>
  <c r="H8312" i="7"/>
  <c r="G8312" i="7"/>
  <c r="I8311" i="7"/>
  <c r="H8311" i="7"/>
  <c r="G8311" i="7"/>
  <c r="I8310" i="7"/>
  <c r="H8310" i="7"/>
  <c r="G8310" i="7"/>
  <c r="I8309" i="7"/>
  <c r="H8309" i="7"/>
  <c r="G8309" i="7"/>
  <c r="I8308" i="7"/>
  <c r="H8308" i="7"/>
  <c r="G8308" i="7"/>
  <c r="I8307" i="7"/>
  <c r="H8307" i="7"/>
  <c r="G8307" i="7"/>
  <c r="I8306" i="7"/>
  <c r="H8306" i="7"/>
  <c r="G8306" i="7"/>
  <c r="I8305" i="7"/>
  <c r="H8305" i="7"/>
  <c r="G8305" i="7"/>
  <c r="I8304" i="7"/>
  <c r="H8304" i="7"/>
  <c r="G8304" i="7"/>
  <c r="I8303" i="7"/>
  <c r="H8303" i="7"/>
  <c r="G8303" i="7"/>
  <c r="I8302" i="7"/>
  <c r="H8302" i="7"/>
  <c r="G8302" i="7"/>
  <c r="I8301" i="7"/>
  <c r="H8301" i="7"/>
  <c r="G8301" i="7"/>
  <c r="I8300" i="7"/>
  <c r="H8300" i="7"/>
  <c r="G8300" i="7"/>
  <c r="I8299" i="7"/>
  <c r="H8299" i="7"/>
  <c r="G8299" i="7"/>
  <c r="I8298" i="7"/>
  <c r="H8298" i="7"/>
  <c r="G8298" i="7"/>
  <c r="I8297" i="7"/>
  <c r="H8297" i="7"/>
  <c r="G8297" i="7"/>
  <c r="I8296" i="7"/>
  <c r="H8296" i="7"/>
  <c r="G8296" i="7"/>
  <c r="I8295" i="7"/>
  <c r="H8295" i="7"/>
  <c r="G8295" i="7"/>
  <c r="I8294" i="7"/>
  <c r="H8294" i="7"/>
  <c r="G8294" i="7"/>
  <c r="I8293" i="7"/>
  <c r="H8293" i="7"/>
  <c r="G8293" i="7"/>
  <c r="I8292" i="7"/>
  <c r="H8292" i="7"/>
  <c r="G8292" i="7"/>
  <c r="I8291" i="7"/>
  <c r="H8291" i="7"/>
  <c r="G8291" i="7"/>
  <c r="I8290" i="7"/>
  <c r="H8290" i="7"/>
  <c r="G8290" i="7"/>
  <c r="I8289" i="7"/>
  <c r="H8289" i="7"/>
  <c r="G8289" i="7"/>
  <c r="I8288" i="7"/>
  <c r="H8288" i="7"/>
  <c r="G8288" i="7"/>
  <c r="I8287" i="7"/>
  <c r="H8287" i="7"/>
  <c r="G8287" i="7"/>
  <c r="I8286" i="7"/>
  <c r="H8286" i="7"/>
  <c r="G8286" i="7"/>
  <c r="I8285" i="7"/>
  <c r="H8285" i="7"/>
  <c r="G8285" i="7"/>
  <c r="I8284" i="7"/>
  <c r="H8284" i="7"/>
  <c r="G8284" i="7"/>
  <c r="I8283" i="7"/>
  <c r="H8283" i="7"/>
  <c r="G8283" i="7"/>
  <c r="I8282" i="7"/>
  <c r="H8282" i="7"/>
  <c r="G8282" i="7"/>
  <c r="I8281" i="7"/>
  <c r="H8281" i="7"/>
  <c r="G8281" i="7"/>
  <c r="I8280" i="7"/>
  <c r="H8280" i="7"/>
  <c r="G8280" i="7"/>
  <c r="I8279" i="7"/>
  <c r="H8279" i="7"/>
  <c r="G8279" i="7"/>
  <c r="I8278" i="7"/>
  <c r="H8278" i="7"/>
  <c r="G8278" i="7"/>
  <c r="I8277" i="7"/>
  <c r="H8277" i="7"/>
  <c r="G8277" i="7"/>
  <c r="I8276" i="7"/>
  <c r="H8276" i="7"/>
  <c r="G8276" i="7"/>
  <c r="I8275" i="7"/>
  <c r="H8275" i="7"/>
  <c r="G8275" i="7"/>
  <c r="I8274" i="7"/>
  <c r="H8274" i="7"/>
  <c r="G8274" i="7"/>
  <c r="I8273" i="7"/>
  <c r="H8273" i="7"/>
  <c r="G8273" i="7"/>
  <c r="I8272" i="7"/>
  <c r="H8272" i="7"/>
  <c r="G8272" i="7"/>
  <c r="I8271" i="7"/>
  <c r="H8271" i="7"/>
  <c r="G8271" i="7"/>
  <c r="I8270" i="7"/>
  <c r="H8270" i="7"/>
  <c r="G8270" i="7"/>
  <c r="I8269" i="7"/>
  <c r="H8269" i="7"/>
  <c r="G8269" i="7"/>
  <c r="I8268" i="7"/>
  <c r="H8268" i="7"/>
  <c r="G8268" i="7"/>
  <c r="I8267" i="7"/>
  <c r="H8267" i="7"/>
  <c r="G8267" i="7"/>
  <c r="I8266" i="7"/>
  <c r="H8266" i="7"/>
  <c r="G8266" i="7"/>
  <c r="I8265" i="7"/>
  <c r="H8265" i="7"/>
  <c r="G8265" i="7"/>
  <c r="I8264" i="7"/>
  <c r="H8264" i="7"/>
  <c r="G8264" i="7"/>
  <c r="I8263" i="7"/>
  <c r="H8263" i="7"/>
  <c r="G8263" i="7"/>
  <c r="I8262" i="7"/>
  <c r="H8262" i="7"/>
  <c r="G8262" i="7"/>
  <c r="I8261" i="7"/>
  <c r="H8261" i="7"/>
  <c r="G8261" i="7"/>
  <c r="I8260" i="7"/>
  <c r="H8260" i="7"/>
  <c r="G8260" i="7"/>
  <c r="I8259" i="7"/>
  <c r="H8259" i="7"/>
  <c r="G8259" i="7"/>
  <c r="I8258" i="7"/>
  <c r="H8258" i="7"/>
  <c r="G8258" i="7"/>
  <c r="I8257" i="7"/>
  <c r="H8257" i="7"/>
  <c r="G8257" i="7"/>
  <c r="I8256" i="7"/>
  <c r="H8256" i="7"/>
  <c r="G8256" i="7"/>
  <c r="I8255" i="7"/>
  <c r="H8255" i="7"/>
  <c r="G8255" i="7"/>
  <c r="I8254" i="7"/>
  <c r="H8254" i="7"/>
  <c r="G8254" i="7"/>
  <c r="I8253" i="7"/>
  <c r="H8253" i="7"/>
  <c r="G8253" i="7"/>
  <c r="I8252" i="7"/>
  <c r="H8252" i="7"/>
  <c r="G8252" i="7"/>
  <c r="I8251" i="7"/>
  <c r="H8251" i="7"/>
  <c r="G8251" i="7"/>
  <c r="I8250" i="7"/>
  <c r="H8250" i="7"/>
  <c r="G8250" i="7"/>
  <c r="I8249" i="7"/>
  <c r="H8249" i="7"/>
  <c r="G8249" i="7"/>
  <c r="I8248" i="7"/>
  <c r="H8248" i="7"/>
  <c r="G8248" i="7"/>
  <c r="I8247" i="7"/>
  <c r="H8247" i="7"/>
  <c r="G8247" i="7"/>
  <c r="I8246" i="7"/>
  <c r="H8246" i="7"/>
  <c r="G8246" i="7"/>
  <c r="I8245" i="7"/>
  <c r="H8245" i="7"/>
  <c r="G8245" i="7"/>
  <c r="I8244" i="7"/>
  <c r="H8244" i="7"/>
  <c r="G8244" i="7"/>
  <c r="I8243" i="7"/>
  <c r="H8243" i="7"/>
  <c r="G8243" i="7"/>
  <c r="I8242" i="7"/>
  <c r="H8242" i="7"/>
  <c r="G8242" i="7"/>
  <c r="I8241" i="7"/>
  <c r="H8241" i="7"/>
  <c r="G8241" i="7"/>
  <c r="I8240" i="7"/>
  <c r="H8240" i="7"/>
  <c r="G8240" i="7"/>
  <c r="I8239" i="7"/>
  <c r="H8239" i="7"/>
  <c r="G8239" i="7"/>
  <c r="I8238" i="7"/>
  <c r="H8238" i="7"/>
  <c r="G8238" i="7"/>
  <c r="I8237" i="7"/>
  <c r="H8237" i="7"/>
  <c r="G8237" i="7"/>
  <c r="I8236" i="7"/>
  <c r="H8236" i="7"/>
  <c r="G8236" i="7"/>
  <c r="I8235" i="7"/>
  <c r="H8235" i="7"/>
  <c r="G8235" i="7"/>
  <c r="I8234" i="7"/>
  <c r="H8234" i="7"/>
  <c r="G8234" i="7"/>
  <c r="I8233" i="7"/>
  <c r="H8233" i="7"/>
  <c r="G8233" i="7"/>
  <c r="I8232" i="7"/>
  <c r="H8232" i="7"/>
  <c r="G8232" i="7"/>
  <c r="I8231" i="7"/>
  <c r="H8231" i="7"/>
  <c r="G8231" i="7"/>
  <c r="I8230" i="7"/>
  <c r="H8230" i="7"/>
  <c r="G8230" i="7"/>
  <c r="I8229" i="7"/>
  <c r="H8229" i="7"/>
  <c r="G8229" i="7"/>
  <c r="I8228" i="7"/>
  <c r="H8228" i="7"/>
  <c r="G8228" i="7"/>
  <c r="I8227" i="7"/>
  <c r="H8227" i="7"/>
  <c r="G8227" i="7"/>
  <c r="I8226" i="7"/>
  <c r="H8226" i="7"/>
  <c r="G8226" i="7"/>
  <c r="I8225" i="7"/>
  <c r="H8225" i="7"/>
  <c r="G8225" i="7"/>
  <c r="I8224" i="7"/>
  <c r="H8224" i="7"/>
  <c r="G8224" i="7"/>
  <c r="I8223" i="7"/>
  <c r="H8223" i="7"/>
  <c r="G8223" i="7"/>
  <c r="I8222" i="7"/>
  <c r="H8222" i="7"/>
  <c r="G8222" i="7"/>
  <c r="I8221" i="7"/>
  <c r="H8221" i="7"/>
  <c r="G8221" i="7"/>
  <c r="I8220" i="7"/>
  <c r="H8220" i="7"/>
  <c r="G8220" i="7"/>
  <c r="I8219" i="7"/>
  <c r="H8219" i="7"/>
  <c r="G8219" i="7"/>
  <c r="I8218" i="7"/>
  <c r="H8218" i="7"/>
  <c r="G8218" i="7"/>
  <c r="I8217" i="7"/>
  <c r="H8217" i="7"/>
  <c r="G8217" i="7"/>
  <c r="I8216" i="7"/>
  <c r="H8216" i="7"/>
  <c r="G8216" i="7"/>
  <c r="I8215" i="7"/>
  <c r="H8215" i="7"/>
  <c r="G8215" i="7"/>
  <c r="I8214" i="7"/>
  <c r="H8214" i="7"/>
  <c r="G8214" i="7"/>
  <c r="I8213" i="7"/>
  <c r="H8213" i="7"/>
  <c r="G8213" i="7"/>
  <c r="I8212" i="7"/>
  <c r="H8212" i="7"/>
  <c r="G8212" i="7"/>
  <c r="I8211" i="7"/>
  <c r="H8211" i="7"/>
  <c r="G8211" i="7"/>
  <c r="I8210" i="7"/>
  <c r="H8210" i="7"/>
  <c r="G8210" i="7"/>
  <c r="I8209" i="7"/>
  <c r="H8209" i="7"/>
  <c r="G8209" i="7"/>
  <c r="I8208" i="7"/>
  <c r="H8208" i="7"/>
  <c r="G8208" i="7"/>
  <c r="I8207" i="7"/>
  <c r="H8207" i="7"/>
  <c r="G8207" i="7"/>
  <c r="I8206" i="7"/>
  <c r="H8206" i="7"/>
  <c r="G8206" i="7"/>
  <c r="I8205" i="7"/>
  <c r="H8205" i="7"/>
  <c r="G8205" i="7"/>
  <c r="I8204" i="7"/>
  <c r="H8204" i="7"/>
  <c r="G8204" i="7"/>
  <c r="I8203" i="7"/>
  <c r="H8203" i="7"/>
  <c r="G8203" i="7"/>
  <c r="I8202" i="7"/>
  <c r="H8202" i="7"/>
  <c r="G8202" i="7"/>
  <c r="I8201" i="7"/>
  <c r="H8201" i="7"/>
  <c r="G8201" i="7"/>
  <c r="I8200" i="7"/>
  <c r="H8200" i="7"/>
  <c r="G8200" i="7"/>
  <c r="I8199" i="7"/>
  <c r="H8199" i="7"/>
  <c r="G8199" i="7"/>
  <c r="I8198" i="7"/>
  <c r="H8198" i="7"/>
  <c r="G8198" i="7"/>
  <c r="I8197" i="7"/>
  <c r="H8197" i="7"/>
  <c r="G8197" i="7"/>
  <c r="I8196" i="7"/>
  <c r="H8196" i="7"/>
  <c r="G8196" i="7"/>
  <c r="I8195" i="7"/>
  <c r="H8195" i="7"/>
  <c r="G8195" i="7"/>
  <c r="I8194" i="7"/>
  <c r="H8194" i="7"/>
  <c r="G8194" i="7"/>
  <c r="I8193" i="7"/>
  <c r="H8193" i="7"/>
  <c r="G8193" i="7"/>
  <c r="I8192" i="7"/>
  <c r="H8192" i="7"/>
  <c r="G8192" i="7"/>
  <c r="I8191" i="7"/>
  <c r="H8191" i="7"/>
  <c r="G8191" i="7"/>
  <c r="I8190" i="7"/>
  <c r="H8190" i="7"/>
  <c r="G8190" i="7"/>
  <c r="I8189" i="7"/>
  <c r="H8189" i="7"/>
  <c r="G8189" i="7"/>
  <c r="I8188" i="7"/>
  <c r="H8188" i="7"/>
  <c r="G8188" i="7"/>
  <c r="I8187" i="7"/>
  <c r="H8187" i="7"/>
  <c r="G8187" i="7"/>
  <c r="I8186" i="7"/>
  <c r="H8186" i="7"/>
  <c r="G8186" i="7"/>
  <c r="I8185" i="7"/>
  <c r="H8185" i="7"/>
  <c r="G8185" i="7"/>
  <c r="I8184" i="7"/>
  <c r="H8184" i="7"/>
  <c r="G8184" i="7"/>
  <c r="I8183" i="7"/>
  <c r="H8183" i="7"/>
  <c r="G8183" i="7"/>
  <c r="I8182" i="7"/>
  <c r="H8182" i="7"/>
  <c r="G8182" i="7"/>
  <c r="I8181" i="7"/>
  <c r="H8181" i="7"/>
  <c r="G8181" i="7"/>
  <c r="I8180" i="7"/>
  <c r="H8180" i="7"/>
  <c r="G8180" i="7"/>
  <c r="I8179" i="7"/>
  <c r="H8179" i="7"/>
  <c r="G8179" i="7"/>
  <c r="I8178" i="7"/>
  <c r="H8178" i="7"/>
  <c r="G8178" i="7"/>
  <c r="I8177" i="7"/>
  <c r="H8177" i="7"/>
  <c r="G8177" i="7"/>
  <c r="I8176" i="7"/>
  <c r="H8176" i="7"/>
  <c r="G8176" i="7"/>
  <c r="I8175" i="7"/>
  <c r="H8175" i="7"/>
  <c r="G8175" i="7"/>
  <c r="I8174" i="7"/>
  <c r="H8174" i="7"/>
  <c r="G8174" i="7"/>
  <c r="I8173" i="7"/>
  <c r="H8173" i="7"/>
  <c r="G8173" i="7"/>
  <c r="I8172" i="7"/>
  <c r="H8172" i="7"/>
  <c r="G8172" i="7"/>
  <c r="I8171" i="7"/>
  <c r="H8171" i="7"/>
  <c r="G8171" i="7"/>
  <c r="I8170" i="7"/>
  <c r="H8170" i="7"/>
  <c r="G8170" i="7"/>
  <c r="I8169" i="7"/>
  <c r="H8169" i="7"/>
  <c r="G8169" i="7"/>
  <c r="I8168" i="7"/>
  <c r="H8168" i="7"/>
  <c r="G8168" i="7"/>
  <c r="I8167" i="7"/>
  <c r="H8167" i="7"/>
  <c r="G8167" i="7"/>
  <c r="I8166" i="7"/>
  <c r="H8166" i="7"/>
  <c r="G8166" i="7"/>
  <c r="I8165" i="7"/>
  <c r="H8165" i="7"/>
  <c r="G8165" i="7"/>
  <c r="I8164" i="7"/>
  <c r="H8164" i="7"/>
  <c r="G8164" i="7"/>
  <c r="I8163" i="7"/>
  <c r="H8163" i="7"/>
  <c r="G8163" i="7"/>
  <c r="I8162" i="7"/>
  <c r="H8162" i="7"/>
  <c r="G8162" i="7"/>
  <c r="I8161" i="7"/>
  <c r="H8161" i="7"/>
  <c r="G8161" i="7"/>
  <c r="I8160" i="7"/>
  <c r="H8160" i="7"/>
  <c r="G8160" i="7"/>
  <c r="I8159" i="7"/>
  <c r="H8159" i="7"/>
  <c r="G8159" i="7"/>
  <c r="I8158" i="7"/>
  <c r="H8158" i="7"/>
  <c r="G8158" i="7"/>
  <c r="I8157" i="7"/>
  <c r="H8157" i="7"/>
  <c r="G8157" i="7"/>
  <c r="I8156" i="7"/>
  <c r="H8156" i="7"/>
  <c r="G8156" i="7"/>
  <c r="I8155" i="7"/>
  <c r="H8155" i="7"/>
  <c r="G8155" i="7"/>
  <c r="I8154" i="7"/>
  <c r="H8154" i="7"/>
  <c r="G8154" i="7"/>
  <c r="I8153" i="7"/>
  <c r="H8153" i="7"/>
  <c r="G8153" i="7"/>
  <c r="I8152" i="7"/>
  <c r="H8152" i="7"/>
  <c r="G8152" i="7"/>
  <c r="I8151" i="7"/>
  <c r="H8151" i="7"/>
  <c r="G8151" i="7"/>
  <c r="I8150" i="7"/>
  <c r="H8150" i="7"/>
  <c r="G8150" i="7"/>
  <c r="I8149" i="7"/>
  <c r="H8149" i="7"/>
  <c r="G8149" i="7"/>
  <c r="I8148" i="7"/>
  <c r="H8148" i="7"/>
  <c r="G8148" i="7"/>
  <c r="I8147" i="7"/>
  <c r="H8147" i="7"/>
  <c r="G8147" i="7"/>
  <c r="I8146" i="7"/>
  <c r="H8146" i="7"/>
  <c r="G8146" i="7"/>
  <c r="I8145" i="7"/>
  <c r="H8145" i="7"/>
  <c r="G8145" i="7"/>
  <c r="I8144" i="7"/>
  <c r="H8144" i="7"/>
  <c r="G8144" i="7"/>
  <c r="I8143" i="7"/>
  <c r="H8143" i="7"/>
  <c r="G8143" i="7"/>
  <c r="I8142" i="7"/>
  <c r="H8142" i="7"/>
  <c r="G8142" i="7"/>
  <c r="I8141" i="7"/>
  <c r="H8141" i="7"/>
  <c r="G8141" i="7"/>
  <c r="I8140" i="7"/>
  <c r="H8140" i="7"/>
  <c r="G8140" i="7"/>
  <c r="I8139" i="7"/>
  <c r="H8139" i="7"/>
  <c r="G8139" i="7"/>
  <c r="I8138" i="7"/>
  <c r="H8138" i="7"/>
  <c r="G8138" i="7"/>
  <c r="I8137" i="7"/>
  <c r="H8137" i="7"/>
  <c r="G8137" i="7"/>
  <c r="I8136" i="7"/>
  <c r="H8136" i="7"/>
  <c r="G8136" i="7"/>
  <c r="I8135" i="7"/>
  <c r="H8135" i="7"/>
  <c r="G8135" i="7"/>
  <c r="I8134" i="7"/>
  <c r="H8134" i="7"/>
  <c r="G8134" i="7"/>
  <c r="I8133" i="7"/>
  <c r="H8133" i="7"/>
  <c r="G8133" i="7"/>
  <c r="I8132" i="7"/>
  <c r="H8132" i="7"/>
  <c r="G8132" i="7"/>
  <c r="I8131" i="7"/>
  <c r="H8131" i="7"/>
  <c r="G8131" i="7"/>
  <c r="I8130" i="7"/>
  <c r="H8130" i="7"/>
  <c r="G8130" i="7"/>
  <c r="I8129" i="7"/>
  <c r="H8129" i="7"/>
  <c r="G8129" i="7"/>
  <c r="I8128" i="7"/>
  <c r="H8128" i="7"/>
  <c r="G8128" i="7"/>
  <c r="I8127" i="7"/>
  <c r="H8127" i="7"/>
  <c r="G8127" i="7"/>
  <c r="I8126" i="7"/>
  <c r="H8126" i="7"/>
  <c r="G8126" i="7"/>
  <c r="I8125" i="7"/>
  <c r="H8125" i="7"/>
  <c r="G8125" i="7"/>
  <c r="I8124" i="7"/>
  <c r="H8124" i="7"/>
  <c r="G8124" i="7"/>
  <c r="I8123" i="7"/>
  <c r="H8123" i="7"/>
  <c r="G8123" i="7"/>
  <c r="I8122" i="7"/>
  <c r="H8122" i="7"/>
  <c r="G8122" i="7"/>
  <c r="I8121" i="7"/>
  <c r="H8121" i="7"/>
  <c r="G8121" i="7"/>
  <c r="I8120" i="7"/>
  <c r="H8120" i="7"/>
  <c r="G8120" i="7"/>
  <c r="I8119" i="7"/>
  <c r="H8119" i="7"/>
  <c r="G8119" i="7"/>
  <c r="I8118" i="7"/>
  <c r="H8118" i="7"/>
  <c r="G8118" i="7"/>
  <c r="I8117" i="7"/>
  <c r="H8117" i="7"/>
  <c r="G8117" i="7"/>
  <c r="I8116" i="7"/>
  <c r="H8116" i="7"/>
  <c r="G8116" i="7"/>
  <c r="I8115" i="7"/>
  <c r="H8115" i="7"/>
  <c r="G8115" i="7"/>
  <c r="I8114" i="7"/>
  <c r="H8114" i="7"/>
  <c r="G8114" i="7"/>
  <c r="I8113" i="7"/>
  <c r="H8113" i="7"/>
  <c r="G8113" i="7"/>
  <c r="I8112" i="7"/>
  <c r="H8112" i="7"/>
  <c r="G8112" i="7"/>
  <c r="I8111" i="7"/>
  <c r="H8111" i="7"/>
  <c r="G8111" i="7"/>
  <c r="I8110" i="7"/>
  <c r="H8110" i="7"/>
  <c r="G8110" i="7"/>
  <c r="I8109" i="7"/>
  <c r="H8109" i="7"/>
  <c r="G8109" i="7"/>
  <c r="I8108" i="7"/>
  <c r="H8108" i="7"/>
  <c r="G8108" i="7"/>
  <c r="I8107" i="7"/>
  <c r="H8107" i="7"/>
  <c r="G8107" i="7"/>
  <c r="I8106" i="7"/>
  <c r="H8106" i="7"/>
  <c r="G8106" i="7"/>
  <c r="I8105" i="7"/>
  <c r="H8105" i="7"/>
  <c r="G8105" i="7"/>
  <c r="I8104" i="7"/>
  <c r="H8104" i="7"/>
  <c r="G8104" i="7"/>
  <c r="I8103" i="7"/>
  <c r="H8103" i="7"/>
  <c r="G8103" i="7"/>
  <c r="I8102" i="7"/>
  <c r="H8102" i="7"/>
  <c r="G8102" i="7"/>
  <c r="I8101" i="7"/>
  <c r="H8101" i="7"/>
  <c r="G8101" i="7"/>
  <c r="I8100" i="7"/>
  <c r="H8100" i="7"/>
  <c r="G8100" i="7"/>
  <c r="I8099" i="7"/>
  <c r="H8099" i="7"/>
  <c r="G8099" i="7"/>
  <c r="I8098" i="7"/>
  <c r="H8098" i="7"/>
  <c r="G8098" i="7"/>
  <c r="I8097" i="7"/>
  <c r="H8097" i="7"/>
  <c r="G8097" i="7"/>
  <c r="I8096" i="7"/>
  <c r="H8096" i="7"/>
  <c r="G8096" i="7"/>
  <c r="I8095" i="7"/>
  <c r="H8095" i="7"/>
  <c r="G8095" i="7"/>
  <c r="I8094" i="7"/>
  <c r="H8094" i="7"/>
  <c r="G8094" i="7"/>
  <c r="I8093" i="7"/>
  <c r="H8093" i="7"/>
  <c r="G8093" i="7"/>
  <c r="I8092" i="7"/>
  <c r="H8092" i="7"/>
  <c r="G8092" i="7"/>
  <c r="I8091" i="7"/>
  <c r="H8091" i="7"/>
  <c r="G8091" i="7"/>
  <c r="I8090" i="7"/>
  <c r="H8090" i="7"/>
  <c r="G8090" i="7"/>
  <c r="I8089" i="7"/>
  <c r="H8089" i="7"/>
  <c r="G8089" i="7"/>
  <c r="I8088" i="7"/>
  <c r="H8088" i="7"/>
  <c r="G8088" i="7"/>
  <c r="I8087" i="7"/>
  <c r="H8087" i="7"/>
  <c r="G8087" i="7"/>
  <c r="I8086" i="7"/>
  <c r="H8086" i="7"/>
  <c r="G8086" i="7"/>
  <c r="I8085" i="7"/>
  <c r="H8085" i="7"/>
  <c r="G8085" i="7"/>
  <c r="I8084" i="7"/>
  <c r="H8084" i="7"/>
  <c r="G8084" i="7"/>
  <c r="I8083" i="7"/>
  <c r="H8083" i="7"/>
  <c r="G8083" i="7"/>
  <c r="I8082" i="7"/>
  <c r="H8082" i="7"/>
  <c r="G8082" i="7"/>
  <c r="I8081" i="7"/>
  <c r="H8081" i="7"/>
  <c r="G8081" i="7"/>
  <c r="I8080" i="7"/>
  <c r="H8080" i="7"/>
  <c r="G8080" i="7"/>
  <c r="I8079" i="7"/>
  <c r="H8079" i="7"/>
  <c r="G8079" i="7"/>
  <c r="I8078" i="7"/>
  <c r="H8078" i="7"/>
  <c r="G8078" i="7"/>
  <c r="I8077" i="7"/>
  <c r="H8077" i="7"/>
  <c r="G8077" i="7"/>
  <c r="I8076" i="7"/>
  <c r="H8076" i="7"/>
  <c r="G8076" i="7"/>
  <c r="I8075" i="7"/>
  <c r="H8075" i="7"/>
  <c r="G8075" i="7"/>
  <c r="I8074" i="7"/>
  <c r="H8074" i="7"/>
  <c r="G8074" i="7"/>
  <c r="I8073" i="7"/>
  <c r="H8073" i="7"/>
  <c r="G8073" i="7"/>
  <c r="I8072" i="7"/>
  <c r="H8072" i="7"/>
  <c r="G8072" i="7"/>
  <c r="I8071" i="7"/>
  <c r="H8071" i="7"/>
  <c r="G8071" i="7"/>
  <c r="I8070" i="7"/>
  <c r="H8070" i="7"/>
  <c r="G8070" i="7"/>
  <c r="I8069" i="7"/>
  <c r="H8069" i="7"/>
  <c r="G8069" i="7"/>
  <c r="I8068" i="7"/>
  <c r="H8068" i="7"/>
  <c r="G8068" i="7"/>
  <c r="I8067" i="7"/>
  <c r="H8067" i="7"/>
  <c r="G8067" i="7"/>
  <c r="I8066" i="7"/>
  <c r="H8066" i="7"/>
  <c r="G8066" i="7"/>
  <c r="I8065" i="7"/>
  <c r="H8065" i="7"/>
  <c r="G8065" i="7"/>
  <c r="I8064" i="7"/>
  <c r="H8064" i="7"/>
  <c r="G8064" i="7"/>
  <c r="I8063" i="7"/>
  <c r="H8063" i="7"/>
  <c r="G8063" i="7"/>
  <c r="I8062" i="7"/>
  <c r="H8062" i="7"/>
  <c r="G8062" i="7"/>
  <c r="I8061" i="7"/>
  <c r="H8061" i="7"/>
  <c r="G8061" i="7"/>
  <c r="I8060" i="7"/>
  <c r="H8060" i="7"/>
  <c r="G8060" i="7"/>
  <c r="I8059" i="7"/>
  <c r="H8059" i="7"/>
  <c r="G8059" i="7"/>
  <c r="I8058" i="7"/>
  <c r="H8058" i="7"/>
  <c r="G8058" i="7"/>
  <c r="I8057" i="7"/>
  <c r="H8057" i="7"/>
  <c r="G8057" i="7"/>
  <c r="I8056" i="7"/>
  <c r="H8056" i="7"/>
  <c r="G8056" i="7"/>
  <c r="I8055" i="7"/>
  <c r="H8055" i="7"/>
  <c r="G8055" i="7"/>
  <c r="I8054" i="7"/>
  <c r="H8054" i="7"/>
  <c r="G8054" i="7"/>
  <c r="I8053" i="7"/>
  <c r="H8053" i="7"/>
  <c r="G8053" i="7"/>
  <c r="I8052" i="7"/>
  <c r="H8052" i="7"/>
  <c r="G8052" i="7"/>
  <c r="I8051" i="7"/>
  <c r="H8051" i="7"/>
  <c r="G8051" i="7"/>
  <c r="I8050" i="7"/>
  <c r="H8050" i="7"/>
  <c r="G8050" i="7"/>
  <c r="I8049" i="7"/>
  <c r="H8049" i="7"/>
  <c r="G8049" i="7"/>
  <c r="I8048" i="7"/>
  <c r="H8048" i="7"/>
  <c r="G8048" i="7"/>
  <c r="I8047" i="7"/>
  <c r="H8047" i="7"/>
  <c r="G8047" i="7"/>
  <c r="I8046" i="7"/>
  <c r="H8046" i="7"/>
  <c r="G8046" i="7"/>
  <c r="I8045" i="7"/>
  <c r="H8045" i="7"/>
  <c r="G8045" i="7"/>
  <c r="I8044" i="7"/>
  <c r="H8044" i="7"/>
  <c r="G8044" i="7"/>
  <c r="I8043" i="7"/>
  <c r="H8043" i="7"/>
  <c r="G8043" i="7"/>
  <c r="I8042" i="7"/>
  <c r="H8042" i="7"/>
  <c r="G8042" i="7"/>
  <c r="I8041" i="7"/>
  <c r="H8041" i="7"/>
  <c r="G8041" i="7"/>
  <c r="I8040" i="7"/>
  <c r="H8040" i="7"/>
  <c r="G8040" i="7"/>
  <c r="I8039" i="7"/>
  <c r="H8039" i="7"/>
  <c r="G8039" i="7"/>
  <c r="I8038" i="7"/>
  <c r="H8038" i="7"/>
  <c r="G8038" i="7"/>
  <c r="I8037" i="7"/>
  <c r="H8037" i="7"/>
  <c r="G8037" i="7"/>
  <c r="I8036" i="7"/>
  <c r="H8036" i="7"/>
  <c r="G8036" i="7"/>
  <c r="I8035" i="7"/>
  <c r="H8035" i="7"/>
  <c r="G8035" i="7"/>
  <c r="I8034" i="7"/>
  <c r="H8034" i="7"/>
  <c r="G8034" i="7"/>
  <c r="I8033" i="7"/>
  <c r="H8033" i="7"/>
  <c r="G8033" i="7"/>
  <c r="I8032" i="7"/>
  <c r="H8032" i="7"/>
  <c r="G8032" i="7"/>
  <c r="I8031" i="7"/>
  <c r="H8031" i="7"/>
  <c r="G8031" i="7"/>
  <c r="I8030" i="7"/>
  <c r="H8030" i="7"/>
  <c r="G8030" i="7"/>
  <c r="I8029" i="7"/>
  <c r="H8029" i="7"/>
  <c r="G8029" i="7"/>
  <c r="I8028" i="7"/>
  <c r="H8028" i="7"/>
  <c r="G8028" i="7"/>
  <c r="I8027" i="7"/>
  <c r="H8027" i="7"/>
  <c r="G8027" i="7"/>
  <c r="I8026" i="7"/>
  <c r="H8026" i="7"/>
  <c r="G8026" i="7"/>
  <c r="I8025" i="7"/>
  <c r="H8025" i="7"/>
  <c r="G8025" i="7"/>
  <c r="I8024" i="7"/>
  <c r="H8024" i="7"/>
  <c r="G8024" i="7"/>
  <c r="I8023" i="7"/>
  <c r="H8023" i="7"/>
  <c r="G8023" i="7"/>
  <c r="I8022" i="7"/>
  <c r="H8022" i="7"/>
  <c r="G8022" i="7"/>
  <c r="I8021" i="7"/>
  <c r="H8021" i="7"/>
  <c r="G8021" i="7"/>
  <c r="I8020" i="7"/>
  <c r="H8020" i="7"/>
  <c r="G8020" i="7"/>
  <c r="I8019" i="7"/>
  <c r="H8019" i="7"/>
  <c r="G8019" i="7"/>
  <c r="I8018" i="7"/>
  <c r="H8018" i="7"/>
  <c r="G8018" i="7"/>
  <c r="I8017" i="7"/>
  <c r="H8017" i="7"/>
  <c r="G8017" i="7"/>
  <c r="I8016" i="7"/>
  <c r="H8016" i="7"/>
  <c r="G8016" i="7"/>
  <c r="I8015" i="7"/>
  <c r="H8015" i="7"/>
  <c r="G8015" i="7"/>
  <c r="I8014" i="7"/>
  <c r="H8014" i="7"/>
  <c r="G8014" i="7"/>
  <c r="I8013" i="7"/>
  <c r="H8013" i="7"/>
  <c r="G8013" i="7"/>
  <c r="I8012" i="7"/>
  <c r="H8012" i="7"/>
  <c r="G8012" i="7"/>
  <c r="I8011" i="7"/>
  <c r="H8011" i="7"/>
  <c r="G8011" i="7"/>
  <c r="I8010" i="7"/>
  <c r="H8010" i="7"/>
  <c r="G8010" i="7"/>
  <c r="I8009" i="7"/>
  <c r="H8009" i="7"/>
  <c r="G8009" i="7"/>
  <c r="I8008" i="7"/>
  <c r="H8008" i="7"/>
  <c r="G8008" i="7"/>
  <c r="I8007" i="7"/>
  <c r="H8007" i="7"/>
  <c r="G8007" i="7"/>
  <c r="I8006" i="7"/>
  <c r="H8006" i="7"/>
  <c r="G8006" i="7"/>
  <c r="I8005" i="7"/>
  <c r="H8005" i="7"/>
  <c r="G8005" i="7"/>
  <c r="I8004" i="7"/>
  <c r="H8004" i="7"/>
  <c r="G8004" i="7"/>
  <c r="I8003" i="7"/>
  <c r="H8003" i="7"/>
  <c r="G8003" i="7"/>
  <c r="I8002" i="7"/>
  <c r="H8002" i="7"/>
  <c r="G8002" i="7"/>
  <c r="I8001" i="7"/>
  <c r="H8001" i="7"/>
  <c r="G8001" i="7"/>
  <c r="I8000" i="7"/>
  <c r="H8000" i="7"/>
  <c r="G8000" i="7"/>
  <c r="I7999" i="7"/>
  <c r="H7999" i="7"/>
  <c r="G7999" i="7"/>
  <c r="I7998" i="7"/>
  <c r="H7998" i="7"/>
  <c r="G7998" i="7"/>
  <c r="I7997" i="7"/>
  <c r="H7997" i="7"/>
  <c r="G7997" i="7"/>
  <c r="I7996" i="7"/>
  <c r="H7996" i="7"/>
  <c r="G7996" i="7"/>
  <c r="I7995" i="7"/>
  <c r="H7995" i="7"/>
  <c r="G7995" i="7"/>
  <c r="I7994" i="7"/>
  <c r="H7994" i="7"/>
  <c r="G7994" i="7"/>
  <c r="I7993" i="7"/>
  <c r="H7993" i="7"/>
  <c r="G7993" i="7"/>
  <c r="I7992" i="7"/>
  <c r="H7992" i="7"/>
  <c r="G7992" i="7"/>
  <c r="I7991" i="7"/>
  <c r="H7991" i="7"/>
  <c r="G7991" i="7"/>
  <c r="I7990" i="7"/>
  <c r="H7990" i="7"/>
  <c r="G7990" i="7"/>
  <c r="I7989" i="7"/>
  <c r="H7989" i="7"/>
  <c r="G7989" i="7"/>
  <c r="I7988" i="7"/>
  <c r="H7988" i="7"/>
  <c r="G7988" i="7"/>
  <c r="I7987" i="7"/>
  <c r="H7987" i="7"/>
  <c r="G7987" i="7"/>
  <c r="I7986" i="7"/>
  <c r="H7986" i="7"/>
  <c r="G7986" i="7"/>
  <c r="I7985" i="7"/>
  <c r="H7985" i="7"/>
  <c r="G7985" i="7"/>
  <c r="I7984" i="7"/>
  <c r="H7984" i="7"/>
  <c r="G7984" i="7"/>
  <c r="I7983" i="7"/>
  <c r="H7983" i="7"/>
  <c r="G7983" i="7"/>
  <c r="I7982" i="7"/>
  <c r="H7982" i="7"/>
  <c r="G7982" i="7"/>
  <c r="I7981" i="7"/>
  <c r="H7981" i="7"/>
  <c r="G7981" i="7"/>
  <c r="I7980" i="7"/>
  <c r="H7980" i="7"/>
  <c r="G7980" i="7"/>
  <c r="I7979" i="7"/>
  <c r="H7979" i="7"/>
  <c r="G7979" i="7"/>
  <c r="I7978" i="7"/>
  <c r="H7978" i="7"/>
  <c r="G7978" i="7"/>
  <c r="I7977" i="7"/>
  <c r="H7977" i="7"/>
  <c r="G7977" i="7"/>
  <c r="I7976" i="7"/>
  <c r="H7976" i="7"/>
  <c r="G7976" i="7"/>
  <c r="I7975" i="7"/>
  <c r="H7975" i="7"/>
  <c r="G7975" i="7"/>
  <c r="I7974" i="7"/>
  <c r="H7974" i="7"/>
  <c r="G7974" i="7"/>
  <c r="I7973" i="7"/>
  <c r="H7973" i="7"/>
  <c r="G7973" i="7"/>
  <c r="I7972" i="7"/>
  <c r="H7972" i="7"/>
  <c r="G7972" i="7"/>
  <c r="I7971" i="7"/>
  <c r="H7971" i="7"/>
  <c r="G7971" i="7"/>
  <c r="I7970" i="7"/>
  <c r="H7970" i="7"/>
  <c r="G7970" i="7"/>
  <c r="I7969" i="7"/>
  <c r="H7969" i="7"/>
  <c r="G7969" i="7"/>
  <c r="I7968" i="7"/>
  <c r="H7968" i="7"/>
  <c r="G7968" i="7"/>
  <c r="I7967" i="7"/>
  <c r="H7967" i="7"/>
  <c r="G7967" i="7"/>
  <c r="I7966" i="7"/>
  <c r="H7966" i="7"/>
  <c r="G7966" i="7"/>
  <c r="I7965" i="7"/>
  <c r="H7965" i="7"/>
  <c r="G7965" i="7"/>
  <c r="I7964" i="7"/>
  <c r="H7964" i="7"/>
  <c r="G7964" i="7"/>
  <c r="I7963" i="7"/>
  <c r="H7963" i="7"/>
  <c r="G7963" i="7"/>
  <c r="I7962" i="7"/>
  <c r="H7962" i="7"/>
  <c r="G7962" i="7"/>
  <c r="I7961" i="7"/>
  <c r="H7961" i="7"/>
  <c r="G7961" i="7"/>
  <c r="I7960" i="7"/>
  <c r="H7960" i="7"/>
  <c r="G7960" i="7"/>
  <c r="I7959" i="7"/>
  <c r="H7959" i="7"/>
  <c r="G7959" i="7"/>
  <c r="I7958" i="7"/>
  <c r="H7958" i="7"/>
  <c r="G7958" i="7"/>
  <c r="I7957" i="7"/>
  <c r="H7957" i="7"/>
  <c r="G7957" i="7"/>
  <c r="I7956" i="7"/>
  <c r="H7956" i="7"/>
  <c r="G7956" i="7"/>
  <c r="I7955" i="7"/>
  <c r="H7955" i="7"/>
  <c r="G7955" i="7"/>
  <c r="I7954" i="7"/>
  <c r="H7954" i="7"/>
  <c r="G7954" i="7"/>
  <c r="I7953" i="7"/>
  <c r="H7953" i="7"/>
  <c r="G7953" i="7"/>
  <c r="I7952" i="7"/>
  <c r="H7952" i="7"/>
  <c r="G7952" i="7"/>
  <c r="I7951" i="7"/>
  <c r="H7951" i="7"/>
  <c r="G7951" i="7"/>
  <c r="I7950" i="7"/>
  <c r="H7950" i="7"/>
  <c r="G7950" i="7"/>
  <c r="I7949" i="7"/>
  <c r="H7949" i="7"/>
  <c r="G7949" i="7"/>
  <c r="I7948" i="7"/>
  <c r="H7948" i="7"/>
  <c r="G7948" i="7"/>
  <c r="I7947" i="7"/>
  <c r="H7947" i="7"/>
  <c r="G7947" i="7"/>
  <c r="I7946" i="7"/>
  <c r="H7946" i="7"/>
  <c r="G7946" i="7"/>
  <c r="I7945" i="7"/>
  <c r="H7945" i="7"/>
  <c r="G7945" i="7"/>
  <c r="I7944" i="7"/>
  <c r="H7944" i="7"/>
  <c r="G7944" i="7"/>
  <c r="I7943" i="7"/>
  <c r="H7943" i="7"/>
  <c r="G7943" i="7"/>
  <c r="I7942" i="7"/>
  <c r="H7942" i="7"/>
  <c r="G7942" i="7"/>
  <c r="I7941" i="7"/>
  <c r="H7941" i="7"/>
  <c r="G7941" i="7"/>
  <c r="I7940" i="7"/>
  <c r="H7940" i="7"/>
  <c r="G7940" i="7"/>
  <c r="I7939" i="7"/>
  <c r="H7939" i="7"/>
  <c r="G7939" i="7"/>
  <c r="I7938" i="7"/>
  <c r="H7938" i="7"/>
  <c r="G7938" i="7"/>
  <c r="I7937" i="7"/>
  <c r="H7937" i="7"/>
  <c r="G7937" i="7"/>
  <c r="I7936" i="7"/>
  <c r="H7936" i="7"/>
  <c r="G7936" i="7"/>
  <c r="I7935" i="7"/>
  <c r="H7935" i="7"/>
  <c r="G7935" i="7"/>
  <c r="I7934" i="7"/>
  <c r="H7934" i="7"/>
  <c r="G7934" i="7"/>
  <c r="I7933" i="7"/>
  <c r="H7933" i="7"/>
  <c r="G7933" i="7"/>
  <c r="I7932" i="7"/>
  <c r="H7932" i="7"/>
  <c r="G7932" i="7"/>
  <c r="I7931" i="7"/>
  <c r="H7931" i="7"/>
  <c r="G7931" i="7"/>
  <c r="I7930" i="7"/>
  <c r="H7930" i="7"/>
  <c r="G7930" i="7"/>
  <c r="I7929" i="7"/>
  <c r="H7929" i="7"/>
  <c r="G7929" i="7"/>
  <c r="I7928" i="7"/>
  <c r="H7928" i="7"/>
  <c r="G7928" i="7"/>
  <c r="I7927" i="7"/>
  <c r="H7927" i="7"/>
  <c r="G7927" i="7"/>
  <c r="I7926" i="7"/>
  <c r="H7926" i="7"/>
  <c r="G7926" i="7"/>
  <c r="I7925" i="7"/>
  <c r="H7925" i="7"/>
  <c r="G7925" i="7"/>
  <c r="I7924" i="7"/>
  <c r="H7924" i="7"/>
  <c r="G7924" i="7"/>
  <c r="I7923" i="7"/>
  <c r="H7923" i="7"/>
  <c r="G7923" i="7"/>
  <c r="I7922" i="7"/>
  <c r="H7922" i="7"/>
  <c r="G7922" i="7"/>
  <c r="I7921" i="7"/>
  <c r="H7921" i="7"/>
  <c r="G7921" i="7"/>
  <c r="I7920" i="7"/>
  <c r="H7920" i="7"/>
  <c r="G7920" i="7"/>
  <c r="I7919" i="7"/>
  <c r="H7919" i="7"/>
  <c r="G7919" i="7"/>
  <c r="I7918" i="7"/>
  <c r="H7918" i="7"/>
  <c r="G7918" i="7"/>
  <c r="I7917" i="7"/>
  <c r="H7917" i="7"/>
  <c r="G7917" i="7"/>
  <c r="I7916" i="7"/>
  <c r="H7916" i="7"/>
  <c r="G7916" i="7"/>
  <c r="I7915" i="7"/>
  <c r="H7915" i="7"/>
  <c r="G7915" i="7"/>
  <c r="I7914" i="7"/>
  <c r="H7914" i="7"/>
  <c r="G7914" i="7"/>
  <c r="I7913" i="7"/>
  <c r="H7913" i="7"/>
  <c r="G7913" i="7"/>
  <c r="I7912" i="7"/>
  <c r="H7912" i="7"/>
  <c r="G7912" i="7"/>
  <c r="I7911" i="7"/>
  <c r="H7911" i="7"/>
  <c r="G7911" i="7"/>
  <c r="I7910" i="7"/>
  <c r="H7910" i="7"/>
  <c r="G7910" i="7"/>
  <c r="I7909" i="7"/>
  <c r="H7909" i="7"/>
  <c r="G7909" i="7"/>
  <c r="I7908" i="7"/>
  <c r="H7908" i="7"/>
  <c r="G7908" i="7"/>
  <c r="I7907" i="7"/>
  <c r="H7907" i="7"/>
  <c r="G7907" i="7"/>
  <c r="I7906" i="7"/>
  <c r="H7906" i="7"/>
  <c r="G7906" i="7"/>
  <c r="I7905" i="7"/>
  <c r="H7905" i="7"/>
  <c r="G7905" i="7"/>
  <c r="I7904" i="7"/>
  <c r="H7904" i="7"/>
  <c r="G7904" i="7"/>
  <c r="I7903" i="7"/>
  <c r="H7903" i="7"/>
  <c r="G7903" i="7"/>
  <c r="I7902" i="7"/>
  <c r="H7902" i="7"/>
  <c r="G7902" i="7"/>
  <c r="I7901" i="7"/>
  <c r="H7901" i="7"/>
  <c r="G7901" i="7"/>
  <c r="I7900" i="7"/>
  <c r="H7900" i="7"/>
  <c r="G7900" i="7"/>
  <c r="I7899" i="7"/>
  <c r="H7899" i="7"/>
  <c r="G7899" i="7"/>
  <c r="I7898" i="7"/>
  <c r="H7898" i="7"/>
  <c r="G7898" i="7"/>
  <c r="I7897" i="7"/>
  <c r="H7897" i="7"/>
  <c r="G7897" i="7"/>
  <c r="I7896" i="7"/>
  <c r="H7896" i="7"/>
  <c r="G7896" i="7"/>
  <c r="I7895" i="7"/>
  <c r="H7895" i="7"/>
  <c r="G7895" i="7"/>
  <c r="I7894" i="7"/>
  <c r="H7894" i="7"/>
  <c r="G7894" i="7"/>
  <c r="I7893" i="7"/>
  <c r="H7893" i="7"/>
  <c r="G7893" i="7"/>
  <c r="I7892" i="7"/>
  <c r="H7892" i="7"/>
  <c r="G7892" i="7"/>
  <c r="I7891" i="7"/>
  <c r="H7891" i="7"/>
  <c r="G7891" i="7"/>
  <c r="I7890" i="7"/>
  <c r="H7890" i="7"/>
  <c r="G7890" i="7"/>
  <c r="I7889" i="7"/>
  <c r="H7889" i="7"/>
  <c r="G7889" i="7"/>
  <c r="I7888" i="7"/>
  <c r="H7888" i="7"/>
  <c r="G7888" i="7"/>
  <c r="I7887" i="7"/>
  <c r="H7887" i="7"/>
  <c r="G7887" i="7"/>
  <c r="I7886" i="7"/>
  <c r="H7886" i="7"/>
  <c r="G7886" i="7"/>
  <c r="I7885" i="7"/>
  <c r="H7885" i="7"/>
  <c r="G7885" i="7"/>
  <c r="I7884" i="7"/>
  <c r="H7884" i="7"/>
  <c r="G7884" i="7"/>
  <c r="I7883" i="7"/>
  <c r="H7883" i="7"/>
  <c r="G7883" i="7"/>
  <c r="I7882" i="7"/>
  <c r="H7882" i="7"/>
  <c r="G7882" i="7"/>
  <c r="I7881" i="7"/>
  <c r="H7881" i="7"/>
  <c r="G7881" i="7"/>
  <c r="I7880" i="7"/>
  <c r="H7880" i="7"/>
  <c r="G7880" i="7"/>
  <c r="I7879" i="7"/>
  <c r="H7879" i="7"/>
  <c r="G7879" i="7"/>
  <c r="I7878" i="7"/>
  <c r="H7878" i="7"/>
  <c r="G7878" i="7"/>
  <c r="I7877" i="7"/>
  <c r="H7877" i="7"/>
  <c r="G7877" i="7"/>
  <c r="I7876" i="7"/>
  <c r="H7876" i="7"/>
  <c r="G7876" i="7"/>
  <c r="I7875" i="7"/>
  <c r="H7875" i="7"/>
  <c r="G7875" i="7"/>
  <c r="I7874" i="7"/>
  <c r="H7874" i="7"/>
  <c r="G7874" i="7"/>
  <c r="I7873" i="7"/>
  <c r="H7873" i="7"/>
  <c r="G7873" i="7"/>
  <c r="I7872" i="7"/>
  <c r="H7872" i="7"/>
  <c r="G7872" i="7"/>
  <c r="I7871" i="7"/>
  <c r="H7871" i="7"/>
  <c r="G7871" i="7"/>
  <c r="I7870" i="7"/>
  <c r="H7870" i="7"/>
  <c r="G7870" i="7"/>
  <c r="I7869" i="7"/>
  <c r="H7869" i="7"/>
  <c r="G7869" i="7"/>
  <c r="I7868" i="7"/>
  <c r="H7868" i="7"/>
  <c r="G7868" i="7"/>
  <c r="I7867" i="7"/>
  <c r="H7867" i="7"/>
  <c r="G7867" i="7"/>
  <c r="I7866" i="7"/>
  <c r="H7866" i="7"/>
  <c r="G7866" i="7"/>
  <c r="I7865" i="7"/>
  <c r="H7865" i="7"/>
  <c r="G7865" i="7"/>
  <c r="I7864" i="7"/>
  <c r="H7864" i="7"/>
  <c r="G7864" i="7"/>
  <c r="I7863" i="7"/>
  <c r="H7863" i="7"/>
  <c r="G7863" i="7"/>
  <c r="I7862" i="7"/>
  <c r="H7862" i="7"/>
  <c r="G7862" i="7"/>
  <c r="I7861" i="7"/>
  <c r="H7861" i="7"/>
  <c r="G7861" i="7"/>
  <c r="I7860" i="7"/>
  <c r="H7860" i="7"/>
  <c r="G7860" i="7"/>
  <c r="I7859" i="7"/>
  <c r="H7859" i="7"/>
  <c r="G7859" i="7"/>
  <c r="I7858" i="7"/>
  <c r="H7858" i="7"/>
  <c r="G7858" i="7"/>
  <c r="I7857" i="7"/>
  <c r="H7857" i="7"/>
  <c r="G7857" i="7"/>
  <c r="I7856" i="7"/>
  <c r="H7856" i="7"/>
  <c r="G7856" i="7"/>
  <c r="I7855" i="7"/>
  <c r="H7855" i="7"/>
  <c r="G7855" i="7"/>
  <c r="I7854" i="7"/>
  <c r="H7854" i="7"/>
  <c r="G7854" i="7"/>
  <c r="I7853" i="7"/>
  <c r="H7853" i="7"/>
  <c r="G7853" i="7"/>
  <c r="I7852" i="7"/>
  <c r="H7852" i="7"/>
  <c r="G7852" i="7"/>
  <c r="I7851" i="7"/>
  <c r="H7851" i="7"/>
  <c r="G7851" i="7"/>
  <c r="I7850" i="7"/>
  <c r="H7850" i="7"/>
  <c r="G7850" i="7"/>
  <c r="I7849" i="7"/>
  <c r="H7849" i="7"/>
  <c r="G7849" i="7"/>
  <c r="I7848" i="7"/>
  <c r="H7848" i="7"/>
  <c r="G7848" i="7"/>
  <c r="I7847" i="7"/>
  <c r="H7847" i="7"/>
  <c r="G7847" i="7"/>
  <c r="I7846" i="7"/>
  <c r="H7846" i="7"/>
  <c r="G7846" i="7"/>
  <c r="I7845" i="7"/>
  <c r="H7845" i="7"/>
  <c r="G7845" i="7"/>
  <c r="I7844" i="7"/>
  <c r="H7844" i="7"/>
  <c r="G7844" i="7"/>
  <c r="I7843" i="7"/>
  <c r="H7843" i="7"/>
  <c r="G7843" i="7"/>
  <c r="I7842" i="7"/>
  <c r="H7842" i="7"/>
  <c r="G7842" i="7"/>
  <c r="I7841" i="7"/>
  <c r="H7841" i="7"/>
  <c r="G7841" i="7"/>
  <c r="I7840" i="7"/>
  <c r="H7840" i="7"/>
  <c r="G7840" i="7"/>
  <c r="I7839" i="7"/>
  <c r="H7839" i="7"/>
  <c r="G7839" i="7"/>
  <c r="I7838" i="7"/>
  <c r="H7838" i="7"/>
  <c r="G7838" i="7"/>
  <c r="I7837" i="7"/>
  <c r="H7837" i="7"/>
  <c r="G7837" i="7"/>
  <c r="I7836" i="7"/>
  <c r="H7836" i="7"/>
  <c r="G7836" i="7"/>
  <c r="I7835" i="7"/>
  <c r="H7835" i="7"/>
  <c r="G7835" i="7"/>
  <c r="I7834" i="7"/>
  <c r="H7834" i="7"/>
  <c r="G7834" i="7"/>
  <c r="I7833" i="7"/>
  <c r="H7833" i="7"/>
  <c r="G7833" i="7"/>
  <c r="I7832" i="7"/>
  <c r="H7832" i="7"/>
  <c r="G7832" i="7"/>
  <c r="I7831" i="7"/>
  <c r="H7831" i="7"/>
  <c r="G7831" i="7"/>
  <c r="I7830" i="7"/>
  <c r="H7830" i="7"/>
  <c r="G7830" i="7"/>
  <c r="I7829" i="7"/>
  <c r="H7829" i="7"/>
  <c r="G7829" i="7"/>
  <c r="I7828" i="7"/>
  <c r="H7828" i="7"/>
  <c r="G7828" i="7"/>
  <c r="I7827" i="7"/>
  <c r="H7827" i="7"/>
  <c r="G7827" i="7"/>
  <c r="I7826" i="7"/>
  <c r="H7826" i="7"/>
  <c r="G7826" i="7"/>
  <c r="I7825" i="7"/>
  <c r="H7825" i="7"/>
  <c r="G7825" i="7"/>
  <c r="I7824" i="7"/>
  <c r="H7824" i="7"/>
  <c r="G7824" i="7"/>
  <c r="I7823" i="7"/>
  <c r="H7823" i="7"/>
  <c r="G7823" i="7"/>
  <c r="I7822" i="7"/>
  <c r="H7822" i="7"/>
  <c r="G7822" i="7"/>
  <c r="I7821" i="7"/>
  <c r="H7821" i="7"/>
  <c r="G7821" i="7"/>
  <c r="I7820" i="7"/>
  <c r="H7820" i="7"/>
  <c r="G7820" i="7"/>
  <c r="I7819" i="7"/>
  <c r="H7819" i="7"/>
  <c r="G7819" i="7"/>
  <c r="I7818" i="7"/>
  <c r="H7818" i="7"/>
  <c r="G7818" i="7"/>
  <c r="I7817" i="7"/>
  <c r="H7817" i="7"/>
  <c r="G7817" i="7"/>
  <c r="I7816" i="7"/>
  <c r="H7816" i="7"/>
  <c r="G7816" i="7"/>
  <c r="I7815" i="7"/>
  <c r="H7815" i="7"/>
  <c r="G7815" i="7"/>
  <c r="I7814" i="7"/>
  <c r="H7814" i="7"/>
  <c r="G7814" i="7"/>
  <c r="I7813" i="7"/>
  <c r="H7813" i="7"/>
  <c r="G7813" i="7"/>
  <c r="I7812" i="7"/>
  <c r="H7812" i="7"/>
  <c r="G7812" i="7"/>
  <c r="I7811" i="7"/>
  <c r="H7811" i="7"/>
  <c r="G7811" i="7"/>
  <c r="I7810" i="7"/>
  <c r="H7810" i="7"/>
  <c r="G7810" i="7"/>
  <c r="I7809" i="7"/>
  <c r="H7809" i="7"/>
  <c r="G7809" i="7"/>
  <c r="I7808" i="7"/>
  <c r="H7808" i="7"/>
  <c r="G7808" i="7"/>
  <c r="I7807" i="7"/>
  <c r="H7807" i="7"/>
  <c r="G7807" i="7"/>
  <c r="I7806" i="7"/>
  <c r="H7806" i="7"/>
  <c r="G7806" i="7"/>
  <c r="I7805" i="7"/>
  <c r="H7805" i="7"/>
  <c r="G7805" i="7"/>
  <c r="I7804" i="7"/>
  <c r="H7804" i="7"/>
  <c r="G7804" i="7"/>
  <c r="I7803" i="7"/>
  <c r="H7803" i="7"/>
  <c r="G7803" i="7"/>
  <c r="I7802" i="7"/>
  <c r="H7802" i="7"/>
  <c r="G7802" i="7"/>
  <c r="I7801" i="7"/>
  <c r="H7801" i="7"/>
  <c r="G7801" i="7"/>
  <c r="I7800" i="7"/>
  <c r="H7800" i="7"/>
  <c r="G7800" i="7"/>
  <c r="I7799" i="7"/>
  <c r="H7799" i="7"/>
  <c r="G7799" i="7"/>
  <c r="I7798" i="7"/>
  <c r="H7798" i="7"/>
  <c r="G7798" i="7"/>
  <c r="I7797" i="7"/>
  <c r="H7797" i="7"/>
  <c r="G7797" i="7"/>
  <c r="I7796" i="7"/>
  <c r="H7796" i="7"/>
  <c r="G7796" i="7"/>
  <c r="I7795" i="7"/>
  <c r="H7795" i="7"/>
  <c r="G7795" i="7"/>
  <c r="I7794" i="7"/>
  <c r="H7794" i="7"/>
  <c r="G7794" i="7"/>
  <c r="I7793" i="7"/>
  <c r="H7793" i="7"/>
  <c r="G7793" i="7"/>
  <c r="I7792" i="7"/>
  <c r="H7792" i="7"/>
  <c r="G7792" i="7"/>
  <c r="I7791" i="7"/>
  <c r="H7791" i="7"/>
  <c r="G7791" i="7"/>
  <c r="I7790" i="7"/>
  <c r="H7790" i="7"/>
  <c r="G7790" i="7"/>
  <c r="I7789" i="7"/>
  <c r="H7789" i="7"/>
  <c r="G7789" i="7"/>
  <c r="I7788" i="7"/>
  <c r="H7788" i="7"/>
  <c r="G7788" i="7"/>
  <c r="I7787" i="7"/>
  <c r="H7787" i="7"/>
  <c r="G7787" i="7"/>
  <c r="I7786" i="7"/>
  <c r="H7786" i="7"/>
  <c r="G7786" i="7"/>
  <c r="I7785" i="7"/>
  <c r="H7785" i="7"/>
  <c r="G7785" i="7"/>
  <c r="I7784" i="7"/>
  <c r="H7784" i="7"/>
  <c r="G7784" i="7"/>
  <c r="I7783" i="7"/>
  <c r="H7783" i="7"/>
  <c r="G7783" i="7"/>
  <c r="I7782" i="7"/>
  <c r="H7782" i="7"/>
  <c r="G7782" i="7"/>
  <c r="I7781" i="7"/>
  <c r="H7781" i="7"/>
  <c r="G7781" i="7"/>
  <c r="I7780" i="7"/>
  <c r="H7780" i="7"/>
  <c r="G7780" i="7"/>
  <c r="I7779" i="7"/>
  <c r="H7779" i="7"/>
  <c r="G7779" i="7"/>
  <c r="I7778" i="7"/>
  <c r="H7778" i="7"/>
  <c r="G7778" i="7"/>
  <c r="I7777" i="7"/>
  <c r="H7777" i="7"/>
  <c r="G7777" i="7"/>
  <c r="I7776" i="7"/>
  <c r="H7776" i="7"/>
  <c r="G7776" i="7"/>
  <c r="I7775" i="7"/>
  <c r="H7775" i="7"/>
  <c r="G7775" i="7"/>
  <c r="I7774" i="7"/>
  <c r="H7774" i="7"/>
  <c r="G7774" i="7"/>
  <c r="I7773" i="7"/>
  <c r="H7773" i="7"/>
  <c r="G7773" i="7"/>
  <c r="I7772" i="7"/>
  <c r="H7772" i="7"/>
  <c r="G7772" i="7"/>
  <c r="I7771" i="7"/>
  <c r="H7771" i="7"/>
  <c r="G7771" i="7"/>
  <c r="I7770" i="7"/>
  <c r="H7770" i="7"/>
  <c r="G7770" i="7"/>
  <c r="I7769" i="7"/>
  <c r="H7769" i="7"/>
  <c r="G7769" i="7"/>
  <c r="I7768" i="7"/>
  <c r="H7768" i="7"/>
  <c r="G7768" i="7"/>
  <c r="I7767" i="7"/>
  <c r="H7767" i="7"/>
  <c r="G7767" i="7"/>
  <c r="I7766" i="7"/>
  <c r="H7766" i="7"/>
  <c r="G7766" i="7"/>
  <c r="I7765" i="7"/>
  <c r="H7765" i="7"/>
  <c r="G7765" i="7"/>
  <c r="I7764" i="7"/>
  <c r="H7764" i="7"/>
  <c r="G7764" i="7"/>
  <c r="I7763" i="7"/>
  <c r="H7763" i="7"/>
  <c r="G7763" i="7"/>
  <c r="I7762" i="7"/>
  <c r="H7762" i="7"/>
  <c r="G7762" i="7"/>
  <c r="I7761" i="7"/>
  <c r="H7761" i="7"/>
  <c r="G7761" i="7"/>
  <c r="I7760" i="7"/>
  <c r="H7760" i="7"/>
  <c r="G7760" i="7"/>
  <c r="I7759" i="7"/>
  <c r="H7759" i="7"/>
  <c r="G7759" i="7"/>
  <c r="I7758" i="7"/>
  <c r="H7758" i="7"/>
  <c r="G7758" i="7"/>
  <c r="I7757" i="7"/>
  <c r="H7757" i="7"/>
  <c r="G7757" i="7"/>
  <c r="I7756" i="7"/>
  <c r="H7756" i="7"/>
  <c r="G7756" i="7"/>
  <c r="I7755" i="7"/>
  <c r="H7755" i="7"/>
  <c r="G7755" i="7"/>
  <c r="I7754" i="7"/>
  <c r="H7754" i="7"/>
  <c r="G7754" i="7"/>
  <c r="I7753" i="7"/>
  <c r="H7753" i="7"/>
  <c r="G7753" i="7"/>
  <c r="I7752" i="7"/>
  <c r="H7752" i="7"/>
  <c r="G7752" i="7"/>
  <c r="I7751" i="7"/>
  <c r="H7751" i="7"/>
  <c r="G7751" i="7"/>
  <c r="I7750" i="7"/>
  <c r="H7750" i="7"/>
  <c r="G7750" i="7"/>
  <c r="I7749" i="7"/>
  <c r="H7749" i="7"/>
  <c r="G7749" i="7"/>
  <c r="I7748" i="7"/>
  <c r="H7748" i="7"/>
  <c r="G7748" i="7"/>
  <c r="I7747" i="7"/>
  <c r="H7747" i="7"/>
  <c r="G7747" i="7"/>
  <c r="I7746" i="7"/>
  <c r="H7746" i="7"/>
  <c r="G7746" i="7"/>
  <c r="I7745" i="7"/>
  <c r="H7745" i="7"/>
  <c r="G7745" i="7"/>
  <c r="I7744" i="7"/>
  <c r="H7744" i="7"/>
  <c r="G7744" i="7"/>
  <c r="I7743" i="7"/>
  <c r="H7743" i="7"/>
  <c r="G7743" i="7"/>
  <c r="I7742" i="7"/>
  <c r="H7742" i="7"/>
  <c r="G7742" i="7"/>
  <c r="I7741" i="7"/>
  <c r="H7741" i="7"/>
  <c r="G7741" i="7"/>
  <c r="I7740" i="7"/>
  <c r="H7740" i="7"/>
  <c r="G7740" i="7"/>
  <c r="I7739" i="7"/>
  <c r="H7739" i="7"/>
  <c r="G7739" i="7"/>
  <c r="I7738" i="7"/>
  <c r="H7738" i="7"/>
  <c r="G7738" i="7"/>
  <c r="I7737" i="7"/>
  <c r="H7737" i="7"/>
  <c r="G7737" i="7"/>
  <c r="I7736" i="7"/>
  <c r="H7736" i="7"/>
  <c r="G7736" i="7"/>
  <c r="I7735" i="7"/>
  <c r="H7735" i="7"/>
  <c r="G7735" i="7"/>
  <c r="I7734" i="7"/>
  <c r="H7734" i="7"/>
  <c r="G7734" i="7"/>
  <c r="I7733" i="7"/>
  <c r="H7733" i="7"/>
  <c r="G7733" i="7"/>
  <c r="I7732" i="7"/>
  <c r="H7732" i="7"/>
  <c r="G7732" i="7"/>
  <c r="I7731" i="7"/>
  <c r="H7731" i="7"/>
  <c r="G7731" i="7"/>
  <c r="I7730" i="7"/>
  <c r="H7730" i="7"/>
  <c r="G7730" i="7"/>
  <c r="I7729" i="7"/>
  <c r="H7729" i="7"/>
  <c r="G7729" i="7"/>
  <c r="I7728" i="7"/>
  <c r="H7728" i="7"/>
  <c r="G7728" i="7"/>
  <c r="I7727" i="7"/>
  <c r="H7727" i="7"/>
  <c r="G7727" i="7"/>
  <c r="I7726" i="7"/>
  <c r="H7726" i="7"/>
  <c r="G7726" i="7"/>
  <c r="I7725" i="7"/>
  <c r="H7725" i="7"/>
  <c r="G7725" i="7"/>
  <c r="I7724" i="7"/>
  <c r="H7724" i="7"/>
  <c r="G7724" i="7"/>
  <c r="I7723" i="7"/>
  <c r="H7723" i="7"/>
  <c r="G7723" i="7"/>
  <c r="I7722" i="7"/>
  <c r="H7722" i="7"/>
  <c r="G7722" i="7"/>
  <c r="I7721" i="7"/>
  <c r="H7721" i="7"/>
  <c r="G7721" i="7"/>
  <c r="I7720" i="7"/>
  <c r="H7720" i="7"/>
  <c r="G7720" i="7"/>
  <c r="I7719" i="7"/>
  <c r="H7719" i="7"/>
  <c r="G7719" i="7"/>
  <c r="I7718" i="7"/>
  <c r="H7718" i="7"/>
  <c r="G7718" i="7"/>
  <c r="I7717" i="7"/>
  <c r="H7717" i="7"/>
  <c r="G7717" i="7"/>
  <c r="I7716" i="7"/>
  <c r="H7716" i="7"/>
  <c r="G7716" i="7"/>
  <c r="I7715" i="7"/>
  <c r="H7715" i="7"/>
  <c r="G7715" i="7"/>
  <c r="I7714" i="7"/>
  <c r="H7714" i="7"/>
  <c r="G7714" i="7"/>
  <c r="I7713" i="7"/>
  <c r="H7713" i="7"/>
  <c r="G7713" i="7"/>
  <c r="I7712" i="7"/>
  <c r="H7712" i="7"/>
  <c r="G7712" i="7"/>
  <c r="I7711" i="7"/>
  <c r="H7711" i="7"/>
  <c r="G7711" i="7"/>
  <c r="I7710" i="7"/>
  <c r="H7710" i="7"/>
  <c r="G7710" i="7"/>
  <c r="I7709" i="7"/>
  <c r="H7709" i="7"/>
  <c r="G7709" i="7"/>
  <c r="I7708" i="7"/>
  <c r="H7708" i="7"/>
  <c r="G7708" i="7"/>
  <c r="I7707" i="7"/>
  <c r="H7707" i="7"/>
  <c r="G7707" i="7"/>
  <c r="I7706" i="7"/>
  <c r="H7706" i="7"/>
  <c r="G7706" i="7"/>
  <c r="I7705" i="7"/>
  <c r="H7705" i="7"/>
  <c r="G7705" i="7"/>
  <c r="I7704" i="7"/>
  <c r="H7704" i="7"/>
  <c r="G7704" i="7"/>
  <c r="I7703" i="7"/>
  <c r="H7703" i="7"/>
  <c r="G7703" i="7"/>
  <c r="I7702" i="7"/>
  <c r="H7702" i="7"/>
  <c r="G7702" i="7"/>
  <c r="I7701" i="7"/>
  <c r="H7701" i="7"/>
  <c r="G7701" i="7"/>
  <c r="I7700" i="7"/>
  <c r="H7700" i="7"/>
  <c r="G7700" i="7"/>
  <c r="I7699" i="7"/>
  <c r="H7699" i="7"/>
  <c r="G7699" i="7"/>
  <c r="I7698" i="7"/>
  <c r="H7698" i="7"/>
  <c r="G7698" i="7"/>
  <c r="I7697" i="7"/>
  <c r="H7697" i="7"/>
  <c r="G7697" i="7"/>
  <c r="I7696" i="7"/>
  <c r="H7696" i="7"/>
  <c r="G7696" i="7"/>
  <c r="I7695" i="7"/>
  <c r="H7695" i="7"/>
  <c r="G7695" i="7"/>
  <c r="I7694" i="7"/>
  <c r="H7694" i="7"/>
  <c r="G7694" i="7"/>
  <c r="I7693" i="7"/>
  <c r="H7693" i="7"/>
  <c r="G7693" i="7"/>
  <c r="I7692" i="7"/>
  <c r="H7692" i="7"/>
  <c r="G7692" i="7"/>
  <c r="I7691" i="7"/>
  <c r="H7691" i="7"/>
  <c r="G7691" i="7"/>
  <c r="I7690" i="7"/>
  <c r="H7690" i="7"/>
  <c r="G7690" i="7"/>
  <c r="I7689" i="7"/>
  <c r="H7689" i="7"/>
  <c r="G7689" i="7"/>
  <c r="I7688" i="7"/>
  <c r="H7688" i="7"/>
  <c r="G7688" i="7"/>
  <c r="I7687" i="7"/>
  <c r="H7687" i="7"/>
  <c r="G7687" i="7"/>
  <c r="I7686" i="7"/>
  <c r="H7686" i="7"/>
  <c r="G7686" i="7"/>
  <c r="I7685" i="7"/>
  <c r="H7685" i="7"/>
  <c r="G7685" i="7"/>
  <c r="I7684" i="7"/>
  <c r="H7684" i="7"/>
  <c r="G7684" i="7"/>
  <c r="I7683" i="7"/>
  <c r="H7683" i="7"/>
  <c r="G7683" i="7"/>
  <c r="I7682" i="7"/>
  <c r="H7682" i="7"/>
  <c r="G7682" i="7"/>
  <c r="I7681" i="7"/>
  <c r="H7681" i="7"/>
  <c r="G7681" i="7"/>
  <c r="I7680" i="7"/>
  <c r="H7680" i="7"/>
  <c r="G7680" i="7"/>
  <c r="I7679" i="7"/>
  <c r="H7679" i="7"/>
  <c r="G7679" i="7"/>
  <c r="I7678" i="7"/>
  <c r="H7678" i="7"/>
  <c r="G7678" i="7"/>
  <c r="I7677" i="7"/>
  <c r="H7677" i="7"/>
  <c r="G7677" i="7"/>
  <c r="I7676" i="7"/>
  <c r="H7676" i="7"/>
  <c r="G7676" i="7"/>
  <c r="I7675" i="7"/>
  <c r="H7675" i="7"/>
  <c r="G7675" i="7"/>
  <c r="I7674" i="7"/>
  <c r="H7674" i="7"/>
  <c r="G7674" i="7"/>
  <c r="I7673" i="7"/>
  <c r="H7673" i="7"/>
  <c r="G7673" i="7"/>
  <c r="I7672" i="7"/>
  <c r="H7672" i="7"/>
  <c r="G7672" i="7"/>
  <c r="I7671" i="7"/>
  <c r="H7671" i="7"/>
  <c r="G7671" i="7"/>
  <c r="I7670" i="7"/>
  <c r="H7670" i="7"/>
  <c r="G7670" i="7"/>
  <c r="I7669" i="7"/>
  <c r="H7669" i="7"/>
  <c r="G7669" i="7"/>
  <c r="I7668" i="7"/>
  <c r="H7668" i="7"/>
  <c r="G7668" i="7"/>
  <c r="I7667" i="7"/>
  <c r="H7667" i="7"/>
  <c r="G7667" i="7"/>
  <c r="I7666" i="7"/>
  <c r="H7666" i="7"/>
  <c r="G7666" i="7"/>
  <c r="I7665" i="7"/>
  <c r="H7665" i="7"/>
  <c r="G7665" i="7"/>
  <c r="I7664" i="7"/>
  <c r="H7664" i="7"/>
  <c r="G7664" i="7"/>
  <c r="I7663" i="7"/>
  <c r="H7663" i="7"/>
  <c r="G7663" i="7"/>
  <c r="I7662" i="7"/>
  <c r="H7662" i="7"/>
  <c r="G7662" i="7"/>
  <c r="I7661" i="7"/>
  <c r="H7661" i="7"/>
  <c r="G7661" i="7"/>
  <c r="I7660" i="7"/>
  <c r="H7660" i="7"/>
  <c r="G7660" i="7"/>
  <c r="I7659" i="7"/>
  <c r="H7659" i="7"/>
  <c r="G7659" i="7"/>
  <c r="I7658" i="7"/>
  <c r="H7658" i="7"/>
  <c r="G7658" i="7"/>
  <c r="I7657" i="7"/>
  <c r="H7657" i="7"/>
  <c r="G7657" i="7"/>
  <c r="I7656" i="7"/>
  <c r="H7656" i="7"/>
  <c r="G7656" i="7"/>
  <c r="I7655" i="7"/>
  <c r="H7655" i="7"/>
  <c r="G7655" i="7"/>
  <c r="I7654" i="7"/>
  <c r="H7654" i="7"/>
  <c r="G7654" i="7"/>
  <c r="I7653" i="7"/>
  <c r="H7653" i="7"/>
  <c r="G7653" i="7"/>
  <c r="I7652" i="7"/>
  <c r="H7652" i="7"/>
  <c r="G7652" i="7"/>
  <c r="I7651" i="7"/>
  <c r="H7651" i="7"/>
  <c r="G7651" i="7"/>
  <c r="I7650" i="7"/>
  <c r="H7650" i="7"/>
  <c r="G7650" i="7"/>
  <c r="I7649" i="7"/>
  <c r="H7649" i="7"/>
  <c r="G7649" i="7"/>
  <c r="I7648" i="7"/>
  <c r="H7648" i="7"/>
  <c r="G7648" i="7"/>
  <c r="I7647" i="7"/>
  <c r="H7647" i="7"/>
  <c r="G7647" i="7"/>
  <c r="I7646" i="7"/>
  <c r="H7646" i="7"/>
  <c r="G7646" i="7"/>
  <c r="I7645" i="7"/>
  <c r="H7645" i="7"/>
  <c r="G7645" i="7"/>
  <c r="I7644" i="7"/>
  <c r="H7644" i="7"/>
  <c r="G7644" i="7"/>
  <c r="I7643" i="7"/>
  <c r="H7643" i="7"/>
  <c r="G7643" i="7"/>
  <c r="I7642" i="7"/>
  <c r="H7642" i="7"/>
  <c r="G7642" i="7"/>
  <c r="I7641" i="7"/>
  <c r="H7641" i="7"/>
  <c r="G7641" i="7"/>
  <c r="I7640" i="7"/>
  <c r="H7640" i="7"/>
  <c r="G7640" i="7"/>
  <c r="I7639" i="7"/>
  <c r="H7639" i="7"/>
  <c r="G7639" i="7"/>
  <c r="I7638" i="7"/>
  <c r="H7638" i="7"/>
  <c r="G7638" i="7"/>
  <c r="I7637" i="7"/>
  <c r="H7637" i="7"/>
  <c r="G7637" i="7"/>
  <c r="I7636" i="7"/>
  <c r="H7636" i="7"/>
  <c r="G7636" i="7"/>
  <c r="I7635" i="7"/>
  <c r="H7635" i="7"/>
  <c r="G7635" i="7"/>
  <c r="I7634" i="7"/>
  <c r="H7634" i="7"/>
  <c r="G7634" i="7"/>
  <c r="I7633" i="7"/>
  <c r="H7633" i="7"/>
  <c r="G7633" i="7"/>
  <c r="I7632" i="7"/>
  <c r="H7632" i="7"/>
  <c r="G7632" i="7"/>
  <c r="I7631" i="7"/>
  <c r="H7631" i="7"/>
  <c r="G7631" i="7"/>
  <c r="I7630" i="7"/>
  <c r="H7630" i="7"/>
  <c r="G7630" i="7"/>
  <c r="I7629" i="7"/>
  <c r="H7629" i="7"/>
  <c r="G7629" i="7"/>
  <c r="I7628" i="7"/>
  <c r="H7628" i="7"/>
  <c r="G7628" i="7"/>
  <c r="I7627" i="7"/>
  <c r="H7627" i="7"/>
  <c r="G7627" i="7"/>
  <c r="I7626" i="7"/>
  <c r="H7626" i="7"/>
  <c r="G7626" i="7"/>
  <c r="I7625" i="7"/>
  <c r="H7625" i="7"/>
  <c r="G7625" i="7"/>
  <c r="I7624" i="7"/>
  <c r="H7624" i="7"/>
  <c r="G7624" i="7"/>
  <c r="I7623" i="7"/>
  <c r="H7623" i="7"/>
  <c r="G7623" i="7"/>
  <c r="I7622" i="7"/>
  <c r="H7622" i="7"/>
  <c r="G7622" i="7"/>
  <c r="I7621" i="7"/>
  <c r="H7621" i="7"/>
  <c r="G7621" i="7"/>
  <c r="I7620" i="7"/>
  <c r="H7620" i="7"/>
  <c r="G7620" i="7"/>
  <c r="I7619" i="7"/>
  <c r="H7619" i="7"/>
  <c r="G7619" i="7"/>
  <c r="I7618" i="7"/>
  <c r="H7618" i="7"/>
  <c r="G7618" i="7"/>
  <c r="I7617" i="7"/>
  <c r="H7617" i="7"/>
  <c r="G7617" i="7"/>
  <c r="I7616" i="7"/>
  <c r="H7616" i="7"/>
  <c r="G7616" i="7"/>
  <c r="I7615" i="7"/>
  <c r="H7615" i="7"/>
  <c r="G7615" i="7"/>
  <c r="I7614" i="7"/>
  <c r="H7614" i="7"/>
  <c r="G7614" i="7"/>
  <c r="I7613" i="7"/>
  <c r="H7613" i="7"/>
  <c r="G7613" i="7"/>
  <c r="I7612" i="7"/>
  <c r="H7612" i="7"/>
  <c r="G7612" i="7"/>
  <c r="I7611" i="7"/>
  <c r="H7611" i="7"/>
  <c r="G7611" i="7"/>
  <c r="I7610" i="7"/>
  <c r="H7610" i="7"/>
  <c r="G7610" i="7"/>
  <c r="I7609" i="7"/>
  <c r="H7609" i="7"/>
  <c r="G7609" i="7"/>
  <c r="I7608" i="7"/>
  <c r="H7608" i="7"/>
  <c r="G7608" i="7"/>
  <c r="I7607" i="7"/>
  <c r="H7607" i="7"/>
  <c r="G7607" i="7"/>
  <c r="I7606" i="7"/>
  <c r="H7606" i="7"/>
  <c r="G7606" i="7"/>
  <c r="I7605" i="7"/>
  <c r="H7605" i="7"/>
  <c r="G7605" i="7"/>
  <c r="I7604" i="7"/>
  <c r="H7604" i="7"/>
  <c r="G7604" i="7"/>
  <c r="I7603" i="7"/>
  <c r="H7603" i="7"/>
  <c r="G7603" i="7"/>
  <c r="I7602" i="7"/>
  <c r="H7602" i="7"/>
  <c r="G7602" i="7"/>
  <c r="I7601" i="7"/>
  <c r="H7601" i="7"/>
  <c r="G7601" i="7"/>
  <c r="I7600" i="7"/>
  <c r="H7600" i="7"/>
  <c r="G7600" i="7"/>
  <c r="I7599" i="7"/>
  <c r="H7599" i="7"/>
  <c r="G7599" i="7"/>
  <c r="I7598" i="7"/>
  <c r="H7598" i="7"/>
  <c r="G7598" i="7"/>
  <c r="I7597" i="7"/>
  <c r="H7597" i="7"/>
  <c r="G7597" i="7"/>
  <c r="I7596" i="7"/>
  <c r="H7596" i="7"/>
  <c r="G7596" i="7"/>
  <c r="I7595" i="7"/>
  <c r="H7595" i="7"/>
  <c r="G7595" i="7"/>
  <c r="I7594" i="7"/>
  <c r="H7594" i="7"/>
  <c r="G7594" i="7"/>
  <c r="I7593" i="7"/>
  <c r="H7593" i="7"/>
  <c r="G7593" i="7"/>
  <c r="I7592" i="7"/>
  <c r="H7592" i="7"/>
  <c r="G7592" i="7"/>
  <c r="I7591" i="7"/>
  <c r="H7591" i="7"/>
  <c r="G7591" i="7"/>
  <c r="I7590" i="7"/>
  <c r="H7590" i="7"/>
  <c r="G7590" i="7"/>
  <c r="I7589" i="7"/>
  <c r="H7589" i="7"/>
  <c r="G7589" i="7"/>
  <c r="I7588" i="7"/>
  <c r="H7588" i="7"/>
  <c r="G7588" i="7"/>
  <c r="I7587" i="7"/>
  <c r="H7587" i="7"/>
  <c r="G7587" i="7"/>
  <c r="I7586" i="7"/>
  <c r="H7586" i="7"/>
  <c r="G7586" i="7"/>
  <c r="I7585" i="7"/>
  <c r="H7585" i="7"/>
  <c r="G7585" i="7"/>
  <c r="I7584" i="7"/>
  <c r="H7584" i="7"/>
  <c r="G7584" i="7"/>
  <c r="I7583" i="7"/>
  <c r="H7583" i="7"/>
  <c r="G7583" i="7"/>
  <c r="I7582" i="7"/>
  <c r="H7582" i="7"/>
  <c r="G7582" i="7"/>
  <c r="I7581" i="7"/>
  <c r="H7581" i="7"/>
  <c r="G7581" i="7"/>
  <c r="I7580" i="7"/>
  <c r="H7580" i="7"/>
  <c r="G7580" i="7"/>
  <c r="I7579" i="7"/>
  <c r="H7579" i="7"/>
  <c r="G7579" i="7"/>
  <c r="I7578" i="7"/>
  <c r="H7578" i="7"/>
  <c r="G7578" i="7"/>
  <c r="I7577" i="7"/>
  <c r="H7577" i="7"/>
  <c r="G7577" i="7"/>
  <c r="I7576" i="7"/>
  <c r="H7576" i="7"/>
  <c r="G7576" i="7"/>
  <c r="I7575" i="7"/>
  <c r="H7575" i="7"/>
  <c r="G7575" i="7"/>
  <c r="I7574" i="7"/>
  <c r="H7574" i="7"/>
  <c r="G7574" i="7"/>
  <c r="I7573" i="7"/>
  <c r="H7573" i="7"/>
  <c r="G7573" i="7"/>
  <c r="I7572" i="7"/>
  <c r="H7572" i="7"/>
  <c r="G7572" i="7"/>
  <c r="I7571" i="7"/>
  <c r="H7571" i="7"/>
  <c r="G7571" i="7"/>
  <c r="I7570" i="7"/>
  <c r="H7570" i="7"/>
  <c r="G7570" i="7"/>
  <c r="I7569" i="7"/>
  <c r="H7569" i="7"/>
  <c r="G7569" i="7"/>
  <c r="I7568" i="7"/>
  <c r="H7568" i="7"/>
  <c r="G7568" i="7"/>
  <c r="I7567" i="7"/>
  <c r="H7567" i="7"/>
  <c r="G7567" i="7"/>
  <c r="I7566" i="7"/>
  <c r="H7566" i="7"/>
  <c r="G7566" i="7"/>
  <c r="I7565" i="7"/>
  <c r="H7565" i="7"/>
  <c r="G7565" i="7"/>
  <c r="I7564" i="7"/>
  <c r="H7564" i="7"/>
  <c r="G7564" i="7"/>
  <c r="I7563" i="7"/>
  <c r="H7563" i="7"/>
  <c r="G7563" i="7"/>
  <c r="I7562" i="7"/>
  <c r="H7562" i="7"/>
  <c r="G7562" i="7"/>
  <c r="I7561" i="7"/>
  <c r="H7561" i="7"/>
  <c r="G7561" i="7"/>
  <c r="I7560" i="7"/>
  <c r="H7560" i="7"/>
  <c r="G7560" i="7"/>
  <c r="I7559" i="7"/>
  <c r="H7559" i="7"/>
  <c r="G7559" i="7"/>
  <c r="I7558" i="7"/>
  <c r="H7558" i="7"/>
  <c r="G7558" i="7"/>
  <c r="I7557" i="7"/>
  <c r="H7557" i="7"/>
  <c r="G7557" i="7"/>
  <c r="I7556" i="7"/>
  <c r="H7556" i="7"/>
  <c r="G7556" i="7"/>
  <c r="I7555" i="7"/>
  <c r="H7555" i="7"/>
  <c r="G7555" i="7"/>
  <c r="I7554" i="7"/>
  <c r="H7554" i="7"/>
  <c r="G7554" i="7"/>
  <c r="I7553" i="7"/>
  <c r="H7553" i="7"/>
  <c r="G7553" i="7"/>
  <c r="I7552" i="7"/>
  <c r="H7552" i="7"/>
  <c r="G7552" i="7"/>
  <c r="I7551" i="7"/>
  <c r="H7551" i="7"/>
  <c r="G7551" i="7"/>
  <c r="I7550" i="7"/>
  <c r="H7550" i="7"/>
  <c r="G7550" i="7"/>
  <c r="I7549" i="7"/>
  <c r="H7549" i="7"/>
  <c r="G7549" i="7"/>
  <c r="I7548" i="7"/>
  <c r="H7548" i="7"/>
  <c r="G7548" i="7"/>
  <c r="I7547" i="7"/>
  <c r="H7547" i="7"/>
  <c r="G7547" i="7"/>
  <c r="I7546" i="7"/>
  <c r="H7546" i="7"/>
  <c r="G7546" i="7"/>
  <c r="I7545" i="7"/>
  <c r="H7545" i="7"/>
  <c r="G7545" i="7"/>
  <c r="I7544" i="7"/>
  <c r="H7544" i="7"/>
  <c r="G7544" i="7"/>
  <c r="I7543" i="7"/>
  <c r="H7543" i="7"/>
  <c r="G7543" i="7"/>
  <c r="I7542" i="7"/>
  <c r="H7542" i="7"/>
  <c r="G7542" i="7"/>
  <c r="I7541" i="7"/>
  <c r="H7541" i="7"/>
  <c r="G7541" i="7"/>
  <c r="I7540" i="7"/>
  <c r="H7540" i="7"/>
  <c r="G7540" i="7"/>
  <c r="I7539" i="7"/>
  <c r="H7539" i="7"/>
  <c r="G7539" i="7"/>
  <c r="I7538" i="7"/>
  <c r="H7538" i="7"/>
  <c r="G7538" i="7"/>
  <c r="I7537" i="7"/>
  <c r="H7537" i="7"/>
  <c r="G7537" i="7"/>
  <c r="I7536" i="7"/>
  <c r="H7536" i="7"/>
  <c r="G7536" i="7"/>
  <c r="I7535" i="7"/>
  <c r="H7535" i="7"/>
  <c r="G7535" i="7"/>
  <c r="I7534" i="7"/>
  <c r="H7534" i="7"/>
  <c r="G7534" i="7"/>
  <c r="I7533" i="7"/>
  <c r="H7533" i="7"/>
  <c r="G7533" i="7"/>
  <c r="I7532" i="7"/>
  <c r="H7532" i="7"/>
  <c r="G7532" i="7"/>
  <c r="I7531" i="7"/>
  <c r="H7531" i="7"/>
  <c r="G7531" i="7"/>
  <c r="I7530" i="7"/>
  <c r="H7530" i="7"/>
  <c r="G7530" i="7"/>
  <c r="I7529" i="7"/>
  <c r="H7529" i="7"/>
  <c r="G7529" i="7"/>
  <c r="I7528" i="7"/>
  <c r="H7528" i="7"/>
  <c r="G7528" i="7"/>
  <c r="I7527" i="7"/>
  <c r="H7527" i="7"/>
  <c r="G7527" i="7"/>
  <c r="I7526" i="7"/>
  <c r="H7526" i="7"/>
  <c r="G7526" i="7"/>
  <c r="I7525" i="7"/>
  <c r="H7525" i="7"/>
  <c r="G7525" i="7"/>
  <c r="I7524" i="7"/>
  <c r="H7524" i="7"/>
  <c r="G7524" i="7"/>
  <c r="I7523" i="7"/>
  <c r="H7523" i="7"/>
  <c r="G7523" i="7"/>
  <c r="I7522" i="7"/>
  <c r="H7522" i="7"/>
  <c r="G7522" i="7"/>
  <c r="I7521" i="7"/>
  <c r="H7521" i="7"/>
  <c r="G7521" i="7"/>
  <c r="I7520" i="7"/>
  <c r="H7520" i="7"/>
  <c r="G7520" i="7"/>
  <c r="I7519" i="7"/>
  <c r="H7519" i="7"/>
  <c r="G7519" i="7"/>
  <c r="I7518" i="7"/>
  <c r="H7518" i="7"/>
  <c r="G7518" i="7"/>
  <c r="I7517" i="7"/>
  <c r="H7517" i="7"/>
  <c r="G7517" i="7"/>
  <c r="I7516" i="7"/>
  <c r="H7516" i="7"/>
  <c r="G7516" i="7"/>
  <c r="I7515" i="7"/>
  <c r="H7515" i="7"/>
  <c r="G7515" i="7"/>
  <c r="I7514" i="7"/>
  <c r="H7514" i="7"/>
  <c r="G7514" i="7"/>
  <c r="I7513" i="7"/>
  <c r="H7513" i="7"/>
  <c r="G7513" i="7"/>
  <c r="I7512" i="7"/>
  <c r="H7512" i="7"/>
  <c r="G7512" i="7"/>
  <c r="I7511" i="7"/>
  <c r="H7511" i="7"/>
  <c r="G7511" i="7"/>
  <c r="I7510" i="7"/>
  <c r="H7510" i="7"/>
  <c r="G7510" i="7"/>
  <c r="I7509" i="7"/>
  <c r="H7509" i="7"/>
  <c r="G7509" i="7"/>
  <c r="I7508" i="7"/>
  <c r="H7508" i="7"/>
  <c r="G7508" i="7"/>
  <c r="I7507" i="7"/>
  <c r="H7507" i="7"/>
  <c r="G7507" i="7"/>
  <c r="I7506" i="7"/>
  <c r="H7506" i="7"/>
  <c r="G7506" i="7"/>
  <c r="I7505" i="7"/>
  <c r="H7505" i="7"/>
  <c r="G7505" i="7"/>
  <c r="I7504" i="7"/>
  <c r="H7504" i="7"/>
  <c r="G7504" i="7"/>
  <c r="I7503" i="7"/>
  <c r="H7503" i="7"/>
  <c r="G7503" i="7"/>
  <c r="I7502" i="7"/>
  <c r="H7502" i="7"/>
  <c r="G7502" i="7"/>
  <c r="I7501" i="7"/>
  <c r="H7501" i="7"/>
  <c r="G7501" i="7"/>
  <c r="I7500" i="7"/>
  <c r="H7500" i="7"/>
  <c r="G7500" i="7"/>
  <c r="I7499" i="7"/>
  <c r="H7499" i="7"/>
  <c r="G7499" i="7"/>
  <c r="I7498" i="7"/>
  <c r="H7498" i="7"/>
  <c r="G7498" i="7"/>
  <c r="I7497" i="7"/>
  <c r="H7497" i="7"/>
  <c r="G7497" i="7"/>
  <c r="I7496" i="7"/>
  <c r="H7496" i="7"/>
  <c r="G7496" i="7"/>
  <c r="I7495" i="7"/>
  <c r="H7495" i="7"/>
  <c r="G7495" i="7"/>
  <c r="I7494" i="7"/>
  <c r="H7494" i="7"/>
  <c r="G7494" i="7"/>
  <c r="I7493" i="7"/>
  <c r="H7493" i="7"/>
  <c r="G7493" i="7"/>
  <c r="I7492" i="7"/>
  <c r="H7492" i="7"/>
  <c r="G7492" i="7"/>
  <c r="I7491" i="7"/>
  <c r="H7491" i="7"/>
  <c r="G7491" i="7"/>
  <c r="I7490" i="7"/>
  <c r="H7490" i="7"/>
  <c r="G7490" i="7"/>
  <c r="I7489" i="7"/>
  <c r="H7489" i="7"/>
  <c r="G7489" i="7"/>
  <c r="I7488" i="7"/>
  <c r="H7488" i="7"/>
  <c r="G7488" i="7"/>
  <c r="I7487" i="7"/>
  <c r="H7487" i="7"/>
  <c r="G7487" i="7"/>
  <c r="I7486" i="7"/>
  <c r="H7486" i="7"/>
  <c r="G7486" i="7"/>
  <c r="I7485" i="7"/>
  <c r="H7485" i="7"/>
  <c r="G7485" i="7"/>
  <c r="I7484" i="7"/>
  <c r="H7484" i="7"/>
  <c r="G7484" i="7"/>
  <c r="I7483" i="7"/>
  <c r="H7483" i="7"/>
  <c r="G7483" i="7"/>
  <c r="I7482" i="7"/>
  <c r="H7482" i="7"/>
  <c r="G7482" i="7"/>
  <c r="I7481" i="7"/>
  <c r="H7481" i="7"/>
  <c r="G7481" i="7"/>
  <c r="I7480" i="7"/>
  <c r="H7480" i="7"/>
  <c r="G7480" i="7"/>
  <c r="I7479" i="7"/>
  <c r="H7479" i="7"/>
  <c r="G7479" i="7"/>
  <c r="I7478" i="7"/>
  <c r="H7478" i="7"/>
  <c r="G7478" i="7"/>
  <c r="I7477" i="7"/>
  <c r="H7477" i="7"/>
  <c r="G7477" i="7"/>
  <c r="I7476" i="7"/>
  <c r="H7476" i="7"/>
  <c r="G7476" i="7"/>
  <c r="I7475" i="7"/>
  <c r="H7475" i="7"/>
  <c r="G7475" i="7"/>
  <c r="I7474" i="7"/>
  <c r="H7474" i="7"/>
  <c r="G7474" i="7"/>
  <c r="I7473" i="7"/>
  <c r="H7473" i="7"/>
  <c r="G7473" i="7"/>
  <c r="I7472" i="7"/>
  <c r="H7472" i="7"/>
  <c r="G7472" i="7"/>
  <c r="I7471" i="7"/>
  <c r="H7471" i="7"/>
  <c r="G7471" i="7"/>
  <c r="I7470" i="7"/>
  <c r="H7470" i="7"/>
  <c r="G7470" i="7"/>
  <c r="I7469" i="7"/>
  <c r="H7469" i="7"/>
  <c r="G7469" i="7"/>
  <c r="I7468" i="7"/>
  <c r="H7468" i="7"/>
  <c r="G7468" i="7"/>
  <c r="I7467" i="7"/>
  <c r="H7467" i="7"/>
  <c r="G7467" i="7"/>
  <c r="I7466" i="7"/>
  <c r="H7466" i="7"/>
  <c r="G7466" i="7"/>
  <c r="I7465" i="7"/>
  <c r="H7465" i="7"/>
  <c r="G7465" i="7"/>
  <c r="I7464" i="7"/>
  <c r="H7464" i="7"/>
  <c r="G7464" i="7"/>
  <c r="I7463" i="7"/>
  <c r="H7463" i="7"/>
  <c r="G7463" i="7"/>
  <c r="I7462" i="7"/>
  <c r="H7462" i="7"/>
  <c r="G7462" i="7"/>
  <c r="I7461" i="7"/>
  <c r="H7461" i="7"/>
  <c r="G7461" i="7"/>
  <c r="I7460" i="7"/>
  <c r="H7460" i="7"/>
  <c r="G7460" i="7"/>
  <c r="I7459" i="7"/>
  <c r="H7459" i="7"/>
  <c r="G7459" i="7"/>
  <c r="I7458" i="7"/>
  <c r="H7458" i="7"/>
  <c r="G7458" i="7"/>
  <c r="I7457" i="7"/>
  <c r="H7457" i="7"/>
  <c r="G7457" i="7"/>
  <c r="I7456" i="7"/>
  <c r="H7456" i="7"/>
  <c r="G7456" i="7"/>
  <c r="I7455" i="7"/>
  <c r="H7455" i="7"/>
  <c r="G7455" i="7"/>
  <c r="I7454" i="7"/>
  <c r="H7454" i="7"/>
  <c r="G7454" i="7"/>
  <c r="I7453" i="7"/>
  <c r="H7453" i="7"/>
  <c r="G7453" i="7"/>
  <c r="I7452" i="7"/>
  <c r="H7452" i="7"/>
  <c r="G7452" i="7"/>
  <c r="I7451" i="7"/>
  <c r="H7451" i="7"/>
  <c r="G7451" i="7"/>
  <c r="I7450" i="7"/>
  <c r="H7450" i="7"/>
  <c r="G7450" i="7"/>
  <c r="I7449" i="7"/>
  <c r="H7449" i="7"/>
  <c r="G7449" i="7"/>
  <c r="I7448" i="7"/>
  <c r="H7448" i="7"/>
  <c r="G7448" i="7"/>
  <c r="I7447" i="7"/>
  <c r="H7447" i="7"/>
  <c r="G7447" i="7"/>
  <c r="I7446" i="7"/>
  <c r="H7446" i="7"/>
  <c r="G7446" i="7"/>
  <c r="I7445" i="7"/>
  <c r="H7445" i="7"/>
  <c r="G7445" i="7"/>
  <c r="I7444" i="7"/>
  <c r="H7444" i="7"/>
  <c r="G7444" i="7"/>
  <c r="I7443" i="7"/>
  <c r="H7443" i="7"/>
  <c r="G7443" i="7"/>
  <c r="I7442" i="7"/>
  <c r="H7442" i="7"/>
  <c r="G7442" i="7"/>
  <c r="I7441" i="7"/>
  <c r="H7441" i="7"/>
  <c r="G7441" i="7"/>
  <c r="I7440" i="7"/>
  <c r="H7440" i="7"/>
  <c r="G7440" i="7"/>
  <c r="I7439" i="7"/>
  <c r="H7439" i="7"/>
  <c r="G7439" i="7"/>
  <c r="I7438" i="7"/>
  <c r="H7438" i="7"/>
  <c r="G7438" i="7"/>
  <c r="I7437" i="7"/>
  <c r="H7437" i="7"/>
  <c r="G7437" i="7"/>
  <c r="I7436" i="7"/>
  <c r="H7436" i="7"/>
  <c r="G7436" i="7"/>
  <c r="I7435" i="7"/>
  <c r="H7435" i="7"/>
  <c r="G7435" i="7"/>
  <c r="I7434" i="7"/>
  <c r="H7434" i="7"/>
  <c r="G7434" i="7"/>
  <c r="I7433" i="7"/>
  <c r="H7433" i="7"/>
  <c r="G7433" i="7"/>
  <c r="I7432" i="7"/>
  <c r="H7432" i="7"/>
  <c r="G7432" i="7"/>
  <c r="I7431" i="7"/>
  <c r="H7431" i="7"/>
  <c r="G7431" i="7"/>
  <c r="I7430" i="7"/>
  <c r="H7430" i="7"/>
  <c r="G7430" i="7"/>
  <c r="I7429" i="7"/>
  <c r="H7429" i="7"/>
  <c r="G7429" i="7"/>
  <c r="I7428" i="7"/>
  <c r="H7428" i="7"/>
  <c r="G7428" i="7"/>
  <c r="I7427" i="7"/>
  <c r="H7427" i="7"/>
  <c r="G7427" i="7"/>
  <c r="I7426" i="7"/>
  <c r="H7426" i="7"/>
  <c r="G7426" i="7"/>
  <c r="I7425" i="7"/>
  <c r="H7425" i="7"/>
  <c r="G7425" i="7"/>
  <c r="I7424" i="7"/>
  <c r="H7424" i="7"/>
  <c r="G7424" i="7"/>
  <c r="I7423" i="7"/>
  <c r="H7423" i="7"/>
  <c r="G7423" i="7"/>
  <c r="I7422" i="7"/>
  <c r="H7422" i="7"/>
  <c r="G7422" i="7"/>
  <c r="I7421" i="7"/>
  <c r="H7421" i="7"/>
  <c r="G7421" i="7"/>
  <c r="I7420" i="7"/>
  <c r="H7420" i="7"/>
  <c r="G7420" i="7"/>
  <c r="I7419" i="7"/>
  <c r="H7419" i="7"/>
  <c r="G7419" i="7"/>
  <c r="I7418" i="7"/>
  <c r="H7418" i="7"/>
  <c r="G7418" i="7"/>
  <c r="I7417" i="7"/>
  <c r="H7417" i="7"/>
  <c r="G7417" i="7"/>
  <c r="I7416" i="7"/>
  <c r="H7416" i="7"/>
  <c r="G7416" i="7"/>
  <c r="I7415" i="7"/>
  <c r="H7415" i="7"/>
  <c r="G7415" i="7"/>
  <c r="I7414" i="7"/>
  <c r="H7414" i="7"/>
  <c r="G7414" i="7"/>
  <c r="I7413" i="7"/>
  <c r="H7413" i="7"/>
  <c r="G7413" i="7"/>
  <c r="I7412" i="7"/>
  <c r="H7412" i="7"/>
  <c r="G7412" i="7"/>
  <c r="I7411" i="7"/>
  <c r="H7411" i="7"/>
  <c r="G7411" i="7"/>
  <c r="I7410" i="7"/>
  <c r="H7410" i="7"/>
  <c r="G7410" i="7"/>
  <c r="I7409" i="7"/>
  <c r="H7409" i="7"/>
  <c r="G7409" i="7"/>
  <c r="I7408" i="7"/>
  <c r="H7408" i="7"/>
  <c r="G7408" i="7"/>
  <c r="I7407" i="7"/>
  <c r="H7407" i="7"/>
  <c r="G7407" i="7"/>
  <c r="I7406" i="7"/>
  <c r="H7406" i="7"/>
  <c r="G7406" i="7"/>
  <c r="I7405" i="7"/>
  <c r="H7405" i="7"/>
  <c r="G7405" i="7"/>
  <c r="I7404" i="7"/>
  <c r="H7404" i="7"/>
  <c r="G7404" i="7"/>
  <c r="I7403" i="7"/>
  <c r="H7403" i="7"/>
  <c r="G7403" i="7"/>
  <c r="I7402" i="7"/>
  <c r="H7402" i="7"/>
  <c r="G7402" i="7"/>
  <c r="I7401" i="7"/>
  <c r="H7401" i="7"/>
  <c r="G7401" i="7"/>
  <c r="I7400" i="7"/>
  <c r="H7400" i="7"/>
  <c r="G7400" i="7"/>
  <c r="I7399" i="7"/>
  <c r="H7399" i="7"/>
  <c r="G7399" i="7"/>
  <c r="I7398" i="7"/>
  <c r="H7398" i="7"/>
  <c r="G7398" i="7"/>
  <c r="I7397" i="7"/>
  <c r="H7397" i="7"/>
  <c r="G7397" i="7"/>
  <c r="I7396" i="7"/>
  <c r="H7396" i="7"/>
  <c r="G7396" i="7"/>
  <c r="I7395" i="7"/>
  <c r="H7395" i="7"/>
  <c r="G7395" i="7"/>
  <c r="I7394" i="7"/>
  <c r="H7394" i="7"/>
  <c r="G7394" i="7"/>
  <c r="I7393" i="7"/>
  <c r="H7393" i="7"/>
  <c r="G7393" i="7"/>
  <c r="I7392" i="7"/>
  <c r="H7392" i="7"/>
  <c r="G7392" i="7"/>
  <c r="I7391" i="7"/>
  <c r="H7391" i="7"/>
  <c r="G7391" i="7"/>
  <c r="I7390" i="7"/>
  <c r="H7390" i="7"/>
  <c r="G7390" i="7"/>
  <c r="I7389" i="7"/>
  <c r="H7389" i="7"/>
  <c r="G7389" i="7"/>
  <c r="I7388" i="7"/>
  <c r="H7388" i="7"/>
  <c r="G7388" i="7"/>
  <c r="I7387" i="7"/>
  <c r="H7387" i="7"/>
  <c r="G7387" i="7"/>
  <c r="I7386" i="7"/>
  <c r="H7386" i="7"/>
  <c r="G7386" i="7"/>
  <c r="I7385" i="7"/>
  <c r="H7385" i="7"/>
  <c r="G7385" i="7"/>
  <c r="I7384" i="7"/>
  <c r="H7384" i="7"/>
  <c r="G7384" i="7"/>
  <c r="I7383" i="7"/>
  <c r="H7383" i="7"/>
  <c r="G7383" i="7"/>
  <c r="I7382" i="7"/>
  <c r="H7382" i="7"/>
  <c r="G7382" i="7"/>
  <c r="I7381" i="7"/>
  <c r="H7381" i="7"/>
  <c r="G7381" i="7"/>
  <c r="I7380" i="7"/>
  <c r="H7380" i="7"/>
  <c r="G7380" i="7"/>
  <c r="I7379" i="7"/>
  <c r="H7379" i="7"/>
  <c r="G7379" i="7"/>
  <c r="I7378" i="7"/>
  <c r="H7378" i="7"/>
  <c r="G7378" i="7"/>
  <c r="I7377" i="7"/>
  <c r="H7377" i="7"/>
  <c r="G7377" i="7"/>
  <c r="I7376" i="7"/>
  <c r="H7376" i="7"/>
  <c r="G7376" i="7"/>
  <c r="I7375" i="7"/>
  <c r="H7375" i="7"/>
  <c r="G7375" i="7"/>
  <c r="I7374" i="7"/>
  <c r="H7374" i="7"/>
  <c r="G7374" i="7"/>
  <c r="I7373" i="7"/>
  <c r="H7373" i="7"/>
  <c r="G7373" i="7"/>
  <c r="I7372" i="7"/>
  <c r="H7372" i="7"/>
  <c r="G7372" i="7"/>
  <c r="I7371" i="7"/>
  <c r="H7371" i="7"/>
  <c r="G7371" i="7"/>
  <c r="I7370" i="7"/>
  <c r="H7370" i="7"/>
  <c r="G7370" i="7"/>
  <c r="I7369" i="7"/>
  <c r="H7369" i="7"/>
  <c r="G7369" i="7"/>
  <c r="I7368" i="7"/>
  <c r="H7368" i="7"/>
  <c r="G7368" i="7"/>
  <c r="I7367" i="7"/>
  <c r="H7367" i="7"/>
  <c r="G7367" i="7"/>
  <c r="I7366" i="7"/>
  <c r="H7366" i="7"/>
  <c r="G7366" i="7"/>
  <c r="I7365" i="7"/>
  <c r="H7365" i="7"/>
  <c r="G7365" i="7"/>
  <c r="I7364" i="7"/>
  <c r="H7364" i="7"/>
  <c r="G7364" i="7"/>
  <c r="I7363" i="7"/>
  <c r="H7363" i="7"/>
  <c r="G7363" i="7"/>
  <c r="I7362" i="7"/>
  <c r="H7362" i="7"/>
  <c r="G7362" i="7"/>
  <c r="I7361" i="7"/>
  <c r="H7361" i="7"/>
  <c r="G7361" i="7"/>
  <c r="I7360" i="7"/>
  <c r="H7360" i="7"/>
  <c r="G7360" i="7"/>
  <c r="I7359" i="7"/>
  <c r="H7359" i="7"/>
  <c r="G7359" i="7"/>
  <c r="I7358" i="7"/>
  <c r="H7358" i="7"/>
  <c r="G7358" i="7"/>
  <c r="I7357" i="7"/>
  <c r="H7357" i="7"/>
  <c r="G7357" i="7"/>
  <c r="I7356" i="7"/>
  <c r="H7356" i="7"/>
  <c r="G7356" i="7"/>
  <c r="I7355" i="7"/>
  <c r="H7355" i="7"/>
  <c r="G7355" i="7"/>
  <c r="I7354" i="7"/>
  <c r="H7354" i="7"/>
  <c r="G7354" i="7"/>
  <c r="I7353" i="7"/>
  <c r="H7353" i="7"/>
  <c r="G7353" i="7"/>
  <c r="I7352" i="7"/>
  <c r="H7352" i="7"/>
  <c r="G7352" i="7"/>
  <c r="I7351" i="7"/>
  <c r="H7351" i="7"/>
  <c r="G7351" i="7"/>
  <c r="I7350" i="7"/>
  <c r="H7350" i="7"/>
  <c r="G7350" i="7"/>
  <c r="I7349" i="7"/>
  <c r="H7349" i="7"/>
  <c r="G7349" i="7"/>
  <c r="I7348" i="7"/>
  <c r="H7348" i="7"/>
  <c r="G7348" i="7"/>
  <c r="I7347" i="7"/>
  <c r="H7347" i="7"/>
  <c r="G7347" i="7"/>
  <c r="I7346" i="7"/>
  <c r="H7346" i="7"/>
  <c r="G7346" i="7"/>
  <c r="I7345" i="7"/>
  <c r="H7345" i="7"/>
  <c r="G7345" i="7"/>
  <c r="I7344" i="7"/>
  <c r="H7344" i="7"/>
  <c r="G7344" i="7"/>
  <c r="I7343" i="7"/>
  <c r="H7343" i="7"/>
  <c r="G7343" i="7"/>
  <c r="I7342" i="7"/>
  <c r="H7342" i="7"/>
  <c r="G7342" i="7"/>
  <c r="I7341" i="7"/>
  <c r="H7341" i="7"/>
  <c r="G7341" i="7"/>
  <c r="I7340" i="7"/>
  <c r="H7340" i="7"/>
  <c r="G7340" i="7"/>
  <c r="I7339" i="7"/>
  <c r="H7339" i="7"/>
  <c r="G7339" i="7"/>
  <c r="I7338" i="7"/>
  <c r="H7338" i="7"/>
  <c r="G7338" i="7"/>
  <c r="I7337" i="7"/>
  <c r="H7337" i="7"/>
  <c r="G7337" i="7"/>
  <c r="I7336" i="7"/>
  <c r="H7336" i="7"/>
  <c r="G7336" i="7"/>
  <c r="I7335" i="7"/>
  <c r="H7335" i="7"/>
  <c r="G7335" i="7"/>
  <c r="I7334" i="7"/>
  <c r="H7334" i="7"/>
  <c r="G7334" i="7"/>
  <c r="I7333" i="7"/>
  <c r="H7333" i="7"/>
  <c r="G7333" i="7"/>
  <c r="I7332" i="7"/>
  <c r="H7332" i="7"/>
  <c r="G7332" i="7"/>
  <c r="I7331" i="7"/>
  <c r="H7331" i="7"/>
  <c r="G7331" i="7"/>
  <c r="I7330" i="7"/>
  <c r="H7330" i="7"/>
  <c r="G7330" i="7"/>
  <c r="I7329" i="7"/>
  <c r="H7329" i="7"/>
  <c r="G7329" i="7"/>
  <c r="I7328" i="7"/>
  <c r="H7328" i="7"/>
  <c r="G7328" i="7"/>
  <c r="I7327" i="7"/>
  <c r="H7327" i="7"/>
  <c r="G7327" i="7"/>
  <c r="I7326" i="7"/>
  <c r="H7326" i="7"/>
  <c r="G7326" i="7"/>
  <c r="I7325" i="7"/>
  <c r="H7325" i="7"/>
  <c r="G7325" i="7"/>
  <c r="I7324" i="7"/>
  <c r="H7324" i="7"/>
  <c r="G7324" i="7"/>
  <c r="I7323" i="7"/>
  <c r="H7323" i="7"/>
  <c r="G7323" i="7"/>
  <c r="I7322" i="7"/>
  <c r="H7322" i="7"/>
  <c r="G7322" i="7"/>
  <c r="I7321" i="7"/>
  <c r="H7321" i="7"/>
  <c r="G7321" i="7"/>
  <c r="I7320" i="7"/>
  <c r="H7320" i="7"/>
  <c r="G7320" i="7"/>
  <c r="I7319" i="7"/>
  <c r="H7319" i="7"/>
  <c r="G7319" i="7"/>
  <c r="I7318" i="7"/>
  <c r="H7318" i="7"/>
  <c r="G7318" i="7"/>
  <c r="I7317" i="7"/>
  <c r="H7317" i="7"/>
  <c r="G7317" i="7"/>
  <c r="I7316" i="7"/>
  <c r="H7316" i="7"/>
  <c r="G7316" i="7"/>
  <c r="I7315" i="7"/>
  <c r="H7315" i="7"/>
  <c r="G7315" i="7"/>
  <c r="I7314" i="7"/>
  <c r="H7314" i="7"/>
  <c r="G7314" i="7"/>
  <c r="I7313" i="7"/>
  <c r="H7313" i="7"/>
  <c r="G7313" i="7"/>
  <c r="I7312" i="7"/>
  <c r="H7312" i="7"/>
  <c r="G7312" i="7"/>
  <c r="I7311" i="7"/>
  <c r="H7311" i="7"/>
  <c r="G7311" i="7"/>
  <c r="I7310" i="7"/>
  <c r="H7310" i="7"/>
  <c r="G7310" i="7"/>
  <c r="I7309" i="7"/>
  <c r="H7309" i="7"/>
  <c r="G7309" i="7"/>
  <c r="I7308" i="7"/>
  <c r="H7308" i="7"/>
  <c r="G7308" i="7"/>
  <c r="I7307" i="7"/>
  <c r="H7307" i="7"/>
  <c r="G7307" i="7"/>
  <c r="I7306" i="7"/>
  <c r="H7306" i="7"/>
  <c r="G7306" i="7"/>
  <c r="I7305" i="7"/>
  <c r="H7305" i="7"/>
  <c r="G7305" i="7"/>
  <c r="I7304" i="7"/>
  <c r="H7304" i="7"/>
  <c r="G7304" i="7"/>
  <c r="I7303" i="7"/>
  <c r="H7303" i="7"/>
  <c r="G7303" i="7"/>
  <c r="I7302" i="7"/>
  <c r="H7302" i="7"/>
  <c r="G7302" i="7"/>
  <c r="I7301" i="7"/>
  <c r="H7301" i="7"/>
  <c r="G7301" i="7"/>
  <c r="I7300" i="7"/>
  <c r="H7300" i="7"/>
  <c r="G7300" i="7"/>
  <c r="I7299" i="7"/>
  <c r="H7299" i="7"/>
  <c r="G7299" i="7"/>
  <c r="I7298" i="7"/>
  <c r="H7298" i="7"/>
  <c r="G7298" i="7"/>
  <c r="I7297" i="7"/>
  <c r="H7297" i="7"/>
  <c r="G7297" i="7"/>
  <c r="I7296" i="7"/>
  <c r="H7296" i="7"/>
  <c r="G7296" i="7"/>
  <c r="I7295" i="7"/>
  <c r="H7295" i="7"/>
  <c r="G7295" i="7"/>
  <c r="I7294" i="7"/>
  <c r="H7294" i="7"/>
  <c r="G7294" i="7"/>
  <c r="I7293" i="7"/>
  <c r="H7293" i="7"/>
  <c r="G7293" i="7"/>
  <c r="I7292" i="7"/>
  <c r="H7292" i="7"/>
  <c r="G7292" i="7"/>
  <c r="I7291" i="7"/>
  <c r="H7291" i="7"/>
  <c r="G7291" i="7"/>
  <c r="I7290" i="7"/>
  <c r="H7290" i="7"/>
  <c r="G7290" i="7"/>
  <c r="I7289" i="7"/>
  <c r="H7289" i="7"/>
  <c r="G7289" i="7"/>
  <c r="I7288" i="7"/>
  <c r="H7288" i="7"/>
  <c r="G7288" i="7"/>
  <c r="I7287" i="7"/>
  <c r="H7287" i="7"/>
  <c r="G7287" i="7"/>
  <c r="I7286" i="7"/>
  <c r="H7286" i="7"/>
  <c r="G7286" i="7"/>
  <c r="I7285" i="7"/>
  <c r="H7285" i="7"/>
  <c r="G7285" i="7"/>
  <c r="I7284" i="7"/>
  <c r="H7284" i="7"/>
  <c r="G7284" i="7"/>
  <c r="I7283" i="7"/>
  <c r="H7283" i="7"/>
  <c r="G7283" i="7"/>
  <c r="I7282" i="7"/>
  <c r="H7282" i="7"/>
  <c r="G7282" i="7"/>
  <c r="I7281" i="7"/>
  <c r="H7281" i="7"/>
  <c r="G7281" i="7"/>
  <c r="I7280" i="7"/>
  <c r="H7280" i="7"/>
  <c r="G7280" i="7"/>
  <c r="I7279" i="7"/>
  <c r="H7279" i="7"/>
  <c r="G7279" i="7"/>
  <c r="I7278" i="7"/>
  <c r="H7278" i="7"/>
  <c r="G7278" i="7"/>
  <c r="I7277" i="7"/>
  <c r="H7277" i="7"/>
  <c r="G7277" i="7"/>
  <c r="I7276" i="7"/>
  <c r="H7276" i="7"/>
  <c r="G7276" i="7"/>
  <c r="I7275" i="7"/>
  <c r="H7275" i="7"/>
  <c r="G7275" i="7"/>
  <c r="I7274" i="7"/>
  <c r="H7274" i="7"/>
  <c r="G7274" i="7"/>
  <c r="I7273" i="7"/>
  <c r="H7273" i="7"/>
  <c r="G7273" i="7"/>
  <c r="I7272" i="7"/>
  <c r="H7272" i="7"/>
  <c r="G7272" i="7"/>
  <c r="I7271" i="7"/>
  <c r="H7271" i="7"/>
  <c r="G7271" i="7"/>
  <c r="I7270" i="7"/>
  <c r="H7270" i="7"/>
  <c r="G7270" i="7"/>
  <c r="I7269" i="7"/>
  <c r="H7269" i="7"/>
  <c r="G7269" i="7"/>
  <c r="I7268" i="7"/>
  <c r="H7268" i="7"/>
  <c r="G7268" i="7"/>
  <c r="I7267" i="7"/>
  <c r="H7267" i="7"/>
  <c r="G7267" i="7"/>
  <c r="I7266" i="7"/>
  <c r="H7266" i="7"/>
  <c r="G7266" i="7"/>
  <c r="I7265" i="7"/>
  <c r="H7265" i="7"/>
  <c r="G7265" i="7"/>
  <c r="I7264" i="7"/>
  <c r="H7264" i="7"/>
  <c r="G7264" i="7"/>
  <c r="I7263" i="7"/>
  <c r="H7263" i="7"/>
  <c r="G7263" i="7"/>
  <c r="I7262" i="7"/>
  <c r="H7262" i="7"/>
  <c r="G7262" i="7"/>
  <c r="I7261" i="7"/>
  <c r="H7261" i="7"/>
  <c r="G7261" i="7"/>
  <c r="I7260" i="7"/>
  <c r="H7260" i="7"/>
  <c r="G7260" i="7"/>
  <c r="I7259" i="7"/>
  <c r="H7259" i="7"/>
  <c r="G7259" i="7"/>
  <c r="I7258" i="7"/>
  <c r="H7258" i="7"/>
  <c r="G7258" i="7"/>
  <c r="I7257" i="7"/>
  <c r="H7257" i="7"/>
  <c r="G7257" i="7"/>
  <c r="I7256" i="7"/>
  <c r="H7256" i="7"/>
  <c r="G7256" i="7"/>
  <c r="I7255" i="7"/>
  <c r="H7255" i="7"/>
  <c r="G7255" i="7"/>
  <c r="I7254" i="7"/>
  <c r="H7254" i="7"/>
  <c r="G7254" i="7"/>
  <c r="I7253" i="7"/>
  <c r="H7253" i="7"/>
  <c r="G7253" i="7"/>
  <c r="I7252" i="7"/>
  <c r="H7252" i="7"/>
  <c r="G7252" i="7"/>
  <c r="I7251" i="7"/>
  <c r="H7251" i="7"/>
  <c r="G7251" i="7"/>
  <c r="I7250" i="7"/>
  <c r="H7250" i="7"/>
  <c r="G7250" i="7"/>
  <c r="I7249" i="7"/>
  <c r="H7249" i="7"/>
  <c r="G7249" i="7"/>
  <c r="I7248" i="7"/>
  <c r="H7248" i="7"/>
  <c r="G7248" i="7"/>
  <c r="I7247" i="7"/>
  <c r="H7247" i="7"/>
  <c r="G7247" i="7"/>
  <c r="I7246" i="7"/>
  <c r="H7246" i="7"/>
  <c r="G7246" i="7"/>
  <c r="I7245" i="7"/>
  <c r="H7245" i="7"/>
  <c r="G7245" i="7"/>
  <c r="I7244" i="7"/>
  <c r="H7244" i="7"/>
  <c r="G7244" i="7"/>
  <c r="I7243" i="7"/>
  <c r="H7243" i="7"/>
  <c r="G7243" i="7"/>
  <c r="I7242" i="7"/>
  <c r="H7242" i="7"/>
  <c r="G7242" i="7"/>
  <c r="I7241" i="7"/>
  <c r="H7241" i="7"/>
  <c r="G7241" i="7"/>
  <c r="I7240" i="7"/>
  <c r="H7240" i="7"/>
  <c r="G7240" i="7"/>
  <c r="I7239" i="7"/>
  <c r="H7239" i="7"/>
  <c r="G7239" i="7"/>
  <c r="I7238" i="7"/>
  <c r="H7238" i="7"/>
  <c r="G7238" i="7"/>
  <c r="I7237" i="7"/>
  <c r="H7237" i="7"/>
  <c r="G7237" i="7"/>
  <c r="I7236" i="7"/>
  <c r="H7236" i="7"/>
  <c r="G7236" i="7"/>
  <c r="I7235" i="7"/>
  <c r="H7235" i="7"/>
  <c r="G7235" i="7"/>
  <c r="I7234" i="7"/>
  <c r="H7234" i="7"/>
  <c r="G7234" i="7"/>
  <c r="I7233" i="7"/>
  <c r="H7233" i="7"/>
  <c r="G7233" i="7"/>
  <c r="I7232" i="7"/>
  <c r="H7232" i="7"/>
  <c r="G7232" i="7"/>
  <c r="I7231" i="7"/>
  <c r="H7231" i="7"/>
  <c r="G7231" i="7"/>
  <c r="I7230" i="7"/>
  <c r="H7230" i="7"/>
  <c r="G7230" i="7"/>
  <c r="I7229" i="7"/>
  <c r="H7229" i="7"/>
  <c r="G7229" i="7"/>
  <c r="I7228" i="7"/>
  <c r="H7228" i="7"/>
  <c r="G7228" i="7"/>
  <c r="I7227" i="7"/>
  <c r="H7227" i="7"/>
  <c r="G7227" i="7"/>
  <c r="I7226" i="7"/>
  <c r="H7226" i="7"/>
  <c r="G7226" i="7"/>
  <c r="I7225" i="7"/>
  <c r="H7225" i="7"/>
  <c r="G7225" i="7"/>
  <c r="I7224" i="7"/>
  <c r="H7224" i="7"/>
  <c r="G7224" i="7"/>
  <c r="I7223" i="7"/>
  <c r="H7223" i="7"/>
  <c r="G7223" i="7"/>
  <c r="I7222" i="7"/>
  <c r="H7222" i="7"/>
  <c r="G7222" i="7"/>
  <c r="I7221" i="7"/>
  <c r="H7221" i="7"/>
  <c r="G7221" i="7"/>
  <c r="I7220" i="7"/>
  <c r="H7220" i="7"/>
  <c r="G7220" i="7"/>
  <c r="I7219" i="7"/>
  <c r="H7219" i="7"/>
  <c r="G7219" i="7"/>
  <c r="I7218" i="7"/>
  <c r="H7218" i="7"/>
  <c r="G7218" i="7"/>
  <c r="I7217" i="7"/>
  <c r="H7217" i="7"/>
  <c r="G7217" i="7"/>
  <c r="I7216" i="7"/>
  <c r="H7216" i="7"/>
  <c r="G7216" i="7"/>
  <c r="I7215" i="7"/>
  <c r="H7215" i="7"/>
  <c r="G7215" i="7"/>
  <c r="I7214" i="7"/>
  <c r="H7214" i="7"/>
  <c r="G7214" i="7"/>
  <c r="I7213" i="7"/>
  <c r="H7213" i="7"/>
  <c r="G7213" i="7"/>
  <c r="I7212" i="7"/>
  <c r="H7212" i="7"/>
  <c r="G7212" i="7"/>
  <c r="I7211" i="7"/>
  <c r="H7211" i="7"/>
  <c r="G7211" i="7"/>
  <c r="I7210" i="7"/>
  <c r="H7210" i="7"/>
  <c r="G7210" i="7"/>
  <c r="I7209" i="7"/>
  <c r="H7209" i="7"/>
  <c r="G7209" i="7"/>
  <c r="I7208" i="7"/>
  <c r="H7208" i="7"/>
  <c r="G7208" i="7"/>
  <c r="I7207" i="7"/>
  <c r="H7207" i="7"/>
  <c r="G7207" i="7"/>
  <c r="I7206" i="7"/>
  <c r="H7206" i="7"/>
  <c r="G7206" i="7"/>
  <c r="I7205" i="7"/>
  <c r="H7205" i="7"/>
  <c r="G7205" i="7"/>
  <c r="I7204" i="7"/>
  <c r="H7204" i="7"/>
  <c r="G7204" i="7"/>
  <c r="I7203" i="7"/>
  <c r="H7203" i="7"/>
  <c r="G7203" i="7"/>
  <c r="I7202" i="7"/>
  <c r="H7202" i="7"/>
  <c r="G7202" i="7"/>
  <c r="I7201" i="7"/>
  <c r="H7201" i="7"/>
  <c r="G7201" i="7"/>
  <c r="I7200" i="7"/>
  <c r="H7200" i="7"/>
  <c r="G7200" i="7"/>
  <c r="I7199" i="7"/>
  <c r="H7199" i="7"/>
  <c r="G7199" i="7"/>
  <c r="I7198" i="7"/>
  <c r="H7198" i="7"/>
  <c r="G7198" i="7"/>
  <c r="I7197" i="7"/>
  <c r="H7197" i="7"/>
  <c r="G7197" i="7"/>
  <c r="I7196" i="7"/>
  <c r="H7196" i="7"/>
  <c r="G7196" i="7"/>
  <c r="I7195" i="7"/>
  <c r="H7195" i="7"/>
  <c r="G7195" i="7"/>
  <c r="I7194" i="7"/>
  <c r="H7194" i="7"/>
  <c r="G7194" i="7"/>
  <c r="I7193" i="7"/>
  <c r="H7193" i="7"/>
  <c r="G7193" i="7"/>
  <c r="I7192" i="7"/>
  <c r="H7192" i="7"/>
  <c r="G7192" i="7"/>
  <c r="I7191" i="7"/>
  <c r="H7191" i="7"/>
  <c r="G7191" i="7"/>
  <c r="I7190" i="7"/>
  <c r="H7190" i="7"/>
  <c r="G7190" i="7"/>
  <c r="I7189" i="7"/>
  <c r="H7189" i="7"/>
  <c r="G7189" i="7"/>
  <c r="I7188" i="7"/>
  <c r="H7188" i="7"/>
  <c r="G7188" i="7"/>
  <c r="I7187" i="7"/>
  <c r="H7187" i="7"/>
  <c r="G7187" i="7"/>
  <c r="I7186" i="7"/>
  <c r="H7186" i="7"/>
  <c r="G7186" i="7"/>
  <c r="I7185" i="7"/>
  <c r="H7185" i="7"/>
  <c r="G7185" i="7"/>
  <c r="I7184" i="7"/>
  <c r="H7184" i="7"/>
  <c r="G7184" i="7"/>
  <c r="I7183" i="7"/>
  <c r="H7183" i="7"/>
  <c r="G7183" i="7"/>
  <c r="I7182" i="7"/>
  <c r="H7182" i="7"/>
  <c r="G7182" i="7"/>
  <c r="I7181" i="7"/>
  <c r="H7181" i="7"/>
  <c r="G7181" i="7"/>
  <c r="I7180" i="7"/>
  <c r="H7180" i="7"/>
  <c r="G7180" i="7"/>
  <c r="I7179" i="7"/>
  <c r="H7179" i="7"/>
  <c r="G7179" i="7"/>
  <c r="I7178" i="7"/>
  <c r="H7178" i="7"/>
  <c r="G7178" i="7"/>
  <c r="I7177" i="7"/>
  <c r="H7177" i="7"/>
  <c r="G7177" i="7"/>
  <c r="I7176" i="7"/>
  <c r="H7176" i="7"/>
  <c r="G7176" i="7"/>
  <c r="I7175" i="7"/>
  <c r="H7175" i="7"/>
  <c r="G7175" i="7"/>
  <c r="I7174" i="7"/>
  <c r="H7174" i="7"/>
  <c r="G7174" i="7"/>
  <c r="I7173" i="7"/>
  <c r="H7173" i="7"/>
  <c r="G7173" i="7"/>
  <c r="I7172" i="7"/>
  <c r="H7172" i="7"/>
  <c r="G7172" i="7"/>
  <c r="I7171" i="7"/>
  <c r="H7171" i="7"/>
  <c r="G7171" i="7"/>
  <c r="I7170" i="7"/>
  <c r="H7170" i="7"/>
  <c r="G7170" i="7"/>
  <c r="I7169" i="7"/>
  <c r="H7169" i="7"/>
  <c r="G7169" i="7"/>
  <c r="I7168" i="7"/>
  <c r="H7168" i="7"/>
  <c r="G7168" i="7"/>
  <c r="I7167" i="7"/>
  <c r="H7167" i="7"/>
  <c r="G7167" i="7"/>
  <c r="I7166" i="7"/>
  <c r="H7166" i="7"/>
  <c r="G7166" i="7"/>
  <c r="I7165" i="7"/>
  <c r="H7165" i="7"/>
  <c r="G7165" i="7"/>
  <c r="I7164" i="7"/>
  <c r="H7164" i="7"/>
  <c r="G7164" i="7"/>
  <c r="I7163" i="7"/>
  <c r="H7163" i="7"/>
  <c r="G7163" i="7"/>
  <c r="I7162" i="7"/>
  <c r="H7162" i="7"/>
  <c r="G7162" i="7"/>
  <c r="I7161" i="7"/>
  <c r="H7161" i="7"/>
  <c r="G7161" i="7"/>
  <c r="I7160" i="7"/>
  <c r="H7160" i="7"/>
  <c r="G7160" i="7"/>
  <c r="I7159" i="7"/>
  <c r="H7159" i="7"/>
  <c r="G7159" i="7"/>
  <c r="I7158" i="7"/>
  <c r="H7158" i="7"/>
  <c r="G7158" i="7"/>
  <c r="I7157" i="7"/>
  <c r="H7157" i="7"/>
  <c r="G7157" i="7"/>
  <c r="I7156" i="7"/>
  <c r="H7156" i="7"/>
  <c r="G7156" i="7"/>
  <c r="I7155" i="7"/>
  <c r="H7155" i="7"/>
  <c r="G7155" i="7"/>
  <c r="I7154" i="7"/>
  <c r="H7154" i="7"/>
  <c r="G7154" i="7"/>
  <c r="I7153" i="7"/>
  <c r="H7153" i="7"/>
  <c r="G7153" i="7"/>
  <c r="I7152" i="7"/>
  <c r="H7152" i="7"/>
  <c r="G7152" i="7"/>
  <c r="I7151" i="7"/>
  <c r="H7151" i="7"/>
  <c r="G7151" i="7"/>
  <c r="I7150" i="7"/>
  <c r="H7150" i="7"/>
  <c r="G7150" i="7"/>
  <c r="I7149" i="7"/>
  <c r="H7149" i="7"/>
  <c r="G7149" i="7"/>
  <c r="I7148" i="7"/>
  <c r="H7148" i="7"/>
  <c r="G7148" i="7"/>
  <c r="I7147" i="7"/>
  <c r="H7147" i="7"/>
  <c r="G7147" i="7"/>
  <c r="I7146" i="7"/>
  <c r="H7146" i="7"/>
  <c r="G7146" i="7"/>
  <c r="I7145" i="7"/>
  <c r="H7145" i="7"/>
  <c r="G7145" i="7"/>
  <c r="I7144" i="7"/>
  <c r="H7144" i="7"/>
  <c r="G7144" i="7"/>
  <c r="I7143" i="7"/>
  <c r="H7143" i="7"/>
  <c r="G7143" i="7"/>
  <c r="I7142" i="7"/>
  <c r="H7142" i="7"/>
  <c r="G7142" i="7"/>
  <c r="I7141" i="7"/>
  <c r="H7141" i="7"/>
  <c r="G7141" i="7"/>
  <c r="I7140" i="7"/>
  <c r="H7140" i="7"/>
  <c r="G7140" i="7"/>
  <c r="I7139" i="7"/>
  <c r="H7139" i="7"/>
  <c r="G7139" i="7"/>
  <c r="I7138" i="7"/>
  <c r="H7138" i="7"/>
  <c r="G7138" i="7"/>
  <c r="I7137" i="7"/>
  <c r="H7137" i="7"/>
  <c r="G7137" i="7"/>
  <c r="I7136" i="7"/>
  <c r="H7136" i="7"/>
  <c r="G7136" i="7"/>
  <c r="I7135" i="7"/>
  <c r="H7135" i="7"/>
  <c r="G7135" i="7"/>
  <c r="I7134" i="7"/>
  <c r="H7134" i="7"/>
  <c r="G7134" i="7"/>
  <c r="I7133" i="7"/>
  <c r="H7133" i="7"/>
  <c r="G7133" i="7"/>
  <c r="I7132" i="7"/>
  <c r="H7132" i="7"/>
  <c r="G7132" i="7"/>
  <c r="I7131" i="7"/>
  <c r="H7131" i="7"/>
  <c r="G7131" i="7"/>
  <c r="I7130" i="7"/>
  <c r="H7130" i="7"/>
  <c r="G7130" i="7"/>
  <c r="I7129" i="7"/>
  <c r="H7129" i="7"/>
  <c r="G7129" i="7"/>
  <c r="I7128" i="7"/>
  <c r="H7128" i="7"/>
  <c r="G7128" i="7"/>
  <c r="I7127" i="7"/>
  <c r="H7127" i="7"/>
  <c r="G7127" i="7"/>
  <c r="I7126" i="7"/>
  <c r="H7126" i="7"/>
  <c r="G7126" i="7"/>
  <c r="I7125" i="7"/>
  <c r="H7125" i="7"/>
  <c r="G7125" i="7"/>
  <c r="I7124" i="7"/>
  <c r="H7124" i="7"/>
  <c r="G7124" i="7"/>
  <c r="I7123" i="7"/>
  <c r="H7123" i="7"/>
  <c r="G7123" i="7"/>
  <c r="I7122" i="7"/>
  <c r="H7122" i="7"/>
  <c r="G7122" i="7"/>
  <c r="I7121" i="7"/>
  <c r="H7121" i="7"/>
  <c r="G7121" i="7"/>
  <c r="I7120" i="7"/>
  <c r="H7120" i="7"/>
  <c r="G7120" i="7"/>
  <c r="I7119" i="7"/>
  <c r="H7119" i="7"/>
  <c r="G7119" i="7"/>
  <c r="I7118" i="7"/>
  <c r="H7118" i="7"/>
  <c r="G7118" i="7"/>
  <c r="I7117" i="7"/>
  <c r="H7117" i="7"/>
  <c r="G7117" i="7"/>
  <c r="I7116" i="7"/>
  <c r="H7116" i="7"/>
  <c r="G7116" i="7"/>
  <c r="I7115" i="7"/>
  <c r="H7115" i="7"/>
  <c r="G7115" i="7"/>
  <c r="I7114" i="7"/>
  <c r="H7114" i="7"/>
  <c r="G7114" i="7"/>
  <c r="I7113" i="7"/>
  <c r="H7113" i="7"/>
  <c r="G7113" i="7"/>
  <c r="I7112" i="7"/>
  <c r="H7112" i="7"/>
  <c r="G7112" i="7"/>
  <c r="I7111" i="7"/>
  <c r="H7111" i="7"/>
  <c r="G7111" i="7"/>
  <c r="I7110" i="7"/>
  <c r="H7110" i="7"/>
  <c r="G7110" i="7"/>
  <c r="I7109" i="7"/>
  <c r="H7109" i="7"/>
  <c r="G7109" i="7"/>
  <c r="I7108" i="7"/>
  <c r="H7108" i="7"/>
  <c r="G7108" i="7"/>
  <c r="I7107" i="7"/>
  <c r="H7107" i="7"/>
  <c r="G7107" i="7"/>
  <c r="I7106" i="7"/>
  <c r="H7106" i="7"/>
  <c r="G7106" i="7"/>
  <c r="I7105" i="7"/>
  <c r="H7105" i="7"/>
  <c r="G7105" i="7"/>
  <c r="I7104" i="7"/>
  <c r="H7104" i="7"/>
  <c r="G7104" i="7"/>
  <c r="I7103" i="7"/>
  <c r="H7103" i="7"/>
  <c r="G7103" i="7"/>
  <c r="I7102" i="7"/>
  <c r="H7102" i="7"/>
  <c r="G7102" i="7"/>
  <c r="I7101" i="7"/>
  <c r="H7101" i="7"/>
  <c r="G7101" i="7"/>
  <c r="I7100" i="7"/>
  <c r="H7100" i="7"/>
  <c r="G7100" i="7"/>
  <c r="I7099" i="7"/>
  <c r="H7099" i="7"/>
  <c r="G7099" i="7"/>
  <c r="I7098" i="7"/>
  <c r="H7098" i="7"/>
  <c r="G7098" i="7"/>
  <c r="I7097" i="7"/>
  <c r="H7097" i="7"/>
  <c r="G7097" i="7"/>
  <c r="I7096" i="7"/>
  <c r="H7096" i="7"/>
  <c r="G7096" i="7"/>
  <c r="I7095" i="7"/>
  <c r="H7095" i="7"/>
  <c r="G7095" i="7"/>
  <c r="I7094" i="7"/>
  <c r="H7094" i="7"/>
  <c r="G7094" i="7"/>
  <c r="I7093" i="7"/>
  <c r="H7093" i="7"/>
  <c r="G7093" i="7"/>
  <c r="I7092" i="7"/>
  <c r="H7092" i="7"/>
  <c r="G7092" i="7"/>
  <c r="I7091" i="7"/>
  <c r="H7091" i="7"/>
  <c r="G7091" i="7"/>
  <c r="I7090" i="7"/>
  <c r="H7090" i="7"/>
  <c r="G7090" i="7"/>
  <c r="I7089" i="7"/>
  <c r="H7089" i="7"/>
  <c r="G7089" i="7"/>
  <c r="I7088" i="7"/>
  <c r="H7088" i="7"/>
  <c r="G7088" i="7"/>
  <c r="I7087" i="7"/>
  <c r="H7087" i="7"/>
  <c r="G7087" i="7"/>
  <c r="I7086" i="7"/>
  <c r="H7086" i="7"/>
  <c r="G7086" i="7"/>
  <c r="I7085" i="7"/>
  <c r="H7085" i="7"/>
  <c r="G7085" i="7"/>
  <c r="I7084" i="7"/>
  <c r="H7084" i="7"/>
  <c r="G7084" i="7"/>
  <c r="I7083" i="7"/>
  <c r="H7083" i="7"/>
  <c r="G7083" i="7"/>
  <c r="I7082" i="7"/>
  <c r="H7082" i="7"/>
  <c r="G7082" i="7"/>
  <c r="I7081" i="7"/>
  <c r="H7081" i="7"/>
  <c r="G7081" i="7"/>
  <c r="I7080" i="7"/>
  <c r="H7080" i="7"/>
  <c r="G7080" i="7"/>
  <c r="I7079" i="7"/>
  <c r="H7079" i="7"/>
  <c r="G7079" i="7"/>
  <c r="I7078" i="7"/>
  <c r="H7078" i="7"/>
  <c r="G7078" i="7"/>
  <c r="I7077" i="7"/>
  <c r="H7077" i="7"/>
  <c r="G7077" i="7"/>
  <c r="I7076" i="7"/>
  <c r="H7076" i="7"/>
  <c r="G7076" i="7"/>
  <c r="I7075" i="7"/>
  <c r="H7075" i="7"/>
  <c r="G7075" i="7"/>
  <c r="I7074" i="7"/>
  <c r="H7074" i="7"/>
  <c r="G7074" i="7"/>
  <c r="I7073" i="7"/>
  <c r="H7073" i="7"/>
  <c r="G7073" i="7"/>
  <c r="I7072" i="7"/>
  <c r="H7072" i="7"/>
  <c r="G7072" i="7"/>
  <c r="I7071" i="7"/>
  <c r="H7071" i="7"/>
  <c r="G7071" i="7"/>
  <c r="I7070" i="7"/>
  <c r="H7070" i="7"/>
  <c r="G7070" i="7"/>
  <c r="I7069" i="7"/>
  <c r="H7069" i="7"/>
  <c r="G7069" i="7"/>
  <c r="I7068" i="7"/>
  <c r="H7068" i="7"/>
  <c r="G7068" i="7"/>
  <c r="I7067" i="7"/>
  <c r="H7067" i="7"/>
  <c r="G7067" i="7"/>
  <c r="I7066" i="7"/>
  <c r="H7066" i="7"/>
  <c r="G7066" i="7"/>
  <c r="I7065" i="7"/>
  <c r="H7065" i="7"/>
  <c r="G7065" i="7"/>
  <c r="I7064" i="7"/>
  <c r="H7064" i="7"/>
  <c r="G7064" i="7"/>
  <c r="I7063" i="7"/>
  <c r="H7063" i="7"/>
  <c r="G7063" i="7"/>
  <c r="I7062" i="7"/>
  <c r="H7062" i="7"/>
  <c r="G7062" i="7"/>
  <c r="I7061" i="7"/>
  <c r="H7061" i="7"/>
  <c r="G7061" i="7"/>
  <c r="I7060" i="7"/>
  <c r="H7060" i="7"/>
  <c r="G7060" i="7"/>
  <c r="I7059" i="7"/>
  <c r="H7059" i="7"/>
  <c r="G7059" i="7"/>
  <c r="I7058" i="7"/>
  <c r="H7058" i="7"/>
  <c r="G7058" i="7"/>
  <c r="I7057" i="7"/>
  <c r="H7057" i="7"/>
  <c r="G7057" i="7"/>
  <c r="I7056" i="7"/>
  <c r="H7056" i="7"/>
  <c r="G7056" i="7"/>
  <c r="I7055" i="7"/>
  <c r="H7055" i="7"/>
  <c r="G7055" i="7"/>
  <c r="I7054" i="7"/>
  <c r="H7054" i="7"/>
  <c r="G7054" i="7"/>
  <c r="I7053" i="7"/>
  <c r="H7053" i="7"/>
  <c r="G7053" i="7"/>
  <c r="I7052" i="7"/>
  <c r="H7052" i="7"/>
  <c r="G7052" i="7"/>
  <c r="I7051" i="7"/>
  <c r="H7051" i="7"/>
  <c r="G7051" i="7"/>
  <c r="I7050" i="7"/>
  <c r="H7050" i="7"/>
  <c r="G7050" i="7"/>
  <c r="I7049" i="7"/>
  <c r="H7049" i="7"/>
  <c r="G7049" i="7"/>
  <c r="I7048" i="7"/>
  <c r="H7048" i="7"/>
  <c r="G7048" i="7"/>
  <c r="I7047" i="7"/>
  <c r="H7047" i="7"/>
  <c r="G7047" i="7"/>
  <c r="I7046" i="7"/>
  <c r="H7046" i="7"/>
  <c r="G7046" i="7"/>
  <c r="I7045" i="7"/>
  <c r="H7045" i="7"/>
  <c r="G7045" i="7"/>
  <c r="I7044" i="7"/>
  <c r="H7044" i="7"/>
  <c r="G7044" i="7"/>
  <c r="I7043" i="7"/>
  <c r="H7043" i="7"/>
  <c r="G7043" i="7"/>
  <c r="I7042" i="7"/>
  <c r="H7042" i="7"/>
  <c r="G7042" i="7"/>
  <c r="I7041" i="7"/>
  <c r="H7041" i="7"/>
  <c r="G7041" i="7"/>
  <c r="I7040" i="7"/>
  <c r="H7040" i="7"/>
  <c r="G7040" i="7"/>
  <c r="I7039" i="7"/>
  <c r="H7039" i="7"/>
  <c r="G7039" i="7"/>
  <c r="I7038" i="7"/>
  <c r="H7038" i="7"/>
  <c r="G7038" i="7"/>
  <c r="I7037" i="7"/>
  <c r="H7037" i="7"/>
  <c r="G7037" i="7"/>
  <c r="I7036" i="7"/>
  <c r="H7036" i="7"/>
  <c r="G7036" i="7"/>
  <c r="I7035" i="7"/>
  <c r="H7035" i="7"/>
  <c r="G7035" i="7"/>
  <c r="I7034" i="7"/>
  <c r="H7034" i="7"/>
  <c r="G7034" i="7"/>
  <c r="I7033" i="7"/>
  <c r="H7033" i="7"/>
  <c r="G7033" i="7"/>
  <c r="I7032" i="7"/>
  <c r="H7032" i="7"/>
  <c r="G7032" i="7"/>
  <c r="I7031" i="7"/>
  <c r="H7031" i="7"/>
  <c r="G7031" i="7"/>
  <c r="I7030" i="7"/>
  <c r="H7030" i="7"/>
  <c r="G7030" i="7"/>
  <c r="I7029" i="7"/>
  <c r="H7029" i="7"/>
  <c r="G7029" i="7"/>
  <c r="I7028" i="7"/>
  <c r="H7028" i="7"/>
  <c r="G7028" i="7"/>
  <c r="I7027" i="7"/>
  <c r="H7027" i="7"/>
  <c r="G7027" i="7"/>
  <c r="I7026" i="7"/>
  <c r="H7026" i="7"/>
  <c r="G7026" i="7"/>
  <c r="I7025" i="7"/>
  <c r="H7025" i="7"/>
  <c r="G7025" i="7"/>
  <c r="I7024" i="7"/>
  <c r="H7024" i="7"/>
  <c r="G7024" i="7"/>
  <c r="I7023" i="7"/>
  <c r="H7023" i="7"/>
  <c r="G7023" i="7"/>
  <c r="I7022" i="7"/>
  <c r="H7022" i="7"/>
  <c r="G7022" i="7"/>
  <c r="I7021" i="7"/>
  <c r="H7021" i="7"/>
  <c r="G7021" i="7"/>
  <c r="I7020" i="7"/>
  <c r="H7020" i="7"/>
  <c r="G7020" i="7"/>
  <c r="I7019" i="7"/>
  <c r="H7019" i="7"/>
  <c r="G7019" i="7"/>
  <c r="I7018" i="7"/>
  <c r="H7018" i="7"/>
  <c r="G7018" i="7"/>
  <c r="I7017" i="7"/>
  <c r="H7017" i="7"/>
  <c r="G7017" i="7"/>
  <c r="I7016" i="7"/>
  <c r="H7016" i="7"/>
  <c r="G7016" i="7"/>
  <c r="I7015" i="7"/>
  <c r="H7015" i="7"/>
  <c r="G7015" i="7"/>
  <c r="I7014" i="7"/>
  <c r="H7014" i="7"/>
  <c r="G7014" i="7"/>
  <c r="I7013" i="7"/>
  <c r="H7013" i="7"/>
  <c r="G7013" i="7"/>
  <c r="I7012" i="7"/>
  <c r="H7012" i="7"/>
  <c r="G7012" i="7"/>
  <c r="I7011" i="7"/>
  <c r="H7011" i="7"/>
  <c r="G7011" i="7"/>
  <c r="I7010" i="7"/>
  <c r="H7010" i="7"/>
  <c r="G7010" i="7"/>
  <c r="I7009" i="7"/>
  <c r="H7009" i="7"/>
  <c r="G7009" i="7"/>
  <c r="I7008" i="7"/>
  <c r="H7008" i="7"/>
  <c r="G7008" i="7"/>
  <c r="I7007" i="7"/>
  <c r="H7007" i="7"/>
  <c r="G7007" i="7"/>
  <c r="I7006" i="7"/>
  <c r="H7006" i="7"/>
  <c r="G7006" i="7"/>
  <c r="I7005" i="7"/>
  <c r="H7005" i="7"/>
  <c r="G7005" i="7"/>
  <c r="I7004" i="7"/>
  <c r="H7004" i="7"/>
  <c r="G7004" i="7"/>
  <c r="I7003" i="7"/>
  <c r="H7003" i="7"/>
  <c r="G7003" i="7"/>
  <c r="I7002" i="7"/>
  <c r="H7002" i="7"/>
  <c r="G7002" i="7"/>
  <c r="I7001" i="7"/>
  <c r="H7001" i="7"/>
  <c r="G7001" i="7"/>
  <c r="I7000" i="7"/>
  <c r="H7000" i="7"/>
  <c r="G7000" i="7"/>
  <c r="I6999" i="7"/>
  <c r="H6999" i="7"/>
  <c r="G6999" i="7"/>
  <c r="I6998" i="7"/>
  <c r="H6998" i="7"/>
  <c r="G6998" i="7"/>
  <c r="I6997" i="7"/>
  <c r="H6997" i="7"/>
  <c r="G6997" i="7"/>
  <c r="I6996" i="7"/>
  <c r="H6996" i="7"/>
  <c r="G6996" i="7"/>
  <c r="I6995" i="7"/>
  <c r="H6995" i="7"/>
  <c r="G6995" i="7"/>
  <c r="I6994" i="7"/>
  <c r="H6994" i="7"/>
  <c r="G6994" i="7"/>
  <c r="I6993" i="7"/>
  <c r="H6993" i="7"/>
  <c r="G6993" i="7"/>
  <c r="I6992" i="7"/>
  <c r="H6992" i="7"/>
  <c r="G6992" i="7"/>
  <c r="I6991" i="7"/>
  <c r="H6991" i="7"/>
  <c r="G6991" i="7"/>
  <c r="I6990" i="7"/>
  <c r="H6990" i="7"/>
  <c r="G6990" i="7"/>
  <c r="I6989" i="7"/>
  <c r="H6989" i="7"/>
  <c r="G6989" i="7"/>
  <c r="I6988" i="7"/>
  <c r="H6988" i="7"/>
  <c r="G6988" i="7"/>
  <c r="I6987" i="7"/>
  <c r="H6987" i="7"/>
  <c r="G6987" i="7"/>
  <c r="I6986" i="7"/>
  <c r="H6986" i="7"/>
  <c r="G6986" i="7"/>
  <c r="I6985" i="7"/>
  <c r="H6985" i="7"/>
  <c r="G6985" i="7"/>
  <c r="I6984" i="7"/>
  <c r="H6984" i="7"/>
  <c r="G6984" i="7"/>
  <c r="I6983" i="7"/>
  <c r="H6983" i="7"/>
  <c r="G6983" i="7"/>
  <c r="I6982" i="7"/>
  <c r="H6982" i="7"/>
  <c r="G6982" i="7"/>
  <c r="I6981" i="7"/>
  <c r="H6981" i="7"/>
  <c r="G6981" i="7"/>
  <c r="I6980" i="7"/>
  <c r="H6980" i="7"/>
  <c r="G6980" i="7"/>
  <c r="I6979" i="7"/>
  <c r="H6979" i="7"/>
  <c r="G6979" i="7"/>
  <c r="I6978" i="7"/>
  <c r="H6978" i="7"/>
  <c r="G6978" i="7"/>
  <c r="I6977" i="7"/>
  <c r="H6977" i="7"/>
  <c r="G6977" i="7"/>
  <c r="I6976" i="7"/>
  <c r="H6976" i="7"/>
  <c r="G6976" i="7"/>
  <c r="I6975" i="7"/>
  <c r="H6975" i="7"/>
  <c r="G6975" i="7"/>
  <c r="I6974" i="7"/>
  <c r="H6974" i="7"/>
  <c r="G6974" i="7"/>
  <c r="I6973" i="7"/>
  <c r="H6973" i="7"/>
  <c r="G6973" i="7"/>
  <c r="I6972" i="7"/>
  <c r="H6972" i="7"/>
  <c r="G6972" i="7"/>
  <c r="I6971" i="7"/>
  <c r="H6971" i="7"/>
  <c r="G6971" i="7"/>
  <c r="I6970" i="7"/>
  <c r="H6970" i="7"/>
  <c r="G6970" i="7"/>
  <c r="I6969" i="7"/>
  <c r="H6969" i="7"/>
  <c r="G6969" i="7"/>
  <c r="I6968" i="7"/>
  <c r="H6968" i="7"/>
  <c r="G6968" i="7"/>
  <c r="I6967" i="7"/>
  <c r="H6967" i="7"/>
  <c r="G6967" i="7"/>
  <c r="I6966" i="7"/>
  <c r="H6966" i="7"/>
  <c r="G6966" i="7"/>
  <c r="I6965" i="7"/>
  <c r="H6965" i="7"/>
  <c r="G6965" i="7"/>
  <c r="I6964" i="7"/>
  <c r="H6964" i="7"/>
  <c r="G6964" i="7"/>
  <c r="I6963" i="7"/>
  <c r="H6963" i="7"/>
  <c r="G6963" i="7"/>
  <c r="I6962" i="7"/>
  <c r="H6962" i="7"/>
  <c r="G6962" i="7"/>
  <c r="I6961" i="7"/>
  <c r="H6961" i="7"/>
  <c r="G6961" i="7"/>
  <c r="I6960" i="7"/>
  <c r="H6960" i="7"/>
  <c r="G6960" i="7"/>
  <c r="I6959" i="7"/>
  <c r="H6959" i="7"/>
  <c r="G6959" i="7"/>
  <c r="I6958" i="7"/>
  <c r="H6958" i="7"/>
  <c r="G6958" i="7"/>
  <c r="I6957" i="7"/>
  <c r="H6957" i="7"/>
  <c r="G6957" i="7"/>
  <c r="I6956" i="7"/>
  <c r="H6956" i="7"/>
  <c r="G6956" i="7"/>
  <c r="I6955" i="7"/>
  <c r="H6955" i="7"/>
  <c r="G6955" i="7"/>
  <c r="I6954" i="7"/>
  <c r="H6954" i="7"/>
  <c r="G6954" i="7"/>
  <c r="I6953" i="7"/>
  <c r="H6953" i="7"/>
  <c r="G6953" i="7"/>
  <c r="I6952" i="7"/>
  <c r="H6952" i="7"/>
  <c r="G6952" i="7"/>
  <c r="I6951" i="7"/>
  <c r="H6951" i="7"/>
  <c r="G6951" i="7"/>
  <c r="I6950" i="7"/>
  <c r="H6950" i="7"/>
  <c r="G6950" i="7"/>
  <c r="I6949" i="7"/>
  <c r="H6949" i="7"/>
  <c r="G6949" i="7"/>
  <c r="I6948" i="7"/>
  <c r="H6948" i="7"/>
  <c r="G6948" i="7"/>
  <c r="I6947" i="7"/>
  <c r="H6947" i="7"/>
  <c r="G6947" i="7"/>
  <c r="I6946" i="7"/>
  <c r="H6946" i="7"/>
  <c r="G6946" i="7"/>
  <c r="I6945" i="7"/>
  <c r="H6945" i="7"/>
  <c r="G6945" i="7"/>
  <c r="I6944" i="7"/>
  <c r="H6944" i="7"/>
  <c r="G6944" i="7"/>
  <c r="I6943" i="7"/>
  <c r="H6943" i="7"/>
  <c r="G6943" i="7"/>
  <c r="I6942" i="7"/>
  <c r="H6942" i="7"/>
  <c r="G6942" i="7"/>
  <c r="I6941" i="7"/>
  <c r="H6941" i="7"/>
  <c r="G6941" i="7"/>
  <c r="I6940" i="7"/>
  <c r="H6940" i="7"/>
  <c r="G6940" i="7"/>
  <c r="I6939" i="7"/>
  <c r="H6939" i="7"/>
  <c r="G6939" i="7"/>
  <c r="I6938" i="7"/>
  <c r="H6938" i="7"/>
  <c r="G6938" i="7"/>
  <c r="I6937" i="7"/>
  <c r="H6937" i="7"/>
  <c r="G6937" i="7"/>
  <c r="I6936" i="7"/>
  <c r="H6936" i="7"/>
  <c r="G6936" i="7"/>
  <c r="I6935" i="7"/>
  <c r="H6935" i="7"/>
  <c r="G6935" i="7"/>
  <c r="I6934" i="7"/>
  <c r="H6934" i="7"/>
  <c r="G6934" i="7"/>
  <c r="I6933" i="7"/>
  <c r="H6933" i="7"/>
  <c r="G6933" i="7"/>
  <c r="I6932" i="7"/>
  <c r="H6932" i="7"/>
  <c r="G6932" i="7"/>
  <c r="I6931" i="7"/>
  <c r="H6931" i="7"/>
  <c r="G6931" i="7"/>
  <c r="I6930" i="7"/>
  <c r="H6930" i="7"/>
  <c r="G6930" i="7"/>
  <c r="I6929" i="7"/>
  <c r="H6929" i="7"/>
  <c r="G6929" i="7"/>
  <c r="I6928" i="7"/>
  <c r="H6928" i="7"/>
  <c r="G6928" i="7"/>
  <c r="I6927" i="7"/>
  <c r="H6927" i="7"/>
  <c r="G6927" i="7"/>
  <c r="I6926" i="7"/>
  <c r="H6926" i="7"/>
  <c r="G6926" i="7"/>
  <c r="I6925" i="7"/>
  <c r="H6925" i="7"/>
  <c r="G6925" i="7"/>
  <c r="I6924" i="7"/>
  <c r="H6924" i="7"/>
  <c r="G6924" i="7"/>
  <c r="I6923" i="7"/>
  <c r="H6923" i="7"/>
  <c r="G6923" i="7"/>
  <c r="I6922" i="7"/>
  <c r="H6922" i="7"/>
  <c r="G6922" i="7"/>
  <c r="I6921" i="7"/>
  <c r="H6921" i="7"/>
  <c r="G6921" i="7"/>
  <c r="I6920" i="7"/>
  <c r="H6920" i="7"/>
  <c r="G6920" i="7"/>
  <c r="I6919" i="7"/>
  <c r="H6919" i="7"/>
  <c r="G6919" i="7"/>
  <c r="I6918" i="7"/>
  <c r="H6918" i="7"/>
  <c r="G6918" i="7"/>
  <c r="I6917" i="7"/>
  <c r="H6917" i="7"/>
  <c r="G6917" i="7"/>
  <c r="I6916" i="7"/>
  <c r="H6916" i="7"/>
  <c r="G6916" i="7"/>
  <c r="I6915" i="7"/>
  <c r="H6915" i="7"/>
  <c r="G6915" i="7"/>
  <c r="I6914" i="7"/>
  <c r="H6914" i="7"/>
  <c r="G6914" i="7"/>
  <c r="I6913" i="7"/>
  <c r="H6913" i="7"/>
  <c r="G6913" i="7"/>
  <c r="I6912" i="7"/>
  <c r="H6912" i="7"/>
  <c r="G6912" i="7"/>
  <c r="I6911" i="7"/>
  <c r="H6911" i="7"/>
  <c r="G6911" i="7"/>
  <c r="I6910" i="7"/>
  <c r="H6910" i="7"/>
  <c r="G6910" i="7"/>
  <c r="I6909" i="7"/>
  <c r="H6909" i="7"/>
  <c r="G6909" i="7"/>
  <c r="I6908" i="7"/>
  <c r="H6908" i="7"/>
  <c r="G6908" i="7"/>
  <c r="I6907" i="7"/>
  <c r="H6907" i="7"/>
  <c r="G6907" i="7"/>
  <c r="I6906" i="7"/>
  <c r="H6906" i="7"/>
  <c r="G6906" i="7"/>
  <c r="I6905" i="7"/>
  <c r="H6905" i="7"/>
  <c r="G6905" i="7"/>
  <c r="I6904" i="7"/>
  <c r="H6904" i="7"/>
  <c r="G6904" i="7"/>
  <c r="I6903" i="7"/>
  <c r="H6903" i="7"/>
  <c r="G6903" i="7"/>
  <c r="I6902" i="7"/>
  <c r="H6902" i="7"/>
  <c r="G6902" i="7"/>
  <c r="I6901" i="7"/>
  <c r="H6901" i="7"/>
  <c r="G6901" i="7"/>
  <c r="I6900" i="7"/>
  <c r="H6900" i="7"/>
  <c r="G6900" i="7"/>
  <c r="I6899" i="7"/>
  <c r="H6899" i="7"/>
  <c r="G6899" i="7"/>
  <c r="I6898" i="7"/>
  <c r="H6898" i="7"/>
  <c r="G6898" i="7"/>
  <c r="I6897" i="7"/>
  <c r="H6897" i="7"/>
  <c r="G6897" i="7"/>
  <c r="I6896" i="7"/>
  <c r="H6896" i="7"/>
  <c r="G6896" i="7"/>
  <c r="I6895" i="7"/>
  <c r="H6895" i="7"/>
  <c r="G6895" i="7"/>
  <c r="I6894" i="7"/>
  <c r="H6894" i="7"/>
  <c r="G6894" i="7"/>
  <c r="I6893" i="7"/>
  <c r="H6893" i="7"/>
  <c r="G6893" i="7"/>
  <c r="I6892" i="7"/>
  <c r="H6892" i="7"/>
  <c r="G6892" i="7"/>
  <c r="I6891" i="7"/>
  <c r="H6891" i="7"/>
  <c r="G6891" i="7"/>
  <c r="I6890" i="7"/>
  <c r="H6890" i="7"/>
  <c r="G6890" i="7"/>
  <c r="I6889" i="7"/>
  <c r="H6889" i="7"/>
  <c r="G6889" i="7"/>
  <c r="I6888" i="7"/>
  <c r="H6888" i="7"/>
  <c r="G6888" i="7"/>
  <c r="I6887" i="7"/>
  <c r="H6887" i="7"/>
  <c r="G6887" i="7"/>
  <c r="I6886" i="7"/>
  <c r="H6886" i="7"/>
  <c r="G6886" i="7"/>
  <c r="I6885" i="7"/>
  <c r="H6885" i="7"/>
  <c r="G6885" i="7"/>
  <c r="I6884" i="7"/>
  <c r="H6884" i="7"/>
  <c r="G6884" i="7"/>
  <c r="I6883" i="7"/>
  <c r="H6883" i="7"/>
  <c r="G6883" i="7"/>
  <c r="I6882" i="7"/>
  <c r="H6882" i="7"/>
  <c r="G6882" i="7"/>
  <c r="I6881" i="7"/>
  <c r="H6881" i="7"/>
  <c r="G6881" i="7"/>
  <c r="I6880" i="7"/>
  <c r="H6880" i="7"/>
  <c r="G6880" i="7"/>
  <c r="I6879" i="7"/>
  <c r="H6879" i="7"/>
  <c r="G6879" i="7"/>
  <c r="I6878" i="7"/>
  <c r="H6878" i="7"/>
  <c r="G6878" i="7"/>
  <c r="I6877" i="7"/>
  <c r="H6877" i="7"/>
  <c r="G6877" i="7"/>
  <c r="I6876" i="7"/>
  <c r="H6876" i="7"/>
  <c r="G6876" i="7"/>
  <c r="I6875" i="7"/>
  <c r="H6875" i="7"/>
  <c r="G6875" i="7"/>
  <c r="I6874" i="7"/>
  <c r="H6874" i="7"/>
  <c r="G6874" i="7"/>
  <c r="I6873" i="7"/>
  <c r="H6873" i="7"/>
  <c r="G6873" i="7"/>
  <c r="I6872" i="7"/>
  <c r="H6872" i="7"/>
  <c r="G6872" i="7"/>
  <c r="I6871" i="7"/>
  <c r="H6871" i="7"/>
  <c r="G6871" i="7"/>
  <c r="I6870" i="7"/>
  <c r="H6870" i="7"/>
  <c r="G6870" i="7"/>
  <c r="I6869" i="7"/>
  <c r="H6869" i="7"/>
  <c r="G6869" i="7"/>
  <c r="I6868" i="7"/>
  <c r="H6868" i="7"/>
  <c r="G6868" i="7"/>
  <c r="I6867" i="7"/>
  <c r="H6867" i="7"/>
  <c r="G6867" i="7"/>
  <c r="I6866" i="7"/>
  <c r="H6866" i="7"/>
  <c r="G6866" i="7"/>
  <c r="I6865" i="7"/>
  <c r="H6865" i="7"/>
  <c r="G6865" i="7"/>
  <c r="I6864" i="7"/>
  <c r="H6864" i="7"/>
  <c r="G6864" i="7"/>
  <c r="I6863" i="7"/>
  <c r="H6863" i="7"/>
  <c r="G6863" i="7"/>
  <c r="I6862" i="7"/>
  <c r="H6862" i="7"/>
  <c r="G6862" i="7"/>
  <c r="I6861" i="7"/>
  <c r="H6861" i="7"/>
  <c r="G6861" i="7"/>
  <c r="I6860" i="7"/>
  <c r="H6860" i="7"/>
  <c r="G6860" i="7"/>
  <c r="I6859" i="7"/>
  <c r="H6859" i="7"/>
  <c r="G6859" i="7"/>
  <c r="I6858" i="7"/>
  <c r="H6858" i="7"/>
  <c r="G6858" i="7"/>
  <c r="I6857" i="7"/>
  <c r="H6857" i="7"/>
  <c r="G6857" i="7"/>
  <c r="I6856" i="7"/>
  <c r="H6856" i="7"/>
  <c r="G6856" i="7"/>
  <c r="I6855" i="7"/>
  <c r="H6855" i="7"/>
  <c r="G6855" i="7"/>
  <c r="I6854" i="7"/>
  <c r="H6854" i="7"/>
  <c r="G6854" i="7"/>
  <c r="I6853" i="7"/>
  <c r="H6853" i="7"/>
  <c r="G6853" i="7"/>
  <c r="I6852" i="7"/>
  <c r="H6852" i="7"/>
  <c r="G6852" i="7"/>
  <c r="I6851" i="7"/>
  <c r="H6851" i="7"/>
  <c r="G6851" i="7"/>
  <c r="I6850" i="7"/>
  <c r="H6850" i="7"/>
  <c r="G6850" i="7"/>
  <c r="I6849" i="7"/>
  <c r="H6849" i="7"/>
  <c r="G6849" i="7"/>
  <c r="I6848" i="7"/>
  <c r="H6848" i="7"/>
  <c r="G6848" i="7"/>
  <c r="I6847" i="7"/>
  <c r="H6847" i="7"/>
  <c r="G6847" i="7"/>
  <c r="I6846" i="7"/>
  <c r="H6846" i="7"/>
  <c r="G6846" i="7"/>
  <c r="I6845" i="7"/>
  <c r="H6845" i="7"/>
  <c r="G6845" i="7"/>
  <c r="I6844" i="7"/>
  <c r="H6844" i="7"/>
  <c r="G6844" i="7"/>
  <c r="I6843" i="7"/>
  <c r="H6843" i="7"/>
  <c r="G6843" i="7"/>
  <c r="I6842" i="7"/>
  <c r="H6842" i="7"/>
  <c r="G6842" i="7"/>
  <c r="I6841" i="7"/>
  <c r="H6841" i="7"/>
  <c r="G6841" i="7"/>
  <c r="I6840" i="7"/>
  <c r="H6840" i="7"/>
  <c r="G6840" i="7"/>
  <c r="I6839" i="7"/>
  <c r="H6839" i="7"/>
  <c r="G6839" i="7"/>
  <c r="I6838" i="7"/>
  <c r="H6838" i="7"/>
  <c r="G6838" i="7"/>
  <c r="I6837" i="7"/>
  <c r="H6837" i="7"/>
  <c r="G6837" i="7"/>
  <c r="I6836" i="7"/>
  <c r="H6836" i="7"/>
  <c r="G6836" i="7"/>
  <c r="I6835" i="7"/>
  <c r="H6835" i="7"/>
  <c r="G6835" i="7"/>
  <c r="I6834" i="7"/>
  <c r="H6834" i="7"/>
  <c r="G6834" i="7"/>
  <c r="I6833" i="7"/>
  <c r="H6833" i="7"/>
  <c r="G6833" i="7"/>
  <c r="I6832" i="7"/>
  <c r="H6832" i="7"/>
  <c r="G6832" i="7"/>
  <c r="I6831" i="7"/>
  <c r="H6831" i="7"/>
  <c r="G6831" i="7"/>
  <c r="I6830" i="7"/>
  <c r="H6830" i="7"/>
  <c r="G6830" i="7"/>
  <c r="I6829" i="7"/>
  <c r="H6829" i="7"/>
  <c r="G6829" i="7"/>
  <c r="I6828" i="7"/>
  <c r="H6828" i="7"/>
  <c r="G6828" i="7"/>
  <c r="I6827" i="7"/>
  <c r="H6827" i="7"/>
  <c r="G6827" i="7"/>
  <c r="I6826" i="7"/>
  <c r="H6826" i="7"/>
  <c r="G6826" i="7"/>
  <c r="I6825" i="7"/>
  <c r="H6825" i="7"/>
  <c r="G6825" i="7"/>
  <c r="I6824" i="7"/>
  <c r="H6824" i="7"/>
  <c r="G6824" i="7"/>
  <c r="I6823" i="7"/>
  <c r="H6823" i="7"/>
  <c r="G6823" i="7"/>
  <c r="I6822" i="7"/>
  <c r="H6822" i="7"/>
  <c r="G6822" i="7"/>
  <c r="I6821" i="7"/>
  <c r="H6821" i="7"/>
  <c r="G6821" i="7"/>
  <c r="I6820" i="7"/>
  <c r="H6820" i="7"/>
  <c r="G6820" i="7"/>
  <c r="I6819" i="7"/>
  <c r="H6819" i="7"/>
  <c r="G6819" i="7"/>
  <c r="I6818" i="7"/>
  <c r="H6818" i="7"/>
  <c r="G6818" i="7"/>
  <c r="I6817" i="7"/>
  <c r="H6817" i="7"/>
  <c r="G6817" i="7"/>
  <c r="I6816" i="7"/>
  <c r="H6816" i="7"/>
  <c r="G6816" i="7"/>
  <c r="I6815" i="7"/>
  <c r="H6815" i="7"/>
  <c r="G6815" i="7"/>
  <c r="I6814" i="7"/>
  <c r="H6814" i="7"/>
  <c r="G6814" i="7"/>
  <c r="I6813" i="7"/>
  <c r="H6813" i="7"/>
  <c r="G6813" i="7"/>
  <c r="I6812" i="7"/>
  <c r="H6812" i="7"/>
  <c r="G6812" i="7"/>
  <c r="I6811" i="7"/>
  <c r="H6811" i="7"/>
  <c r="G6811" i="7"/>
  <c r="I6810" i="7"/>
  <c r="H6810" i="7"/>
  <c r="G6810" i="7"/>
  <c r="I6809" i="7"/>
  <c r="H6809" i="7"/>
  <c r="G6809" i="7"/>
  <c r="I6808" i="7"/>
  <c r="H6808" i="7"/>
  <c r="G6808" i="7"/>
  <c r="I6807" i="7"/>
  <c r="H6807" i="7"/>
  <c r="G6807" i="7"/>
  <c r="I6806" i="7"/>
  <c r="H6806" i="7"/>
  <c r="G6806" i="7"/>
  <c r="I6805" i="7"/>
  <c r="H6805" i="7"/>
  <c r="G6805" i="7"/>
  <c r="I6804" i="7"/>
  <c r="H6804" i="7"/>
  <c r="G6804" i="7"/>
  <c r="I6803" i="7"/>
  <c r="H6803" i="7"/>
  <c r="G6803" i="7"/>
  <c r="I6802" i="7"/>
  <c r="H6802" i="7"/>
  <c r="G6802" i="7"/>
  <c r="I6801" i="7"/>
  <c r="H6801" i="7"/>
  <c r="G6801" i="7"/>
  <c r="I6800" i="7"/>
  <c r="H6800" i="7"/>
  <c r="G6800" i="7"/>
  <c r="I6799" i="7"/>
  <c r="H6799" i="7"/>
  <c r="G6799" i="7"/>
  <c r="I6798" i="7"/>
  <c r="H6798" i="7"/>
  <c r="G6798" i="7"/>
  <c r="I6797" i="7"/>
  <c r="H6797" i="7"/>
  <c r="G6797" i="7"/>
  <c r="I6796" i="7"/>
  <c r="H6796" i="7"/>
  <c r="G6796" i="7"/>
  <c r="I6795" i="7"/>
  <c r="H6795" i="7"/>
  <c r="G6795" i="7"/>
  <c r="I6794" i="7"/>
  <c r="H6794" i="7"/>
  <c r="G6794" i="7"/>
  <c r="I6793" i="7"/>
  <c r="H6793" i="7"/>
  <c r="G6793" i="7"/>
  <c r="I6792" i="7"/>
  <c r="H6792" i="7"/>
  <c r="G6792" i="7"/>
  <c r="I6791" i="7"/>
  <c r="H6791" i="7"/>
  <c r="G6791" i="7"/>
  <c r="I6790" i="7"/>
  <c r="H6790" i="7"/>
  <c r="G6790" i="7"/>
  <c r="I6789" i="7"/>
  <c r="H6789" i="7"/>
  <c r="G6789" i="7"/>
  <c r="I6788" i="7"/>
  <c r="H6788" i="7"/>
  <c r="G6788" i="7"/>
  <c r="I6787" i="7"/>
  <c r="H6787" i="7"/>
  <c r="G6787" i="7"/>
  <c r="I6786" i="7"/>
  <c r="H6786" i="7"/>
  <c r="G6786" i="7"/>
  <c r="I6785" i="7"/>
  <c r="H6785" i="7"/>
  <c r="G6785" i="7"/>
  <c r="I6784" i="7"/>
  <c r="H6784" i="7"/>
  <c r="G6784" i="7"/>
  <c r="I6783" i="7"/>
  <c r="H6783" i="7"/>
  <c r="G6783" i="7"/>
  <c r="I6782" i="7"/>
  <c r="H6782" i="7"/>
  <c r="G6782" i="7"/>
  <c r="I6781" i="7"/>
  <c r="H6781" i="7"/>
  <c r="G6781" i="7"/>
  <c r="I6780" i="7"/>
  <c r="H6780" i="7"/>
  <c r="G6780" i="7"/>
  <c r="I6779" i="7"/>
  <c r="H6779" i="7"/>
  <c r="G6779" i="7"/>
  <c r="I6778" i="7"/>
  <c r="H6778" i="7"/>
  <c r="G6778" i="7"/>
  <c r="I6777" i="7"/>
  <c r="H6777" i="7"/>
  <c r="G6777" i="7"/>
  <c r="I6776" i="7"/>
  <c r="H6776" i="7"/>
  <c r="G6776" i="7"/>
  <c r="I6775" i="7"/>
  <c r="H6775" i="7"/>
  <c r="G6775" i="7"/>
  <c r="I6774" i="7"/>
  <c r="H6774" i="7"/>
  <c r="G6774" i="7"/>
  <c r="I6773" i="7"/>
  <c r="H6773" i="7"/>
  <c r="G6773" i="7"/>
  <c r="I6772" i="7"/>
  <c r="H6772" i="7"/>
  <c r="G6772" i="7"/>
  <c r="I6771" i="7"/>
  <c r="H6771" i="7"/>
  <c r="G6771" i="7"/>
  <c r="I6770" i="7"/>
  <c r="H6770" i="7"/>
  <c r="G6770" i="7"/>
  <c r="I6769" i="7"/>
  <c r="H6769" i="7"/>
  <c r="G6769" i="7"/>
  <c r="I6768" i="7"/>
  <c r="H6768" i="7"/>
  <c r="G6768" i="7"/>
  <c r="I6767" i="7"/>
  <c r="H6767" i="7"/>
  <c r="G6767" i="7"/>
  <c r="I6766" i="7"/>
  <c r="H6766" i="7"/>
  <c r="G6766" i="7"/>
  <c r="I6765" i="7"/>
  <c r="H6765" i="7"/>
  <c r="G6765" i="7"/>
  <c r="I6764" i="7"/>
  <c r="H6764" i="7"/>
  <c r="G6764" i="7"/>
  <c r="I6763" i="7"/>
  <c r="H6763" i="7"/>
  <c r="G6763" i="7"/>
  <c r="I6762" i="7"/>
  <c r="H6762" i="7"/>
  <c r="G6762" i="7"/>
  <c r="I6761" i="7"/>
  <c r="H6761" i="7"/>
  <c r="G6761" i="7"/>
  <c r="I6760" i="7"/>
  <c r="H6760" i="7"/>
  <c r="G6760" i="7"/>
  <c r="I6759" i="7"/>
  <c r="H6759" i="7"/>
  <c r="G6759" i="7"/>
  <c r="I6758" i="7"/>
  <c r="H6758" i="7"/>
  <c r="G6758" i="7"/>
  <c r="I6757" i="7"/>
  <c r="H6757" i="7"/>
  <c r="G6757" i="7"/>
  <c r="I6756" i="7"/>
  <c r="H6756" i="7"/>
  <c r="G6756" i="7"/>
  <c r="I6755" i="7"/>
  <c r="H6755" i="7"/>
  <c r="G6755" i="7"/>
  <c r="I6754" i="7"/>
  <c r="H6754" i="7"/>
  <c r="G6754" i="7"/>
  <c r="I6753" i="7"/>
  <c r="H6753" i="7"/>
  <c r="G6753" i="7"/>
  <c r="I6752" i="7"/>
  <c r="H6752" i="7"/>
  <c r="G6752" i="7"/>
  <c r="I6751" i="7"/>
  <c r="H6751" i="7"/>
  <c r="G6751" i="7"/>
  <c r="I6750" i="7"/>
  <c r="H6750" i="7"/>
  <c r="G6750" i="7"/>
  <c r="I6749" i="7"/>
  <c r="H6749" i="7"/>
  <c r="G6749" i="7"/>
  <c r="I6748" i="7"/>
  <c r="H6748" i="7"/>
  <c r="G6748" i="7"/>
  <c r="I6747" i="7"/>
  <c r="H6747" i="7"/>
  <c r="G6747" i="7"/>
  <c r="I6746" i="7"/>
  <c r="H6746" i="7"/>
  <c r="G6746" i="7"/>
  <c r="I6745" i="7"/>
  <c r="H6745" i="7"/>
  <c r="G6745" i="7"/>
  <c r="I6744" i="7"/>
  <c r="H6744" i="7"/>
  <c r="G6744" i="7"/>
  <c r="I6743" i="7"/>
  <c r="H6743" i="7"/>
  <c r="G6743" i="7"/>
  <c r="I6742" i="7"/>
  <c r="H6742" i="7"/>
  <c r="G6742" i="7"/>
  <c r="I6741" i="7"/>
  <c r="H6741" i="7"/>
  <c r="G6741" i="7"/>
  <c r="I6740" i="7"/>
  <c r="H6740" i="7"/>
  <c r="G6740" i="7"/>
  <c r="I6739" i="7"/>
  <c r="H6739" i="7"/>
  <c r="G6739" i="7"/>
  <c r="I6738" i="7"/>
  <c r="H6738" i="7"/>
  <c r="G6738" i="7"/>
  <c r="I6737" i="7"/>
  <c r="H6737" i="7"/>
  <c r="G6737" i="7"/>
  <c r="I6736" i="7"/>
  <c r="H6736" i="7"/>
  <c r="G6736" i="7"/>
  <c r="I6735" i="7"/>
  <c r="H6735" i="7"/>
  <c r="G6735" i="7"/>
  <c r="I6734" i="7"/>
  <c r="H6734" i="7"/>
  <c r="G6734" i="7"/>
  <c r="I6733" i="7"/>
  <c r="H6733" i="7"/>
  <c r="G6733" i="7"/>
  <c r="I6732" i="7"/>
  <c r="H6732" i="7"/>
  <c r="G6732" i="7"/>
  <c r="I6731" i="7"/>
  <c r="H6731" i="7"/>
  <c r="G6731" i="7"/>
  <c r="I6730" i="7"/>
  <c r="H6730" i="7"/>
  <c r="G6730" i="7"/>
  <c r="I6729" i="7"/>
  <c r="H6729" i="7"/>
  <c r="G6729" i="7"/>
  <c r="I6728" i="7"/>
  <c r="H6728" i="7"/>
  <c r="G6728" i="7"/>
  <c r="I6727" i="7"/>
  <c r="H6727" i="7"/>
  <c r="G6727" i="7"/>
  <c r="I6726" i="7"/>
  <c r="H6726" i="7"/>
  <c r="G6726" i="7"/>
  <c r="I6725" i="7"/>
  <c r="H6725" i="7"/>
  <c r="G6725" i="7"/>
  <c r="I6724" i="7"/>
  <c r="H6724" i="7"/>
  <c r="G6724" i="7"/>
  <c r="I6723" i="7"/>
  <c r="H6723" i="7"/>
  <c r="G6723" i="7"/>
  <c r="I6722" i="7"/>
  <c r="H6722" i="7"/>
  <c r="G6722" i="7"/>
  <c r="I6721" i="7"/>
  <c r="H6721" i="7"/>
  <c r="G6721" i="7"/>
  <c r="I6720" i="7"/>
  <c r="H6720" i="7"/>
  <c r="G6720" i="7"/>
  <c r="I6719" i="7"/>
  <c r="H6719" i="7"/>
  <c r="G6719" i="7"/>
  <c r="I6718" i="7"/>
  <c r="H6718" i="7"/>
  <c r="G6718" i="7"/>
  <c r="I6717" i="7"/>
  <c r="H6717" i="7"/>
  <c r="G6717" i="7"/>
  <c r="I6716" i="7"/>
  <c r="H6716" i="7"/>
  <c r="G6716" i="7"/>
  <c r="I6715" i="7"/>
  <c r="H6715" i="7"/>
  <c r="G6715" i="7"/>
  <c r="I6714" i="7"/>
  <c r="H6714" i="7"/>
  <c r="G6714" i="7"/>
  <c r="I6713" i="7"/>
  <c r="H6713" i="7"/>
  <c r="G6713" i="7"/>
  <c r="I6712" i="7"/>
  <c r="H6712" i="7"/>
  <c r="G6712" i="7"/>
  <c r="I6711" i="7"/>
  <c r="H6711" i="7"/>
  <c r="G6711" i="7"/>
  <c r="I6710" i="7"/>
  <c r="H6710" i="7"/>
  <c r="G6710" i="7"/>
  <c r="I6709" i="7"/>
  <c r="H6709" i="7"/>
  <c r="G6709" i="7"/>
  <c r="I6708" i="7"/>
  <c r="H6708" i="7"/>
  <c r="G6708" i="7"/>
  <c r="I6707" i="7"/>
  <c r="H6707" i="7"/>
  <c r="G6707" i="7"/>
  <c r="I6706" i="7"/>
  <c r="H6706" i="7"/>
  <c r="G6706" i="7"/>
  <c r="I6705" i="7"/>
  <c r="H6705" i="7"/>
  <c r="G6705" i="7"/>
  <c r="I6704" i="7"/>
  <c r="H6704" i="7"/>
  <c r="G6704" i="7"/>
  <c r="I6703" i="7"/>
  <c r="H6703" i="7"/>
  <c r="G6703" i="7"/>
  <c r="I6702" i="7"/>
  <c r="H6702" i="7"/>
  <c r="G6702" i="7"/>
  <c r="I6701" i="7"/>
  <c r="H6701" i="7"/>
  <c r="G6701" i="7"/>
  <c r="I6700" i="7"/>
  <c r="H6700" i="7"/>
  <c r="G6700" i="7"/>
  <c r="I6699" i="7"/>
  <c r="H6699" i="7"/>
  <c r="G6699" i="7"/>
  <c r="I6698" i="7"/>
  <c r="H6698" i="7"/>
  <c r="G6698" i="7"/>
  <c r="I6697" i="7"/>
  <c r="H6697" i="7"/>
  <c r="G6697" i="7"/>
  <c r="I6696" i="7"/>
  <c r="H6696" i="7"/>
  <c r="G6696" i="7"/>
  <c r="I6695" i="7"/>
  <c r="H6695" i="7"/>
  <c r="G6695" i="7"/>
  <c r="I6694" i="7"/>
  <c r="H6694" i="7"/>
  <c r="G6694" i="7"/>
  <c r="I6693" i="7"/>
  <c r="H6693" i="7"/>
  <c r="G6693" i="7"/>
  <c r="I6692" i="7"/>
  <c r="H6692" i="7"/>
  <c r="G6692" i="7"/>
  <c r="I6691" i="7"/>
  <c r="H6691" i="7"/>
  <c r="G6691" i="7"/>
  <c r="I6690" i="7"/>
  <c r="H6690" i="7"/>
  <c r="G6690" i="7"/>
  <c r="I6689" i="7"/>
  <c r="H6689" i="7"/>
  <c r="G6689" i="7"/>
  <c r="I6688" i="7"/>
  <c r="H6688" i="7"/>
  <c r="G6688" i="7"/>
  <c r="I6687" i="7"/>
  <c r="H6687" i="7"/>
  <c r="G6687" i="7"/>
  <c r="I6686" i="7"/>
  <c r="H6686" i="7"/>
  <c r="G6686" i="7"/>
  <c r="I6685" i="7"/>
  <c r="H6685" i="7"/>
  <c r="G6685" i="7"/>
  <c r="I6684" i="7"/>
  <c r="H6684" i="7"/>
  <c r="G6684" i="7"/>
  <c r="I6683" i="7"/>
  <c r="H6683" i="7"/>
  <c r="G6683" i="7"/>
  <c r="I6682" i="7"/>
  <c r="H6682" i="7"/>
  <c r="G6682" i="7"/>
  <c r="I6681" i="7"/>
  <c r="H6681" i="7"/>
  <c r="G6681" i="7"/>
  <c r="I6680" i="7"/>
  <c r="H6680" i="7"/>
  <c r="G6680" i="7"/>
  <c r="I6679" i="7"/>
  <c r="H6679" i="7"/>
  <c r="G6679" i="7"/>
  <c r="I6678" i="7"/>
  <c r="H6678" i="7"/>
  <c r="G6678" i="7"/>
  <c r="I6677" i="7"/>
  <c r="H6677" i="7"/>
  <c r="G6677" i="7"/>
  <c r="I6676" i="7"/>
  <c r="H6676" i="7"/>
  <c r="G6676" i="7"/>
  <c r="I6675" i="7"/>
  <c r="H6675" i="7"/>
  <c r="G6675" i="7"/>
  <c r="I6674" i="7"/>
  <c r="H6674" i="7"/>
  <c r="G6674" i="7"/>
  <c r="I6673" i="7"/>
  <c r="H6673" i="7"/>
  <c r="G6673" i="7"/>
  <c r="I6672" i="7"/>
  <c r="H6672" i="7"/>
  <c r="G6672" i="7"/>
  <c r="I6671" i="7"/>
  <c r="H6671" i="7"/>
  <c r="G6671" i="7"/>
  <c r="I6670" i="7"/>
  <c r="H6670" i="7"/>
  <c r="G6670" i="7"/>
  <c r="I6669" i="7"/>
  <c r="H6669" i="7"/>
  <c r="G6669" i="7"/>
  <c r="I6668" i="7"/>
  <c r="H6668" i="7"/>
  <c r="G6668" i="7"/>
  <c r="I6667" i="7"/>
  <c r="H6667" i="7"/>
  <c r="G6667" i="7"/>
  <c r="I6666" i="7"/>
  <c r="H6666" i="7"/>
  <c r="G6666" i="7"/>
  <c r="I6665" i="7"/>
  <c r="H6665" i="7"/>
  <c r="G6665" i="7"/>
  <c r="I6664" i="7"/>
  <c r="H6664" i="7"/>
  <c r="G6664" i="7"/>
  <c r="I6663" i="7"/>
  <c r="H6663" i="7"/>
  <c r="G6663" i="7"/>
  <c r="I6662" i="7"/>
  <c r="H6662" i="7"/>
  <c r="G6662" i="7"/>
  <c r="I6661" i="7"/>
  <c r="H6661" i="7"/>
  <c r="G6661" i="7"/>
  <c r="I6660" i="7"/>
  <c r="H6660" i="7"/>
  <c r="G6660" i="7"/>
  <c r="I6659" i="7"/>
  <c r="H6659" i="7"/>
  <c r="G6659" i="7"/>
  <c r="I6658" i="7"/>
  <c r="H6658" i="7"/>
  <c r="G6658" i="7"/>
  <c r="I6657" i="7"/>
  <c r="H6657" i="7"/>
  <c r="G6657" i="7"/>
  <c r="I6656" i="7"/>
  <c r="H6656" i="7"/>
  <c r="G6656" i="7"/>
  <c r="I6655" i="7"/>
  <c r="H6655" i="7"/>
  <c r="G6655" i="7"/>
  <c r="I6654" i="7"/>
  <c r="H6654" i="7"/>
  <c r="G6654" i="7"/>
  <c r="I6653" i="7"/>
  <c r="H6653" i="7"/>
  <c r="G6653" i="7"/>
  <c r="I6652" i="7"/>
  <c r="H6652" i="7"/>
  <c r="G6652" i="7"/>
  <c r="I6651" i="7"/>
  <c r="H6651" i="7"/>
  <c r="G6651" i="7"/>
  <c r="I6650" i="7"/>
  <c r="H6650" i="7"/>
  <c r="G6650" i="7"/>
  <c r="I6649" i="7"/>
  <c r="H6649" i="7"/>
  <c r="G6649" i="7"/>
  <c r="I6648" i="7"/>
  <c r="H6648" i="7"/>
  <c r="G6648" i="7"/>
  <c r="I6647" i="7"/>
  <c r="H6647" i="7"/>
  <c r="G6647" i="7"/>
  <c r="I6646" i="7"/>
  <c r="H6646" i="7"/>
  <c r="G6646" i="7"/>
  <c r="I6645" i="7"/>
  <c r="H6645" i="7"/>
  <c r="G6645" i="7"/>
  <c r="I6644" i="7"/>
  <c r="H6644" i="7"/>
  <c r="G6644" i="7"/>
  <c r="I6643" i="7"/>
  <c r="H6643" i="7"/>
  <c r="G6643" i="7"/>
  <c r="I6642" i="7"/>
  <c r="H6642" i="7"/>
  <c r="G6642" i="7"/>
  <c r="I6641" i="7"/>
  <c r="H6641" i="7"/>
  <c r="G6641" i="7"/>
  <c r="I6640" i="7"/>
  <c r="H6640" i="7"/>
  <c r="G6640" i="7"/>
  <c r="I6639" i="7"/>
  <c r="H6639" i="7"/>
  <c r="G6639" i="7"/>
  <c r="I6638" i="7"/>
  <c r="H6638" i="7"/>
  <c r="G6638" i="7"/>
  <c r="I6637" i="7"/>
  <c r="H6637" i="7"/>
  <c r="G6637" i="7"/>
  <c r="I6636" i="7"/>
  <c r="H6636" i="7"/>
  <c r="G6636" i="7"/>
  <c r="I6635" i="7"/>
  <c r="H6635" i="7"/>
  <c r="G6635" i="7"/>
  <c r="I6634" i="7"/>
  <c r="H6634" i="7"/>
  <c r="G6634" i="7"/>
  <c r="I6633" i="7"/>
  <c r="H6633" i="7"/>
  <c r="G6633" i="7"/>
  <c r="I6632" i="7"/>
  <c r="H6632" i="7"/>
  <c r="G6632" i="7"/>
  <c r="I6631" i="7"/>
  <c r="H6631" i="7"/>
  <c r="G6631" i="7"/>
  <c r="I6630" i="7"/>
  <c r="H6630" i="7"/>
  <c r="G6630" i="7"/>
  <c r="I6629" i="7"/>
  <c r="H6629" i="7"/>
  <c r="G6629" i="7"/>
  <c r="I6628" i="7"/>
  <c r="H6628" i="7"/>
  <c r="G6628" i="7"/>
  <c r="I6627" i="7"/>
  <c r="H6627" i="7"/>
  <c r="G6627" i="7"/>
  <c r="I6626" i="7"/>
  <c r="H6626" i="7"/>
  <c r="G6626" i="7"/>
  <c r="I6625" i="7"/>
  <c r="H6625" i="7"/>
  <c r="G6625" i="7"/>
  <c r="I6624" i="7"/>
  <c r="H6624" i="7"/>
  <c r="G6624" i="7"/>
  <c r="I6623" i="7"/>
  <c r="H6623" i="7"/>
  <c r="G6623" i="7"/>
  <c r="I6622" i="7"/>
  <c r="H6622" i="7"/>
  <c r="G6622" i="7"/>
  <c r="I6621" i="7"/>
  <c r="H6621" i="7"/>
  <c r="G6621" i="7"/>
  <c r="I6620" i="7"/>
  <c r="H6620" i="7"/>
  <c r="G6620" i="7"/>
  <c r="I6619" i="7"/>
  <c r="H6619" i="7"/>
  <c r="G6619" i="7"/>
  <c r="I6618" i="7"/>
  <c r="H6618" i="7"/>
  <c r="G6618" i="7"/>
  <c r="I6617" i="7"/>
  <c r="H6617" i="7"/>
  <c r="G6617" i="7"/>
  <c r="I6616" i="7"/>
  <c r="H6616" i="7"/>
  <c r="G6616" i="7"/>
  <c r="I6615" i="7"/>
  <c r="H6615" i="7"/>
  <c r="G6615" i="7"/>
  <c r="I6614" i="7"/>
  <c r="H6614" i="7"/>
  <c r="G6614" i="7"/>
  <c r="I6613" i="7"/>
  <c r="H6613" i="7"/>
  <c r="G6613" i="7"/>
  <c r="I6612" i="7"/>
  <c r="H6612" i="7"/>
  <c r="G6612" i="7"/>
  <c r="I6611" i="7"/>
  <c r="H6611" i="7"/>
  <c r="G6611" i="7"/>
  <c r="I6610" i="7"/>
  <c r="H6610" i="7"/>
  <c r="G6610" i="7"/>
  <c r="I6609" i="7"/>
  <c r="H6609" i="7"/>
  <c r="G6609" i="7"/>
  <c r="I6608" i="7"/>
  <c r="H6608" i="7"/>
  <c r="G6608" i="7"/>
  <c r="I6607" i="7"/>
  <c r="H6607" i="7"/>
  <c r="G6607" i="7"/>
  <c r="I6606" i="7"/>
  <c r="H6606" i="7"/>
  <c r="G6606" i="7"/>
  <c r="I6605" i="7"/>
  <c r="H6605" i="7"/>
  <c r="G6605" i="7"/>
  <c r="I6604" i="7"/>
  <c r="H6604" i="7"/>
  <c r="G6604" i="7"/>
  <c r="I6603" i="7"/>
  <c r="H6603" i="7"/>
  <c r="G6603" i="7"/>
  <c r="I6602" i="7"/>
  <c r="H6602" i="7"/>
  <c r="G6602" i="7"/>
  <c r="I6601" i="7"/>
  <c r="H6601" i="7"/>
  <c r="G6601" i="7"/>
  <c r="I6600" i="7"/>
  <c r="H6600" i="7"/>
  <c r="G6600" i="7"/>
  <c r="I6599" i="7"/>
  <c r="H6599" i="7"/>
  <c r="G6599" i="7"/>
  <c r="I6598" i="7"/>
  <c r="H6598" i="7"/>
  <c r="G6598" i="7"/>
  <c r="I6597" i="7"/>
  <c r="H6597" i="7"/>
  <c r="G6597" i="7"/>
  <c r="I6596" i="7"/>
  <c r="H6596" i="7"/>
  <c r="G6596" i="7"/>
  <c r="I6595" i="7"/>
  <c r="H6595" i="7"/>
  <c r="G6595" i="7"/>
  <c r="I6594" i="7"/>
  <c r="H6594" i="7"/>
  <c r="G6594" i="7"/>
  <c r="I6593" i="7"/>
  <c r="H6593" i="7"/>
  <c r="G6593" i="7"/>
  <c r="I6592" i="7"/>
  <c r="H6592" i="7"/>
  <c r="G6592" i="7"/>
  <c r="I6591" i="7"/>
  <c r="H6591" i="7"/>
  <c r="G6591" i="7"/>
  <c r="I6590" i="7"/>
  <c r="H6590" i="7"/>
  <c r="G6590" i="7"/>
  <c r="I6589" i="7"/>
  <c r="H6589" i="7"/>
  <c r="G6589" i="7"/>
  <c r="I6588" i="7"/>
  <c r="H6588" i="7"/>
  <c r="G6588" i="7"/>
  <c r="I6587" i="7"/>
  <c r="H6587" i="7"/>
  <c r="G6587" i="7"/>
  <c r="I6586" i="7"/>
  <c r="H6586" i="7"/>
  <c r="G6586" i="7"/>
  <c r="I6585" i="7"/>
  <c r="H6585" i="7"/>
  <c r="G6585" i="7"/>
  <c r="I6584" i="7"/>
  <c r="H6584" i="7"/>
  <c r="G6584" i="7"/>
  <c r="I6583" i="7"/>
  <c r="H6583" i="7"/>
  <c r="G6583" i="7"/>
  <c r="I6582" i="7"/>
  <c r="H6582" i="7"/>
  <c r="G6582" i="7"/>
  <c r="I6581" i="7"/>
  <c r="H6581" i="7"/>
  <c r="G6581" i="7"/>
  <c r="I6580" i="7"/>
  <c r="H6580" i="7"/>
  <c r="G6580" i="7"/>
  <c r="I6579" i="7"/>
  <c r="H6579" i="7"/>
  <c r="G6579" i="7"/>
  <c r="I6578" i="7"/>
  <c r="H6578" i="7"/>
  <c r="G6578" i="7"/>
  <c r="I6577" i="7"/>
  <c r="H6577" i="7"/>
  <c r="G6577" i="7"/>
  <c r="I6576" i="7"/>
  <c r="H6576" i="7"/>
  <c r="G6576" i="7"/>
  <c r="I6575" i="7"/>
  <c r="H6575" i="7"/>
  <c r="G6575" i="7"/>
  <c r="I6574" i="7"/>
  <c r="H6574" i="7"/>
  <c r="G6574" i="7"/>
  <c r="I6573" i="7"/>
  <c r="H6573" i="7"/>
  <c r="G6573" i="7"/>
  <c r="I6572" i="7"/>
  <c r="H6572" i="7"/>
  <c r="G6572" i="7"/>
  <c r="I6571" i="7"/>
  <c r="H6571" i="7"/>
  <c r="G6571" i="7"/>
  <c r="I6570" i="7"/>
  <c r="H6570" i="7"/>
  <c r="G6570" i="7"/>
  <c r="I6569" i="7"/>
  <c r="H6569" i="7"/>
  <c r="G6569" i="7"/>
  <c r="I6568" i="7"/>
  <c r="H6568" i="7"/>
  <c r="G6568" i="7"/>
  <c r="I6567" i="7"/>
  <c r="H6567" i="7"/>
  <c r="G6567" i="7"/>
  <c r="I6566" i="7"/>
  <c r="H6566" i="7"/>
  <c r="G6566" i="7"/>
  <c r="I6565" i="7"/>
  <c r="H6565" i="7"/>
  <c r="G6565" i="7"/>
  <c r="I6564" i="7"/>
  <c r="H6564" i="7"/>
  <c r="G6564" i="7"/>
  <c r="I6563" i="7"/>
  <c r="H6563" i="7"/>
  <c r="G6563" i="7"/>
  <c r="I6562" i="7"/>
  <c r="H6562" i="7"/>
  <c r="G6562" i="7"/>
  <c r="I6561" i="7"/>
  <c r="H6561" i="7"/>
  <c r="G6561" i="7"/>
  <c r="I6560" i="7"/>
  <c r="H6560" i="7"/>
  <c r="G6560" i="7"/>
  <c r="I6559" i="7"/>
  <c r="H6559" i="7"/>
  <c r="G6559" i="7"/>
  <c r="I6558" i="7"/>
  <c r="H6558" i="7"/>
  <c r="G6558" i="7"/>
  <c r="I6557" i="7"/>
  <c r="H6557" i="7"/>
  <c r="G6557" i="7"/>
  <c r="I6556" i="7"/>
  <c r="H6556" i="7"/>
  <c r="G6556" i="7"/>
  <c r="I6555" i="7"/>
  <c r="H6555" i="7"/>
  <c r="G6555" i="7"/>
  <c r="I6554" i="7"/>
  <c r="H6554" i="7"/>
  <c r="G6554" i="7"/>
  <c r="I6553" i="7"/>
  <c r="H6553" i="7"/>
  <c r="G6553" i="7"/>
  <c r="I6552" i="7"/>
  <c r="H6552" i="7"/>
  <c r="G6552" i="7"/>
  <c r="I6551" i="7"/>
  <c r="H6551" i="7"/>
  <c r="G6551" i="7"/>
  <c r="I6550" i="7"/>
  <c r="H6550" i="7"/>
  <c r="G6550" i="7"/>
  <c r="I6549" i="7"/>
  <c r="H6549" i="7"/>
  <c r="G6549" i="7"/>
  <c r="I6548" i="7"/>
  <c r="H6548" i="7"/>
  <c r="G6548" i="7"/>
  <c r="I6547" i="7"/>
  <c r="H6547" i="7"/>
  <c r="G6547" i="7"/>
  <c r="I6546" i="7"/>
  <c r="H6546" i="7"/>
  <c r="G6546" i="7"/>
  <c r="I6545" i="7"/>
  <c r="H6545" i="7"/>
  <c r="G6545" i="7"/>
  <c r="I6544" i="7"/>
  <c r="H6544" i="7"/>
  <c r="G6544" i="7"/>
  <c r="I6543" i="7"/>
  <c r="H6543" i="7"/>
  <c r="G6543" i="7"/>
  <c r="I6542" i="7"/>
  <c r="H6542" i="7"/>
  <c r="G6542" i="7"/>
  <c r="I6541" i="7"/>
  <c r="H6541" i="7"/>
  <c r="G6541" i="7"/>
  <c r="I6540" i="7"/>
  <c r="H6540" i="7"/>
  <c r="G6540" i="7"/>
  <c r="I6539" i="7"/>
  <c r="H6539" i="7"/>
  <c r="G6539" i="7"/>
  <c r="I6538" i="7"/>
  <c r="H6538" i="7"/>
  <c r="G6538" i="7"/>
  <c r="I6537" i="7"/>
  <c r="H6537" i="7"/>
  <c r="G6537" i="7"/>
  <c r="I6536" i="7"/>
  <c r="H6536" i="7"/>
  <c r="G6536" i="7"/>
  <c r="I6535" i="7"/>
  <c r="H6535" i="7"/>
  <c r="G6535" i="7"/>
  <c r="I6534" i="7"/>
  <c r="H6534" i="7"/>
  <c r="G6534" i="7"/>
  <c r="I6533" i="7"/>
  <c r="H6533" i="7"/>
  <c r="G6533" i="7"/>
  <c r="I6532" i="7"/>
  <c r="H6532" i="7"/>
  <c r="G6532" i="7"/>
  <c r="I6531" i="7"/>
  <c r="H6531" i="7"/>
  <c r="G6531" i="7"/>
  <c r="I6530" i="7"/>
  <c r="H6530" i="7"/>
  <c r="G6530" i="7"/>
  <c r="I6529" i="7"/>
  <c r="H6529" i="7"/>
  <c r="G6529" i="7"/>
  <c r="I6528" i="7"/>
  <c r="H6528" i="7"/>
  <c r="G6528" i="7"/>
  <c r="I6527" i="7"/>
  <c r="H6527" i="7"/>
  <c r="G6527" i="7"/>
  <c r="I6526" i="7"/>
  <c r="H6526" i="7"/>
  <c r="G6526" i="7"/>
  <c r="I6525" i="7"/>
  <c r="H6525" i="7"/>
  <c r="G6525" i="7"/>
  <c r="I6524" i="7"/>
  <c r="H6524" i="7"/>
  <c r="G6524" i="7"/>
  <c r="I6523" i="7"/>
  <c r="H6523" i="7"/>
  <c r="G6523" i="7"/>
  <c r="I6522" i="7"/>
  <c r="H6522" i="7"/>
  <c r="G6522" i="7"/>
  <c r="I6521" i="7"/>
  <c r="H6521" i="7"/>
  <c r="G6521" i="7"/>
  <c r="I6520" i="7"/>
  <c r="H6520" i="7"/>
  <c r="G6520" i="7"/>
  <c r="I6519" i="7"/>
  <c r="H6519" i="7"/>
  <c r="G6519" i="7"/>
  <c r="I6518" i="7"/>
  <c r="H6518" i="7"/>
  <c r="G6518" i="7"/>
  <c r="I6517" i="7"/>
  <c r="H6517" i="7"/>
  <c r="G6517" i="7"/>
  <c r="I6516" i="7"/>
  <c r="H6516" i="7"/>
  <c r="G6516" i="7"/>
  <c r="I6515" i="7"/>
  <c r="H6515" i="7"/>
  <c r="G6515" i="7"/>
  <c r="I6514" i="7"/>
  <c r="H6514" i="7"/>
  <c r="G6514" i="7"/>
  <c r="I6513" i="7"/>
  <c r="H6513" i="7"/>
  <c r="G6513" i="7"/>
  <c r="I6512" i="7"/>
  <c r="H6512" i="7"/>
  <c r="G6512" i="7"/>
  <c r="I6511" i="7"/>
  <c r="H6511" i="7"/>
  <c r="G6511" i="7"/>
  <c r="I6510" i="7"/>
  <c r="H6510" i="7"/>
  <c r="G6510" i="7"/>
  <c r="I6509" i="7"/>
  <c r="H6509" i="7"/>
  <c r="G6509" i="7"/>
  <c r="I6508" i="7"/>
  <c r="H6508" i="7"/>
  <c r="G6508" i="7"/>
  <c r="I6507" i="7"/>
  <c r="H6507" i="7"/>
  <c r="G6507" i="7"/>
  <c r="I6506" i="7"/>
  <c r="H6506" i="7"/>
  <c r="G6506" i="7"/>
  <c r="I6505" i="7"/>
  <c r="H6505" i="7"/>
  <c r="G6505" i="7"/>
  <c r="I6504" i="7"/>
  <c r="H6504" i="7"/>
  <c r="G6504" i="7"/>
  <c r="I6503" i="7"/>
  <c r="H6503" i="7"/>
  <c r="G6503" i="7"/>
  <c r="I6502" i="7"/>
  <c r="H6502" i="7"/>
  <c r="G6502" i="7"/>
  <c r="I6501" i="7"/>
  <c r="H6501" i="7"/>
  <c r="G6501" i="7"/>
  <c r="I6500" i="7"/>
  <c r="H6500" i="7"/>
  <c r="G6500" i="7"/>
  <c r="I6499" i="7"/>
  <c r="H6499" i="7"/>
  <c r="G6499" i="7"/>
  <c r="I6498" i="7"/>
  <c r="H6498" i="7"/>
  <c r="G6498" i="7"/>
  <c r="I6497" i="7"/>
  <c r="H6497" i="7"/>
  <c r="G6497" i="7"/>
  <c r="I6496" i="7"/>
  <c r="H6496" i="7"/>
  <c r="G6496" i="7"/>
  <c r="I6495" i="7"/>
  <c r="H6495" i="7"/>
  <c r="G6495" i="7"/>
  <c r="I6494" i="7"/>
  <c r="H6494" i="7"/>
  <c r="G6494" i="7"/>
  <c r="I6493" i="7"/>
  <c r="H6493" i="7"/>
  <c r="G6493" i="7"/>
  <c r="I6492" i="7"/>
  <c r="H6492" i="7"/>
  <c r="G6492" i="7"/>
  <c r="I6491" i="7"/>
  <c r="H6491" i="7"/>
  <c r="G6491" i="7"/>
  <c r="I6490" i="7"/>
  <c r="H6490" i="7"/>
  <c r="G6490" i="7"/>
  <c r="I6489" i="7"/>
  <c r="H6489" i="7"/>
  <c r="G6489" i="7"/>
  <c r="I6488" i="7"/>
  <c r="H6488" i="7"/>
  <c r="G6488" i="7"/>
  <c r="I6487" i="7"/>
  <c r="H6487" i="7"/>
  <c r="G6487" i="7"/>
  <c r="I6486" i="7"/>
  <c r="H6486" i="7"/>
  <c r="G6486" i="7"/>
  <c r="I6485" i="7"/>
  <c r="H6485" i="7"/>
  <c r="G6485" i="7"/>
  <c r="I6484" i="7"/>
  <c r="H6484" i="7"/>
  <c r="G6484" i="7"/>
  <c r="I6483" i="7"/>
  <c r="H6483" i="7"/>
  <c r="G6483" i="7"/>
  <c r="I6482" i="7"/>
  <c r="H6482" i="7"/>
  <c r="G6482" i="7"/>
  <c r="I6481" i="7"/>
  <c r="H6481" i="7"/>
  <c r="G6481" i="7"/>
  <c r="I6480" i="7"/>
  <c r="H6480" i="7"/>
  <c r="G6480" i="7"/>
  <c r="I6479" i="7"/>
  <c r="H6479" i="7"/>
  <c r="G6479" i="7"/>
  <c r="I6478" i="7"/>
  <c r="H6478" i="7"/>
  <c r="G6478" i="7"/>
  <c r="I6477" i="7"/>
  <c r="H6477" i="7"/>
  <c r="G6477" i="7"/>
  <c r="I6476" i="7"/>
  <c r="H6476" i="7"/>
  <c r="G6476" i="7"/>
  <c r="I6475" i="7"/>
  <c r="H6475" i="7"/>
  <c r="G6475" i="7"/>
  <c r="I6474" i="7"/>
  <c r="H6474" i="7"/>
  <c r="G6474" i="7"/>
  <c r="I6473" i="7"/>
  <c r="H6473" i="7"/>
  <c r="G6473" i="7"/>
  <c r="I6472" i="7"/>
  <c r="H6472" i="7"/>
  <c r="G6472" i="7"/>
  <c r="I6471" i="7"/>
  <c r="H6471" i="7"/>
  <c r="G6471" i="7"/>
  <c r="I6470" i="7"/>
  <c r="H6470" i="7"/>
  <c r="G6470" i="7"/>
  <c r="I6469" i="7"/>
  <c r="H6469" i="7"/>
  <c r="G6469" i="7"/>
  <c r="I6468" i="7"/>
  <c r="H6468" i="7"/>
  <c r="G6468" i="7"/>
  <c r="I6467" i="7"/>
  <c r="H6467" i="7"/>
  <c r="G6467" i="7"/>
  <c r="I6466" i="7"/>
  <c r="H6466" i="7"/>
  <c r="G6466" i="7"/>
  <c r="I6465" i="7"/>
  <c r="H6465" i="7"/>
  <c r="G6465" i="7"/>
  <c r="I6464" i="7"/>
  <c r="H6464" i="7"/>
  <c r="G6464" i="7"/>
  <c r="I6463" i="7"/>
  <c r="H6463" i="7"/>
  <c r="G6463" i="7"/>
  <c r="I6462" i="7"/>
  <c r="H6462" i="7"/>
  <c r="G6462" i="7"/>
  <c r="I6461" i="7"/>
  <c r="H6461" i="7"/>
  <c r="G6461" i="7"/>
  <c r="I6460" i="7"/>
  <c r="H6460" i="7"/>
  <c r="G6460" i="7"/>
  <c r="I6459" i="7"/>
  <c r="H6459" i="7"/>
  <c r="G6459" i="7"/>
  <c r="I6458" i="7"/>
  <c r="H6458" i="7"/>
  <c r="G6458" i="7"/>
  <c r="I6457" i="7"/>
  <c r="H6457" i="7"/>
  <c r="G6457" i="7"/>
  <c r="I6456" i="7"/>
  <c r="H6456" i="7"/>
  <c r="G6456" i="7"/>
  <c r="I6455" i="7"/>
  <c r="H6455" i="7"/>
  <c r="G6455" i="7"/>
  <c r="I6454" i="7"/>
  <c r="H6454" i="7"/>
  <c r="G6454" i="7"/>
  <c r="I6453" i="7"/>
  <c r="H6453" i="7"/>
  <c r="G6453" i="7"/>
  <c r="I6452" i="7"/>
  <c r="H6452" i="7"/>
  <c r="G6452" i="7"/>
  <c r="I6451" i="7"/>
  <c r="H6451" i="7"/>
  <c r="G6451" i="7"/>
  <c r="I6450" i="7"/>
  <c r="H6450" i="7"/>
  <c r="G6450" i="7"/>
  <c r="I6449" i="7"/>
  <c r="H6449" i="7"/>
  <c r="G6449" i="7"/>
  <c r="I6448" i="7"/>
  <c r="H6448" i="7"/>
  <c r="G6448" i="7"/>
  <c r="I6447" i="7"/>
  <c r="H6447" i="7"/>
  <c r="G6447" i="7"/>
  <c r="I6446" i="7"/>
  <c r="H6446" i="7"/>
  <c r="G6446" i="7"/>
  <c r="I6445" i="7"/>
  <c r="H6445" i="7"/>
  <c r="G6445" i="7"/>
  <c r="I6444" i="7"/>
  <c r="H6444" i="7"/>
  <c r="G6444" i="7"/>
  <c r="I6443" i="7"/>
  <c r="H6443" i="7"/>
  <c r="G6443" i="7"/>
  <c r="I6442" i="7"/>
  <c r="H6442" i="7"/>
  <c r="G6442" i="7"/>
  <c r="I6441" i="7"/>
  <c r="H6441" i="7"/>
  <c r="G6441" i="7"/>
  <c r="I6440" i="7"/>
  <c r="H6440" i="7"/>
  <c r="G6440" i="7"/>
  <c r="I6439" i="7"/>
  <c r="H6439" i="7"/>
  <c r="G6439" i="7"/>
  <c r="I6438" i="7"/>
  <c r="H6438" i="7"/>
  <c r="G6438" i="7"/>
  <c r="I6437" i="7"/>
  <c r="H6437" i="7"/>
  <c r="G6437" i="7"/>
  <c r="I6436" i="7"/>
  <c r="H6436" i="7"/>
  <c r="G6436" i="7"/>
  <c r="I6435" i="7"/>
  <c r="H6435" i="7"/>
  <c r="G6435" i="7"/>
  <c r="I6434" i="7"/>
  <c r="H6434" i="7"/>
  <c r="G6434" i="7"/>
  <c r="I6433" i="7"/>
  <c r="H6433" i="7"/>
  <c r="G6433" i="7"/>
  <c r="I6432" i="7"/>
  <c r="H6432" i="7"/>
  <c r="G6432" i="7"/>
  <c r="I6431" i="7"/>
  <c r="H6431" i="7"/>
  <c r="G6431" i="7"/>
  <c r="I6430" i="7"/>
  <c r="H6430" i="7"/>
  <c r="G6430" i="7"/>
  <c r="I6429" i="7"/>
  <c r="H6429" i="7"/>
  <c r="G6429" i="7"/>
  <c r="I6428" i="7"/>
  <c r="H6428" i="7"/>
  <c r="G6428" i="7"/>
  <c r="I6427" i="7"/>
  <c r="H6427" i="7"/>
  <c r="G6427" i="7"/>
  <c r="I6426" i="7"/>
  <c r="H6426" i="7"/>
  <c r="G6426" i="7"/>
  <c r="I6425" i="7"/>
  <c r="H6425" i="7"/>
  <c r="G6425" i="7"/>
  <c r="I6424" i="7"/>
  <c r="H6424" i="7"/>
  <c r="G6424" i="7"/>
  <c r="I6423" i="7"/>
  <c r="H6423" i="7"/>
  <c r="G6423" i="7"/>
  <c r="I6422" i="7"/>
  <c r="H6422" i="7"/>
  <c r="G6422" i="7"/>
  <c r="I6421" i="7"/>
  <c r="H6421" i="7"/>
  <c r="G6421" i="7"/>
  <c r="I6420" i="7"/>
  <c r="H6420" i="7"/>
  <c r="G6420" i="7"/>
  <c r="I6419" i="7"/>
  <c r="H6419" i="7"/>
  <c r="G6419" i="7"/>
  <c r="I6418" i="7"/>
  <c r="H6418" i="7"/>
  <c r="G6418" i="7"/>
  <c r="I6417" i="7"/>
  <c r="H6417" i="7"/>
  <c r="G6417" i="7"/>
  <c r="I6416" i="7"/>
  <c r="H6416" i="7"/>
  <c r="G6416" i="7"/>
  <c r="I6415" i="7"/>
  <c r="H6415" i="7"/>
  <c r="G6415" i="7"/>
  <c r="I6414" i="7"/>
  <c r="H6414" i="7"/>
  <c r="G6414" i="7"/>
  <c r="I6413" i="7"/>
  <c r="H6413" i="7"/>
  <c r="G6413" i="7"/>
  <c r="I6412" i="7"/>
  <c r="H6412" i="7"/>
  <c r="G6412" i="7"/>
  <c r="I6411" i="7"/>
  <c r="H6411" i="7"/>
  <c r="G6411" i="7"/>
  <c r="I6410" i="7"/>
  <c r="H6410" i="7"/>
  <c r="G6410" i="7"/>
  <c r="I6409" i="7"/>
  <c r="H6409" i="7"/>
  <c r="G6409" i="7"/>
  <c r="I6408" i="7"/>
  <c r="H6408" i="7"/>
  <c r="G6408" i="7"/>
  <c r="I6407" i="7"/>
  <c r="H6407" i="7"/>
  <c r="G6407" i="7"/>
  <c r="I6406" i="7"/>
  <c r="H6406" i="7"/>
  <c r="G6406" i="7"/>
  <c r="I6405" i="7"/>
  <c r="H6405" i="7"/>
  <c r="G6405" i="7"/>
  <c r="I6404" i="7"/>
  <c r="H6404" i="7"/>
  <c r="G6404" i="7"/>
  <c r="I6403" i="7"/>
  <c r="H6403" i="7"/>
  <c r="G6403" i="7"/>
  <c r="I6402" i="7"/>
  <c r="H6402" i="7"/>
  <c r="G6402" i="7"/>
  <c r="I6401" i="7"/>
  <c r="H6401" i="7"/>
  <c r="G6401" i="7"/>
  <c r="I6400" i="7"/>
  <c r="H6400" i="7"/>
  <c r="G6400" i="7"/>
  <c r="I6399" i="7"/>
  <c r="H6399" i="7"/>
  <c r="G6399" i="7"/>
  <c r="I6398" i="7"/>
  <c r="H6398" i="7"/>
  <c r="G6398" i="7"/>
  <c r="I6397" i="7"/>
  <c r="H6397" i="7"/>
  <c r="G6397" i="7"/>
  <c r="I6396" i="7"/>
  <c r="H6396" i="7"/>
  <c r="G6396" i="7"/>
  <c r="I6395" i="7"/>
  <c r="H6395" i="7"/>
  <c r="G6395" i="7"/>
  <c r="I6394" i="7"/>
  <c r="H6394" i="7"/>
  <c r="G6394" i="7"/>
  <c r="I6393" i="7"/>
  <c r="H6393" i="7"/>
  <c r="G6393" i="7"/>
  <c r="I6392" i="7"/>
  <c r="H6392" i="7"/>
  <c r="G6392" i="7"/>
  <c r="I6391" i="7"/>
  <c r="H6391" i="7"/>
  <c r="G6391" i="7"/>
  <c r="I6390" i="7"/>
  <c r="H6390" i="7"/>
  <c r="G6390" i="7"/>
  <c r="I6389" i="7"/>
  <c r="H6389" i="7"/>
  <c r="G6389" i="7"/>
  <c r="I6388" i="7"/>
  <c r="H6388" i="7"/>
  <c r="G6388" i="7"/>
  <c r="I6387" i="7"/>
  <c r="H6387" i="7"/>
  <c r="G6387" i="7"/>
  <c r="I6386" i="7"/>
  <c r="H6386" i="7"/>
  <c r="G6386" i="7"/>
  <c r="I6385" i="7"/>
  <c r="H6385" i="7"/>
  <c r="G6385" i="7"/>
  <c r="I6384" i="7"/>
  <c r="H6384" i="7"/>
  <c r="G6384" i="7"/>
  <c r="I6383" i="7"/>
  <c r="H6383" i="7"/>
  <c r="G6383" i="7"/>
  <c r="I6382" i="7"/>
  <c r="H6382" i="7"/>
  <c r="G6382" i="7"/>
  <c r="I6381" i="7"/>
  <c r="H6381" i="7"/>
  <c r="G6381" i="7"/>
  <c r="I6380" i="7"/>
  <c r="H6380" i="7"/>
  <c r="G6380" i="7"/>
  <c r="I6379" i="7"/>
  <c r="H6379" i="7"/>
  <c r="G6379" i="7"/>
  <c r="I6378" i="7"/>
  <c r="H6378" i="7"/>
  <c r="G6378" i="7"/>
  <c r="I6377" i="7"/>
  <c r="H6377" i="7"/>
  <c r="G6377" i="7"/>
  <c r="I6376" i="7"/>
  <c r="H6376" i="7"/>
  <c r="G6376" i="7"/>
  <c r="I6375" i="7"/>
  <c r="H6375" i="7"/>
  <c r="G6375" i="7"/>
  <c r="I6374" i="7"/>
  <c r="H6374" i="7"/>
  <c r="G6374" i="7"/>
  <c r="I6373" i="7"/>
  <c r="H6373" i="7"/>
  <c r="G6373" i="7"/>
  <c r="I6372" i="7"/>
  <c r="H6372" i="7"/>
  <c r="G6372" i="7"/>
  <c r="I6371" i="7"/>
  <c r="H6371" i="7"/>
  <c r="G6371" i="7"/>
  <c r="I6370" i="7"/>
  <c r="H6370" i="7"/>
  <c r="G6370" i="7"/>
  <c r="I6369" i="7"/>
  <c r="H6369" i="7"/>
  <c r="G6369" i="7"/>
  <c r="I6368" i="7"/>
  <c r="H6368" i="7"/>
  <c r="G6368" i="7"/>
  <c r="I6367" i="7"/>
  <c r="H6367" i="7"/>
  <c r="G6367" i="7"/>
  <c r="I6366" i="7"/>
  <c r="H6366" i="7"/>
  <c r="G6366" i="7"/>
  <c r="I6365" i="7"/>
  <c r="H6365" i="7"/>
  <c r="G6365" i="7"/>
  <c r="I6364" i="7"/>
  <c r="H6364" i="7"/>
  <c r="G6364" i="7"/>
  <c r="I6363" i="7"/>
  <c r="H6363" i="7"/>
  <c r="G6363" i="7"/>
  <c r="I6362" i="7"/>
  <c r="H6362" i="7"/>
  <c r="G6362" i="7"/>
  <c r="I6361" i="7"/>
  <c r="H6361" i="7"/>
  <c r="G6361" i="7"/>
  <c r="I6360" i="7"/>
  <c r="H6360" i="7"/>
  <c r="G6360" i="7"/>
  <c r="I6359" i="7"/>
  <c r="H6359" i="7"/>
  <c r="G6359" i="7"/>
  <c r="I6358" i="7"/>
  <c r="H6358" i="7"/>
  <c r="G6358" i="7"/>
  <c r="I6357" i="7"/>
  <c r="H6357" i="7"/>
  <c r="G6357" i="7"/>
  <c r="I6356" i="7"/>
  <c r="H6356" i="7"/>
  <c r="G6356" i="7"/>
  <c r="I6355" i="7"/>
  <c r="H6355" i="7"/>
  <c r="G6355" i="7"/>
  <c r="I6354" i="7"/>
  <c r="H6354" i="7"/>
  <c r="G6354" i="7"/>
  <c r="I6353" i="7"/>
  <c r="H6353" i="7"/>
  <c r="G6353" i="7"/>
  <c r="I6352" i="7"/>
  <c r="H6352" i="7"/>
  <c r="G6352" i="7"/>
  <c r="I6351" i="7"/>
  <c r="H6351" i="7"/>
  <c r="G6351" i="7"/>
  <c r="I6350" i="7"/>
  <c r="H6350" i="7"/>
  <c r="G6350" i="7"/>
  <c r="I6349" i="7"/>
  <c r="H6349" i="7"/>
  <c r="G6349" i="7"/>
  <c r="I6348" i="7"/>
  <c r="H6348" i="7"/>
  <c r="G6348" i="7"/>
  <c r="I6347" i="7"/>
  <c r="H6347" i="7"/>
  <c r="G6347" i="7"/>
  <c r="I6346" i="7"/>
  <c r="H6346" i="7"/>
  <c r="G6346" i="7"/>
  <c r="I6345" i="7"/>
  <c r="H6345" i="7"/>
  <c r="G6345" i="7"/>
  <c r="I6344" i="7"/>
  <c r="H6344" i="7"/>
  <c r="G6344" i="7"/>
  <c r="I6343" i="7"/>
  <c r="H6343" i="7"/>
  <c r="G6343" i="7"/>
  <c r="I6342" i="7"/>
  <c r="H6342" i="7"/>
  <c r="G6342" i="7"/>
  <c r="I6341" i="7"/>
  <c r="H6341" i="7"/>
  <c r="G6341" i="7"/>
  <c r="I6340" i="7"/>
  <c r="H6340" i="7"/>
  <c r="G6340" i="7"/>
  <c r="I6339" i="7"/>
  <c r="H6339" i="7"/>
  <c r="G6339" i="7"/>
  <c r="I6338" i="7"/>
  <c r="H6338" i="7"/>
  <c r="G6338" i="7"/>
  <c r="I6337" i="7"/>
  <c r="H6337" i="7"/>
  <c r="G6337" i="7"/>
  <c r="I6336" i="7"/>
  <c r="H6336" i="7"/>
  <c r="G6336" i="7"/>
  <c r="I6335" i="7"/>
  <c r="H6335" i="7"/>
  <c r="G6335" i="7"/>
  <c r="I6334" i="7"/>
  <c r="H6334" i="7"/>
  <c r="G6334" i="7"/>
  <c r="I6333" i="7"/>
  <c r="H6333" i="7"/>
  <c r="G6333" i="7"/>
  <c r="I6332" i="7"/>
  <c r="H6332" i="7"/>
  <c r="G6332" i="7"/>
  <c r="I6331" i="7"/>
  <c r="H6331" i="7"/>
  <c r="G6331" i="7"/>
  <c r="I6330" i="7"/>
  <c r="H6330" i="7"/>
  <c r="G6330" i="7"/>
  <c r="I6329" i="7"/>
  <c r="H6329" i="7"/>
  <c r="G6329" i="7"/>
  <c r="I6328" i="7"/>
  <c r="H6328" i="7"/>
  <c r="G6328" i="7"/>
  <c r="I6327" i="7"/>
  <c r="H6327" i="7"/>
  <c r="G6327" i="7"/>
  <c r="I6326" i="7"/>
  <c r="H6326" i="7"/>
  <c r="G6326" i="7"/>
  <c r="I6325" i="7"/>
  <c r="H6325" i="7"/>
  <c r="G6325" i="7"/>
  <c r="I6324" i="7"/>
  <c r="H6324" i="7"/>
  <c r="G6324" i="7"/>
  <c r="I6323" i="7"/>
  <c r="H6323" i="7"/>
  <c r="G6323" i="7"/>
  <c r="I6322" i="7"/>
  <c r="H6322" i="7"/>
  <c r="G6322" i="7"/>
  <c r="I6321" i="7"/>
  <c r="H6321" i="7"/>
  <c r="G6321" i="7"/>
  <c r="I6320" i="7"/>
  <c r="H6320" i="7"/>
  <c r="G6320" i="7"/>
  <c r="I6319" i="7"/>
  <c r="H6319" i="7"/>
  <c r="G6319" i="7"/>
  <c r="I6318" i="7"/>
  <c r="H6318" i="7"/>
  <c r="G6318" i="7"/>
  <c r="I6317" i="7"/>
  <c r="H6317" i="7"/>
  <c r="G6317" i="7"/>
  <c r="I6316" i="7"/>
  <c r="H6316" i="7"/>
  <c r="G6316" i="7"/>
  <c r="I6315" i="7"/>
  <c r="H6315" i="7"/>
  <c r="G6315" i="7"/>
  <c r="I6314" i="7"/>
  <c r="H6314" i="7"/>
  <c r="G6314" i="7"/>
  <c r="I6313" i="7"/>
  <c r="H6313" i="7"/>
  <c r="G6313" i="7"/>
  <c r="I6312" i="7"/>
  <c r="H6312" i="7"/>
  <c r="G6312" i="7"/>
  <c r="I6311" i="7"/>
  <c r="H6311" i="7"/>
  <c r="G6311" i="7"/>
  <c r="I6310" i="7"/>
  <c r="H6310" i="7"/>
  <c r="G6310" i="7"/>
  <c r="I6309" i="7"/>
  <c r="H6309" i="7"/>
  <c r="G6309" i="7"/>
  <c r="I6308" i="7"/>
  <c r="H6308" i="7"/>
  <c r="G6308" i="7"/>
  <c r="I6307" i="7"/>
  <c r="H6307" i="7"/>
  <c r="G6307" i="7"/>
  <c r="I6306" i="7"/>
  <c r="H6306" i="7"/>
  <c r="G6306" i="7"/>
  <c r="I6305" i="7"/>
  <c r="H6305" i="7"/>
  <c r="G6305" i="7"/>
  <c r="I6304" i="7"/>
  <c r="H6304" i="7"/>
  <c r="G6304" i="7"/>
  <c r="I6303" i="7"/>
  <c r="H6303" i="7"/>
  <c r="G6303" i="7"/>
  <c r="I6302" i="7"/>
  <c r="H6302" i="7"/>
  <c r="G6302" i="7"/>
  <c r="I6301" i="7"/>
  <c r="H6301" i="7"/>
  <c r="G6301" i="7"/>
  <c r="I6300" i="7"/>
  <c r="H6300" i="7"/>
  <c r="G6300" i="7"/>
  <c r="I6299" i="7"/>
  <c r="H6299" i="7"/>
  <c r="G6299" i="7"/>
  <c r="I6298" i="7"/>
  <c r="H6298" i="7"/>
  <c r="G6298" i="7"/>
  <c r="I6297" i="7"/>
  <c r="H6297" i="7"/>
  <c r="G6297" i="7"/>
  <c r="I6296" i="7"/>
  <c r="H6296" i="7"/>
  <c r="G6296" i="7"/>
  <c r="I6295" i="7"/>
  <c r="H6295" i="7"/>
  <c r="G6295" i="7"/>
  <c r="I6294" i="7"/>
  <c r="H6294" i="7"/>
  <c r="G6294" i="7"/>
  <c r="I6293" i="7"/>
  <c r="H6293" i="7"/>
  <c r="G6293" i="7"/>
  <c r="I6292" i="7"/>
  <c r="H6292" i="7"/>
  <c r="G6292" i="7"/>
  <c r="I6291" i="7"/>
  <c r="H6291" i="7"/>
  <c r="G6291" i="7"/>
  <c r="I6290" i="7"/>
  <c r="H6290" i="7"/>
  <c r="G6290" i="7"/>
  <c r="I6289" i="7"/>
  <c r="H6289" i="7"/>
  <c r="G6289" i="7"/>
  <c r="I6288" i="7"/>
  <c r="H6288" i="7"/>
  <c r="G6288" i="7"/>
  <c r="I6287" i="7"/>
  <c r="H6287" i="7"/>
  <c r="G6287" i="7"/>
  <c r="I6286" i="7"/>
  <c r="H6286" i="7"/>
  <c r="G6286" i="7"/>
  <c r="I6285" i="7"/>
  <c r="H6285" i="7"/>
  <c r="G6285" i="7"/>
  <c r="I6284" i="7"/>
  <c r="H6284" i="7"/>
  <c r="G6284" i="7"/>
  <c r="I6283" i="7"/>
  <c r="H6283" i="7"/>
  <c r="G6283" i="7"/>
  <c r="I6282" i="7"/>
  <c r="H6282" i="7"/>
  <c r="G6282" i="7"/>
  <c r="I6281" i="7"/>
  <c r="H6281" i="7"/>
  <c r="G6281" i="7"/>
  <c r="I6280" i="7"/>
  <c r="H6280" i="7"/>
  <c r="G6280" i="7"/>
  <c r="I6279" i="7"/>
  <c r="H6279" i="7"/>
  <c r="G6279" i="7"/>
  <c r="I6278" i="7"/>
  <c r="H6278" i="7"/>
  <c r="G6278" i="7"/>
  <c r="I6277" i="7"/>
  <c r="H6277" i="7"/>
  <c r="G6277" i="7"/>
  <c r="I6276" i="7"/>
  <c r="H6276" i="7"/>
  <c r="G6276" i="7"/>
  <c r="I6275" i="7"/>
  <c r="H6275" i="7"/>
  <c r="G6275" i="7"/>
  <c r="I6274" i="7"/>
  <c r="H6274" i="7"/>
  <c r="G6274" i="7"/>
  <c r="I6273" i="7"/>
  <c r="H6273" i="7"/>
  <c r="G6273" i="7"/>
  <c r="I6272" i="7"/>
  <c r="H6272" i="7"/>
  <c r="G6272" i="7"/>
  <c r="I6271" i="7"/>
  <c r="H6271" i="7"/>
  <c r="G6271" i="7"/>
  <c r="I6270" i="7"/>
  <c r="H6270" i="7"/>
  <c r="G6270" i="7"/>
  <c r="I6269" i="7"/>
  <c r="H6269" i="7"/>
  <c r="G6269" i="7"/>
  <c r="I6268" i="7"/>
  <c r="H6268" i="7"/>
  <c r="G6268" i="7"/>
  <c r="I6267" i="7"/>
  <c r="H6267" i="7"/>
  <c r="G6267" i="7"/>
  <c r="I6266" i="7"/>
  <c r="H6266" i="7"/>
  <c r="G6266" i="7"/>
  <c r="I6265" i="7"/>
  <c r="H6265" i="7"/>
  <c r="G6265" i="7"/>
  <c r="I6264" i="7"/>
  <c r="H6264" i="7"/>
  <c r="G6264" i="7"/>
  <c r="I6263" i="7"/>
  <c r="H6263" i="7"/>
  <c r="G6263" i="7"/>
  <c r="I6262" i="7"/>
  <c r="H6262" i="7"/>
  <c r="G6262" i="7"/>
  <c r="I6261" i="7"/>
  <c r="H6261" i="7"/>
  <c r="G6261" i="7"/>
  <c r="I6260" i="7"/>
  <c r="H6260" i="7"/>
  <c r="G6260" i="7"/>
  <c r="I6259" i="7"/>
  <c r="H6259" i="7"/>
  <c r="G6259" i="7"/>
  <c r="I6258" i="7"/>
  <c r="H6258" i="7"/>
  <c r="G6258" i="7"/>
  <c r="I6257" i="7"/>
  <c r="H6257" i="7"/>
  <c r="G6257" i="7"/>
  <c r="I6256" i="7"/>
  <c r="H6256" i="7"/>
  <c r="G6256" i="7"/>
  <c r="I6255" i="7"/>
  <c r="H6255" i="7"/>
  <c r="G6255" i="7"/>
  <c r="I6254" i="7"/>
  <c r="H6254" i="7"/>
  <c r="G6254" i="7"/>
  <c r="I6253" i="7"/>
  <c r="H6253" i="7"/>
  <c r="G6253" i="7"/>
  <c r="I6252" i="7"/>
  <c r="H6252" i="7"/>
  <c r="G6252" i="7"/>
  <c r="I6251" i="7"/>
  <c r="H6251" i="7"/>
  <c r="G6251" i="7"/>
  <c r="I6250" i="7"/>
  <c r="H6250" i="7"/>
  <c r="G6250" i="7"/>
  <c r="I6249" i="7"/>
  <c r="H6249" i="7"/>
  <c r="G6249" i="7"/>
  <c r="I6248" i="7"/>
  <c r="H6248" i="7"/>
  <c r="G6248" i="7"/>
  <c r="I6247" i="7"/>
  <c r="H6247" i="7"/>
  <c r="G6247" i="7"/>
  <c r="I6246" i="7"/>
  <c r="H6246" i="7"/>
  <c r="G6246" i="7"/>
  <c r="I6245" i="7"/>
  <c r="H6245" i="7"/>
  <c r="G6245" i="7"/>
  <c r="I6244" i="7"/>
  <c r="H6244" i="7"/>
  <c r="G6244" i="7"/>
  <c r="I6243" i="7"/>
  <c r="H6243" i="7"/>
  <c r="G6243" i="7"/>
  <c r="I6242" i="7"/>
  <c r="H6242" i="7"/>
  <c r="G6242" i="7"/>
  <c r="I6241" i="7"/>
  <c r="H6241" i="7"/>
  <c r="G6241" i="7"/>
  <c r="I6240" i="7"/>
  <c r="H6240" i="7"/>
  <c r="G6240" i="7"/>
  <c r="I6239" i="7"/>
  <c r="H6239" i="7"/>
  <c r="G6239" i="7"/>
  <c r="I6238" i="7"/>
  <c r="H6238" i="7"/>
  <c r="G6238" i="7"/>
  <c r="I6237" i="7"/>
  <c r="H6237" i="7"/>
  <c r="G6237" i="7"/>
  <c r="I6236" i="7"/>
  <c r="H6236" i="7"/>
  <c r="G6236" i="7"/>
  <c r="I6235" i="7"/>
  <c r="H6235" i="7"/>
  <c r="G6235" i="7"/>
  <c r="I6234" i="7"/>
  <c r="H6234" i="7"/>
  <c r="G6234" i="7"/>
  <c r="I6233" i="7"/>
  <c r="H6233" i="7"/>
  <c r="G6233" i="7"/>
  <c r="I6232" i="7"/>
  <c r="H6232" i="7"/>
  <c r="G6232" i="7"/>
  <c r="I6231" i="7"/>
  <c r="H6231" i="7"/>
  <c r="G6231" i="7"/>
  <c r="I6230" i="7"/>
  <c r="H6230" i="7"/>
  <c r="G6230" i="7"/>
  <c r="I6229" i="7"/>
  <c r="H6229" i="7"/>
  <c r="G6229" i="7"/>
  <c r="I6228" i="7"/>
  <c r="H6228" i="7"/>
  <c r="G6228" i="7"/>
  <c r="I6227" i="7"/>
  <c r="H6227" i="7"/>
  <c r="G6227" i="7"/>
  <c r="I6226" i="7"/>
  <c r="H6226" i="7"/>
  <c r="G6226" i="7"/>
  <c r="I6225" i="7"/>
  <c r="H6225" i="7"/>
  <c r="G6225" i="7"/>
  <c r="I6224" i="7"/>
  <c r="H6224" i="7"/>
  <c r="G6224" i="7"/>
  <c r="I6223" i="7"/>
  <c r="H6223" i="7"/>
  <c r="G6223" i="7"/>
  <c r="I6222" i="7"/>
  <c r="H6222" i="7"/>
  <c r="G6222" i="7"/>
  <c r="I6221" i="7"/>
  <c r="H6221" i="7"/>
  <c r="G6221" i="7"/>
  <c r="I6220" i="7"/>
  <c r="H6220" i="7"/>
  <c r="G6220" i="7"/>
  <c r="I6219" i="7"/>
  <c r="H6219" i="7"/>
  <c r="G6219" i="7"/>
  <c r="I6218" i="7"/>
  <c r="H6218" i="7"/>
  <c r="G6218" i="7"/>
  <c r="I6217" i="7"/>
  <c r="H6217" i="7"/>
  <c r="G6217" i="7"/>
  <c r="I6216" i="7"/>
  <c r="H6216" i="7"/>
  <c r="G6216" i="7"/>
  <c r="I6215" i="7"/>
  <c r="H6215" i="7"/>
  <c r="G6215" i="7"/>
  <c r="I6214" i="7"/>
  <c r="H6214" i="7"/>
  <c r="G6214" i="7"/>
  <c r="I6213" i="7"/>
  <c r="H6213" i="7"/>
  <c r="G6213" i="7"/>
  <c r="I6212" i="7"/>
  <c r="H6212" i="7"/>
  <c r="G6212" i="7"/>
  <c r="I6211" i="7"/>
  <c r="H6211" i="7"/>
  <c r="G6211" i="7"/>
  <c r="I6210" i="7"/>
  <c r="H6210" i="7"/>
  <c r="G6210" i="7"/>
  <c r="I6209" i="7"/>
  <c r="H6209" i="7"/>
  <c r="G6209" i="7"/>
  <c r="I6208" i="7"/>
  <c r="H6208" i="7"/>
  <c r="G6208" i="7"/>
  <c r="I6207" i="7"/>
  <c r="H6207" i="7"/>
  <c r="G6207" i="7"/>
  <c r="I6206" i="7"/>
  <c r="H6206" i="7"/>
  <c r="G6206" i="7"/>
  <c r="I6205" i="7"/>
  <c r="H6205" i="7"/>
  <c r="G6205" i="7"/>
  <c r="I6204" i="7"/>
  <c r="H6204" i="7"/>
  <c r="G6204" i="7"/>
  <c r="I6203" i="7"/>
  <c r="H6203" i="7"/>
  <c r="G6203" i="7"/>
  <c r="I6202" i="7"/>
  <c r="H6202" i="7"/>
  <c r="G6202" i="7"/>
  <c r="I6201" i="7"/>
  <c r="H6201" i="7"/>
  <c r="G6201" i="7"/>
  <c r="I6200" i="7"/>
  <c r="H6200" i="7"/>
  <c r="G6200" i="7"/>
  <c r="I6199" i="7"/>
  <c r="H6199" i="7"/>
  <c r="G6199" i="7"/>
  <c r="I6198" i="7"/>
  <c r="H6198" i="7"/>
  <c r="G6198" i="7"/>
  <c r="I6197" i="7"/>
  <c r="H6197" i="7"/>
  <c r="G6197" i="7"/>
  <c r="I6196" i="7"/>
  <c r="H6196" i="7"/>
  <c r="G6196" i="7"/>
  <c r="I6195" i="7"/>
  <c r="H6195" i="7"/>
  <c r="G6195" i="7"/>
  <c r="I6194" i="7"/>
  <c r="H6194" i="7"/>
  <c r="G6194" i="7"/>
  <c r="I6193" i="7"/>
  <c r="H6193" i="7"/>
  <c r="G6193" i="7"/>
  <c r="I6192" i="7"/>
  <c r="H6192" i="7"/>
  <c r="G6192" i="7"/>
  <c r="I6191" i="7"/>
  <c r="H6191" i="7"/>
  <c r="G6191" i="7"/>
  <c r="I6190" i="7"/>
  <c r="H6190" i="7"/>
  <c r="G6190" i="7"/>
  <c r="I6189" i="7"/>
  <c r="H6189" i="7"/>
  <c r="G6189" i="7"/>
  <c r="I6188" i="7"/>
  <c r="H6188" i="7"/>
  <c r="G6188" i="7"/>
  <c r="I6187" i="7"/>
  <c r="H6187" i="7"/>
  <c r="G6187" i="7"/>
  <c r="I6186" i="7"/>
  <c r="H6186" i="7"/>
  <c r="G6186" i="7"/>
  <c r="I6185" i="7"/>
  <c r="H6185" i="7"/>
  <c r="G6185" i="7"/>
  <c r="I6184" i="7"/>
  <c r="H6184" i="7"/>
  <c r="G6184" i="7"/>
  <c r="I6183" i="7"/>
  <c r="H6183" i="7"/>
  <c r="G6183" i="7"/>
  <c r="I6182" i="7"/>
  <c r="H6182" i="7"/>
  <c r="G6182" i="7"/>
  <c r="I6181" i="7"/>
  <c r="H6181" i="7"/>
  <c r="G6181" i="7"/>
  <c r="I6180" i="7"/>
  <c r="H6180" i="7"/>
  <c r="G6180" i="7"/>
  <c r="I6179" i="7"/>
  <c r="H6179" i="7"/>
  <c r="G6179" i="7"/>
  <c r="I6178" i="7"/>
  <c r="H6178" i="7"/>
  <c r="G6178" i="7"/>
  <c r="I6177" i="7"/>
  <c r="H6177" i="7"/>
  <c r="G6177" i="7"/>
  <c r="I6176" i="7"/>
  <c r="H6176" i="7"/>
  <c r="G6176" i="7"/>
  <c r="I6175" i="7"/>
  <c r="H6175" i="7"/>
  <c r="G6175" i="7"/>
  <c r="I6174" i="7"/>
  <c r="H6174" i="7"/>
  <c r="G6174" i="7"/>
  <c r="I6173" i="7"/>
  <c r="H6173" i="7"/>
  <c r="G6173" i="7"/>
  <c r="I6172" i="7"/>
  <c r="H6172" i="7"/>
  <c r="G6172" i="7"/>
  <c r="I6171" i="7"/>
  <c r="H6171" i="7"/>
  <c r="G6171" i="7"/>
  <c r="I6170" i="7"/>
  <c r="H6170" i="7"/>
  <c r="G6170" i="7"/>
  <c r="I6169" i="7"/>
  <c r="H6169" i="7"/>
  <c r="G6169" i="7"/>
  <c r="I6168" i="7"/>
  <c r="H6168" i="7"/>
  <c r="G6168" i="7"/>
  <c r="I6167" i="7"/>
  <c r="H6167" i="7"/>
  <c r="G6167" i="7"/>
  <c r="I6166" i="7"/>
  <c r="H6166" i="7"/>
  <c r="G6166" i="7"/>
  <c r="I6165" i="7"/>
  <c r="H6165" i="7"/>
  <c r="G6165" i="7"/>
  <c r="I6164" i="7"/>
  <c r="H6164" i="7"/>
  <c r="G6164" i="7"/>
  <c r="I6163" i="7"/>
  <c r="H6163" i="7"/>
  <c r="G6163" i="7"/>
  <c r="I6162" i="7"/>
  <c r="H6162" i="7"/>
  <c r="G6162" i="7"/>
  <c r="I6161" i="7"/>
  <c r="H6161" i="7"/>
  <c r="G6161" i="7"/>
  <c r="I6160" i="7"/>
  <c r="H6160" i="7"/>
  <c r="G6160" i="7"/>
  <c r="I6159" i="7"/>
  <c r="H6159" i="7"/>
  <c r="G6159" i="7"/>
  <c r="I6158" i="7"/>
  <c r="H6158" i="7"/>
  <c r="G6158" i="7"/>
  <c r="I6157" i="7"/>
  <c r="H6157" i="7"/>
  <c r="G6157" i="7"/>
  <c r="I6156" i="7"/>
  <c r="H6156" i="7"/>
  <c r="G6156" i="7"/>
  <c r="I6155" i="7"/>
  <c r="H6155" i="7"/>
  <c r="G6155" i="7"/>
  <c r="I6154" i="7"/>
  <c r="H6154" i="7"/>
  <c r="G6154" i="7"/>
  <c r="I6153" i="7"/>
  <c r="H6153" i="7"/>
  <c r="G6153" i="7"/>
  <c r="I6152" i="7"/>
  <c r="H6152" i="7"/>
  <c r="G6152" i="7"/>
  <c r="I6151" i="7"/>
  <c r="H6151" i="7"/>
  <c r="G6151" i="7"/>
  <c r="I6150" i="7"/>
  <c r="H6150" i="7"/>
  <c r="G6150" i="7"/>
  <c r="I6149" i="7"/>
  <c r="H6149" i="7"/>
  <c r="G6149" i="7"/>
  <c r="I6148" i="7"/>
  <c r="H6148" i="7"/>
  <c r="G6148" i="7"/>
  <c r="I6147" i="7"/>
  <c r="H6147" i="7"/>
  <c r="G6147" i="7"/>
  <c r="I6146" i="7"/>
  <c r="H6146" i="7"/>
  <c r="G6146" i="7"/>
  <c r="I6145" i="7"/>
  <c r="H6145" i="7"/>
  <c r="G6145" i="7"/>
  <c r="I6144" i="7"/>
  <c r="H6144" i="7"/>
  <c r="G6144" i="7"/>
  <c r="I6143" i="7"/>
  <c r="H6143" i="7"/>
  <c r="G6143" i="7"/>
  <c r="I6142" i="7"/>
  <c r="H6142" i="7"/>
  <c r="G6142" i="7"/>
  <c r="I6141" i="7"/>
  <c r="H6141" i="7"/>
  <c r="G6141" i="7"/>
  <c r="I6140" i="7"/>
  <c r="H6140" i="7"/>
  <c r="G6140" i="7"/>
  <c r="I6139" i="7"/>
  <c r="H6139" i="7"/>
  <c r="G6139" i="7"/>
  <c r="I6138" i="7"/>
  <c r="H6138" i="7"/>
  <c r="G6138" i="7"/>
  <c r="I6137" i="7"/>
  <c r="H6137" i="7"/>
  <c r="G6137" i="7"/>
  <c r="I6136" i="7"/>
  <c r="H6136" i="7"/>
  <c r="G6136" i="7"/>
  <c r="I6135" i="7"/>
  <c r="H6135" i="7"/>
  <c r="G6135" i="7"/>
  <c r="I6134" i="7"/>
  <c r="H6134" i="7"/>
  <c r="G6134" i="7"/>
  <c r="I6133" i="7"/>
  <c r="H6133" i="7"/>
  <c r="G6133" i="7"/>
  <c r="I6132" i="7"/>
  <c r="H6132" i="7"/>
  <c r="G6132" i="7"/>
  <c r="I6131" i="7"/>
  <c r="H6131" i="7"/>
  <c r="G6131" i="7"/>
  <c r="I6130" i="7"/>
  <c r="H6130" i="7"/>
  <c r="G6130" i="7"/>
  <c r="I6129" i="7"/>
  <c r="H6129" i="7"/>
  <c r="G6129" i="7"/>
  <c r="I6128" i="7"/>
  <c r="H6128" i="7"/>
  <c r="G6128" i="7"/>
  <c r="I6127" i="7"/>
  <c r="H6127" i="7"/>
  <c r="G6127" i="7"/>
  <c r="I6126" i="7"/>
  <c r="H6126" i="7"/>
  <c r="G6126" i="7"/>
  <c r="I6125" i="7"/>
  <c r="H6125" i="7"/>
  <c r="G6125" i="7"/>
  <c r="I6124" i="7"/>
  <c r="H6124" i="7"/>
  <c r="G6124" i="7"/>
  <c r="I6123" i="7"/>
  <c r="H6123" i="7"/>
  <c r="G6123" i="7"/>
  <c r="I6122" i="7"/>
  <c r="H6122" i="7"/>
  <c r="G6122" i="7"/>
  <c r="I6121" i="7"/>
  <c r="H6121" i="7"/>
  <c r="G6121" i="7"/>
  <c r="I6120" i="7"/>
  <c r="H6120" i="7"/>
  <c r="G6120" i="7"/>
  <c r="I6119" i="7"/>
  <c r="H6119" i="7"/>
  <c r="G6119" i="7"/>
  <c r="I6118" i="7"/>
  <c r="H6118" i="7"/>
  <c r="G6118" i="7"/>
  <c r="I6117" i="7"/>
  <c r="H6117" i="7"/>
  <c r="G6117" i="7"/>
  <c r="I6116" i="7"/>
  <c r="H6116" i="7"/>
  <c r="G6116" i="7"/>
  <c r="I6115" i="7"/>
  <c r="H6115" i="7"/>
  <c r="G6115" i="7"/>
  <c r="I6114" i="7"/>
  <c r="H6114" i="7"/>
  <c r="G6114" i="7"/>
  <c r="I6113" i="7"/>
  <c r="H6113" i="7"/>
  <c r="G6113" i="7"/>
  <c r="I6112" i="7"/>
  <c r="H6112" i="7"/>
  <c r="G6112" i="7"/>
  <c r="I6111" i="7"/>
  <c r="H6111" i="7"/>
  <c r="G6111" i="7"/>
  <c r="I6110" i="7"/>
  <c r="H6110" i="7"/>
  <c r="G6110" i="7"/>
  <c r="I6109" i="7"/>
  <c r="H6109" i="7"/>
  <c r="G6109" i="7"/>
  <c r="I6108" i="7"/>
  <c r="H6108" i="7"/>
  <c r="G6108" i="7"/>
  <c r="I6107" i="7"/>
  <c r="H6107" i="7"/>
  <c r="G6107" i="7"/>
  <c r="I6106" i="7"/>
  <c r="H6106" i="7"/>
  <c r="G6106" i="7"/>
  <c r="I6105" i="7"/>
  <c r="H6105" i="7"/>
  <c r="G6105" i="7"/>
  <c r="I6104" i="7"/>
  <c r="H6104" i="7"/>
  <c r="G6104" i="7"/>
  <c r="I6103" i="7"/>
  <c r="H6103" i="7"/>
  <c r="G6103" i="7"/>
  <c r="I6102" i="7"/>
  <c r="H6102" i="7"/>
  <c r="G6102" i="7"/>
  <c r="I6101" i="7"/>
  <c r="H6101" i="7"/>
  <c r="G6101" i="7"/>
  <c r="I6100" i="7"/>
  <c r="H6100" i="7"/>
  <c r="G6100" i="7"/>
  <c r="I6099" i="7"/>
  <c r="H6099" i="7"/>
  <c r="G6099" i="7"/>
  <c r="I6098" i="7"/>
  <c r="H6098" i="7"/>
  <c r="G6098" i="7"/>
  <c r="I6097" i="7"/>
  <c r="H6097" i="7"/>
  <c r="G6097" i="7"/>
  <c r="I6096" i="7"/>
  <c r="H6096" i="7"/>
  <c r="G6096" i="7"/>
  <c r="I6095" i="7"/>
  <c r="H6095" i="7"/>
  <c r="G6095" i="7"/>
  <c r="I6094" i="7"/>
  <c r="H6094" i="7"/>
  <c r="G6094" i="7"/>
  <c r="I6093" i="7"/>
  <c r="H6093" i="7"/>
  <c r="G6093" i="7"/>
  <c r="I6092" i="7"/>
  <c r="H6092" i="7"/>
  <c r="G6092" i="7"/>
  <c r="I6091" i="7"/>
  <c r="H6091" i="7"/>
  <c r="G6091" i="7"/>
  <c r="I6090" i="7"/>
  <c r="H6090" i="7"/>
  <c r="G6090" i="7"/>
  <c r="I6089" i="7"/>
  <c r="H6089" i="7"/>
  <c r="G6089" i="7"/>
  <c r="I6088" i="7"/>
  <c r="H6088" i="7"/>
  <c r="G6088" i="7"/>
  <c r="I6087" i="7"/>
  <c r="H6087" i="7"/>
  <c r="G6087" i="7"/>
  <c r="I6086" i="7"/>
  <c r="H6086" i="7"/>
  <c r="G6086" i="7"/>
  <c r="I6085" i="7"/>
  <c r="H6085" i="7"/>
  <c r="G6085" i="7"/>
  <c r="I6084" i="7"/>
  <c r="H6084" i="7"/>
  <c r="G6084" i="7"/>
  <c r="I6083" i="7"/>
  <c r="H6083" i="7"/>
  <c r="G6083" i="7"/>
  <c r="I6082" i="7"/>
  <c r="H6082" i="7"/>
  <c r="G6082" i="7"/>
  <c r="I6081" i="7"/>
  <c r="H6081" i="7"/>
  <c r="G6081" i="7"/>
  <c r="I6080" i="7"/>
  <c r="H6080" i="7"/>
  <c r="G6080" i="7"/>
  <c r="I6079" i="7"/>
  <c r="H6079" i="7"/>
  <c r="G6079" i="7"/>
  <c r="I6078" i="7"/>
  <c r="H6078" i="7"/>
  <c r="G6078" i="7"/>
  <c r="I6077" i="7"/>
  <c r="H6077" i="7"/>
  <c r="G6077" i="7"/>
  <c r="I6076" i="7"/>
  <c r="H6076" i="7"/>
  <c r="G6076" i="7"/>
  <c r="I6075" i="7"/>
  <c r="H6075" i="7"/>
  <c r="G6075" i="7"/>
  <c r="I6074" i="7"/>
  <c r="H6074" i="7"/>
  <c r="G6074" i="7"/>
  <c r="I6073" i="7"/>
  <c r="H6073" i="7"/>
  <c r="G6073" i="7"/>
  <c r="I6072" i="7"/>
  <c r="H6072" i="7"/>
  <c r="G6072" i="7"/>
  <c r="I6071" i="7"/>
  <c r="H6071" i="7"/>
  <c r="G6071" i="7"/>
  <c r="I6070" i="7"/>
  <c r="H6070" i="7"/>
  <c r="G6070" i="7"/>
  <c r="I6069" i="7"/>
  <c r="H6069" i="7"/>
  <c r="G6069" i="7"/>
  <c r="I6068" i="7"/>
  <c r="H6068" i="7"/>
  <c r="G6068" i="7"/>
  <c r="I6067" i="7"/>
  <c r="H6067" i="7"/>
  <c r="G6067" i="7"/>
  <c r="I6066" i="7"/>
  <c r="H6066" i="7"/>
  <c r="G6066" i="7"/>
  <c r="I6065" i="7"/>
  <c r="H6065" i="7"/>
  <c r="G6065" i="7"/>
  <c r="I6064" i="7"/>
  <c r="H6064" i="7"/>
  <c r="G6064" i="7"/>
  <c r="I6063" i="7"/>
  <c r="H6063" i="7"/>
  <c r="G6063" i="7"/>
  <c r="I6062" i="7"/>
  <c r="H6062" i="7"/>
  <c r="G6062" i="7"/>
  <c r="I6061" i="7"/>
  <c r="H6061" i="7"/>
  <c r="G6061" i="7"/>
  <c r="I6060" i="7"/>
  <c r="H6060" i="7"/>
  <c r="G6060" i="7"/>
  <c r="I6059" i="7"/>
  <c r="H6059" i="7"/>
  <c r="G6059" i="7"/>
  <c r="I6058" i="7"/>
  <c r="H6058" i="7"/>
  <c r="G6058" i="7"/>
  <c r="I6057" i="7"/>
  <c r="H6057" i="7"/>
  <c r="G6057" i="7"/>
  <c r="I6056" i="7"/>
  <c r="H6056" i="7"/>
  <c r="G6056" i="7"/>
  <c r="I6055" i="7"/>
  <c r="H6055" i="7"/>
  <c r="G6055" i="7"/>
  <c r="I6054" i="7"/>
  <c r="H6054" i="7"/>
  <c r="G6054" i="7"/>
  <c r="I6053" i="7"/>
  <c r="H6053" i="7"/>
  <c r="G6053" i="7"/>
  <c r="I6052" i="7"/>
  <c r="H6052" i="7"/>
  <c r="G6052" i="7"/>
  <c r="I6051" i="7"/>
  <c r="H6051" i="7"/>
  <c r="G6051" i="7"/>
  <c r="I6050" i="7"/>
  <c r="H6050" i="7"/>
  <c r="G6050" i="7"/>
  <c r="I6049" i="7"/>
  <c r="H6049" i="7"/>
  <c r="G6049" i="7"/>
  <c r="I6048" i="7"/>
  <c r="H6048" i="7"/>
  <c r="G6048" i="7"/>
  <c r="I6047" i="7"/>
  <c r="H6047" i="7"/>
  <c r="G6047" i="7"/>
  <c r="I6046" i="7"/>
  <c r="H6046" i="7"/>
  <c r="G6046" i="7"/>
  <c r="I6045" i="7"/>
  <c r="H6045" i="7"/>
  <c r="G6045" i="7"/>
  <c r="I6044" i="7"/>
  <c r="H6044" i="7"/>
  <c r="G6044" i="7"/>
  <c r="I6043" i="7"/>
  <c r="H6043" i="7"/>
  <c r="G6043" i="7"/>
  <c r="I6042" i="7"/>
  <c r="H6042" i="7"/>
  <c r="G6042" i="7"/>
  <c r="I6041" i="7"/>
  <c r="H6041" i="7"/>
  <c r="G6041" i="7"/>
  <c r="I6040" i="7"/>
  <c r="H6040" i="7"/>
  <c r="G6040" i="7"/>
  <c r="I6039" i="7"/>
  <c r="H6039" i="7"/>
  <c r="G6039" i="7"/>
  <c r="I6038" i="7"/>
  <c r="H6038" i="7"/>
  <c r="G6038" i="7"/>
  <c r="I6037" i="7"/>
  <c r="H6037" i="7"/>
  <c r="G6037" i="7"/>
  <c r="I6036" i="7"/>
  <c r="H6036" i="7"/>
  <c r="G6036" i="7"/>
  <c r="I6035" i="7"/>
  <c r="H6035" i="7"/>
  <c r="G6035" i="7"/>
  <c r="I6034" i="7"/>
  <c r="H6034" i="7"/>
  <c r="G6034" i="7"/>
  <c r="I6033" i="7"/>
  <c r="H6033" i="7"/>
  <c r="G6033" i="7"/>
  <c r="I6032" i="7"/>
  <c r="H6032" i="7"/>
  <c r="G6032" i="7"/>
  <c r="I6031" i="7"/>
  <c r="H6031" i="7"/>
  <c r="G6031" i="7"/>
  <c r="I6030" i="7"/>
  <c r="H6030" i="7"/>
  <c r="G6030" i="7"/>
  <c r="I6029" i="7"/>
  <c r="H6029" i="7"/>
  <c r="G6029" i="7"/>
  <c r="I6028" i="7"/>
  <c r="H6028" i="7"/>
  <c r="G6028" i="7"/>
  <c r="I6027" i="7"/>
  <c r="H6027" i="7"/>
  <c r="G6027" i="7"/>
  <c r="I6026" i="7"/>
  <c r="H6026" i="7"/>
  <c r="G6026" i="7"/>
  <c r="I6025" i="7"/>
  <c r="H6025" i="7"/>
  <c r="G6025" i="7"/>
  <c r="I6024" i="7"/>
  <c r="H6024" i="7"/>
  <c r="G6024" i="7"/>
  <c r="I6023" i="7"/>
  <c r="H6023" i="7"/>
  <c r="G6023" i="7"/>
  <c r="I6022" i="7"/>
  <c r="H6022" i="7"/>
  <c r="G6022" i="7"/>
  <c r="I6021" i="7"/>
  <c r="H6021" i="7"/>
  <c r="G6021" i="7"/>
  <c r="I6020" i="7"/>
  <c r="H6020" i="7"/>
  <c r="G6020" i="7"/>
  <c r="I6019" i="7"/>
  <c r="H6019" i="7"/>
  <c r="G6019" i="7"/>
  <c r="I6018" i="7"/>
  <c r="H6018" i="7"/>
  <c r="G6018" i="7"/>
  <c r="I6017" i="7"/>
  <c r="H6017" i="7"/>
  <c r="G6017" i="7"/>
  <c r="I6016" i="7"/>
  <c r="H6016" i="7"/>
  <c r="G6016" i="7"/>
  <c r="I6015" i="7"/>
  <c r="H6015" i="7"/>
  <c r="G6015" i="7"/>
  <c r="I6014" i="7"/>
  <c r="H6014" i="7"/>
  <c r="G6014" i="7"/>
  <c r="I6013" i="7"/>
  <c r="H6013" i="7"/>
  <c r="G6013" i="7"/>
  <c r="I6012" i="7"/>
  <c r="H6012" i="7"/>
  <c r="G6012" i="7"/>
  <c r="I6011" i="7"/>
  <c r="H6011" i="7"/>
  <c r="G6011" i="7"/>
  <c r="I6010" i="7"/>
  <c r="H6010" i="7"/>
  <c r="G6010" i="7"/>
  <c r="I6009" i="7"/>
  <c r="H6009" i="7"/>
  <c r="G6009" i="7"/>
  <c r="I6008" i="7"/>
  <c r="H6008" i="7"/>
  <c r="G6008" i="7"/>
  <c r="I6007" i="7"/>
  <c r="H6007" i="7"/>
  <c r="G6007" i="7"/>
  <c r="I6006" i="7"/>
  <c r="H6006" i="7"/>
  <c r="G6006" i="7"/>
  <c r="I6005" i="7"/>
  <c r="H6005" i="7"/>
  <c r="G6005" i="7"/>
  <c r="I6004" i="7"/>
  <c r="H6004" i="7"/>
  <c r="G6004" i="7"/>
  <c r="I6003" i="7"/>
  <c r="H6003" i="7"/>
  <c r="G6003" i="7"/>
  <c r="I6002" i="7"/>
  <c r="H6002" i="7"/>
  <c r="G6002" i="7"/>
  <c r="I6001" i="7"/>
  <c r="H6001" i="7"/>
  <c r="G6001" i="7"/>
  <c r="I6000" i="7"/>
  <c r="H6000" i="7"/>
  <c r="G6000" i="7"/>
  <c r="I5999" i="7"/>
  <c r="H5999" i="7"/>
  <c r="G5999" i="7"/>
  <c r="I5998" i="7"/>
  <c r="H5998" i="7"/>
  <c r="G5998" i="7"/>
  <c r="I5997" i="7"/>
  <c r="H5997" i="7"/>
  <c r="G5997" i="7"/>
  <c r="I5996" i="7"/>
  <c r="H5996" i="7"/>
  <c r="G5996" i="7"/>
  <c r="I5995" i="7"/>
  <c r="H5995" i="7"/>
  <c r="G5995" i="7"/>
  <c r="I5994" i="7"/>
  <c r="H5994" i="7"/>
  <c r="G5994" i="7"/>
  <c r="I5993" i="7"/>
  <c r="H5993" i="7"/>
  <c r="G5993" i="7"/>
  <c r="I5992" i="7"/>
  <c r="H5992" i="7"/>
  <c r="G5992" i="7"/>
  <c r="I5991" i="7"/>
  <c r="H5991" i="7"/>
  <c r="G5991" i="7"/>
  <c r="I5990" i="7"/>
  <c r="H5990" i="7"/>
  <c r="G5990" i="7"/>
  <c r="I5989" i="7"/>
  <c r="H5989" i="7"/>
  <c r="G5989" i="7"/>
  <c r="I5988" i="7"/>
  <c r="H5988" i="7"/>
  <c r="G5988" i="7"/>
  <c r="I5987" i="7"/>
  <c r="H5987" i="7"/>
  <c r="G5987" i="7"/>
  <c r="I5986" i="7"/>
  <c r="H5986" i="7"/>
  <c r="G5986" i="7"/>
  <c r="I5985" i="7"/>
  <c r="H5985" i="7"/>
  <c r="G5985" i="7"/>
  <c r="I5984" i="7"/>
  <c r="H5984" i="7"/>
  <c r="G5984" i="7"/>
  <c r="I5983" i="7"/>
  <c r="H5983" i="7"/>
  <c r="G5983" i="7"/>
  <c r="I5982" i="7"/>
  <c r="H5982" i="7"/>
  <c r="G5982" i="7"/>
  <c r="I5981" i="7"/>
  <c r="H5981" i="7"/>
  <c r="G5981" i="7"/>
  <c r="I5980" i="7"/>
  <c r="H5980" i="7"/>
  <c r="G5980" i="7"/>
  <c r="I5979" i="7"/>
  <c r="H5979" i="7"/>
  <c r="G5979" i="7"/>
  <c r="I5978" i="7"/>
  <c r="H5978" i="7"/>
  <c r="G5978" i="7"/>
  <c r="I5977" i="7"/>
  <c r="H5977" i="7"/>
  <c r="G5977" i="7"/>
  <c r="I5976" i="7"/>
  <c r="H5976" i="7"/>
  <c r="G5976" i="7"/>
  <c r="I5975" i="7"/>
  <c r="H5975" i="7"/>
  <c r="G5975" i="7"/>
  <c r="I5974" i="7"/>
  <c r="H5974" i="7"/>
  <c r="G5974" i="7"/>
  <c r="I5973" i="7"/>
  <c r="H5973" i="7"/>
  <c r="G5973" i="7"/>
  <c r="I5972" i="7"/>
  <c r="H5972" i="7"/>
  <c r="G5972" i="7"/>
  <c r="I5971" i="7"/>
  <c r="H5971" i="7"/>
  <c r="G5971" i="7"/>
  <c r="I5970" i="7"/>
  <c r="H5970" i="7"/>
  <c r="G5970" i="7"/>
  <c r="I5969" i="7"/>
  <c r="H5969" i="7"/>
  <c r="G5969" i="7"/>
  <c r="I5968" i="7"/>
  <c r="H5968" i="7"/>
  <c r="G5968" i="7"/>
  <c r="I5967" i="7"/>
  <c r="H5967" i="7"/>
  <c r="G5967" i="7"/>
  <c r="I5966" i="7"/>
  <c r="H5966" i="7"/>
  <c r="G5966" i="7"/>
  <c r="I5965" i="7"/>
  <c r="H5965" i="7"/>
  <c r="G5965" i="7"/>
  <c r="I5964" i="7"/>
  <c r="H5964" i="7"/>
  <c r="G5964" i="7"/>
  <c r="I5963" i="7"/>
  <c r="H5963" i="7"/>
  <c r="G5963" i="7"/>
  <c r="I5962" i="7"/>
  <c r="H5962" i="7"/>
  <c r="G5962" i="7"/>
  <c r="I5961" i="7"/>
  <c r="H5961" i="7"/>
  <c r="G5961" i="7"/>
  <c r="I5960" i="7"/>
  <c r="H5960" i="7"/>
  <c r="G5960" i="7"/>
  <c r="I5959" i="7"/>
  <c r="H5959" i="7"/>
  <c r="G5959" i="7"/>
  <c r="I5958" i="7"/>
  <c r="H5958" i="7"/>
  <c r="G5958" i="7"/>
  <c r="I5957" i="7"/>
  <c r="H5957" i="7"/>
  <c r="G5957" i="7"/>
  <c r="I5956" i="7"/>
  <c r="H5956" i="7"/>
  <c r="G5956" i="7"/>
  <c r="I5955" i="7"/>
  <c r="H5955" i="7"/>
  <c r="G5955" i="7"/>
  <c r="I5954" i="7"/>
  <c r="H5954" i="7"/>
  <c r="G5954" i="7"/>
  <c r="I5953" i="7"/>
  <c r="H5953" i="7"/>
  <c r="G5953" i="7"/>
  <c r="I5952" i="7"/>
  <c r="H5952" i="7"/>
  <c r="G5952" i="7"/>
  <c r="I5951" i="7"/>
  <c r="H5951" i="7"/>
  <c r="G5951" i="7"/>
  <c r="I5950" i="7"/>
  <c r="H5950" i="7"/>
  <c r="G5950" i="7"/>
  <c r="I5949" i="7"/>
  <c r="H5949" i="7"/>
  <c r="G5949" i="7"/>
  <c r="I5948" i="7"/>
  <c r="H5948" i="7"/>
  <c r="G5948" i="7"/>
  <c r="I5947" i="7"/>
  <c r="H5947" i="7"/>
  <c r="G5947" i="7"/>
  <c r="I5946" i="7"/>
  <c r="H5946" i="7"/>
  <c r="G5946" i="7"/>
  <c r="I5945" i="7"/>
  <c r="H5945" i="7"/>
  <c r="G5945" i="7"/>
  <c r="I5944" i="7"/>
  <c r="H5944" i="7"/>
  <c r="G5944" i="7"/>
  <c r="I5943" i="7"/>
  <c r="H5943" i="7"/>
  <c r="G5943" i="7"/>
  <c r="I5942" i="7"/>
  <c r="H5942" i="7"/>
  <c r="G5942" i="7"/>
  <c r="I5941" i="7"/>
  <c r="H5941" i="7"/>
  <c r="G5941" i="7"/>
  <c r="I5940" i="7"/>
  <c r="H5940" i="7"/>
  <c r="G5940" i="7"/>
  <c r="I5939" i="7"/>
  <c r="H5939" i="7"/>
  <c r="G5939" i="7"/>
  <c r="I5938" i="7"/>
  <c r="H5938" i="7"/>
  <c r="G5938" i="7"/>
  <c r="I5937" i="7"/>
  <c r="H5937" i="7"/>
  <c r="G5937" i="7"/>
  <c r="I5936" i="7"/>
  <c r="H5936" i="7"/>
  <c r="G5936" i="7"/>
  <c r="I5935" i="7"/>
  <c r="H5935" i="7"/>
  <c r="G5935" i="7"/>
  <c r="I5934" i="7"/>
  <c r="H5934" i="7"/>
  <c r="G5934" i="7"/>
  <c r="I5933" i="7"/>
  <c r="H5933" i="7"/>
  <c r="G5933" i="7"/>
  <c r="I5932" i="7"/>
  <c r="H5932" i="7"/>
  <c r="G5932" i="7"/>
  <c r="I5931" i="7"/>
  <c r="H5931" i="7"/>
  <c r="G5931" i="7"/>
  <c r="I5930" i="7"/>
  <c r="H5930" i="7"/>
  <c r="G5930" i="7"/>
  <c r="I5929" i="7"/>
  <c r="H5929" i="7"/>
  <c r="G5929" i="7"/>
  <c r="I5928" i="7"/>
  <c r="H5928" i="7"/>
  <c r="G5928" i="7"/>
  <c r="I5927" i="7"/>
  <c r="H5927" i="7"/>
  <c r="G5927" i="7"/>
  <c r="I5926" i="7"/>
  <c r="H5926" i="7"/>
  <c r="G5926" i="7"/>
  <c r="I5925" i="7"/>
  <c r="H5925" i="7"/>
  <c r="G5925" i="7"/>
  <c r="I5924" i="7"/>
  <c r="H5924" i="7"/>
  <c r="G5924" i="7"/>
  <c r="I5923" i="7"/>
  <c r="H5923" i="7"/>
  <c r="G5923" i="7"/>
  <c r="I5922" i="7"/>
  <c r="H5922" i="7"/>
  <c r="G5922" i="7"/>
  <c r="I5921" i="7"/>
  <c r="H5921" i="7"/>
  <c r="G5921" i="7"/>
  <c r="I5920" i="7"/>
  <c r="H5920" i="7"/>
  <c r="G5920" i="7"/>
  <c r="I5919" i="7"/>
  <c r="H5919" i="7"/>
  <c r="G5919" i="7"/>
  <c r="I5918" i="7"/>
  <c r="H5918" i="7"/>
  <c r="G5918" i="7"/>
  <c r="I5917" i="7"/>
  <c r="H5917" i="7"/>
  <c r="G5917" i="7"/>
  <c r="I5916" i="7"/>
  <c r="H5916" i="7"/>
  <c r="G5916" i="7"/>
  <c r="I5915" i="7"/>
  <c r="H5915" i="7"/>
  <c r="G5915" i="7"/>
  <c r="I5914" i="7"/>
  <c r="H5914" i="7"/>
  <c r="G5914" i="7"/>
  <c r="I5913" i="7"/>
  <c r="H5913" i="7"/>
  <c r="G5913" i="7"/>
  <c r="I5912" i="7"/>
  <c r="H5912" i="7"/>
  <c r="G5912" i="7"/>
  <c r="I5911" i="7"/>
  <c r="H5911" i="7"/>
  <c r="G5911" i="7"/>
  <c r="I5910" i="7"/>
  <c r="H5910" i="7"/>
  <c r="G5910" i="7"/>
  <c r="I5909" i="7"/>
  <c r="H5909" i="7"/>
  <c r="G5909" i="7"/>
  <c r="I5908" i="7"/>
  <c r="H5908" i="7"/>
  <c r="G5908" i="7"/>
  <c r="I5907" i="7"/>
  <c r="H5907" i="7"/>
  <c r="G5907" i="7"/>
  <c r="I5906" i="7"/>
  <c r="H5906" i="7"/>
  <c r="G5906" i="7"/>
  <c r="I5905" i="7"/>
  <c r="H5905" i="7"/>
  <c r="G5905" i="7"/>
  <c r="I5904" i="7"/>
  <c r="H5904" i="7"/>
  <c r="G5904" i="7"/>
  <c r="I5903" i="7"/>
  <c r="H5903" i="7"/>
  <c r="G5903" i="7"/>
  <c r="I5902" i="7"/>
  <c r="H5902" i="7"/>
  <c r="G5902" i="7"/>
  <c r="I5901" i="7"/>
  <c r="H5901" i="7"/>
  <c r="G5901" i="7"/>
  <c r="I5900" i="7"/>
  <c r="H5900" i="7"/>
  <c r="G5900" i="7"/>
  <c r="I5899" i="7"/>
  <c r="H5899" i="7"/>
  <c r="G5899" i="7"/>
  <c r="I5898" i="7"/>
  <c r="H5898" i="7"/>
  <c r="G5898" i="7"/>
  <c r="I5897" i="7"/>
  <c r="H5897" i="7"/>
  <c r="G5897" i="7"/>
  <c r="I5896" i="7"/>
  <c r="H5896" i="7"/>
  <c r="G5896" i="7"/>
  <c r="I5895" i="7"/>
  <c r="H5895" i="7"/>
  <c r="G5895" i="7"/>
  <c r="I5894" i="7"/>
  <c r="H5894" i="7"/>
  <c r="G5894" i="7"/>
  <c r="I5893" i="7"/>
  <c r="H5893" i="7"/>
  <c r="G5893" i="7"/>
  <c r="I5892" i="7"/>
  <c r="H5892" i="7"/>
  <c r="G5892" i="7"/>
  <c r="I5891" i="7"/>
  <c r="H5891" i="7"/>
  <c r="G5891" i="7"/>
  <c r="I5890" i="7"/>
  <c r="H5890" i="7"/>
  <c r="G5890" i="7"/>
  <c r="I5889" i="7"/>
  <c r="H5889" i="7"/>
  <c r="G5889" i="7"/>
  <c r="I5888" i="7"/>
  <c r="H5888" i="7"/>
  <c r="G5888" i="7"/>
  <c r="I5887" i="7"/>
  <c r="H5887" i="7"/>
  <c r="G5887" i="7"/>
  <c r="I5886" i="7"/>
  <c r="H5886" i="7"/>
  <c r="G5886" i="7"/>
  <c r="I5885" i="7"/>
  <c r="H5885" i="7"/>
  <c r="G5885" i="7"/>
  <c r="I5884" i="7"/>
  <c r="H5884" i="7"/>
  <c r="G5884" i="7"/>
  <c r="I5883" i="7"/>
  <c r="H5883" i="7"/>
  <c r="G5883" i="7"/>
  <c r="I5882" i="7"/>
  <c r="H5882" i="7"/>
  <c r="G5882" i="7"/>
  <c r="I5881" i="7"/>
  <c r="H5881" i="7"/>
  <c r="G5881" i="7"/>
  <c r="I5880" i="7"/>
  <c r="H5880" i="7"/>
  <c r="G5880" i="7"/>
  <c r="I5879" i="7"/>
  <c r="H5879" i="7"/>
  <c r="G5879" i="7"/>
  <c r="I5878" i="7"/>
  <c r="H5878" i="7"/>
  <c r="G5878" i="7"/>
  <c r="I5877" i="7"/>
  <c r="H5877" i="7"/>
  <c r="G5877" i="7"/>
  <c r="I5876" i="7"/>
  <c r="H5876" i="7"/>
  <c r="G5876" i="7"/>
  <c r="I5875" i="7"/>
  <c r="H5875" i="7"/>
  <c r="G5875" i="7"/>
  <c r="I5874" i="7"/>
  <c r="H5874" i="7"/>
  <c r="G5874" i="7"/>
  <c r="I5873" i="7"/>
  <c r="H5873" i="7"/>
  <c r="G5873" i="7"/>
  <c r="I5872" i="7"/>
  <c r="H5872" i="7"/>
  <c r="G5872" i="7"/>
  <c r="I5871" i="7"/>
  <c r="H5871" i="7"/>
  <c r="G5871" i="7"/>
  <c r="I5870" i="7"/>
  <c r="H5870" i="7"/>
  <c r="G5870" i="7"/>
  <c r="I5869" i="7"/>
  <c r="H5869" i="7"/>
  <c r="G5869" i="7"/>
  <c r="I5868" i="7"/>
  <c r="H5868" i="7"/>
  <c r="G5868" i="7"/>
  <c r="I5867" i="7"/>
  <c r="H5867" i="7"/>
  <c r="G5867" i="7"/>
  <c r="I5866" i="7"/>
  <c r="H5866" i="7"/>
  <c r="G5866" i="7"/>
  <c r="I5865" i="7"/>
  <c r="H5865" i="7"/>
  <c r="G5865" i="7"/>
  <c r="I5864" i="7"/>
  <c r="H5864" i="7"/>
  <c r="G5864" i="7"/>
  <c r="I5863" i="7"/>
  <c r="H5863" i="7"/>
  <c r="G5863" i="7"/>
  <c r="I5862" i="7"/>
  <c r="H5862" i="7"/>
  <c r="G5862" i="7"/>
  <c r="I5861" i="7"/>
  <c r="H5861" i="7"/>
  <c r="G5861" i="7"/>
  <c r="I5860" i="7"/>
  <c r="H5860" i="7"/>
  <c r="G5860" i="7"/>
  <c r="I5859" i="7"/>
  <c r="H5859" i="7"/>
  <c r="G5859" i="7"/>
  <c r="I5858" i="7"/>
  <c r="H5858" i="7"/>
  <c r="G5858" i="7"/>
  <c r="I5857" i="7"/>
  <c r="H5857" i="7"/>
  <c r="G5857" i="7"/>
  <c r="I5856" i="7"/>
  <c r="H5856" i="7"/>
  <c r="G5856" i="7"/>
  <c r="I5855" i="7"/>
  <c r="H5855" i="7"/>
  <c r="G5855" i="7"/>
  <c r="I5854" i="7"/>
  <c r="H5854" i="7"/>
  <c r="G5854" i="7"/>
  <c r="I5853" i="7"/>
  <c r="H5853" i="7"/>
  <c r="G5853" i="7"/>
  <c r="I5852" i="7"/>
  <c r="H5852" i="7"/>
  <c r="G5852" i="7"/>
  <c r="I5851" i="7"/>
  <c r="H5851" i="7"/>
  <c r="G5851" i="7"/>
  <c r="I5850" i="7"/>
  <c r="H5850" i="7"/>
  <c r="G5850" i="7"/>
  <c r="I5849" i="7"/>
  <c r="H5849" i="7"/>
  <c r="G5849" i="7"/>
  <c r="I5848" i="7"/>
  <c r="H5848" i="7"/>
  <c r="G5848" i="7"/>
  <c r="I5847" i="7"/>
  <c r="H5847" i="7"/>
  <c r="G5847" i="7"/>
  <c r="I5846" i="7"/>
  <c r="H5846" i="7"/>
  <c r="G5846" i="7"/>
  <c r="I5845" i="7"/>
  <c r="H5845" i="7"/>
  <c r="G5845" i="7"/>
  <c r="I5844" i="7"/>
  <c r="H5844" i="7"/>
  <c r="G5844" i="7"/>
  <c r="I5843" i="7"/>
  <c r="H5843" i="7"/>
  <c r="G5843" i="7"/>
  <c r="I5842" i="7"/>
  <c r="H5842" i="7"/>
  <c r="G5842" i="7"/>
  <c r="I5841" i="7"/>
  <c r="H5841" i="7"/>
  <c r="G5841" i="7"/>
  <c r="I5840" i="7"/>
  <c r="H5840" i="7"/>
  <c r="G5840" i="7"/>
  <c r="I5839" i="7"/>
  <c r="H5839" i="7"/>
  <c r="G5839" i="7"/>
  <c r="I5838" i="7"/>
  <c r="H5838" i="7"/>
  <c r="G5838" i="7"/>
  <c r="I5837" i="7"/>
  <c r="H5837" i="7"/>
  <c r="G5837" i="7"/>
  <c r="I5836" i="7"/>
  <c r="H5836" i="7"/>
  <c r="G5836" i="7"/>
  <c r="I5835" i="7"/>
  <c r="H5835" i="7"/>
  <c r="G5835" i="7"/>
  <c r="I5834" i="7"/>
  <c r="H5834" i="7"/>
  <c r="G5834" i="7"/>
  <c r="I5833" i="7"/>
  <c r="H5833" i="7"/>
  <c r="G5833" i="7"/>
  <c r="I5832" i="7"/>
  <c r="H5832" i="7"/>
  <c r="G5832" i="7"/>
  <c r="I5831" i="7"/>
  <c r="H5831" i="7"/>
  <c r="G5831" i="7"/>
  <c r="I5830" i="7"/>
  <c r="H5830" i="7"/>
  <c r="G5830" i="7"/>
  <c r="I5829" i="7"/>
  <c r="H5829" i="7"/>
  <c r="G5829" i="7"/>
  <c r="I5828" i="7"/>
  <c r="H5828" i="7"/>
  <c r="G5828" i="7"/>
  <c r="I5827" i="7"/>
  <c r="H5827" i="7"/>
  <c r="G5827" i="7"/>
  <c r="I5826" i="7"/>
  <c r="H5826" i="7"/>
  <c r="G5826" i="7"/>
  <c r="I5825" i="7"/>
  <c r="H5825" i="7"/>
  <c r="G5825" i="7"/>
  <c r="I5824" i="7"/>
  <c r="H5824" i="7"/>
  <c r="G5824" i="7"/>
  <c r="I5823" i="7"/>
  <c r="H5823" i="7"/>
  <c r="G5823" i="7"/>
  <c r="I5822" i="7"/>
  <c r="H5822" i="7"/>
  <c r="G5822" i="7"/>
  <c r="I5821" i="7"/>
  <c r="H5821" i="7"/>
  <c r="G5821" i="7"/>
  <c r="I5820" i="7"/>
  <c r="H5820" i="7"/>
  <c r="G5820" i="7"/>
  <c r="I5819" i="7"/>
  <c r="H5819" i="7"/>
  <c r="G5819" i="7"/>
  <c r="I5818" i="7"/>
  <c r="H5818" i="7"/>
  <c r="G5818" i="7"/>
  <c r="I5817" i="7"/>
  <c r="H5817" i="7"/>
  <c r="G5817" i="7"/>
  <c r="I5816" i="7"/>
  <c r="H5816" i="7"/>
  <c r="G5816" i="7"/>
  <c r="I5815" i="7"/>
  <c r="H5815" i="7"/>
  <c r="G5815" i="7"/>
  <c r="I5814" i="7"/>
  <c r="H5814" i="7"/>
  <c r="G5814" i="7"/>
  <c r="I5813" i="7"/>
  <c r="H5813" i="7"/>
  <c r="G5813" i="7"/>
  <c r="I5812" i="7"/>
  <c r="H5812" i="7"/>
  <c r="G5812" i="7"/>
  <c r="I5811" i="7"/>
  <c r="H5811" i="7"/>
  <c r="G5811" i="7"/>
  <c r="I5810" i="7"/>
  <c r="H5810" i="7"/>
  <c r="G5810" i="7"/>
  <c r="I5809" i="7"/>
  <c r="H5809" i="7"/>
  <c r="G5809" i="7"/>
  <c r="I5808" i="7"/>
  <c r="H5808" i="7"/>
  <c r="G5808" i="7"/>
  <c r="I5807" i="7"/>
  <c r="H5807" i="7"/>
  <c r="G5807" i="7"/>
  <c r="I5806" i="7"/>
  <c r="H5806" i="7"/>
  <c r="G5806" i="7"/>
  <c r="I5805" i="7"/>
  <c r="H5805" i="7"/>
  <c r="G5805" i="7"/>
  <c r="I5804" i="7"/>
  <c r="H5804" i="7"/>
  <c r="G5804" i="7"/>
  <c r="I5803" i="7"/>
  <c r="H5803" i="7"/>
  <c r="G5803" i="7"/>
  <c r="I5802" i="7"/>
  <c r="H5802" i="7"/>
  <c r="G5802" i="7"/>
  <c r="I5801" i="7"/>
  <c r="H5801" i="7"/>
  <c r="G5801" i="7"/>
  <c r="I5800" i="7"/>
  <c r="H5800" i="7"/>
  <c r="G5800" i="7"/>
  <c r="I5799" i="7"/>
  <c r="H5799" i="7"/>
  <c r="G5799" i="7"/>
  <c r="I5798" i="7"/>
  <c r="H5798" i="7"/>
  <c r="G5798" i="7"/>
  <c r="I5797" i="7"/>
  <c r="H5797" i="7"/>
  <c r="G5797" i="7"/>
  <c r="I5796" i="7"/>
  <c r="H5796" i="7"/>
  <c r="G5796" i="7"/>
  <c r="I5795" i="7"/>
  <c r="H5795" i="7"/>
  <c r="G5795" i="7"/>
  <c r="I5794" i="7"/>
  <c r="H5794" i="7"/>
  <c r="G5794" i="7"/>
  <c r="I5793" i="7"/>
  <c r="H5793" i="7"/>
  <c r="G5793" i="7"/>
  <c r="I5792" i="7"/>
  <c r="H5792" i="7"/>
  <c r="G5792" i="7"/>
  <c r="I5791" i="7"/>
  <c r="H5791" i="7"/>
  <c r="G5791" i="7"/>
  <c r="I5790" i="7"/>
  <c r="H5790" i="7"/>
  <c r="G5790" i="7"/>
  <c r="I5789" i="7"/>
  <c r="H5789" i="7"/>
  <c r="G5789" i="7"/>
  <c r="I5788" i="7"/>
  <c r="H5788" i="7"/>
  <c r="G5788" i="7"/>
  <c r="I5787" i="7"/>
  <c r="H5787" i="7"/>
  <c r="G5787" i="7"/>
  <c r="I5786" i="7"/>
  <c r="H5786" i="7"/>
  <c r="G5786" i="7"/>
  <c r="I5785" i="7"/>
  <c r="H5785" i="7"/>
  <c r="G5785" i="7"/>
  <c r="I5784" i="7"/>
  <c r="H5784" i="7"/>
  <c r="G5784" i="7"/>
  <c r="I5783" i="7"/>
  <c r="H5783" i="7"/>
  <c r="G5783" i="7"/>
  <c r="I5782" i="7"/>
  <c r="H5782" i="7"/>
  <c r="G5782" i="7"/>
  <c r="I5781" i="7"/>
  <c r="H5781" i="7"/>
  <c r="G5781" i="7"/>
  <c r="I5780" i="7"/>
  <c r="H5780" i="7"/>
  <c r="G5780" i="7"/>
  <c r="I5779" i="7"/>
  <c r="H5779" i="7"/>
  <c r="G5779" i="7"/>
  <c r="I5778" i="7"/>
  <c r="H5778" i="7"/>
  <c r="G5778" i="7"/>
  <c r="I5777" i="7"/>
  <c r="H5777" i="7"/>
  <c r="G5777" i="7"/>
  <c r="I5776" i="7"/>
  <c r="H5776" i="7"/>
  <c r="G5776" i="7"/>
  <c r="I5775" i="7"/>
  <c r="H5775" i="7"/>
  <c r="G5775" i="7"/>
  <c r="I5774" i="7"/>
  <c r="H5774" i="7"/>
  <c r="G5774" i="7"/>
  <c r="I5773" i="7"/>
  <c r="H5773" i="7"/>
  <c r="G5773" i="7"/>
  <c r="I5772" i="7"/>
  <c r="H5772" i="7"/>
  <c r="G5772" i="7"/>
  <c r="I5771" i="7"/>
  <c r="H5771" i="7"/>
  <c r="G5771" i="7"/>
  <c r="I5770" i="7"/>
  <c r="H5770" i="7"/>
  <c r="G5770" i="7"/>
  <c r="I5769" i="7"/>
  <c r="H5769" i="7"/>
  <c r="G5769" i="7"/>
  <c r="I5768" i="7"/>
  <c r="H5768" i="7"/>
  <c r="G5768" i="7"/>
  <c r="I5767" i="7"/>
  <c r="H5767" i="7"/>
  <c r="G5767" i="7"/>
  <c r="I5766" i="7"/>
  <c r="H5766" i="7"/>
  <c r="G5766" i="7"/>
  <c r="I5765" i="7"/>
  <c r="H5765" i="7"/>
  <c r="G5765" i="7"/>
  <c r="I5764" i="7"/>
  <c r="H5764" i="7"/>
  <c r="G5764" i="7"/>
  <c r="I5763" i="7"/>
  <c r="H5763" i="7"/>
  <c r="G5763" i="7"/>
  <c r="I5762" i="7"/>
  <c r="H5762" i="7"/>
  <c r="G5762" i="7"/>
  <c r="I5761" i="7"/>
  <c r="H5761" i="7"/>
  <c r="G5761" i="7"/>
  <c r="I5760" i="7"/>
  <c r="H5760" i="7"/>
  <c r="G5760" i="7"/>
  <c r="I5759" i="7"/>
  <c r="H5759" i="7"/>
  <c r="G5759" i="7"/>
  <c r="I5758" i="7"/>
  <c r="H5758" i="7"/>
  <c r="G5758" i="7"/>
  <c r="I5757" i="7"/>
  <c r="H5757" i="7"/>
  <c r="G5757" i="7"/>
  <c r="I5756" i="7"/>
  <c r="H5756" i="7"/>
  <c r="G5756" i="7"/>
  <c r="I5755" i="7"/>
  <c r="H5755" i="7"/>
  <c r="G5755" i="7"/>
  <c r="I5754" i="7"/>
  <c r="H5754" i="7"/>
  <c r="G5754" i="7"/>
  <c r="I5753" i="7"/>
  <c r="H5753" i="7"/>
  <c r="G5753" i="7"/>
  <c r="I5752" i="7"/>
  <c r="H5752" i="7"/>
  <c r="G5752" i="7"/>
  <c r="I5751" i="7"/>
  <c r="H5751" i="7"/>
  <c r="G5751" i="7"/>
  <c r="I5750" i="7"/>
  <c r="H5750" i="7"/>
  <c r="G5750" i="7"/>
  <c r="I5749" i="7"/>
  <c r="H5749" i="7"/>
  <c r="G5749" i="7"/>
  <c r="I5748" i="7"/>
  <c r="H5748" i="7"/>
  <c r="G5748" i="7"/>
  <c r="I5747" i="7"/>
  <c r="H5747" i="7"/>
  <c r="G5747" i="7"/>
  <c r="I5746" i="7"/>
  <c r="H5746" i="7"/>
  <c r="G5746" i="7"/>
  <c r="I5745" i="7"/>
  <c r="H5745" i="7"/>
  <c r="G5745" i="7"/>
  <c r="I5744" i="7"/>
  <c r="H5744" i="7"/>
  <c r="G5744" i="7"/>
  <c r="I5743" i="7"/>
  <c r="H5743" i="7"/>
  <c r="G5743" i="7"/>
  <c r="I5742" i="7"/>
  <c r="H5742" i="7"/>
  <c r="G5742" i="7"/>
  <c r="I5741" i="7"/>
  <c r="H5741" i="7"/>
  <c r="G5741" i="7"/>
  <c r="I5740" i="7"/>
  <c r="H5740" i="7"/>
  <c r="G5740" i="7"/>
  <c r="I5739" i="7"/>
  <c r="H5739" i="7"/>
  <c r="G5739" i="7"/>
  <c r="I5738" i="7"/>
  <c r="H5738" i="7"/>
  <c r="G5738" i="7"/>
  <c r="I5737" i="7"/>
  <c r="H5737" i="7"/>
  <c r="G5737" i="7"/>
  <c r="I5736" i="7"/>
  <c r="H5736" i="7"/>
  <c r="G5736" i="7"/>
  <c r="I5735" i="7"/>
  <c r="H5735" i="7"/>
  <c r="G5735" i="7"/>
  <c r="I5734" i="7"/>
  <c r="H5734" i="7"/>
  <c r="G5734" i="7"/>
  <c r="I5733" i="7"/>
  <c r="H5733" i="7"/>
  <c r="G5733" i="7"/>
  <c r="I5732" i="7"/>
  <c r="H5732" i="7"/>
  <c r="G5732" i="7"/>
  <c r="I5731" i="7"/>
  <c r="H5731" i="7"/>
  <c r="G5731" i="7"/>
  <c r="I5730" i="7"/>
  <c r="H5730" i="7"/>
  <c r="G5730" i="7"/>
  <c r="I5729" i="7"/>
  <c r="H5729" i="7"/>
  <c r="G5729" i="7"/>
  <c r="I5728" i="7"/>
  <c r="H5728" i="7"/>
  <c r="G5728" i="7"/>
  <c r="I5727" i="7"/>
  <c r="H5727" i="7"/>
  <c r="G5727" i="7"/>
  <c r="I5726" i="7"/>
  <c r="H5726" i="7"/>
  <c r="G5726" i="7"/>
  <c r="I5725" i="7"/>
  <c r="H5725" i="7"/>
  <c r="G5725" i="7"/>
  <c r="I5724" i="7"/>
  <c r="H5724" i="7"/>
  <c r="G5724" i="7"/>
  <c r="I5723" i="7"/>
  <c r="H5723" i="7"/>
  <c r="G5723" i="7"/>
  <c r="I5722" i="7"/>
  <c r="H5722" i="7"/>
  <c r="G5722" i="7"/>
  <c r="I5721" i="7"/>
  <c r="H5721" i="7"/>
  <c r="G5721" i="7"/>
  <c r="I5720" i="7"/>
  <c r="H5720" i="7"/>
  <c r="G5720" i="7"/>
  <c r="I5719" i="7"/>
  <c r="H5719" i="7"/>
  <c r="G5719" i="7"/>
  <c r="I5718" i="7"/>
  <c r="H5718" i="7"/>
  <c r="G5718" i="7"/>
  <c r="I5717" i="7"/>
  <c r="H5717" i="7"/>
  <c r="G5717" i="7"/>
  <c r="I5716" i="7"/>
  <c r="H5716" i="7"/>
  <c r="G5716" i="7"/>
  <c r="I5715" i="7"/>
  <c r="H5715" i="7"/>
  <c r="G5715" i="7"/>
  <c r="I5714" i="7"/>
  <c r="H5714" i="7"/>
  <c r="G5714" i="7"/>
  <c r="I5713" i="7"/>
  <c r="H5713" i="7"/>
  <c r="G5713" i="7"/>
  <c r="I5712" i="7"/>
  <c r="H5712" i="7"/>
  <c r="G5712" i="7"/>
  <c r="I5711" i="7"/>
  <c r="H5711" i="7"/>
  <c r="G5711" i="7"/>
  <c r="I5710" i="7"/>
  <c r="H5710" i="7"/>
  <c r="G5710" i="7"/>
  <c r="I5709" i="7"/>
  <c r="H5709" i="7"/>
  <c r="G5709" i="7"/>
  <c r="I5708" i="7"/>
  <c r="H5708" i="7"/>
  <c r="G5708" i="7"/>
  <c r="I5707" i="7"/>
  <c r="H5707" i="7"/>
  <c r="G5707" i="7"/>
  <c r="I5706" i="7"/>
  <c r="H5706" i="7"/>
  <c r="G5706" i="7"/>
  <c r="I5705" i="7"/>
  <c r="H5705" i="7"/>
  <c r="G5705" i="7"/>
  <c r="I5704" i="7"/>
  <c r="H5704" i="7"/>
  <c r="G5704" i="7"/>
  <c r="I5703" i="7"/>
  <c r="H5703" i="7"/>
  <c r="G5703" i="7"/>
  <c r="I5702" i="7"/>
  <c r="H5702" i="7"/>
  <c r="G5702" i="7"/>
  <c r="I5701" i="7"/>
  <c r="H5701" i="7"/>
  <c r="G5701" i="7"/>
  <c r="I5700" i="7"/>
  <c r="H5700" i="7"/>
  <c r="G5700" i="7"/>
  <c r="I5699" i="7"/>
  <c r="H5699" i="7"/>
  <c r="G5699" i="7"/>
  <c r="I5698" i="7"/>
  <c r="H5698" i="7"/>
  <c r="G5698" i="7"/>
  <c r="I5697" i="7"/>
  <c r="H5697" i="7"/>
  <c r="G5697" i="7"/>
  <c r="I5696" i="7"/>
  <c r="H5696" i="7"/>
  <c r="G5696" i="7"/>
  <c r="I5695" i="7"/>
  <c r="H5695" i="7"/>
  <c r="G5695" i="7"/>
  <c r="I5694" i="7"/>
  <c r="H5694" i="7"/>
  <c r="G5694" i="7"/>
  <c r="I5693" i="7"/>
  <c r="H5693" i="7"/>
  <c r="G5693" i="7"/>
  <c r="I5692" i="7"/>
  <c r="H5692" i="7"/>
  <c r="G5692" i="7"/>
  <c r="I5691" i="7"/>
  <c r="H5691" i="7"/>
  <c r="G5691" i="7"/>
  <c r="I5690" i="7"/>
  <c r="H5690" i="7"/>
  <c r="G5690" i="7"/>
  <c r="I5689" i="7"/>
  <c r="H5689" i="7"/>
  <c r="G5689" i="7"/>
  <c r="I5688" i="7"/>
  <c r="H5688" i="7"/>
  <c r="G5688" i="7"/>
  <c r="I5687" i="7"/>
  <c r="H5687" i="7"/>
  <c r="G5687" i="7"/>
  <c r="I5686" i="7"/>
  <c r="H5686" i="7"/>
  <c r="G5686" i="7"/>
  <c r="I5685" i="7"/>
  <c r="H5685" i="7"/>
  <c r="G5685" i="7"/>
  <c r="I5684" i="7"/>
  <c r="H5684" i="7"/>
  <c r="G5684" i="7"/>
  <c r="I5683" i="7"/>
  <c r="H5683" i="7"/>
  <c r="G5683" i="7"/>
  <c r="I5682" i="7"/>
  <c r="H5682" i="7"/>
  <c r="G5682" i="7"/>
  <c r="I5681" i="7"/>
  <c r="H5681" i="7"/>
  <c r="G5681" i="7"/>
  <c r="I5680" i="7"/>
  <c r="H5680" i="7"/>
  <c r="G5680" i="7"/>
  <c r="I5679" i="7"/>
  <c r="H5679" i="7"/>
  <c r="G5679" i="7"/>
  <c r="I5678" i="7"/>
  <c r="H5678" i="7"/>
  <c r="G5678" i="7"/>
  <c r="I5677" i="7"/>
  <c r="H5677" i="7"/>
  <c r="G5677" i="7"/>
  <c r="I5676" i="7"/>
  <c r="H5676" i="7"/>
  <c r="G5676" i="7"/>
  <c r="I5675" i="7"/>
  <c r="H5675" i="7"/>
  <c r="G5675" i="7"/>
  <c r="I5674" i="7"/>
  <c r="H5674" i="7"/>
  <c r="G5674" i="7"/>
  <c r="I5673" i="7"/>
  <c r="H5673" i="7"/>
  <c r="G5673" i="7"/>
  <c r="I5672" i="7"/>
  <c r="H5672" i="7"/>
  <c r="G5672" i="7"/>
  <c r="I5671" i="7"/>
  <c r="H5671" i="7"/>
  <c r="G5671" i="7"/>
  <c r="I5670" i="7"/>
  <c r="H5670" i="7"/>
  <c r="G5670" i="7"/>
  <c r="I5669" i="7"/>
  <c r="H5669" i="7"/>
  <c r="G5669" i="7"/>
  <c r="I5668" i="7"/>
  <c r="H5668" i="7"/>
  <c r="G5668" i="7"/>
  <c r="I5667" i="7"/>
  <c r="H5667" i="7"/>
  <c r="G5667" i="7"/>
  <c r="I5666" i="7"/>
  <c r="H5666" i="7"/>
  <c r="G5666" i="7"/>
  <c r="I5665" i="7"/>
  <c r="H5665" i="7"/>
  <c r="G5665" i="7"/>
  <c r="I5664" i="7"/>
  <c r="H5664" i="7"/>
  <c r="G5664" i="7"/>
  <c r="I5663" i="7"/>
  <c r="H5663" i="7"/>
  <c r="G5663" i="7"/>
  <c r="I5662" i="7"/>
  <c r="H5662" i="7"/>
  <c r="G5662" i="7"/>
  <c r="I5661" i="7"/>
  <c r="H5661" i="7"/>
  <c r="G5661" i="7"/>
  <c r="I5660" i="7"/>
  <c r="H5660" i="7"/>
  <c r="G5660" i="7"/>
  <c r="I5659" i="7"/>
  <c r="H5659" i="7"/>
  <c r="G5659" i="7"/>
  <c r="I5658" i="7"/>
  <c r="H5658" i="7"/>
  <c r="G5658" i="7"/>
  <c r="I5657" i="7"/>
  <c r="H5657" i="7"/>
  <c r="G5657" i="7"/>
  <c r="I5656" i="7"/>
  <c r="H5656" i="7"/>
  <c r="G5656" i="7"/>
  <c r="I5655" i="7"/>
  <c r="H5655" i="7"/>
  <c r="G5655" i="7"/>
  <c r="I5654" i="7"/>
  <c r="H5654" i="7"/>
  <c r="G5654" i="7"/>
  <c r="I5653" i="7"/>
  <c r="H5653" i="7"/>
  <c r="G5653" i="7"/>
  <c r="I5652" i="7"/>
  <c r="H5652" i="7"/>
  <c r="G5652" i="7"/>
  <c r="I5651" i="7"/>
  <c r="H5651" i="7"/>
  <c r="G5651" i="7"/>
  <c r="I5650" i="7"/>
  <c r="H5650" i="7"/>
  <c r="G5650" i="7"/>
  <c r="I5649" i="7"/>
  <c r="H5649" i="7"/>
  <c r="G5649" i="7"/>
  <c r="I5648" i="7"/>
  <c r="H5648" i="7"/>
  <c r="G5648" i="7"/>
  <c r="I5647" i="7"/>
  <c r="H5647" i="7"/>
  <c r="G5647" i="7"/>
  <c r="I5646" i="7"/>
  <c r="H5646" i="7"/>
  <c r="G5646" i="7"/>
  <c r="I5645" i="7"/>
  <c r="H5645" i="7"/>
  <c r="G5645" i="7"/>
  <c r="I5644" i="7"/>
  <c r="H5644" i="7"/>
  <c r="G5644" i="7"/>
  <c r="I5643" i="7"/>
  <c r="H5643" i="7"/>
  <c r="G5643" i="7"/>
  <c r="I5642" i="7"/>
  <c r="H5642" i="7"/>
  <c r="G5642" i="7"/>
  <c r="I5641" i="7"/>
  <c r="H5641" i="7"/>
  <c r="G5641" i="7"/>
  <c r="I5640" i="7"/>
  <c r="H5640" i="7"/>
  <c r="G5640" i="7"/>
  <c r="I5639" i="7"/>
  <c r="H5639" i="7"/>
  <c r="G5639" i="7"/>
  <c r="I5638" i="7"/>
  <c r="H5638" i="7"/>
  <c r="G5638" i="7"/>
  <c r="I5637" i="7"/>
  <c r="H5637" i="7"/>
  <c r="G5637" i="7"/>
  <c r="I5636" i="7"/>
  <c r="H5636" i="7"/>
  <c r="G5636" i="7"/>
  <c r="I5635" i="7"/>
  <c r="H5635" i="7"/>
  <c r="G5635" i="7"/>
  <c r="I5634" i="7"/>
  <c r="H5634" i="7"/>
  <c r="G5634" i="7"/>
  <c r="I5633" i="7"/>
  <c r="H5633" i="7"/>
  <c r="G5633" i="7"/>
  <c r="I5632" i="7"/>
  <c r="H5632" i="7"/>
  <c r="G5632" i="7"/>
  <c r="I5631" i="7"/>
  <c r="H5631" i="7"/>
  <c r="G5631" i="7"/>
  <c r="I5630" i="7"/>
  <c r="H5630" i="7"/>
  <c r="G5630" i="7"/>
  <c r="I5629" i="7"/>
  <c r="H5629" i="7"/>
  <c r="G5629" i="7"/>
  <c r="I5628" i="7"/>
  <c r="H5628" i="7"/>
  <c r="G5628" i="7"/>
  <c r="I5627" i="7"/>
  <c r="H5627" i="7"/>
  <c r="G5627" i="7"/>
  <c r="I5626" i="7"/>
  <c r="H5626" i="7"/>
  <c r="G5626" i="7"/>
  <c r="I5625" i="7"/>
  <c r="H5625" i="7"/>
  <c r="G5625" i="7"/>
  <c r="I5624" i="7"/>
  <c r="H5624" i="7"/>
  <c r="G5624" i="7"/>
  <c r="I5623" i="7"/>
  <c r="H5623" i="7"/>
  <c r="G5623" i="7"/>
  <c r="I5622" i="7"/>
  <c r="H5622" i="7"/>
  <c r="G5622" i="7"/>
  <c r="I5621" i="7"/>
  <c r="H5621" i="7"/>
  <c r="G5621" i="7"/>
  <c r="I5620" i="7"/>
  <c r="H5620" i="7"/>
  <c r="G5620" i="7"/>
  <c r="I5619" i="7"/>
  <c r="H5619" i="7"/>
  <c r="G5619" i="7"/>
  <c r="I5618" i="7"/>
  <c r="H5618" i="7"/>
  <c r="G5618" i="7"/>
  <c r="I5617" i="7"/>
  <c r="H5617" i="7"/>
  <c r="G5617" i="7"/>
  <c r="I5616" i="7"/>
  <c r="H5616" i="7"/>
  <c r="G5616" i="7"/>
  <c r="I5615" i="7"/>
  <c r="H5615" i="7"/>
  <c r="G5615" i="7"/>
  <c r="I5614" i="7"/>
  <c r="H5614" i="7"/>
  <c r="G5614" i="7"/>
  <c r="I5613" i="7"/>
  <c r="H5613" i="7"/>
  <c r="G5613" i="7"/>
  <c r="I5612" i="7"/>
  <c r="H5612" i="7"/>
  <c r="G5612" i="7"/>
  <c r="I5611" i="7"/>
  <c r="H5611" i="7"/>
  <c r="G5611" i="7"/>
  <c r="I5610" i="7"/>
  <c r="H5610" i="7"/>
  <c r="G5610" i="7"/>
  <c r="I5609" i="7"/>
  <c r="H5609" i="7"/>
  <c r="G5609" i="7"/>
  <c r="I5608" i="7"/>
  <c r="H5608" i="7"/>
  <c r="G5608" i="7"/>
  <c r="I5607" i="7"/>
  <c r="H5607" i="7"/>
  <c r="G5607" i="7"/>
  <c r="I5606" i="7"/>
  <c r="H5606" i="7"/>
  <c r="G5606" i="7"/>
  <c r="I5605" i="7"/>
  <c r="H5605" i="7"/>
  <c r="G5605" i="7"/>
  <c r="I5604" i="7"/>
  <c r="H5604" i="7"/>
  <c r="G5604" i="7"/>
  <c r="I5603" i="7"/>
  <c r="H5603" i="7"/>
  <c r="G5603" i="7"/>
  <c r="I5602" i="7"/>
  <c r="H5602" i="7"/>
  <c r="G5602" i="7"/>
  <c r="I5601" i="7"/>
  <c r="H5601" i="7"/>
  <c r="G5601" i="7"/>
  <c r="I5600" i="7"/>
  <c r="H5600" i="7"/>
  <c r="G5600" i="7"/>
  <c r="I5599" i="7"/>
  <c r="H5599" i="7"/>
  <c r="G5599" i="7"/>
  <c r="I5598" i="7"/>
  <c r="H5598" i="7"/>
  <c r="G5598" i="7"/>
  <c r="I5597" i="7"/>
  <c r="H5597" i="7"/>
  <c r="G5597" i="7"/>
  <c r="I5596" i="7"/>
  <c r="H5596" i="7"/>
  <c r="G5596" i="7"/>
  <c r="I5595" i="7"/>
  <c r="H5595" i="7"/>
  <c r="G5595" i="7"/>
  <c r="I5594" i="7"/>
  <c r="H5594" i="7"/>
  <c r="G5594" i="7"/>
  <c r="I5593" i="7"/>
  <c r="H5593" i="7"/>
  <c r="G5593" i="7"/>
  <c r="I5592" i="7"/>
  <c r="H5592" i="7"/>
  <c r="G5592" i="7"/>
  <c r="I5591" i="7"/>
  <c r="H5591" i="7"/>
  <c r="G5591" i="7"/>
  <c r="I5590" i="7"/>
  <c r="H5590" i="7"/>
  <c r="G5590" i="7"/>
  <c r="I5589" i="7"/>
  <c r="H5589" i="7"/>
  <c r="G5589" i="7"/>
  <c r="I5588" i="7"/>
  <c r="H5588" i="7"/>
  <c r="G5588" i="7"/>
  <c r="I5587" i="7"/>
  <c r="H5587" i="7"/>
  <c r="G5587" i="7"/>
  <c r="I5586" i="7"/>
  <c r="H5586" i="7"/>
  <c r="G5586" i="7"/>
  <c r="I5585" i="7"/>
  <c r="H5585" i="7"/>
  <c r="G5585" i="7"/>
  <c r="I5584" i="7"/>
  <c r="H5584" i="7"/>
  <c r="G5584" i="7"/>
  <c r="I5583" i="7"/>
  <c r="H5583" i="7"/>
  <c r="G5583" i="7"/>
  <c r="I5582" i="7"/>
  <c r="H5582" i="7"/>
  <c r="G5582" i="7"/>
  <c r="I5581" i="7"/>
  <c r="H5581" i="7"/>
  <c r="G5581" i="7"/>
  <c r="I5580" i="7"/>
  <c r="H5580" i="7"/>
  <c r="G5580" i="7"/>
  <c r="I5579" i="7"/>
  <c r="H5579" i="7"/>
  <c r="G5579" i="7"/>
  <c r="I5578" i="7"/>
  <c r="H5578" i="7"/>
  <c r="G5578" i="7"/>
  <c r="I5577" i="7"/>
  <c r="H5577" i="7"/>
  <c r="G5577" i="7"/>
  <c r="I5576" i="7"/>
  <c r="H5576" i="7"/>
  <c r="G5576" i="7"/>
  <c r="I5575" i="7"/>
  <c r="H5575" i="7"/>
  <c r="G5575" i="7"/>
  <c r="I5574" i="7"/>
  <c r="H5574" i="7"/>
  <c r="G5574" i="7"/>
  <c r="I5573" i="7"/>
  <c r="H5573" i="7"/>
  <c r="G5573" i="7"/>
  <c r="I5572" i="7"/>
  <c r="H5572" i="7"/>
  <c r="G5572" i="7"/>
  <c r="I5571" i="7"/>
  <c r="H5571" i="7"/>
  <c r="G5571" i="7"/>
  <c r="I5570" i="7"/>
  <c r="H5570" i="7"/>
  <c r="G5570" i="7"/>
  <c r="I5569" i="7"/>
  <c r="H5569" i="7"/>
  <c r="G5569" i="7"/>
  <c r="I5568" i="7"/>
  <c r="H5568" i="7"/>
  <c r="G5568" i="7"/>
  <c r="I5567" i="7"/>
  <c r="H5567" i="7"/>
  <c r="G5567" i="7"/>
  <c r="I5566" i="7"/>
  <c r="H5566" i="7"/>
  <c r="G5566" i="7"/>
  <c r="I5565" i="7"/>
  <c r="H5565" i="7"/>
  <c r="G5565" i="7"/>
  <c r="I5564" i="7"/>
  <c r="H5564" i="7"/>
  <c r="G5564" i="7"/>
  <c r="I5563" i="7"/>
  <c r="H5563" i="7"/>
  <c r="G5563" i="7"/>
  <c r="I5562" i="7"/>
  <c r="H5562" i="7"/>
  <c r="G5562" i="7"/>
  <c r="I5561" i="7"/>
  <c r="H5561" i="7"/>
  <c r="G5561" i="7"/>
  <c r="I5560" i="7"/>
  <c r="H5560" i="7"/>
  <c r="G5560" i="7"/>
  <c r="I5559" i="7"/>
  <c r="H5559" i="7"/>
  <c r="G5559" i="7"/>
  <c r="I5558" i="7"/>
  <c r="H5558" i="7"/>
  <c r="G5558" i="7"/>
  <c r="I5557" i="7"/>
  <c r="H5557" i="7"/>
  <c r="G5557" i="7"/>
  <c r="I5556" i="7"/>
  <c r="H5556" i="7"/>
  <c r="G5556" i="7"/>
  <c r="I5555" i="7"/>
  <c r="H5555" i="7"/>
  <c r="G5555" i="7"/>
  <c r="I5554" i="7"/>
  <c r="H5554" i="7"/>
  <c r="G5554" i="7"/>
  <c r="I5553" i="7"/>
  <c r="H5553" i="7"/>
  <c r="G5553" i="7"/>
  <c r="I5552" i="7"/>
  <c r="H5552" i="7"/>
  <c r="G5552" i="7"/>
  <c r="I5551" i="7"/>
  <c r="H5551" i="7"/>
  <c r="G5551" i="7"/>
  <c r="I5550" i="7"/>
  <c r="H5550" i="7"/>
  <c r="G5550" i="7"/>
  <c r="I5549" i="7"/>
  <c r="H5549" i="7"/>
  <c r="G5549" i="7"/>
  <c r="I5548" i="7"/>
  <c r="H5548" i="7"/>
  <c r="G5548" i="7"/>
  <c r="I5547" i="7"/>
  <c r="H5547" i="7"/>
  <c r="G5547" i="7"/>
  <c r="I5546" i="7"/>
  <c r="H5546" i="7"/>
  <c r="G5546" i="7"/>
  <c r="I5545" i="7"/>
  <c r="H5545" i="7"/>
  <c r="G5545" i="7"/>
  <c r="I5544" i="7"/>
  <c r="H5544" i="7"/>
  <c r="G5544" i="7"/>
  <c r="I5543" i="7"/>
  <c r="H5543" i="7"/>
  <c r="G5543" i="7"/>
  <c r="I5542" i="7"/>
  <c r="H5542" i="7"/>
  <c r="G5542" i="7"/>
  <c r="I5541" i="7"/>
  <c r="H5541" i="7"/>
  <c r="G5541" i="7"/>
  <c r="I5540" i="7"/>
  <c r="H5540" i="7"/>
  <c r="G5540" i="7"/>
  <c r="I5539" i="7"/>
  <c r="H5539" i="7"/>
  <c r="G5539" i="7"/>
  <c r="I5538" i="7"/>
  <c r="H5538" i="7"/>
  <c r="G5538" i="7"/>
  <c r="I5537" i="7"/>
  <c r="H5537" i="7"/>
  <c r="G5537" i="7"/>
  <c r="I5536" i="7"/>
  <c r="H5536" i="7"/>
  <c r="G5536" i="7"/>
  <c r="I5535" i="7"/>
  <c r="H5535" i="7"/>
  <c r="G5535" i="7"/>
  <c r="I5534" i="7"/>
  <c r="H5534" i="7"/>
  <c r="G5534" i="7"/>
  <c r="I5533" i="7"/>
  <c r="H5533" i="7"/>
  <c r="G5533" i="7"/>
  <c r="I5532" i="7"/>
  <c r="H5532" i="7"/>
  <c r="G5532" i="7"/>
  <c r="I5531" i="7"/>
  <c r="H5531" i="7"/>
  <c r="G5531" i="7"/>
  <c r="I5530" i="7"/>
  <c r="H5530" i="7"/>
  <c r="G5530" i="7"/>
  <c r="I5529" i="7"/>
  <c r="H5529" i="7"/>
  <c r="G5529" i="7"/>
  <c r="I5528" i="7"/>
  <c r="H5528" i="7"/>
  <c r="G5528" i="7"/>
  <c r="I5527" i="7"/>
  <c r="H5527" i="7"/>
  <c r="G5527" i="7"/>
  <c r="I5526" i="7"/>
  <c r="H5526" i="7"/>
  <c r="G5526" i="7"/>
  <c r="I5525" i="7"/>
  <c r="H5525" i="7"/>
  <c r="G5525" i="7"/>
  <c r="I5524" i="7"/>
  <c r="H5524" i="7"/>
  <c r="G5524" i="7"/>
  <c r="I5523" i="7"/>
  <c r="H5523" i="7"/>
  <c r="G5523" i="7"/>
  <c r="I5522" i="7"/>
  <c r="H5522" i="7"/>
  <c r="G5522" i="7"/>
  <c r="I5521" i="7"/>
  <c r="H5521" i="7"/>
  <c r="G5521" i="7"/>
  <c r="I5520" i="7"/>
  <c r="H5520" i="7"/>
  <c r="G5520" i="7"/>
  <c r="I5519" i="7"/>
  <c r="H5519" i="7"/>
  <c r="G5519" i="7"/>
  <c r="I5518" i="7"/>
  <c r="H5518" i="7"/>
  <c r="G5518" i="7"/>
  <c r="I5517" i="7"/>
  <c r="H5517" i="7"/>
  <c r="G5517" i="7"/>
  <c r="I5516" i="7"/>
  <c r="H5516" i="7"/>
  <c r="G5516" i="7"/>
  <c r="I5515" i="7"/>
  <c r="H5515" i="7"/>
  <c r="G5515" i="7"/>
  <c r="I5514" i="7"/>
  <c r="H5514" i="7"/>
  <c r="G5514" i="7"/>
  <c r="I5513" i="7"/>
  <c r="H5513" i="7"/>
  <c r="G5513" i="7"/>
  <c r="I5512" i="7"/>
  <c r="H5512" i="7"/>
  <c r="G5512" i="7"/>
  <c r="I5511" i="7"/>
  <c r="H5511" i="7"/>
  <c r="G5511" i="7"/>
  <c r="I5510" i="7"/>
  <c r="H5510" i="7"/>
  <c r="G5510" i="7"/>
  <c r="I5509" i="7"/>
  <c r="H5509" i="7"/>
  <c r="G5509" i="7"/>
  <c r="I5508" i="7"/>
  <c r="H5508" i="7"/>
  <c r="G5508" i="7"/>
  <c r="I5507" i="7"/>
  <c r="H5507" i="7"/>
  <c r="G5507" i="7"/>
  <c r="I5506" i="7"/>
  <c r="H5506" i="7"/>
  <c r="G5506" i="7"/>
  <c r="I5505" i="7"/>
  <c r="H5505" i="7"/>
  <c r="G5505" i="7"/>
  <c r="I5504" i="7"/>
  <c r="H5504" i="7"/>
  <c r="G5504" i="7"/>
  <c r="I5503" i="7"/>
  <c r="H5503" i="7"/>
  <c r="G5503" i="7"/>
  <c r="I5502" i="7"/>
  <c r="H5502" i="7"/>
  <c r="G5502" i="7"/>
  <c r="I5501" i="7"/>
  <c r="H5501" i="7"/>
  <c r="G5501" i="7"/>
  <c r="I5500" i="7"/>
  <c r="H5500" i="7"/>
  <c r="G5500" i="7"/>
  <c r="I5499" i="7"/>
  <c r="H5499" i="7"/>
  <c r="G5499" i="7"/>
  <c r="I5498" i="7"/>
  <c r="H5498" i="7"/>
  <c r="G5498" i="7"/>
  <c r="I5497" i="7"/>
  <c r="H5497" i="7"/>
  <c r="G5497" i="7"/>
  <c r="I5496" i="7"/>
  <c r="H5496" i="7"/>
  <c r="G5496" i="7"/>
  <c r="I5495" i="7"/>
  <c r="H5495" i="7"/>
  <c r="G5495" i="7"/>
  <c r="I5494" i="7"/>
  <c r="H5494" i="7"/>
  <c r="G5494" i="7"/>
  <c r="I5493" i="7"/>
  <c r="H5493" i="7"/>
  <c r="G5493" i="7"/>
  <c r="I5492" i="7"/>
  <c r="H5492" i="7"/>
  <c r="G5492" i="7"/>
  <c r="I5491" i="7"/>
  <c r="H5491" i="7"/>
  <c r="G5491" i="7"/>
  <c r="I5490" i="7"/>
  <c r="H5490" i="7"/>
  <c r="G5490" i="7"/>
  <c r="I5489" i="7"/>
  <c r="H5489" i="7"/>
  <c r="G5489" i="7"/>
  <c r="I5488" i="7"/>
  <c r="H5488" i="7"/>
  <c r="G5488" i="7"/>
  <c r="I5487" i="7"/>
  <c r="H5487" i="7"/>
  <c r="G5487" i="7"/>
  <c r="I5486" i="7"/>
  <c r="H5486" i="7"/>
  <c r="G5486" i="7"/>
  <c r="I5485" i="7"/>
  <c r="H5485" i="7"/>
  <c r="G5485" i="7"/>
  <c r="I5484" i="7"/>
  <c r="H5484" i="7"/>
  <c r="G5484" i="7"/>
  <c r="I5483" i="7"/>
  <c r="H5483" i="7"/>
  <c r="G5483" i="7"/>
  <c r="I5482" i="7"/>
  <c r="H5482" i="7"/>
  <c r="G5482" i="7"/>
  <c r="I5481" i="7"/>
  <c r="H5481" i="7"/>
  <c r="G5481" i="7"/>
  <c r="I5480" i="7"/>
  <c r="H5480" i="7"/>
  <c r="G5480" i="7"/>
  <c r="I5479" i="7"/>
  <c r="H5479" i="7"/>
  <c r="G5479" i="7"/>
  <c r="I5478" i="7"/>
  <c r="H5478" i="7"/>
  <c r="G5478" i="7"/>
  <c r="I5477" i="7"/>
  <c r="H5477" i="7"/>
  <c r="G5477" i="7"/>
  <c r="I5476" i="7"/>
  <c r="H5476" i="7"/>
  <c r="G5476" i="7"/>
  <c r="I5475" i="7"/>
  <c r="H5475" i="7"/>
  <c r="G5475" i="7"/>
  <c r="I5474" i="7"/>
  <c r="H5474" i="7"/>
  <c r="G5474" i="7"/>
  <c r="I5473" i="7"/>
  <c r="H5473" i="7"/>
  <c r="G5473" i="7"/>
  <c r="I5472" i="7"/>
  <c r="H5472" i="7"/>
  <c r="G5472" i="7"/>
  <c r="I5471" i="7"/>
  <c r="H5471" i="7"/>
  <c r="G5471" i="7"/>
  <c r="I5470" i="7"/>
  <c r="H5470" i="7"/>
  <c r="G5470" i="7"/>
  <c r="I5469" i="7"/>
  <c r="H5469" i="7"/>
  <c r="G5469" i="7"/>
  <c r="I5468" i="7"/>
  <c r="H5468" i="7"/>
  <c r="G5468" i="7"/>
  <c r="I5467" i="7"/>
  <c r="H5467" i="7"/>
  <c r="G5467" i="7"/>
  <c r="I5466" i="7"/>
  <c r="H5466" i="7"/>
  <c r="G5466" i="7"/>
  <c r="I5465" i="7"/>
  <c r="H5465" i="7"/>
  <c r="G5465" i="7"/>
  <c r="I5464" i="7"/>
  <c r="H5464" i="7"/>
  <c r="G5464" i="7"/>
  <c r="I5463" i="7"/>
  <c r="H5463" i="7"/>
  <c r="G5463" i="7"/>
  <c r="I5462" i="7"/>
  <c r="H5462" i="7"/>
  <c r="G5462" i="7"/>
  <c r="I5461" i="7"/>
  <c r="H5461" i="7"/>
  <c r="G5461" i="7"/>
  <c r="I5460" i="7"/>
  <c r="H5460" i="7"/>
  <c r="G5460" i="7"/>
  <c r="I5459" i="7"/>
  <c r="H5459" i="7"/>
  <c r="G5459" i="7"/>
  <c r="I5458" i="7"/>
  <c r="H5458" i="7"/>
  <c r="G5458" i="7"/>
  <c r="I5457" i="7"/>
  <c r="H5457" i="7"/>
  <c r="G5457" i="7"/>
  <c r="I5456" i="7"/>
  <c r="H5456" i="7"/>
  <c r="G5456" i="7"/>
  <c r="I5455" i="7"/>
  <c r="H5455" i="7"/>
  <c r="G5455" i="7"/>
  <c r="I5454" i="7"/>
  <c r="H5454" i="7"/>
  <c r="G5454" i="7"/>
  <c r="I5453" i="7"/>
  <c r="H5453" i="7"/>
  <c r="G5453" i="7"/>
  <c r="I5452" i="7"/>
  <c r="H5452" i="7"/>
  <c r="G5452" i="7"/>
  <c r="I5451" i="7"/>
  <c r="H5451" i="7"/>
  <c r="G5451" i="7"/>
  <c r="I5450" i="7"/>
  <c r="H5450" i="7"/>
  <c r="G5450" i="7"/>
  <c r="I5449" i="7"/>
  <c r="H5449" i="7"/>
  <c r="G5449" i="7"/>
  <c r="I5448" i="7"/>
  <c r="H5448" i="7"/>
  <c r="G5448" i="7"/>
  <c r="I5447" i="7"/>
  <c r="H5447" i="7"/>
  <c r="G5447" i="7"/>
  <c r="I5446" i="7"/>
  <c r="H5446" i="7"/>
  <c r="G5446" i="7"/>
  <c r="I5445" i="7"/>
  <c r="H5445" i="7"/>
  <c r="G5445" i="7"/>
  <c r="I5444" i="7"/>
  <c r="H5444" i="7"/>
  <c r="G5444" i="7"/>
  <c r="I5443" i="7"/>
  <c r="H5443" i="7"/>
  <c r="G5443" i="7"/>
  <c r="I5442" i="7"/>
  <c r="H5442" i="7"/>
  <c r="G5442" i="7"/>
  <c r="I5441" i="7"/>
  <c r="H5441" i="7"/>
  <c r="G5441" i="7"/>
  <c r="I5440" i="7"/>
  <c r="H5440" i="7"/>
  <c r="G5440" i="7"/>
  <c r="I5439" i="7"/>
  <c r="H5439" i="7"/>
  <c r="G5439" i="7"/>
  <c r="I5438" i="7"/>
  <c r="H5438" i="7"/>
  <c r="G5438" i="7"/>
  <c r="I5437" i="7"/>
  <c r="H5437" i="7"/>
  <c r="G5437" i="7"/>
  <c r="I5436" i="7"/>
  <c r="H5436" i="7"/>
  <c r="G5436" i="7"/>
  <c r="I5435" i="7"/>
  <c r="H5435" i="7"/>
  <c r="G5435" i="7"/>
  <c r="I5434" i="7"/>
  <c r="H5434" i="7"/>
  <c r="G5434" i="7"/>
  <c r="I5433" i="7"/>
  <c r="H5433" i="7"/>
  <c r="G5433" i="7"/>
  <c r="I5432" i="7"/>
  <c r="H5432" i="7"/>
  <c r="G5432" i="7"/>
  <c r="I5431" i="7"/>
  <c r="H5431" i="7"/>
  <c r="G5431" i="7"/>
  <c r="I5430" i="7"/>
  <c r="H5430" i="7"/>
  <c r="G5430" i="7"/>
  <c r="I5429" i="7"/>
  <c r="H5429" i="7"/>
  <c r="G5429" i="7"/>
  <c r="I5428" i="7"/>
  <c r="H5428" i="7"/>
  <c r="G5428" i="7"/>
  <c r="I5427" i="7"/>
  <c r="H5427" i="7"/>
  <c r="G5427" i="7"/>
  <c r="I5426" i="7"/>
  <c r="H5426" i="7"/>
  <c r="G5426" i="7"/>
  <c r="I5425" i="7"/>
  <c r="H5425" i="7"/>
  <c r="G5425" i="7"/>
  <c r="I5424" i="7"/>
  <c r="H5424" i="7"/>
  <c r="G5424" i="7"/>
  <c r="I5423" i="7"/>
  <c r="H5423" i="7"/>
  <c r="G5423" i="7"/>
  <c r="I5422" i="7"/>
  <c r="H5422" i="7"/>
  <c r="G5422" i="7"/>
  <c r="I5421" i="7"/>
  <c r="H5421" i="7"/>
  <c r="G5421" i="7"/>
  <c r="I5420" i="7"/>
  <c r="H5420" i="7"/>
  <c r="G5420" i="7"/>
  <c r="I5419" i="7"/>
  <c r="H5419" i="7"/>
  <c r="G5419" i="7"/>
  <c r="I5418" i="7"/>
  <c r="H5418" i="7"/>
  <c r="G5418" i="7"/>
  <c r="I5417" i="7"/>
  <c r="H5417" i="7"/>
  <c r="G5417" i="7"/>
  <c r="I5416" i="7"/>
  <c r="H5416" i="7"/>
  <c r="G5416" i="7"/>
  <c r="I5415" i="7"/>
  <c r="H5415" i="7"/>
  <c r="G5415" i="7"/>
  <c r="I5414" i="7"/>
  <c r="H5414" i="7"/>
  <c r="G5414" i="7"/>
  <c r="I5413" i="7"/>
  <c r="H5413" i="7"/>
  <c r="G5413" i="7"/>
  <c r="I5412" i="7"/>
  <c r="H5412" i="7"/>
  <c r="G5412" i="7"/>
  <c r="I5411" i="7"/>
  <c r="H5411" i="7"/>
  <c r="G5411" i="7"/>
  <c r="I5410" i="7"/>
  <c r="H5410" i="7"/>
  <c r="G5410" i="7"/>
  <c r="I5409" i="7"/>
  <c r="H5409" i="7"/>
  <c r="G5409" i="7"/>
  <c r="I5408" i="7"/>
  <c r="H5408" i="7"/>
  <c r="G5408" i="7"/>
  <c r="I5407" i="7"/>
  <c r="H5407" i="7"/>
  <c r="G5407" i="7"/>
  <c r="I5406" i="7"/>
  <c r="H5406" i="7"/>
  <c r="G5406" i="7"/>
  <c r="I5405" i="7"/>
  <c r="H5405" i="7"/>
  <c r="G5405" i="7"/>
  <c r="I5404" i="7"/>
  <c r="H5404" i="7"/>
  <c r="G5404" i="7"/>
  <c r="I5403" i="7"/>
  <c r="H5403" i="7"/>
  <c r="G5403" i="7"/>
  <c r="I5402" i="7"/>
  <c r="H5402" i="7"/>
  <c r="G5402" i="7"/>
  <c r="I5401" i="7"/>
  <c r="H5401" i="7"/>
  <c r="G5401" i="7"/>
  <c r="I5400" i="7"/>
  <c r="H5400" i="7"/>
  <c r="G5400" i="7"/>
  <c r="I5399" i="7"/>
  <c r="H5399" i="7"/>
  <c r="G5399" i="7"/>
  <c r="I5398" i="7"/>
  <c r="H5398" i="7"/>
  <c r="G5398" i="7"/>
  <c r="I5397" i="7"/>
  <c r="H5397" i="7"/>
  <c r="G5397" i="7"/>
  <c r="I5396" i="7"/>
  <c r="H5396" i="7"/>
  <c r="G5396" i="7"/>
  <c r="I5395" i="7"/>
  <c r="H5395" i="7"/>
  <c r="G5395" i="7"/>
  <c r="I5394" i="7"/>
  <c r="H5394" i="7"/>
  <c r="G5394" i="7"/>
  <c r="I5393" i="7"/>
  <c r="H5393" i="7"/>
  <c r="G5393" i="7"/>
  <c r="I5392" i="7"/>
  <c r="H5392" i="7"/>
  <c r="G5392" i="7"/>
  <c r="I5391" i="7"/>
  <c r="H5391" i="7"/>
  <c r="G5391" i="7"/>
  <c r="I5390" i="7"/>
  <c r="H5390" i="7"/>
  <c r="G5390" i="7"/>
  <c r="I5389" i="7"/>
  <c r="H5389" i="7"/>
  <c r="G5389" i="7"/>
  <c r="I5388" i="7"/>
  <c r="H5388" i="7"/>
  <c r="G5388" i="7"/>
  <c r="I5387" i="7"/>
  <c r="H5387" i="7"/>
  <c r="G5387" i="7"/>
  <c r="I5386" i="7"/>
  <c r="H5386" i="7"/>
  <c r="G5386" i="7"/>
  <c r="I5385" i="7"/>
  <c r="H5385" i="7"/>
  <c r="G5385" i="7"/>
  <c r="I5384" i="7"/>
  <c r="H5384" i="7"/>
  <c r="G5384" i="7"/>
  <c r="I5383" i="7"/>
  <c r="H5383" i="7"/>
  <c r="G5383" i="7"/>
  <c r="I5382" i="7"/>
  <c r="H5382" i="7"/>
  <c r="G5382" i="7"/>
  <c r="I5381" i="7"/>
  <c r="H5381" i="7"/>
  <c r="G5381" i="7"/>
  <c r="I5380" i="7"/>
  <c r="H5380" i="7"/>
  <c r="G5380" i="7"/>
  <c r="I5379" i="7"/>
  <c r="H5379" i="7"/>
  <c r="G5379" i="7"/>
  <c r="I5378" i="7"/>
  <c r="H5378" i="7"/>
  <c r="G5378" i="7"/>
  <c r="I5377" i="7"/>
  <c r="H5377" i="7"/>
  <c r="G5377" i="7"/>
  <c r="I5376" i="7"/>
  <c r="H5376" i="7"/>
  <c r="G5376" i="7"/>
  <c r="I5375" i="7"/>
  <c r="H5375" i="7"/>
  <c r="G5375" i="7"/>
  <c r="I5374" i="7"/>
  <c r="H5374" i="7"/>
  <c r="G5374" i="7"/>
  <c r="I5373" i="7"/>
  <c r="H5373" i="7"/>
  <c r="G5373" i="7"/>
  <c r="I5372" i="7"/>
  <c r="H5372" i="7"/>
  <c r="G5372" i="7"/>
  <c r="I5371" i="7"/>
  <c r="H5371" i="7"/>
  <c r="G5371" i="7"/>
  <c r="I5370" i="7"/>
  <c r="H5370" i="7"/>
  <c r="G5370" i="7"/>
  <c r="I5369" i="7"/>
  <c r="H5369" i="7"/>
  <c r="G5369" i="7"/>
  <c r="I5368" i="7"/>
  <c r="H5368" i="7"/>
  <c r="G5368" i="7"/>
  <c r="I5367" i="7"/>
  <c r="H5367" i="7"/>
  <c r="G5367" i="7"/>
  <c r="I5366" i="7"/>
  <c r="H5366" i="7"/>
  <c r="G5366" i="7"/>
  <c r="I5365" i="7"/>
  <c r="H5365" i="7"/>
  <c r="G5365" i="7"/>
  <c r="I5364" i="7"/>
  <c r="H5364" i="7"/>
  <c r="G5364" i="7"/>
  <c r="I5363" i="7"/>
  <c r="H5363" i="7"/>
  <c r="G5363" i="7"/>
  <c r="I5362" i="7"/>
  <c r="H5362" i="7"/>
  <c r="G5362" i="7"/>
  <c r="I5361" i="7"/>
  <c r="H5361" i="7"/>
  <c r="G5361" i="7"/>
  <c r="I5360" i="7"/>
  <c r="H5360" i="7"/>
  <c r="G5360" i="7"/>
  <c r="I5359" i="7"/>
  <c r="H5359" i="7"/>
  <c r="G5359" i="7"/>
  <c r="I5358" i="7"/>
  <c r="H5358" i="7"/>
  <c r="G5358" i="7"/>
  <c r="I5357" i="7"/>
  <c r="H5357" i="7"/>
  <c r="G5357" i="7"/>
  <c r="I5356" i="7"/>
  <c r="H5356" i="7"/>
  <c r="G5356" i="7"/>
  <c r="I5355" i="7"/>
  <c r="H5355" i="7"/>
  <c r="G5355" i="7"/>
  <c r="I5354" i="7"/>
  <c r="H5354" i="7"/>
  <c r="G5354" i="7"/>
  <c r="I5353" i="7"/>
  <c r="H5353" i="7"/>
  <c r="G5353" i="7"/>
  <c r="I5352" i="7"/>
  <c r="H5352" i="7"/>
  <c r="G5352" i="7"/>
  <c r="I5351" i="7"/>
  <c r="H5351" i="7"/>
  <c r="G5351" i="7"/>
  <c r="I5350" i="7"/>
  <c r="H5350" i="7"/>
  <c r="G5350" i="7"/>
  <c r="I5349" i="7"/>
  <c r="H5349" i="7"/>
  <c r="G5349" i="7"/>
  <c r="I5348" i="7"/>
  <c r="H5348" i="7"/>
  <c r="G5348" i="7"/>
  <c r="I5347" i="7"/>
  <c r="H5347" i="7"/>
  <c r="G5347" i="7"/>
  <c r="I5346" i="7"/>
  <c r="H5346" i="7"/>
  <c r="G5346" i="7"/>
  <c r="I5345" i="7"/>
  <c r="H5345" i="7"/>
  <c r="G5345" i="7"/>
  <c r="I5344" i="7"/>
  <c r="H5344" i="7"/>
  <c r="G5344" i="7"/>
  <c r="I5343" i="7"/>
  <c r="H5343" i="7"/>
  <c r="G5343" i="7"/>
  <c r="I5342" i="7"/>
  <c r="H5342" i="7"/>
  <c r="G5342" i="7"/>
  <c r="I5341" i="7"/>
  <c r="H5341" i="7"/>
  <c r="G5341" i="7"/>
  <c r="I5340" i="7"/>
  <c r="H5340" i="7"/>
  <c r="G5340" i="7"/>
  <c r="I5339" i="7"/>
  <c r="H5339" i="7"/>
  <c r="G5339" i="7"/>
  <c r="I5338" i="7"/>
  <c r="H5338" i="7"/>
  <c r="G5338" i="7"/>
  <c r="I5337" i="7"/>
  <c r="H5337" i="7"/>
  <c r="G5337" i="7"/>
  <c r="I5336" i="7"/>
  <c r="H5336" i="7"/>
  <c r="G5336" i="7"/>
  <c r="I5335" i="7"/>
  <c r="H5335" i="7"/>
  <c r="G5335" i="7"/>
  <c r="I5334" i="7"/>
  <c r="H5334" i="7"/>
  <c r="G5334" i="7"/>
  <c r="I5333" i="7"/>
  <c r="H5333" i="7"/>
  <c r="G5333" i="7"/>
  <c r="I5332" i="7"/>
  <c r="H5332" i="7"/>
  <c r="G5332" i="7"/>
  <c r="I5331" i="7"/>
  <c r="H5331" i="7"/>
  <c r="G5331" i="7"/>
  <c r="I5330" i="7"/>
  <c r="H5330" i="7"/>
  <c r="G5330" i="7"/>
  <c r="I5329" i="7"/>
  <c r="H5329" i="7"/>
  <c r="G5329" i="7"/>
  <c r="I5328" i="7"/>
  <c r="H5328" i="7"/>
  <c r="G5328" i="7"/>
  <c r="I5327" i="7"/>
  <c r="H5327" i="7"/>
  <c r="G5327" i="7"/>
  <c r="I5326" i="7"/>
  <c r="H5326" i="7"/>
  <c r="G5326" i="7"/>
  <c r="I5325" i="7"/>
  <c r="H5325" i="7"/>
  <c r="G5325" i="7"/>
  <c r="I5324" i="7"/>
  <c r="H5324" i="7"/>
  <c r="G5324" i="7"/>
  <c r="I5323" i="7"/>
  <c r="H5323" i="7"/>
  <c r="G5323" i="7"/>
  <c r="I5322" i="7"/>
  <c r="H5322" i="7"/>
  <c r="G5322" i="7"/>
  <c r="I5321" i="7"/>
  <c r="H5321" i="7"/>
  <c r="G5321" i="7"/>
  <c r="I5320" i="7"/>
  <c r="H5320" i="7"/>
  <c r="G5320" i="7"/>
  <c r="I5319" i="7"/>
  <c r="H5319" i="7"/>
  <c r="G5319" i="7"/>
  <c r="I5318" i="7"/>
  <c r="H5318" i="7"/>
  <c r="G5318" i="7"/>
  <c r="I5317" i="7"/>
  <c r="H5317" i="7"/>
  <c r="G5317" i="7"/>
  <c r="I5316" i="7"/>
  <c r="H5316" i="7"/>
  <c r="G5316" i="7"/>
  <c r="I5315" i="7"/>
  <c r="H5315" i="7"/>
  <c r="G5315" i="7"/>
  <c r="I5314" i="7"/>
  <c r="H5314" i="7"/>
  <c r="G5314" i="7"/>
  <c r="I5313" i="7"/>
  <c r="H5313" i="7"/>
  <c r="G5313" i="7"/>
  <c r="I5312" i="7"/>
  <c r="H5312" i="7"/>
  <c r="G5312" i="7"/>
  <c r="I5311" i="7"/>
  <c r="H5311" i="7"/>
  <c r="G5311" i="7"/>
  <c r="I5310" i="7"/>
  <c r="H5310" i="7"/>
  <c r="G5310" i="7"/>
  <c r="I5309" i="7"/>
  <c r="H5309" i="7"/>
  <c r="G5309" i="7"/>
  <c r="I5308" i="7"/>
  <c r="H5308" i="7"/>
  <c r="G5308" i="7"/>
  <c r="I5307" i="7"/>
  <c r="H5307" i="7"/>
  <c r="G5307" i="7"/>
  <c r="I5306" i="7"/>
  <c r="H5306" i="7"/>
  <c r="G5306" i="7"/>
  <c r="I5305" i="7"/>
  <c r="H5305" i="7"/>
  <c r="G5305" i="7"/>
  <c r="I5304" i="7"/>
  <c r="H5304" i="7"/>
  <c r="G5304" i="7"/>
  <c r="I5303" i="7"/>
  <c r="H5303" i="7"/>
  <c r="G5303" i="7"/>
  <c r="I5302" i="7"/>
  <c r="H5302" i="7"/>
  <c r="G5302" i="7"/>
  <c r="I5301" i="7"/>
  <c r="H5301" i="7"/>
  <c r="G5301" i="7"/>
  <c r="I5300" i="7"/>
  <c r="H5300" i="7"/>
  <c r="G5300" i="7"/>
  <c r="I5299" i="7"/>
  <c r="H5299" i="7"/>
  <c r="G5299" i="7"/>
  <c r="I5298" i="7"/>
  <c r="H5298" i="7"/>
  <c r="G5298" i="7"/>
  <c r="I5297" i="7"/>
  <c r="H5297" i="7"/>
  <c r="G5297" i="7"/>
  <c r="I5296" i="7"/>
  <c r="H5296" i="7"/>
  <c r="G5296" i="7"/>
  <c r="I5295" i="7"/>
  <c r="H5295" i="7"/>
  <c r="G5295" i="7"/>
  <c r="I5294" i="7"/>
  <c r="H5294" i="7"/>
  <c r="G5294" i="7"/>
  <c r="I5293" i="7"/>
  <c r="H5293" i="7"/>
  <c r="G5293" i="7"/>
  <c r="I5292" i="7"/>
  <c r="H5292" i="7"/>
  <c r="G5292" i="7"/>
  <c r="I5291" i="7"/>
  <c r="H5291" i="7"/>
  <c r="G5291" i="7"/>
  <c r="I5290" i="7"/>
  <c r="H5290" i="7"/>
  <c r="G5290" i="7"/>
  <c r="I5289" i="7"/>
  <c r="H5289" i="7"/>
  <c r="G5289" i="7"/>
  <c r="I5288" i="7"/>
  <c r="H5288" i="7"/>
  <c r="G5288" i="7"/>
  <c r="I5287" i="7"/>
  <c r="H5287" i="7"/>
  <c r="G5287" i="7"/>
  <c r="I5286" i="7"/>
  <c r="H5286" i="7"/>
  <c r="G5286" i="7"/>
  <c r="I5285" i="7"/>
  <c r="H5285" i="7"/>
  <c r="G5285" i="7"/>
  <c r="I5284" i="7"/>
  <c r="H5284" i="7"/>
  <c r="G5284" i="7"/>
  <c r="I5283" i="7"/>
  <c r="H5283" i="7"/>
  <c r="G5283" i="7"/>
  <c r="I5282" i="7"/>
  <c r="H5282" i="7"/>
  <c r="G5282" i="7"/>
  <c r="I5281" i="7"/>
  <c r="H5281" i="7"/>
  <c r="G5281" i="7"/>
  <c r="I5280" i="7"/>
  <c r="H5280" i="7"/>
  <c r="G5280" i="7"/>
  <c r="I5279" i="7"/>
  <c r="H5279" i="7"/>
  <c r="G5279" i="7"/>
  <c r="I5278" i="7"/>
  <c r="H5278" i="7"/>
  <c r="G5278" i="7"/>
  <c r="I5277" i="7"/>
  <c r="H5277" i="7"/>
  <c r="G5277" i="7"/>
  <c r="I5276" i="7"/>
  <c r="H5276" i="7"/>
  <c r="G5276" i="7"/>
  <c r="I5275" i="7"/>
  <c r="H5275" i="7"/>
  <c r="G5275" i="7"/>
  <c r="I5274" i="7"/>
  <c r="H5274" i="7"/>
  <c r="G5274" i="7"/>
  <c r="I5273" i="7"/>
  <c r="H5273" i="7"/>
  <c r="G5273" i="7"/>
  <c r="I5272" i="7"/>
  <c r="H5272" i="7"/>
  <c r="G5272" i="7"/>
  <c r="I5271" i="7"/>
  <c r="H5271" i="7"/>
  <c r="G5271" i="7"/>
  <c r="I5270" i="7"/>
  <c r="H5270" i="7"/>
  <c r="G5270" i="7"/>
  <c r="I5269" i="7"/>
  <c r="H5269" i="7"/>
  <c r="G5269" i="7"/>
  <c r="I5268" i="7"/>
  <c r="H5268" i="7"/>
  <c r="G5268" i="7"/>
  <c r="I5267" i="7"/>
  <c r="H5267" i="7"/>
  <c r="G5267" i="7"/>
  <c r="I5266" i="7"/>
  <c r="H5266" i="7"/>
  <c r="G5266" i="7"/>
  <c r="I5265" i="7"/>
  <c r="H5265" i="7"/>
  <c r="G5265" i="7"/>
  <c r="I5264" i="7"/>
  <c r="H5264" i="7"/>
  <c r="G5264" i="7"/>
  <c r="I5263" i="7"/>
  <c r="H5263" i="7"/>
  <c r="G5263" i="7"/>
  <c r="I5262" i="7"/>
  <c r="H5262" i="7"/>
  <c r="G5262" i="7"/>
  <c r="I5261" i="7"/>
  <c r="H5261" i="7"/>
  <c r="G5261" i="7"/>
  <c r="I5260" i="7"/>
  <c r="H5260" i="7"/>
  <c r="G5260" i="7"/>
  <c r="I5259" i="7"/>
  <c r="H5259" i="7"/>
  <c r="G5259" i="7"/>
  <c r="I5258" i="7"/>
  <c r="H5258" i="7"/>
  <c r="G5258" i="7"/>
  <c r="I5257" i="7"/>
  <c r="H5257" i="7"/>
  <c r="G5257" i="7"/>
  <c r="I5256" i="7"/>
  <c r="H5256" i="7"/>
  <c r="G5256" i="7"/>
  <c r="I5255" i="7"/>
  <c r="H5255" i="7"/>
  <c r="G5255" i="7"/>
  <c r="I5254" i="7"/>
  <c r="H5254" i="7"/>
  <c r="G5254" i="7"/>
  <c r="I5253" i="7"/>
  <c r="H5253" i="7"/>
  <c r="G5253" i="7"/>
  <c r="I5252" i="7"/>
  <c r="H5252" i="7"/>
  <c r="G5252" i="7"/>
  <c r="I5251" i="7"/>
  <c r="H5251" i="7"/>
  <c r="G5251" i="7"/>
  <c r="I5250" i="7"/>
  <c r="H5250" i="7"/>
  <c r="G5250" i="7"/>
  <c r="I5249" i="7"/>
  <c r="H5249" i="7"/>
  <c r="G5249" i="7"/>
  <c r="I5248" i="7"/>
  <c r="H5248" i="7"/>
  <c r="G5248" i="7"/>
  <c r="I5247" i="7"/>
  <c r="H5247" i="7"/>
  <c r="G5247" i="7"/>
  <c r="I5246" i="7"/>
  <c r="H5246" i="7"/>
  <c r="G5246" i="7"/>
  <c r="I5245" i="7"/>
  <c r="H5245" i="7"/>
  <c r="G5245" i="7"/>
  <c r="I5244" i="7"/>
  <c r="H5244" i="7"/>
  <c r="G5244" i="7"/>
  <c r="I5243" i="7"/>
  <c r="H5243" i="7"/>
  <c r="G5243" i="7"/>
  <c r="I5242" i="7"/>
  <c r="H5242" i="7"/>
  <c r="G5242" i="7"/>
  <c r="I5241" i="7"/>
  <c r="H5241" i="7"/>
  <c r="G5241" i="7"/>
  <c r="I5240" i="7"/>
  <c r="H5240" i="7"/>
  <c r="G5240" i="7"/>
  <c r="I5239" i="7"/>
  <c r="H5239" i="7"/>
  <c r="G5239" i="7"/>
  <c r="I5238" i="7"/>
  <c r="H5238" i="7"/>
  <c r="G5238" i="7"/>
  <c r="I5237" i="7"/>
  <c r="H5237" i="7"/>
  <c r="G5237" i="7"/>
  <c r="I5236" i="7"/>
  <c r="H5236" i="7"/>
  <c r="G5236" i="7"/>
  <c r="I5235" i="7"/>
  <c r="H5235" i="7"/>
  <c r="G5235" i="7"/>
  <c r="I5234" i="7"/>
  <c r="H5234" i="7"/>
  <c r="G5234" i="7"/>
  <c r="I5233" i="7"/>
  <c r="H5233" i="7"/>
  <c r="G5233" i="7"/>
  <c r="I5232" i="7"/>
  <c r="H5232" i="7"/>
  <c r="G5232" i="7"/>
  <c r="I5231" i="7"/>
  <c r="H5231" i="7"/>
  <c r="G5231" i="7"/>
  <c r="I5230" i="7"/>
  <c r="H5230" i="7"/>
  <c r="G5230" i="7"/>
  <c r="I5229" i="7"/>
  <c r="H5229" i="7"/>
  <c r="G5229" i="7"/>
  <c r="I5228" i="7"/>
  <c r="H5228" i="7"/>
  <c r="G5228" i="7"/>
  <c r="I5227" i="7"/>
  <c r="H5227" i="7"/>
  <c r="G5227" i="7"/>
  <c r="I5226" i="7"/>
  <c r="H5226" i="7"/>
  <c r="G5226" i="7"/>
  <c r="I5225" i="7"/>
  <c r="H5225" i="7"/>
  <c r="G5225" i="7"/>
  <c r="I5224" i="7"/>
  <c r="H5224" i="7"/>
  <c r="G5224" i="7"/>
  <c r="I5223" i="7"/>
  <c r="H5223" i="7"/>
  <c r="G5223" i="7"/>
  <c r="I5222" i="7"/>
  <c r="H5222" i="7"/>
  <c r="G5222" i="7"/>
  <c r="I5221" i="7"/>
  <c r="H5221" i="7"/>
  <c r="G5221" i="7"/>
  <c r="I5220" i="7"/>
  <c r="H5220" i="7"/>
  <c r="G5220" i="7"/>
  <c r="I5219" i="7"/>
  <c r="H5219" i="7"/>
  <c r="G5219" i="7"/>
  <c r="I5218" i="7"/>
  <c r="H5218" i="7"/>
  <c r="G5218" i="7"/>
  <c r="I5217" i="7"/>
  <c r="H5217" i="7"/>
  <c r="G5217" i="7"/>
  <c r="I5216" i="7"/>
  <c r="H5216" i="7"/>
  <c r="G5216" i="7"/>
  <c r="I5215" i="7"/>
  <c r="H5215" i="7"/>
  <c r="G5215" i="7"/>
  <c r="I5214" i="7"/>
  <c r="H5214" i="7"/>
  <c r="G5214" i="7"/>
  <c r="I5213" i="7"/>
  <c r="H5213" i="7"/>
  <c r="G5213" i="7"/>
  <c r="I5212" i="7"/>
  <c r="H5212" i="7"/>
  <c r="G5212" i="7"/>
  <c r="I5211" i="7"/>
  <c r="H5211" i="7"/>
  <c r="G5211" i="7"/>
  <c r="I5210" i="7"/>
  <c r="H5210" i="7"/>
  <c r="G5210" i="7"/>
  <c r="I5209" i="7"/>
  <c r="H5209" i="7"/>
  <c r="G5209" i="7"/>
  <c r="I5208" i="7"/>
  <c r="H5208" i="7"/>
  <c r="G5208" i="7"/>
  <c r="I5207" i="7"/>
  <c r="H5207" i="7"/>
  <c r="G5207" i="7"/>
  <c r="I5206" i="7"/>
  <c r="H5206" i="7"/>
  <c r="G5206" i="7"/>
  <c r="I5205" i="7"/>
  <c r="H5205" i="7"/>
  <c r="G5205" i="7"/>
  <c r="I5204" i="7"/>
  <c r="H5204" i="7"/>
  <c r="G5204" i="7"/>
  <c r="I5203" i="7"/>
  <c r="H5203" i="7"/>
  <c r="G5203" i="7"/>
  <c r="I5202" i="7"/>
  <c r="H5202" i="7"/>
  <c r="G5202" i="7"/>
  <c r="I5201" i="7"/>
  <c r="H5201" i="7"/>
  <c r="G5201" i="7"/>
  <c r="I5200" i="7"/>
  <c r="H5200" i="7"/>
  <c r="G5200" i="7"/>
  <c r="I5199" i="7"/>
  <c r="H5199" i="7"/>
  <c r="G5199" i="7"/>
  <c r="I5198" i="7"/>
  <c r="H5198" i="7"/>
  <c r="G5198" i="7"/>
  <c r="I5197" i="7"/>
  <c r="H5197" i="7"/>
  <c r="G5197" i="7"/>
  <c r="I5196" i="7"/>
  <c r="H5196" i="7"/>
  <c r="G5196" i="7"/>
  <c r="I5195" i="7"/>
  <c r="H5195" i="7"/>
  <c r="G5195" i="7"/>
  <c r="I5194" i="7"/>
  <c r="H5194" i="7"/>
  <c r="G5194" i="7"/>
  <c r="I5193" i="7"/>
  <c r="H5193" i="7"/>
  <c r="G5193" i="7"/>
  <c r="I5192" i="7"/>
  <c r="H5192" i="7"/>
  <c r="G5192" i="7"/>
  <c r="I5191" i="7"/>
  <c r="H5191" i="7"/>
  <c r="G5191" i="7"/>
  <c r="I5190" i="7"/>
  <c r="H5190" i="7"/>
  <c r="G5190" i="7"/>
  <c r="I5189" i="7"/>
  <c r="H5189" i="7"/>
  <c r="G5189" i="7"/>
  <c r="I5188" i="7"/>
  <c r="H5188" i="7"/>
  <c r="G5188" i="7"/>
  <c r="I5187" i="7"/>
  <c r="H5187" i="7"/>
  <c r="G5187" i="7"/>
  <c r="I5186" i="7"/>
  <c r="H5186" i="7"/>
  <c r="G5186" i="7"/>
  <c r="I5185" i="7"/>
  <c r="H5185" i="7"/>
  <c r="G5185" i="7"/>
  <c r="I5184" i="7"/>
  <c r="H5184" i="7"/>
  <c r="G5184" i="7"/>
  <c r="I5183" i="7"/>
  <c r="H5183" i="7"/>
  <c r="G5183" i="7"/>
  <c r="I5182" i="7"/>
  <c r="H5182" i="7"/>
  <c r="G5182" i="7"/>
  <c r="I5181" i="7"/>
  <c r="H5181" i="7"/>
  <c r="G5181" i="7"/>
  <c r="I5180" i="7"/>
  <c r="H5180" i="7"/>
  <c r="G5180" i="7"/>
  <c r="I5179" i="7"/>
  <c r="H5179" i="7"/>
  <c r="G5179" i="7"/>
  <c r="I5178" i="7"/>
  <c r="H5178" i="7"/>
  <c r="G5178" i="7"/>
  <c r="I5177" i="7"/>
  <c r="H5177" i="7"/>
  <c r="G5177" i="7"/>
  <c r="I5176" i="7"/>
  <c r="H5176" i="7"/>
  <c r="G5176" i="7"/>
  <c r="I5175" i="7"/>
  <c r="H5175" i="7"/>
  <c r="G5175" i="7"/>
  <c r="I5174" i="7"/>
  <c r="H5174" i="7"/>
  <c r="G5174" i="7"/>
  <c r="I5173" i="7"/>
  <c r="H5173" i="7"/>
  <c r="G5173" i="7"/>
  <c r="I5172" i="7"/>
  <c r="H5172" i="7"/>
  <c r="G5172" i="7"/>
  <c r="I5171" i="7"/>
  <c r="H5171" i="7"/>
  <c r="G5171" i="7"/>
  <c r="I5170" i="7"/>
  <c r="H5170" i="7"/>
  <c r="G5170" i="7"/>
  <c r="I5169" i="7"/>
  <c r="H5169" i="7"/>
  <c r="G5169" i="7"/>
  <c r="I5168" i="7"/>
  <c r="H5168" i="7"/>
  <c r="G5168" i="7"/>
  <c r="I5167" i="7"/>
  <c r="H5167" i="7"/>
  <c r="G5167" i="7"/>
  <c r="I5166" i="7"/>
  <c r="H5166" i="7"/>
  <c r="G5166" i="7"/>
  <c r="I5165" i="7"/>
  <c r="H5165" i="7"/>
  <c r="G5165" i="7"/>
  <c r="I5164" i="7"/>
  <c r="H5164" i="7"/>
  <c r="G5164" i="7"/>
  <c r="I5163" i="7"/>
  <c r="H5163" i="7"/>
  <c r="G5163" i="7"/>
  <c r="I5162" i="7"/>
  <c r="H5162" i="7"/>
  <c r="G5162" i="7"/>
  <c r="I5161" i="7"/>
  <c r="H5161" i="7"/>
  <c r="G5161" i="7"/>
  <c r="I5160" i="7"/>
  <c r="H5160" i="7"/>
  <c r="G5160" i="7"/>
  <c r="I5159" i="7"/>
  <c r="H5159" i="7"/>
  <c r="G5159" i="7"/>
  <c r="I5158" i="7"/>
  <c r="H5158" i="7"/>
  <c r="G5158" i="7"/>
  <c r="I5157" i="7"/>
  <c r="H5157" i="7"/>
  <c r="G5157" i="7"/>
  <c r="I5156" i="7"/>
  <c r="H5156" i="7"/>
  <c r="G5156" i="7"/>
  <c r="I5155" i="7"/>
  <c r="H5155" i="7"/>
  <c r="G5155" i="7"/>
  <c r="I5154" i="7"/>
  <c r="H5154" i="7"/>
  <c r="G5154" i="7"/>
  <c r="I5153" i="7"/>
  <c r="H5153" i="7"/>
  <c r="G5153" i="7"/>
  <c r="I5152" i="7"/>
  <c r="H5152" i="7"/>
  <c r="G5152" i="7"/>
  <c r="I5151" i="7"/>
  <c r="H5151" i="7"/>
  <c r="G5151" i="7"/>
  <c r="I5150" i="7"/>
  <c r="H5150" i="7"/>
  <c r="G5150" i="7"/>
  <c r="I5149" i="7"/>
  <c r="H5149" i="7"/>
  <c r="G5149" i="7"/>
  <c r="I5148" i="7"/>
  <c r="H5148" i="7"/>
  <c r="G5148" i="7"/>
  <c r="I5147" i="7"/>
  <c r="H5147" i="7"/>
  <c r="G5147" i="7"/>
  <c r="I5146" i="7"/>
  <c r="H5146" i="7"/>
  <c r="G5146" i="7"/>
  <c r="I5145" i="7"/>
  <c r="H5145" i="7"/>
  <c r="G5145" i="7"/>
  <c r="I5144" i="7"/>
  <c r="H5144" i="7"/>
  <c r="G5144" i="7"/>
  <c r="I5143" i="7"/>
  <c r="H5143" i="7"/>
  <c r="G5143" i="7"/>
  <c r="I5142" i="7"/>
  <c r="H5142" i="7"/>
  <c r="G5142" i="7"/>
  <c r="I5141" i="7"/>
  <c r="H5141" i="7"/>
  <c r="G5141" i="7"/>
  <c r="I5140" i="7"/>
  <c r="H5140" i="7"/>
  <c r="G5140" i="7"/>
  <c r="I5139" i="7"/>
  <c r="H5139" i="7"/>
  <c r="G5139" i="7"/>
  <c r="I5138" i="7"/>
  <c r="H5138" i="7"/>
  <c r="G5138" i="7"/>
  <c r="I5137" i="7"/>
  <c r="H5137" i="7"/>
  <c r="G5137" i="7"/>
  <c r="I5136" i="7"/>
  <c r="H5136" i="7"/>
  <c r="G5136" i="7"/>
  <c r="I5135" i="7"/>
  <c r="H5135" i="7"/>
  <c r="G5135" i="7"/>
  <c r="I5134" i="7"/>
  <c r="H5134" i="7"/>
  <c r="G5134" i="7"/>
  <c r="I5133" i="7"/>
  <c r="H5133" i="7"/>
  <c r="G5133" i="7"/>
  <c r="I5132" i="7"/>
  <c r="H5132" i="7"/>
  <c r="G5132" i="7"/>
  <c r="I5131" i="7"/>
  <c r="H5131" i="7"/>
  <c r="G5131" i="7"/>
  <c r="I5130" i="7"/>
  <c r="H5130" i="7"/>
  <c r="G5130" i="7"/>
  <c r="I5129" i="7"/>
  <c r="H5129" i="7"/>
  <c r="G5129" i="7"/>
  <c r="I5128" i="7"/>
  <c r="H5128" i="7"/>
  <c r="G5128" i="7"/>
  <c r="I5127" i="7"/>
  <c r="H5127" i="7"/>
  <c r="G5127" i="7"/>
  <c r="I5126" i="7"/>
  <c r="H5126" i="7"/>
  <c r="G5126" i="7"/>
  <c r="I5125" i="7"/>
  <c r="H5125" i="7"/>
  <c r="G5125" i="7"/>
  <c r="I5124" i="7"/>
  <c r="H5124" i="7"/>
  <c r="G5124" i="7"/>
  <c r="I5123" i="7"/>
  <c r="H5123" i="7"/>
  <c r="G5123" i="7"/>
  <c r="I5122" i="7"/>
  <c r="H5122" i="7"/>
  <c r="G5122" i="7"/>
  <c r="I5121" i="7"/>
  <c r="H5121" i="7"/>
  <c r="G5121" i="7"/>
  <c r="I5120" i="7"/>
  <c r="H5120" i="7"/>
  <c r="G5120" i="7"/>
  <c r="I5119" i="7"/>
  <c r="H5119" i="7"/>
  <c r="G5119" i="7"/>
  <c r="I5118" i="7"/>
  <c r="H5118" i="7"/>
  <c r="G5118" i="7"/>
  <c r="I5117" i="7"/>
  <c r="H5117" i="7"/>
  <c r="G5117" i="7"/>
  <c r="I5116" i="7"/>
  <c r="H5116" i="7"/>
  <c r="G5116" i="7"/>
  <c r="I5115" i="7"/>
  <c r="H5115" i="7"/>
  <c r="G5115" i="7"/>
  <c r="I5114" i="7"/>
  <c r="H5114" i="7"/>
  <c r="G5114" i="7"/>
  <c r="I5113" i="7"/>
  <c r="H5113" i="7"/>
  <c r="G5113" i="7"/>
  <c r="I5112" i="7"/>
  <c r="H5112" i="7"/>
  <c r="G5112" i="7"/>
  <c r="I5111" i="7"/>
  <c r="H5111" i="7"/>
  <c r="G5111" i="7"/>
  <c r="I5110" i="7"/>
  <c r="H5110" i="7"/>
  <c r="G5110" i="7"/>
  <c r="I5109" i="7"/>
  <c r="H5109" i="7"/>
  <c r="G5109" i="7"/>
  <c r="I5108" i="7"/>
  <c r="H5108" i="7"/>
  <c r="G5108" i="7"/>
  <c r="I5107" i="7"/>
  <c r="H5107" i="7"/>
  <c r="G5107" i="7"/>
  <c r="I5106" i="7"/>
  <c r="H5106" i="7"/>
  <c r="G5106" i="7"/>
  <c r="I5105" i="7"/>
  <c r="H5105" i="7"/>
  <c r="G5105" i="7"/>
  <c r="I5104" i="7"/>
  <c r="H5104" i="7"/>
  <c r="G5104" i="7"/>
  <c r="I5103" i="7"/>
  <c r="H5103" i="7"/>
  <c r="G5103" i="7"/>
  <c r="I5102" i="7"/>
  <c r="H5102" i="7"/>
  <c r="G5102" i="7"/>
  <c r="I5101" i="7"/>
  <c r="H5101" i="7"/>
  <c r="G5101" i="7"/>
  <c r="I5100" i="7"/>
  <c r="H5100" i="7"/>
  <c r="G5100" i="7"/>
  <c r="I5099" i="7"/>
  <c r="H5099" i="7"/>
  <c r="G5099" i="7"/>
  <c r="I5098" i="7"/>
  <c r="H5098" i="7"/>
  <c r="G5098" i="7"/>
  <c r="I5097" i="7"/>
  <c r="H5097" i="7"/>
  <c r="G5097" i="7"/>
  <c r="I5096" i="7"/>
  <c r="H5096" i="7"/>
  <c r="G5096" i="7"/>
  <c r="I5095" i="7"/>
  <c r="H5095" i="7"/>
  <c r="G5095" i="7"/>
  <c r="I5094" i="7"/>
  <c r="H5094" i="7"/>
  <c r="G5094" i="7"/>
  <c r="I5093" i="7"/>
  <c r="H5093" i="7"/>
  <c r="G5093" i="7"/>
  <c r="I5092" i="7"/>
  <c r="H5092" i="7"/>
  <c r="G5092" i="7"/>
  <c r="I5091" i="7"/>
  <c r="H5091" i="7"/>
  <c r="G5091" i="7"/>
  <c r="I5090" i="7"/>
  <c r="H5090" i="7"/>
  <c r="G5090" i="7"/>
  <c r="I5089" i="7"/>
  <c r="H5089" i="7"/>
  <c r="G5089" i="7"/>
  <c r="I5088" i="7"/>
  <c r="H5088" i="7"/>
  <c r="G5088" i="7"/>
  <c r="I5087" i="7"/>
  <c r="H5087" i="7"/>
  <c r="G5087" i="7"/>
  <c r="I5086" i="7"/>
  <c r="H5086" i="7"/>
  <c r="G5086" i="7"/>
  <c r="I5085" i="7"/>
  <c r="H5085" i="7"/>
  <c r="G5085" i="7"/>
  <c r="I5084" i="7"/>
  <c r="H5084" i="7"/>
  <c r="G5084" i="7"/>
  <c r="I5083" i="7"/>
  <c r="H5083" i="7"/>
  <c r="G5083" i="7"/>
  <c r="I5082" i="7"/>
  <c r="H5082" i="7"/>
  <c r="G5082" i="7"/>
  <c r="I5081" i="7"/>
  <c r="H5081" i="7"/>
  <c r="G5081" i="7"/>
  <c r="I5080" i="7"/>
  <c r="H5080" i="7"/>
  <c r="G5080" i="7"/>
  <c r="I5079" i="7"/>
  <c r="H5079" i="7"/>
  <c r="G5079" i="7"/>
  <c r="I5078" i="7"/>
  <c r="H5078" i="7"/>
  <c r="G5078" i="7"/>
  <c r="I5077" i="7"/>
  <c r="H5077" i="7"/>
  <c r="G5077" i="7"/>
  <c r="I5076" i="7"/>
  <c r="H5076" i="7"/>
  <c r="G5076" i="7"/>
  <c r="I5075" i="7"/>
  <c r="H5075" i="7"/>
  <c r="G5075" i="7"/>
  <c r="I5074" i="7"/>
  <c r="H5074" i="7"/>
  <c r="G5074" i="7"/>
  <c r="I5073" i="7"/>
  <c r="H5073" i="7"/>
  <c r="G5073" i="7"/>
  <c r="I5072" i="7"/>
  <c r="H5072" i="7"/>
  <c r="G5072" i="7"/>
  <c r="I5071" i="7"/>
  <c r="H5071" i="7"/>
  <c r="G5071" i="7"/>
  <c r="I5070" i="7"/>
  <c r="H5070" i="7"/>
  <c r="G5070" i="7"/>
  <c r="I5069" i="7"/>
  <c r="H5069" i="7"/>
  <c r="G5069" i="7"/>
  <c r="I5068" i="7"/>
  <c r="H5068" i="7"/>
  <c r="G5068" i="7"/>
  <c r="I5067" i="7"/>
  <c r="H5067" i="7"/>
  <c r="G5067" i="7"/>
  <c r="I5066" i="7"/>
  <c r="H5066" i="7"/>
  <c r="G5066" i="7"/>
  <c r="I5065" i="7"/>
  <c r="H5065" i="7"/>
  <c r="G5065" i="7"/>
  <c r="I5064" i="7"/>
  <c r="H5064" i="7"/>
  <c r="G5064" i="7"/>
  <c r="I5063" i="7"/>
  <c r="H5063" i="7"/>
  <c r="G5063" i="7"/>
  <c r="I5062" i="7"/>
  <c r="H5062" i="7"/>
  <c r="G5062" i="7"/>
  <c r="I5061" i="7"/>
  <c r="H5061" i="7"/>
  <c r="G5061" i="7"/>
  <c r="I5060" i="7"/>
  <c r="H5060" i="7"/>
  <c r="G5060" i="7"/>
  <c r="I5059" i="7"/>
  <c r="H5059" i="7"/>
  <c r="G5059" i="7"/>
  <c r="I5058" i="7"/>
  <c r="H5058" i="7"/>
  <c r="G5058" i="7"/>
  <c r="I5057" i="7"/>
  <c r="H5057" i="7"/>
  <c r="G5057" i="7"/>
  <c r="I5056" i="7"/>
  <c r="H5056" i="7"/>
  <c r="G5056" i="7"/>
  <c r="I5055" i="7"/>
  <c r="H5055" i="7"/>
  <c r="G5055" i="7"/>
  <c r="I5054" i="7"/>
  <c r="H5054" i="7"/>
  <c r="G5054" i="7"/>
  <c r="I5053" i="7"/>
  <c r="H5053" i="7"/>
  <c r="G5053" i="7"/>
  <c r="I5052" i="7"/>
  <c r="H5052" i="7"/>
  <c r="G5052" i="7"/>
  <c r="I5051" i="7"/>
  <c r="H5051" i="7"/>
  <c r="G5051" i="7"/>
  <c r="I5050" i="7"/>
  <c r="H5050" i="7"/>
  <c r="G5050" i="7"/>
  <c r="I5049" i="7"/>
  <c r="H5049" i="7"/>
  <c r="G5049" i="7"/>
  <c r="I5048" i="7"/>
  <c r="H5048" i="7"/>
  <c r="G5048" i="7"/>
  <c r="I5047" i="7"/>
  <c r="H5047" i="7"/>
  <c r="G5047" i="7"/>
  <c r="I5046" i="7"/>
  <c r="H5046" i="7"/>
  <c r="G5046" i="7"/>
  <c r="I5045" i="7"/>
  <c r="H5045" i="7"/>
  <c r="G5045" i="7"/>
  <c r="I5044" i="7"/>
  <c r="H5044" i="7"/>
  <c r="G5044" i="7"/>
  <c r="I5043" i="7"/>
  <c r="H5043" i="7"/>
  <c r="G5043" i="7"/>
  <c r="I5042" i="7"/>
  <c r="H5042" i="7"/>
  <c r="G5042" i="7"/>
  <c r="I5041" i="7"/>
  <c r="H5041" i="7"/>
  <c r="G5041" i="7"/>
  <c r="I5040" i="7"/>
  <c r="H5040" i="7"/>
  <c r="G5040" i="7"/>
  <c r="I5039" i="7"/>
  <c r="H5039" i="7"/>
  <c r="G5039" i="7"/>
  <c r="I5038" i="7"/>
  <c r="H5038" i="7"/>
  <c r="G5038" i="7"/>
  <c r="I5037" i="7"/>
  <c r="H5037" i="7"/>
  <c r="G5037" i="7"/>
  <c r="I5036" i="7"/>
  <c r="H5036" i="7"/>
  <c r="G5036" i="7"/>
  <c r="I5035" i="7"/>
  <c r="H5035" i="7"/>
  <c r="G5035" i="7"/>
  <c r="I5034" i="7"/>
  <c r="H5034" i="7"/>
  <c r="G5034" i="7"/>
  <c r="I5033" i="7"/>
  <c r="H5033" i="7"/>
  <c r="G5033" i="7"/>
  <c r="I5032" i="7"/>
  <c r="H5032" i="7"/>
  <c r="G5032" i="7"/>
  <c r="I5031" i="7"/>
  <c r="H5031" i="7"/>
  <c r="G5031" i="7"/>
  <c r="I5030" i="7"/>
  <c r="H5030" i="7"/>
  <c r="G5030" i="7"/>
  <c r="I5029" i="7"/>
  <c r="H5029" i="7"/>
  <c r="G5029" i="7"/>
  <c r="I5028" i="7"/>
  <c r="H5028" i="7"/>
  <c r="G5028" i="7"/>
  <c r="I5027" i="7"/>
  <c r="H5027" i="7"/>
  <c r="G5027" i="7"/>
  <c r="I5026" i="7"/>
  <c r="H5026" i="7"/>
  <c r="G5026" i="7"/>
  <c r="I5025" i="7"/>
  <c r="H5025" i="7"/>
  <c r="G5025" i="7"/>
  <c r="I5024" i="7"/>
  <c r="H5024" i="7"/>
  <c r="G5024" i="7"/>
  <c r="I5023" i="7"/>
  <c r="H5023" i="7"/>
  <c r="G5023" i="7"/>
  <c r="I5022" i="7"/>
  <c r="H5022" i="7"/>
  <c r="G5022" i="7"/>
  <c r="I5021" i="7"/>
  <c r="H5021" i="7"/>
  <c r="G5021" i="7"/>
  <c r="I5020" i="7"/>
  <c r="H5020" i="7"/>
  <c r="G5020" i="7"/>
  <c r="I5019" i="7"/>
  <c r="H5019" i="7"/>
  <c r="G5019" i="7"/>
  <c r="I5018" i="7"/>
  <c r="H5018" i="7"/>
  <c r="G5018" i="7"/>
  <c r="I5017" i="7"/>
  <c r="H5017" i="7"/>
  <c r="G5017" i="7"/>
  <c r="I5016" i="7"/>
  <c r="H5016" i="7"/>
  <c r="G5016" i="7"/>
  <c r="I5015" i="7"/>
  <c r="H5015" i="7"/>
  <c r="G5015" i="7"/>
  <c r="I5014" i="7"/>
  <c r="H5014" i="7"/>
  <c r="G5014" i="7"/>
  <c r="I5013" i="7"/>
  <c r="H5013" i="7"/>
  <c r="G5013" i="7"/>
  <c r="I5012" i="7"/>
  <c r="H5012" i="7"/>
  <c r="G5012" i="7"/>
  <c r="I5011" i="7"/>
  <c r="H5011" i="7"/>
  <c r="G5011" i="7"/>
  <c r="I5010" i="7"/>
  <c r="H5010" i="7"/>
  <c r="G5010" i="7"/>
  <c r="I5009" i="7"/>
  <c r="H5009" i="7"/>
  <c r="G5009" i="7"/>
  <c r="I5008" i="7"/>
  <c r="H5008" i="7"/>
  <c r="G5008" i="7"/>
  <c r="I5007" i="7"/>
  <c r="H5007" i="7"/>
  <c r="G5007" i="7"/>
  <c r="I5006" i="7"/>
  <c r="H5006" i="7"/>
  <c r="G5006" i="7"/>
  <c r="I5005" i="7"/>
  <c r="H5005" i="7"/>
  <c r="G5005" i="7"/>
  <c r="I5004" i="7"/>
  <c r="H5004" i="7"/>
  <c r="G5004" i="7"/>
  <c r="I5003" i="7"/>
  <c r="H5003" i="7"/>
  <c r="G5003" i="7"/>
  <c r="I5002" i="7"/>
  <c r="H5002" i="7"/>
  <c r="G5002" i="7"/>
  <c r="I5001" i="7"/>
  <c r="H5001" i="7"/>
  <c r="G5001" i="7"/>
  <c r="I5000" i="7"/>
  <c r="H5000" i="7"/>
  <c r="G5000" i="7"/>
  <c r="I4999" i="7"/>
  <c r="H4999" i="7"/>
  <c r="G4999" i="7"/>
  <c r="I4998" i="7"/>
  <c r="H4998" i="7"/>
  <c r="G4998" i="7"/>
  <c r="I4997" i="7"/>
  <c r="H4997" i="7"/>
  <c r="G4997" i="7"/>
  <c r="I4996" i="7"/>
  <c r="H4996" i="7"/>
  <c r="G4996" i="7"/>
  <c r="I4995" i="7"/>
  <c r="H4995" i="7"/>
  <c r="G4995" i="7"/>
  <c r="I4994" i="7"/>
  <c r="H4994" i="7"/>
  <c r="G4994" i="7"/>
  <c r="I4993" i="7"/>
  <c r="H4993" i="7"/>
  <c r="G4993" i="7"/>
  <c r="I4992" i="7"/>
  <c r="H4992" i="7"/>
  <c r="G4992" i="7"/>
  <c r="I4991" i="7"/>
  <c r="H4991" i="7"/>
  <c r="G4991" i="7"/>
  <c r="I4990" i="7"/>
  <c r="H4990" i="7"/>
  <c r="G4990" i="7"/>
  <c r="I4989" i="7"/>
  <c r="H4989" i="7"/>
  <c r="G4989" i="7"/>
  <c r="I4988" i="7"/>
  <c r="H4988" i="7"/>
  <c r="G4988" i="7"/>
  <c r="I4987" i="7"/>
  <c r="H4987" i="7"/>
  <c r="G4987" i="7"/>
  <c r="I4986" i="7"/>
  <c r="H4986" i="7"/>
  <c r="G4986" i="7"/>
  <c r="I4985" i="7"/>
  <c r="H4985" i="7"/>
  <c r="G4985" i="7"/>
  <c r="I4984" i="7"/>
  <c r="H4984" i="7"/>
  <c r="G4984" i="7"/>
  <c r="I4983" i="7"/>
  <c r="H4983" i="7"/>
  <c r="G4983" i="7"/>
  <c r="I4982" i="7"/>
  <c r="H4982" i="7"/>
  <c r="G4982" i="7"/>
  <c r="I4981" i="7"/>
  <c r="H4981" i="7"/>
  <c r="G4981" i="7"/>
  <c r="I4980" i="7"/>
  <c r="H4980" i="7"/>
  <c r="G4980" i="7"/>
  <c r="I4979" i="7"/>
  <c r="H4979" i="7"/>
  <c r="G4979" i="7"/>
  <c r="I4978" i="7"/>
  <c r="H4978" i="7"/>
  <c r="G4978" i="7"/>
  <c r="I4977" i="7"/>
  <c r="H4977" i="7"/>
  <c r="G4977" i="7"/>
  <c r="I4976" i="7"/>
  <c r="H4976" i="7"/>
  <c r="G4976" i="7"/>
  <c r="I4975" i="7"/>
  <c r="H4975" i="7"/>
  <c r="G4975" i="7"/>
  <c r="I4974" i="7"/>
  <c r="H4974" i="7"/>
  <c r="G4974" i="7"/>
  <c r="I4973" i="7"/>
  <c r="H4973" i="7"/>
  <c r="G4973" i="7"/>
  <c r="I4972" i="7"/>
  <c r="H4972" i="7"/>
  <c r="G4972" i="7"/>
  <c r="I4971" i="7"/>
  <c r="H4971" i="7"/>
  <c r="G4971" i="7"/>
  <c r="I4970" i="7"/>
  <c r="H4970" i="7"/>
  <c r="G4970" i="7"/>
  <c r="I4969" i="7"/>
  <c r="H4969" i="7"/>
  <c r="G4969" i="7"/>
  <c r="I4968" i="7"/>
  <c r="H4968" i="7"/>
  <c r="G4968" i="7"/>
  <c r="I4967" i="7"/>
  <c r="H4967" i="7"/>
  <c r="G4967" i="7"/>
  <c r="I4966" i="7"/>
  <c r="H4966" i="7"/>
  <c r="G4966" i="7"/>
  <c r="I4965" i="7"/>
  <c r="H4965" i="7"/>
  <c r="G4965" i="7"/>
  <c r="I4964" i="7"/>
  <c r="H4964" i="7"/>
  <c r="G4964" i="7"/>
  <c r="I4963" i="7"/>
  <c r="H4963" i="7"/>
  <c r="G4963" i="7"/>
  <c r="I4962" i="7"/>
  <c r="H4962" i="7"/>
  <c r="G4962" i="7"/>
  <c r="I4961" i="7"/>
  <c r="H4961" i="7"/>
  <c r="G4961" i="7"/>
  <c r="I4960" i="7"/>
  <c r="H4960" i="7"/>
  <c r="G4960" i="7"/>
  <c r="I4959" i="7"/>
  <c r="H4959" i="7"/>
  <c r="G4959" i="7"/>
  <c r="I4958" i="7"/>
  <c r="H4958" i="7"/>
  <c r="G4958" i="7"/>
  <c r="I4957" i="7"/>
  <c r="H4957" i="7"/>
  <c r="G4957" i="7"/>
  <c r="I4956" i="7"/>
  <c r="H4956" i="7"/>
  <c r="G4956" i="7"/>
  <c r="I4955" i="7"/>
  <c r="H4955" i="7"/>
  <c r="G4955" i="7"/>
  <c r="I4954" i="7"/>
  <c r="H4954" i="7"/>
  <c r="G4954" i="7"/>
  <c r="I4953" i="7"/>
  <c r="H4953" i="7"/>
  <c r="G4953" i="7"/>
  <c r="I4952" i="7"/>
  <c r="H4952" i="7"/>
  <c r="G4952" i="7"/>
  <c r="I4951" i="7"/>
  <c r="H4951" i="7"/>
  <c r="G4951" i="7"/>
  <c r="I4950" i="7"/>
  <c r="H4950" i="7"/>
  <c r="G4950" i="7"/>
  <c r="I4949" i="7"/>
  <c r="H4949" i="7"/>
  <c r="G4949" i="7"/>
  <c r="I4948" i="7"/>
  <c r="H4948" i="7"/>
  <c r="G4948" i="7"/>
  <c r="I4947" i="7"/>
  <c r="H4947" i="7"/>
  <c r="G4947" i="7"/>
  <c r="I4946" i="7"/>
  <c r="H4946" i="7"/>
  <c r="G4946" i="7"/>
  <c r="I4945" i="7"/>
  <c r="H4945" i="7"/>
  <c r="G4945" i="7"/>
  <c r="I4944" i="7"/>
  <c r="H4944" i="7"/>
  <c r="G4944" i="7"/>
  <c r="I4943" i="7"/>
  <c r="H4943" i="7"/>
  <c r="G4943" i="7"/>
  <c r="I4942" i="7"/>
  <c r="H4942" i="7"/>
  <c r="G4942" i="7"/>
  <c r="I4941" i="7"/>
  <c r="H4941" i="7"/>
  <c r="G4941" i="7"/>
  <c r="I4940" i="7"/>
  <c r="H4940" i="7"/>
  <c r="G4940" i="7"/>
  <c r="I4939" i="7"/>
  <c r="H4939" i="7"/>
  <c r="G4939" i="7"/>
  <c r="I4938" i="7"/>
  <c r="H4938" i="7"/>
  <c r="G4938" i="7"/>
  <c r="I4937" i="7"/>
  <c r="H4937" i="7"/>
  <c r="G4937" i="7"/>
  <c r="I4936" i="7"/>
  <c r="H4936" i="7"/>
  <c r="G4936" i="7"/>
  <c r="I4935" i="7"/>
  <c r="H4935" i="7"/>
  <c r="G4935" i="7"/>
  <c r="I4934" i="7"/>
  <c r="H4934" i="7"/>
  <c r="G4934" i="7"/>
  <c r="I4933" i="7"/>
  <c r="H4933" i="7"/>
  <c r="G4933" i="7"/>
  <c r="I4932" i="7"/>
  <c r="H4932" i="7"/>
  <c r="G4932" i="7"/>
  <c r="I4931" i="7"/>
  <c r="H4931" i="7"/>
  <c r="G4931" i="7"/>
  <c r="I4930" i="7"/>
  <c r="H4930" i="7"/>
  <c r="G4930" i="7"/>
  <c r="I4929" i="7"/>
  <c r="H4929" i="7"/>
  <c r="G4929" i="7"/>
  <c r="I4928" i="7"/>
  <c r="H4928" i="7"/>
  <c r="G4928" i="7"/>
  <c r="I4927" i="7"/>
  <c r="H4927" i="7"/>
  <c r="G4927" i="7"/>
  <c r="I4926" i="7"/>
  <c r="H4926" i="7"/>
  <c r="G4926" i="7"/>
  <c r="I4925" i="7"/>
  <c r="H4925" i="7"/>
  <c r="G4925" i="7"/>
  <c r="I4924" i="7"/>
  <c r="H4924" i="7"/>
  <c r="G4924" i="7"/>
  <c r="I4923" i="7"/>
  <c r="H4923" i="7"/>
  <c r="G4923" i="7"/>
  <c r="I4922" i="7"/>
  <c r="H4922" i="7"/>
  <c r="G4922" i="7"/>
  <c r="I4921" i="7"/>
  <c r="H4921" i="7"/>
  <c r="G4921" i="7"/>
  <c r="I4920" i="7"/>
  <c r="H4920" i="7"/>
  <c r="G4920" i="7"/>
  <c r="I4919" i="7"/>
  <c r="H4919" i="7"/>
  <c r="G4919" i="7"/>
  <c r="I4918" i="7"/>
  <c r="H4918" i="7"/>
  <c r="G4918" i="7"/>
  <c r="I4917" i="7"/>
  <c r="H4917" i="7"/>
  <c r="G4917" i="7"/>
  <c r="I4916" i="7"/>
  <c r="H4916" i="7"/>
  <c r="G4916" i="7"/>
  <c r="I4915" i="7"/>
  <c r="H4915" i="7"/>
  <c r="G4915" i="7"/>
  <c r="I4914" i="7"/>
  <c r="H4914" i="7"/>
  <c r="G4914" i="7"/>
  <c r="I4913" i="7"/>
  <c r="H4913" i="7"/>
  <c r="G4913" i="7"/>
  <c r="I4912" i="7"/>
  <c r="H4912" i="7"/>
  <c r="G4912" i="7"/>
  <c r="I4911" i="7"/>
  <c r="H4911" i="7"/>
  <c r="G4911" i="7"/>
  <c r="I4910" i="7"/>
  <c r="H4910" i="7"/>
  <c r="G4910" i="7"/>
  <c r="I4909" i="7"/>
  <c r="H4909" i="7"/>
  <c r="G4909" i="7"/>
  <c r="I4908" i="7"/>
  <c r="H4908" i="7"/>
  <c r="G4908" i="7"/>
  <c r="I4907" i="7"/>
  <c r="H4907" i="7"/>
  <c r="G4907" i="7"/>
  <c r="I4906" i="7"/>
  <c r="H4906" i="7"/>
  <c r="G4906" i="7"/>
  <c r="I4905" i="7"/>
  <c r="H4905" i="7"/>
  <c r="G4905" i="7"/>
  <c r="I4904" i="7"/>
  <c r="H4904" i="7"/>
  <c r="G4904" i="7"/>
  <c r="I4903" i="7"/>
  <c r="H4903" i="7"/>
  <c r="G4903" i="7"/>
  <c r="I4902" i="7"/>
  <c r="H4902" i="7"/>
  <c r="G4902" i="7"/>
  <c r="I4901" i="7"/>
  <c r="H4901" i="7"/>
  <c r="G4901" i="7"/>
  <c r="I4900" i="7"/>
  <c r="H4900" i="7"/>
  <c r="G4900" i="7"/>
  <c r="I4899" i="7"/>
  <c r="H4899" i="7"/>
  <c r="G4899" i="7"/>
  <c r="I4898" i="7"/>
  <c r="H4898" i="7"/>
  <c r="G4898" i="7"/>
  <c r="I4897" i="7"/>
  <c r="H4897" i="7"/>
  <c r="G4897" i="7"/>
  <c r="I4896" i="7"/>
  <c r="H4896" i="7"/>
  <c r="G4896" i="7"/>
  <c r="I4895" i="7"/>
  <c r="H4895" i="7"/>
  <c r="G4895" i="7"/>
  <c r="I4894" i="7"/>
  <c r="H4894" i="7"/>
  <c r="G4894" i="7"/>
  <c r="I4893" i="7"/>
  <c r="H4893" i="7"/>
  <c r="G4893" i="7"/>
  <c r="I4892" i="7"/>
  <c r="H4892" i="7"/>
  <c r="G4892" i="7"/>
  <c r="I4891" i="7"/>
  <c r="H4891" i="7"/>
  <c r="G4891" i="7"/>
  <c r="I4890" i="7"/>
  <c r="H4890" i="7"/>
  <c r="G4890" i="7"/>
  <c r="I4889" i="7"/>
  <c r="H4889" i="7"/>
  <c r="G4889" i="7"/>
  <c r="I4888" i="7"/>
  <c r="H4888" i="7"/>
  <c r="G4888" i="7"/>
  <c r="I4887" i="7"/>
  <c r="H4887" i="7"/>
  <c r="G4887" i="7"/>
  <c r="I4886" i="7"/>
  <c r="H4886" i="7"/>
  <c r="G4886" i="7"/>
  <c r="I4885" i="7"/>
  <c r="H4885" i="7"/>
  <c r="G4885" i="7"/>
  <c r="I4884" i="7"/>
  <c r="H4884" i="7"/>
  <c r="G4884" i="7"/>
  <c r="I4883" i="7"/>
  <c r="H4883" i="7"/>
  <c r="G4883" i="7"/>
  <c r="I4882" i="7"/>
  <c r="H4882" i="7"/>
  <c r="G4882" i="7"/>
  <c r="I4881" i="7"/>
  <c r="H4881" i="7"/>
  <c r="G4881" i="7"/>
  <c r="I4880" i="7"/>
  <c r="H4880" i="7"/>
  <c r="G4880" i="7"/>
  <c r="I4879" i="7"/>
  <c r="H4879" i="7"/>
  <c r="G4879" i="7"/>
  <c r="I4878" i="7"/>
  <c r="H4878" i="7"/>
  <c r="G4878" i="7"/>
  <c r="I4877" i="7"/>
  <c r="H4877" i="7"/>
  <c r="G4877" i="7"/>
  <c r="I4876" i="7"/>
  <c r="H4876" i="7"/>
  <c r="G4876" i="7"/>
  <c r="I4875" i="7"/>
  <c r="H4875" i="7"/>
  <c r="G4875" i="7"/>
  <c r="I4874" i="7"/>
  <c r="H4874" i="7"/>
  <c r="G4874" i="7"/>
  <c r="I4873" i="7"/>
  <c r="H4873" i="7"/>
  <c r="G4873" i="7"/>
  <c r="I4872" i="7"/>
  <c r="H4872" i="7"/>
  <c r="G4872" i="7"/>
  <c r="I4871" i="7"/>
  <c r="H4871" i="7"/>
  <c r="G4871" i="7"/>
  <c r="I4870" i="7"/>
  <c r="H4870" i="7"/>
  <c r="G4870" i="7"/>
  <c r="I4869" i="7"/>
  <c r="H4869" i="7"/>
  <c r="G4869" i="7"/>
  <c r="I4868" i="7"/>
  <c r="H4868" i="7"/>
  <c r="G4868" i="7"/>
  <c r="I4867" i="7"/>
  <c r="H4867" i="7"/>
  <c r="G4867" i="7"/>
  <c r="I4866" i="7"/>
  <c r="H4866" i="7"/>
  <c r="G4866" i="7"/>
  <c r="I4865" i="7"/>
  <c r="H4865" i="7"/>
  <c r="G4865" i="7"/>
  <c r="I4864" i="7"/>
  <c r="H4864" i="7"/>
  <c r="G4864" i="7"/>
  <c r="I4863" i="7"/>
  <c r="H4863" i="7"/>
  <c r="G4863" i="7"/>
  <c r="I4862" i="7"/>
  <c r="H4862" i="7"/>
  <c r="G4862" i="7"/>
  <c r="I4861" i="7"/>
  <c r="H4861" i="7"/>
  <c r="G4861" i="7"/>
  <c r="I4860" i="7"/>
  <c r="H4860" i="7"/>
  <c r="G4860" i="7"/>
  <c r="I4859" i="7"/>
  <c r="H4859" i="7"/>
  <c r="G4859" i="7"/>
  <c r="I4858" i="7"/>
  <c r="H4858" i="7"/>
  <c r="G4858" i="7"/>
  <c r="I4857" i="7"/>
  <c r="H4857" i="7"/>
  <c r="G4857" i="7"/>
  <c r="I4856" i="7"/>
  <c r="H4856" i="7"/>
  <c r="G4856" i="7"/>
  <c r="I4855" i="7"/>
  <c r="H4855" i="7"/>
  <c r="G4855" i="7"/>
  <c r="I4854" i="7"/>
  <c r="H4854" i="7"/>
  <c r="G4854" i="7"/>
  <c r="I4853" i="7"/>
  <c r="H4853" i="7"/>
  <c r="G4853" i="7"/>
  <c r="I4852" i="7"/>
  <c r="H4852" i="7"/>
  <c r="G4852" i="7"/>
  <c r="I4851" i="7"/>
  <c r="H4851" i="7"/>
  <c r="G4851" i="7"/>
  <c r="I4850" i="7"/>
  <c r="H4850" i="7"/>
  <c r="G4850" i="7"/>
  <c r="I4849" i="7"/>
  <c r="H4849" i="7"/>
  <c r="G4849" i="7"/>
  <c r="I4848" i="7"/>
  <c r="H4848" i="7"/>
  <c r="G4848" i="7"/>
  <c r="I4847" i="7"/>
  <c r="H4847" i="7"/>
  <c r="G4847" i="7"/>
  <c r="I4846" i="7"/>
  <c r="H4846" i="7"/>
  <c r="G4846" i="7"/>
  <c r="I4845" i="7"/>
  <c r="H4845" i="7"/>
  <c r="G4845" i="7"/>
  <c r="I4844" i="7"/>
  <c r="H4844" i="7"/>
  <c r="G4844" i="7"/>
  <c r="I4843" i="7"/>
  <c r="H4843" i="7"/>
  <c r="G4843" i="7"/>
  <c r="I4842" i="7"/>
  <c r="H4842" i="7"/>
  <c r="G4842" i="7"/>
  <c r="I4841" i="7"/>
  <c r="H4841" i="7"/>
  <c r="G4841" i="7"/>
  <c r="I4840" i="7"/>
  <c r="H4840" i="7"/>
  <c r="G4840" i="7"/>
  <c r="I4839" i="7"/>
  <c r="H4839" i="7"/>
  <c r="G4839" i="7"/>
  <c r="I4838" i="7"/>
  <c r="H4838" i="7"/>
  <c r="G4838" i="7"/>
  <c r="I4837" i="7"/>
  <c r="H4837" i="7"/>
  <c r="G4837" i="7"/>
  <c r="I4836" i="7"/>
  <c r="H4836" i="7"/>
  <c r="G4836" i="7"/>
  <c r="I4835" i="7"/>
  <c r="H4835" i="7"/>
  <c r="G4835" i="7"/>
  <c r="I4834" i="7"/>
  <c r="H4834" i="7"/>
  <c r="G4834" i="7"/>
  <c r="I4833" i="7"/>
  <c r="H4833" i="7"/>
  <c r="G4833" i="7"/>
  <c r="I4832" i="7"/>
  <c r="H4832" i="7"/>
  <c r="G4832" i="7"/>
  <c r="I4831" i="7"/>
  <c r="H4831" i="7"/>
  <c r="G4831" i="7"/>
  <c r="I4830" i="7"/>
  <c r="H4830" i="7"/>
  <c r="G4830" i="7"/>
  <c r="I4829" i="7"/>
  <c r="H4829" i="7"/>
  <c r="G4829" i="7"/>
  <c r="I4828" i="7"/>
  <c r="H4828" i="7"/>
  <c r="G4828" i="7"/>
  <c r="I4827" i="7"/>
  <c r="H4827" i="7"/>
  <c r="G4827" i="7"/>
  <c r="I4826" i="7"/>
  <c r="H4826" i="7"/>
  <c r="G4826" i="7"/>
  <c r="I4825" i="7"/>
  <c r="H4825" i="7"/>
  <c r="G4825" i="7"/>
  <c r="I4824" i="7"/>
  <c r="H4824" i="7"/>
  <c r="G4824" i="7"/>
  <c r="I4823" i="7"/>
  <c r="H4823" i="7"/>
  <c r="G4823" i="7"/>
  <c r="I4822" i="7"/>
  <c r="H4822" i="7"/>
  <c r="G4822" i="7"/>
  <c r="I4821" i="7"/>
  <c r="H4821" i="7"/>
  <c r="G4821" i="7"/>
  <c r="I4820" i="7"/>
  <c r="H4820" i="7"/>
  <c r="G4820" i="7"/>
  <c r="I4819" i="7"/>
  <c r="H4819" i="7"/>
  <c r="G4819" i="7"/>
  <c r="I4818" i="7"/>
  <c r="H4818" i="7"/>
  <c r="G4818" i="7"/>
  <c r="I4817" i="7"/>
  <c r="H4817" i="7"/>
  <c r="G4817" i="7"/>
  <c r="I4816" i="7"/>
  <c r="H4816" i="7"/>
  <c r="G4816" i="7"/>
  <c r="I4815" i="7"/>
  <c r="H4815" i="7"/>
  <c r="G4815" i="7"/>
  <c r="I4814" i="7"/>
  <c r="H4814" i="7"/>
  <c r="G4814" i="7"/>
  <c r="I4813" i="7"/>
  <c r="H4813" i="7"/>
  <c r="G4813" i="7"/>
  <c r="I4812" i="7"/>
  <c r="H4812" i="7"/>
  <c r="G4812" i="7"/>
  <c r="I4811" i="7"/>
  <c r="H4811" i="7"/>
  <c r="G4811" i="7"/>
  <c r="I4810" i="7"/>
  <c r="H4810" i="7"/>
  <c r="G4810" i="7"/>
  <c r="I4809" i="7"/>
  <c r="H4809" i="7"/>
  <c r="G4809" i="7"/>
  <c r="I4808" i="7"/>
  <c r="H4808" i="7"/>
  <c r="G4808" i="7"/>
  <c r="I4807" i="7"/>
  <c r="H4807" i="7"/>
  <c r="G4807" i="7"/>
  <c r="I4806" i="7"/>
  <c r="H4806" i="7"/>
  <c r="G4806" i="7"/>
  <c r="I4805" i="7"/>
  <c r="H4805" i="7"/>
  <c r="G4805" i="7"/>
  <c r="I4804" i="7"/>
  <c r="H4804" i="7"/>
  <c r="G4804" i="7"/>
  <c r="I4803" i="7"/>
  <c r="H4803" i="7"/>
  <c r="G4803" i="7"/>
  <c r="I4802" i="7"/>
  <c r="H4802" i="7"/>
  <c r="G4802" i="7"/>
  <c r="I4801" i="7"/>
  <c r="H4801" i="7"/>
  <c r="G4801" i="7"/>
  <c r="I4800" i="7"/>
  <c r="H4800" i="7"/>
  <c r="G4800" i="7"/>
  <c r="I4799" i="7"/>
  <c r="H4799" i="7"/>
  <c r="G4799" i="7"/>
  <c r="I4798" i="7"/>
  <c r="H4798" i="7"/>
  <c r="G4798" i="7"/>
  <c r="I4797" i="7"/>
  <c r="H4797" i="7"/>
  <c r="G4797" i="7"/>
  <c r="I4796" i="7"/>
  <c r="H4796" i="7"/>
  <c r="G4796" i="7"/>
  <c r="I4795" i="7"/>
  <c r="H4795" i="7"/>
  <c r="G4795" i="7"/>
  <c r="I4794" i="7"/>
  <c r="H4794" i="7"/>
  <c r="G4794" i="7"/>
  <c r="I4793" i="7"/>
  <c r="H4793" i="7"/>
  <c r="G4793" i="7"/>
  <c r="I4792" i="7"/>
  <c r="H4792" i="7"/>
  <c r="G4792" i="7"/>
  <c r="I4791" i="7"/>
  <c r="H4791" i="7"/>
  <c r="G4791" i="7"/>
  <c r="I4790" i="7"/>
  <c r="H4790" i="7"/>
  <c r="G4790" i="7"/>
  <c r="I4789" i="7"/>
  <c r="H4789" i="7"/>
  <c r="G4789" i="7"/>
  <c r="I4788" i="7"/>
  <c r="H4788" i="7"/>
  <c r="G4788" i="7"/>
  <c r="I4787" i="7"/>
  <c r="H4787" i="7"/>
  <c r="G4787" i="7"/>
  <c r="I4786" i="7"/>
  <c r="H4786" i="7"/>
  <c r="G4786" i="7"/>
  <c r="I4785" i="7"/>
  <c r="H4785" i="7"/>
  <c r="G4785" i="7"/>
  <c r="I4784" i="7"/>
  <c r="H4784" i="7"/>
  <c r="G4784" i="7"/>
  <c r="I4783" i="7"/>
  <c r="H4783" i="7"/>
  <c r="G4783" i="7"/>
  <c r="I4782" i="7"/>
  <c r="H4782" i="7"/>
  <c r="G4782" i="7"/>
  <c r="I4781" i="7"/>
  <c r="H4781" i="7"/>
  <c r="G4781" i="7"/>
  <c r="I4780" i="7"/>
  <c r="H4780" i="7"/>
  <c r="G4780" i="7"/>
  <c r="I4779" i="7"/>
  <c r="H4779" i="7"/>
  <c r="G4779" i="7"/>
  <c r="I4778" i="7"/>
  <c r="H4778" i="7"/>
  <c r="G4778" i="7"/>
  <c r="I4777" i="7"/>
  <c r="H4777" i="7"/>
  <c r="G4777" i="7"/>
  <c r="I4776" i="7"/>
  <c r="H4776" i="7"/>
  <c r="G4776" i="7"/>
  <c r="I4775" i="7"/>
  <c r="H4775" i="7"/>
  <c r="G4775" i="7"/>
  <c r="I4774" i="7"/>
  <c r="H4774" i="7"/>
  <c r="G4774" i="7"/>
  <c r="I4773" i="7"/>
  <c r="H4773" i="7"/>
  <c r="G4773" i="7"/>
  <c r="I4772" i="7"/>
  <c r="H4772" i="7"/>
  <c r="G4772" i="7"/>
  <c r="I4771" i="7"/>
  <c r="H4771" i="7"/>
  <c r="G4771" i="7"/>
  <c r="I4770" i="7"/>
  <c r="H4770" i="7"/>
  <c r="G4770" i="7"/>
  <c r="I4769" i="7"/>
  <c r="H4769" i="7"/>
  <c r="G4769" i="7"/>
  <c r="I4768" i="7"/>
  <c r="H4768" i="7"/>
  <c r="G4768" i="7"/>
  <c r="I4767" i="7"/>
  <c r="H4767" i="7"/>
  <c r="G4767" i="7"/>
  <c r="I4766" i="7"/>
  <c r="H4766" i="7"/>
  <c r="G4766" i="7"/>
  <c r="I4765" i="7"/>
  <c r="H4765" i="7"/>
  <c r="G4765" i="7"/>
  <c r="I4764" i="7"/>
  <c r="H4764" i="7"/>
  <c r="G4764" i="7"/>
  <c r="I4763" i="7"/>
  <c r="H4763" i="7"/>
  <c r="G4763" i="7"/>
  <c r="I4762" i="7"/>
  <c r="H4762" i="7"/>
  <c r="G4762" i="7"/>
  <c r="I4761" i="7"/>
  <c r="H4761" i="7"/>
  <c r="G4761" i="7"/>
  <c r="I4760" i="7"/>
  <c r="H4760" i="7"/>
  <c r="G4760" i="7"/>
  <c r="I4759" i="7"/>
  <c r="H4759" i="7"/>
  <c r="G4759" i="7"/>
  <c r="I4758" i="7"/>
  <c r="H4758" i="7"/>
  <c r="G4758" i="7"/>
  <c r="I4757" i="7"/>
  <c r="H4757" i="7"/>
  <c r="G4757" i="7"/>
  <c r="I4756" i="7"/>
  <c r="H4756" i="7"/>
  <c r="G4756" i="7"/>
  <c r="I4755" i="7"/>
  <c r="H4755" i="7"/>
  <c r="G4755" i="7"/>
  <c r="I4754" i="7"/>
  <c r="H4754" i="7"/>
  <c r="G4754" i="7"/>
  <c r="I4753" i="7"/>
  <c r="H4753" i="7"/>
  <c r="G4753" i="7"/>
  <c r="I4752" i="7"/>
  <c r="H4752" i="7"/>
  <c r="G4752" i="7"/>
  <c r="I4751" i="7"/>
  <c r="H4751" i="7"/>
  <c r="G4751" i="7"/>
  <c r="I4750" i="7"/>
  <c r="H4750" i="7"/>
  <c r="G4750" i="7"/>
  <c r="I4749" i="7"/>
  <c r="H4749" i="7"/>
  <c r="G4749" i="7"/>
  <c r="I4748" i="7"/>
  <c r="H4748" i="7"/>
  <c r="G4748" i="7"/>
  <c r="I4747" i="7"/>
  <c r="H4747" i="7"/>
  <c r="G4747" i="7"/>
  <c r="I4746" i="7"/>
  <c r="H4746" i="7"/>
  <c r="G4746" i="7"/>
  <c r="I4745" i="7"/>
  <c r="H4745" i="7"/>
  <c r="G4745" i="7"/>
  <c r="I4744" i="7"/>
  <c r="H4744" i="7"/>
  <c r="G4744" i="7"/>
  <c r="I4743" i="7"/>
  <c r="H4743" i="7"/>
  <c r="G4743" i="7"/>
  <c r="I4742" i="7"/>
  <c r="H4742" i="7"/>
  <c r="G4742" i="7"/>
  <c r="I4741" i="7"/>
  <c r="H4741" i="7"/>
  <c r="G4741" i="7"/>
  <c r="I4740" i="7"/>
  <c r="H4740" i="7"/>
  <c r="G4740" i="7"/>
  <c r="I4739" i="7"/>
  <c r="H4739" i="7"/>
  <c r="G4739" i="7"/>
  <c r="I4738" i="7"/>
  <c r="H4738" i="7"/>
  <c r="G4738" i="7"/>
  <c r="I4737" i="7"/>
  <c r="H4737" i="7"/>
  <c r="G4737" i="7"/>
  <c r="I4736" i="7"/>
  <c r="H4736" i="7"/>
  <c r="G4736" i="7"/>
  <c r="I4735" i="7"/>
  <c r="H4735" i="7"/>
  <c r="G4735" i="7"/>
  <c r="I4734" i="7"/>
  <c r="H4734" i="7"/>
  <c r="G4734" i="7"/>
  <c r="I4733" i="7"/>
  <c r="H4733" i="7"/>
  <c r="G4733" i="7"/>
  <c r="I4732" i="7"/>
  <c r="H4732" i="7"/>
  <c r="G4732" i="7"/>
  <c r="I4731" i="7"/>
  <c r="H4731" i="7"/>
  <c r="G4731" i="7"/>
  <c r="I4730" i="7"/>
  <c r="H4730" i="7"/>
  <c r="G4730" i="7"/>
  <c r="I4729" i="7"/>
  <c r="H4729" i="7"/>
  <c r="G4729" i="7"/>
  <c r="I4728" i="7"/>
  <c r="H4728" i="7"/>
  <c r="G4728" i="7"/>
  <c r="I4727" i="7"/>
  <c r="H4727" i="7"/>
  <c r="G4727" i="7"/>
  <c r="I4726" i="7"/>
  <c r="H4726" i="7"/>
  <c r="G4726" i="7"/>
  <c r="I4725" i="7"/>
  <c r="H4725" i="7"/>
  <c r="G4725" i="7"/>
  <c r="I4724" i="7"/>
  <c r="H4724" i="7"/>
  <c r="G4724" i="7"/>
  <c r="I4723" i="7"/>
  <c r="H4723" i="7"/>
  <c r="G4723" i="7"/>
  <c r="I4722" i="7"/>
  <c r="H4722" i="7"/>
  <c r="G4722" i="7"/>
  <c r="I4721" i="7"/>
  <c r="H4721" i="7"/>
  <c r="G4721" i="7"/>
  <c r="I4720" i="7"/>
  <c r="H4720" i="7"/>
  <c r="G4720" i="7"/>
  <c r="I4719" i="7"/>
  <c r="H4719" i="7"/>
  <c r="G4719" i="7"/>
  <c r="I4718" i="7"/>
  <c r="H4718" i="7"/>
  <c r="G4718" i="7"/>
  <c r="I4717" i="7"/>
  <c r="H4717" i="7"/>
  <c r="G4717" i="7"/>
  <c r="I4716" i="7"/>
  <c r="H4716" i="7"/>
  <c r="G4716" i="7"/>
  <c r="I4715" i="7"/>
  <c r="H4715" i="7"/>
  <c r="G4715" i="7"/>
  <c r="I4714" i="7"/>
  <c r="H4714" i="7"/>
  <c r="G4714" i="7"/>
  <c r="I4713" i="7"/>
  <c r="H4713" i="7"/>
  <c r="G4713" i="7"/>
  <c r="I4712" i="7"/>
  <c r="H4712" i="7"/>
  <c r="G4712" i="7"/>
  <c r="I4711" i="7"/>
  <c r="H4711" i="7"/>
  <c r="G4711" i="7"/>
  <c r="I4710" i="7"/>
  <c r="H4710" i="7"/>
  <c r="G4710" i="7"/>
  <c r="I4709" i="7"/>
  <c r="H4709" i="7"/>
  <c r="G4709" i="7"/>
  <c r="I4708" i="7"/>
  <c r="H4708" i="7"/>
  <c r="G4708" i="7"/>
  <c r="I4707" i="7"/>
  <c r="H4707" i="7"/>
  <c r="G4707" i="7"/>
  <c r="I4706" i="7"/>
  <c r="H4706" i="7"/>
  <c r="G4706" i="7"/>
  <c r="I4705" i="7"/>
  <c r="H4705" i="7"/>
  <c r="G4705" i="7"/>
  <c r="I4704" i="7"/>
  <c r="H4704" i="7"/>
  <c r="G4704" i="7"/>
  <c r="I4703" i="7"/>
  <c r="H4703" i="7"/>
  <c r="G4703" i="7"/>
  <c r="I4702" i="7"/>
  <c r="H4702" i="7"/>
  <c r="G4702" i="7"/>
  <c r="I4701" i="7"/>
  <c r="H4701" i="7"/>
  <c r="G4701" i="7"/>
  <c r="I4700" i="7"/>
  <c r="H4700" i="7"/>
  <c r="G4700" i="7"/>
  <c r="I4699" i="7"/>
  <c r="H4699" i="7"/>
  <c r="G4699" i="7"/>
  <c r="I4698" i="7"/>
  <c r="H4698" i="7"/>
  <c r="G4698" i="7"/>
  <c r="I4697" i="7"/>
  <c r="H4697" i="7"/>
  <c r="G4697" i="7"/>
  <c r="I4696" i="7"/>
  <c r="H4696" i="7"/>
  <c r="G4696" i="7"/>
  <c r="I4695" i="7"/>
  <c r="H4695" i="7"/>
  <c r="G4695" i="7"/>
  <c r="I4694" i="7"/>
  <c r="H4694" i="7"/>
  <c r="G4694" i="7"/>
  <c r="I4693" i="7"/>
  <c r="H4693" i="7"/>
  <c r="G4693" i="7"/>
  <c r="I4692" i="7"/>
  <c r="H4692" i="7"/>
  <c r="G4692" i="7"/>
  <c r="I4691" i="7"/>
  <c r="H4691" i="7"/>
  <c r="G4691" i="7"/>
  <c r="I4690" i="7"/>
  <c r="H4690" i="7"/>
  <c r="G4690" i="7"/>
  <c r="I4689" i="7"/>
  <c r="H4689" i="7"/>
  <c r="G4689" i="7"/>
  <c r="I4688" i="7"/>
  <c r="H4688" i="7"/>
  <c r="G4688" i="7"/>
  <c r="I4687" i="7"/>
  <c r="H4687" i="7"/>
  <c r="G4687" i="7"/>
  <c r="I4686" i="7"/>
  <c r="H4686" i="7"/>
  <c r="G4686" i="7"/>
  <c r="I4685" i="7"/>
  <c r="H4685" i="7"/>
  <c r="G4685" i="7"/>
  <c r="I4684" i="7"/>
  <c r="H4684" i="7"/>
  <c r="G4684" i="7"/>
  <c r="I4683" i="7"/>
  <c r="H4683" i="7"/>
  <c r="G4683" i="7"/>
  <c r="I4682" i="7"/>
  <c r="H4682" i="7"/>
  <c r="G4682" i="7"/>
  <c r="I4681" i="7"/>
  <c r="H4681" i="7"/>
  <c r="G4681" i="7"/>
  <c r="I4680" i="7"/>
  <c r="H4680" i="7"/>
  <c r="G4680" i="7"/>
  <c r="I4679" i="7"/>
  <c r="H4679" i="7"/>
  <c r="G4679" i="7"/>
  <c r="I4678" i="7"/>
  <c r="H4678" i="7"/>
  <c r="G4678" i="7"/>
  <c r="I4677" i="7"/>
  <c r="H4677" i="7"/>
  <c r="G4677" i="7"/>
  <c r="I4676" i="7"/>
  <c r="H4676" i="7"/>
  <c r="G4676" i="7"/>
  <c r="I4675" i="7"/>
  <c r="H4675" i="7"/>
  <c r="G4675" i="7"/>
  <c r="I4674" i="7"/>
  <c r="H4674" i="7"/>
  <c r="G4674" i="7"/>
  <c r="I4673" i="7"/>
  <c r="H4673" i="7"/>
  <c r="G4673" i="7"/>
  <c r="I4672" i="7"/>
  <c r="H4672" i="7"/>
  <c r="G4672" i="7"/>
  <c r="I4671" i="7"/>
  <c r="H4671" i="7"/>
  <c r="G4671" i="7"/>
  <c r="I4670" i="7"/>
  <c r="H4670" i="7"/>
  <c r="G4670" i="7"/>
  <c r="I4669" i="7"/>
  <c r="H4669" i="7"/>
  <c r="G4669" i="7"/>
  <c r="I4668" i="7"/>
  <c r="H4668" i="7"/>
  <c r="G4668" i="7"/>
  <c r="I4667" i="7"/>
  <c r="H4667" i="7"/>
  <c r="G4667" i="7"/>
  <c r="I4666" i="7"/>
  <c r="H4666" i="7"/>
  <c r="G4666" i="7"/>
  <c r="I4665" i="7"/>
  <c r="H4665" i="7"/>
  <c r="G4665" i="7"/>
  <c r="I4664" i="7"/>
  <c r="H4664" i="7"/>
  <c r="G4664" i="7"/>
  <c r="I4663" i="7"/>
  <c r="H4663" i="7"/>
  <c r="G4663" i="7"/>
  <c r="I4662" i="7"/>
  <c r="H4662" i="7"/>
  <c r="G4662" i="7"/>
  <c r="I4661" i="7"/>
  <c r="H4661" i="7"/>
  <c r="G4661" i="7"/>
  <c r="I4660" i="7"/>
  <c r="H4660" i="7"/>
  <c r="G4660" i="7"/>
  <c r="I4659" i="7"/>
  <c r="H4659" i="7"/>
  <c r="G4659" i="7"/>
  <c r="I4658" i="7"/>
  <c r="H4658" i="7"/>
  <c r="G4658" i="7"/>
  <c r="I4657" i="7"/>
  <c r="H4657" i="7"/>
  <c r="G4657" i="7"/>
  <c r="I4656" i="7"/>
  <c r="H4656" i="7"/>
  <c r="G4656" i="7"/>
  <c r="I4655" i="7"/>
  <c r="H4655" i="7"/>
  <c r="G4655" i="7"/>
  <c r="I4654" i="7"/>
  <c r="H4654" i="7"/>
  <c r="G4654" i="7"/>
  <c r="I4653" i="7"/>
  <c r="H4653" i="7"/>
  <c r="G4653" i="7"/>
  <c r="I4652" i="7"/>
  <c r="H4652" i="7"/>
  <c r="G4652" i="7"/>
  <c r="I4651" i="7"/>
  <c r="H4651" i="7"/>
  <c r="G4651" i="7"/>
  <c r="I4650" i="7"/>
  <c r="H4650" i="7"/>
  <c r="G4650" i="7"/>
  <c r="I4649" i="7"/>
  <c r="H4649" i="7"/>
  <c r="G4649" i="7"/>
  <c r="I4648" i="7"/>
  <c r="H4648" i="7"/>
  <c r="G4648" i="7"/>
  <c r="I4647" i="7"/>
  <c r="H4647" i="7"/>
  <c r="G4647" i="7"/>
  <c r="I4646" i="7"/>
  <c r="H4646" i="7"/>
  <c r="G4646" i="7"/>
  <c r="I4645" i="7"/>
  <c r="H4645" i="7"/>
  <c r="G4645" i="7"/>
  <c r="I4644" i="7"/>
  <c r="H4644" i="7"/>
  <c r="G4644" i="7"/>
  <c r="I4643" i="7"/>
  <c r="H4643" i="7"/>
  <c r="G4643" i="7"/>
  <c r="I4642" i="7"/>
  <c r="H4642" i="7"/>
  <c r="G4642" i="7"/>
  <c r="I4641" i="7"/>
  <c r="H4641" i="7"/>
  <c r="G4641" i="7"/>
  <c r="I4640" i="7"/>
  <c r="H4640" i="7"/>
  <c r="G4640" i="7"/>
  <c r="I4639" i="7"/>
  <c r="H4639" i="7"/>
  <c r="G4639" i="7"/>
  <c r="I4638" i="7"/>
  <c r="H4638" i="7"/>
  <c r="G4638" i="7"/>
  <c r="I4637" i="7"/>
  <c r="H4637" i="7"/>
  <c r="G4637" i="7"/>
  <c r="I4636" i="7"/>
  <c r="H4636" i="7"/>
  <c r="G4636" i="7"/>
  <c r="I4635" i="7"/>
  <c r="H4635" i="7"/>
  <c r="G4635" i="7"/>
  <c r="I4634" i="7"/>
  <c r="H4634" i="7"/>
  <c r="G4634" i="7"/>
  <c r="I4633" i="7"/>
  <c r="H4633" i="7"/>
  <c r="G4633" i="7"/>
  <c r="I4632" i="7"/>
  <c r="H4632" i="7"/>
  <c r="G4632" i="7"/>
  <c r="I4631" i="7"/>
  <c r="H4631" i="7"/>
  <c r="G4631" i="7"/>
  <c r="I4630" i="7"/>
  <c r="H4630" i="7"/>
  <c r="G4630" i="7"/>
  <c r="I4629" i="7"/>
  <c r="H4629" i="7"/>
  <c r="G4629" i="7"/>
  <c r="I4628" i="7"/>
  <c r="H4628" i="7"/>
  <c r="G4628" i="7"/>
  <c r="I4627" i="7"/>
  <c r="H4627" i="7"/>
  <c r="G4627" i="7"/>
  <c r="I4626" i="7"/>
  <c r="H4626" i="7"/>
  <c r="G4626" i="7"/>
  <c r="I4625" i="7"/>
  <c r="H4625" i="7"/>
  <c r="G4625" i="7"/>
  <c r="I4624" i="7"/>
  <c r="H4624" i="7"/>
  <c r="G4624" i="7"/>
  <c r="I4623" i="7"/>
  <c r="H4623" i="7"/>
  <c r="G4623" i="7"/>
  <c r="I4622" i="7"/>
  <c r="H4622" i="7"/>
  <c r="G4622" i="7"/>
  <c r="I4621" i="7"/>
  <c r="H4621" i="7"/>
  <c r="G4621" i="7"/>
  <c r="I4620" i="7"/>
  <c r="H4620" i="7"/>
  <c r="G4620" i="7"/>
  <c r="I4619" i="7"/>
  <c r="H4619" i="7"/>
  <c r="G4619" i="7"/>
  <c r="I4618" i="7"/>
  <c r="H4618" i="7"/>
  <c r="G4618" i="7"/>
  <c r="I4617" i="7"/>
  <c r="H4617" i="7"/>
  <c r="G4617" i="7"/>
  <c r="I4616" i="7"/>
  <c r="H4616" i="7"/>
  <c r="G4616" i="7"/>
  <c r="I4615" i="7"/>
  <c r="H4615" i="7"/>
  <c r="G4615" i="7"/>
  <c r="I4614" i="7"/>
  <c r="H4614" i="7"/>
  <c r="G4614" i="7"/>
  <c r="I4613" i="7"/>
  <c r="H4613" i="7"/>
  <c r="G4613" i="7"/>
  <c r="I4612" i="7"/>
  <c r="H4612" i="7"/>
  <c r="G4612" i="7"/>
  <c r="I4611" i="7"/>
  <c r="H4611" i="7"/>
  <c r="G4611" i="7"/>
  <c r="I4610" i="7"/>
  <c r="H4610" i="7"/>
  <c r="G4610" i="7"/>
  <c r="I4609" i="7"/>
  <c r="H4609" i="7"/>
  <c r="G4609" i="7"/>
  <c r="I4608" i="7"/>
  <c r="H4608" i="7"/>
  <c r="G4608" i="7"/>
  <c r="I4607" i="7"/>
  <c r="H4607" i="7"/>
  <c r="G4607" i="7"/>
  <c r="I4606" i="7"/>
  <c r="H4606" i="7"/>
  <c r="G4606" i="7"/>
  <c r="I4605" i="7"/>
  <c r="H4605" i="7"/>
  <c r="G4605" i="7"/>
  <c r="I4604" i="7"/>
  <c r="H4604" i="7"/>
  <c r="G4604" i="7"/>
  <c r="I4603" i="7"/>
  <c r="H4603" i="7"/>
  <c r="G4603" i="7"/>
  <c r="I4602" i="7"/>
  <c r="H4602" i="7"/>
  <c r="G4602" i="7"/>
  <c r="I4601" i="7"/>
  <c r="H4601" i="7"/>
  <c r="G4601" i="7"/>
  <c r="I4600" i="7"/>
  <c r="H4600" i="7"/>
  <c r="G4600" i="7"/>
  <c r="I4599" i="7"/>
  <c r="H4599" i="7"/>
  <c r="G4599" i="7"/>
  <c r="I4598" i="7"/>
  <c r="H4598" i="7"/>
  <c r="G4598" i="7"/>
  <c r="I4597" i="7"/>
  <c r="H4597" i="7"/>
  <c r="G4597" i="7"/>
  <c r="I4596" i="7"/>
  <c r="H4596" i="7"/>
  <c r="G4596" i="7"/>
  <c r="I4595" i="7"/>
  <c r="H4595" i="7"/>
  <c r="G4595" i="7"/>
  <c r="I4594" i="7"/>
  <c r="H4594" i="7"/>
  <c r="G4594" i="7"/>
  <c r="I4593" i="7"/>
  <c r="H4593" i="7"/>
  <c r="G4593" i="7"/>
  <c r="I4592" i="7"/>
  <c r="H4592" i="7"/>
  <c r="G4592" i="7"/>
  <c r="I4591" i="7"/>
  <c r="H4591" i="7"/>
  <c r="G4591" i="7"/>
  <c r="I4590" i="7"/>
  <c r="H4590" i="7"/>
  <c r="G4590" i="7"/>
  <c r="I4589" i="7"/>
  <c r="H4589" i="7"/>
  <c r="G4589" i="7"/>
  <c r="I4588" i="7"/>
  <c r="H4588" i="7"/>
  <c r="G4588" i="7"/>
  <c r="I4587" i="7"/>
  <c r="H4587" i="7"/>
  <c r="G4587" i="7"/>
  <c r="I4586" i="7"/>
  <c r="H4586" i="7"/>
  <c r="G4586" i="7"/>
  <c r="I4585" i="7"/>
  <c r="H4585" i="7"/>
  <c r="G4585" i="7"/>
  <c r="I4584" i="7"/>
  <c r="H4584" i="7"/>
  <c r="G4584" i="7"/>
  <c r="I4583" i="7"/>
  <c r="H4583" i="7"/>
  <c r="G4583" i="7"/>
  <c r="I4582" i="7"/>
  <c r="H4582" i="7"/>
  <c r="G4582" i="7"/>
  <c r="I4581" i="7"/>
  <c r="H4581" i="7"/>
  <c r="G4581" i="7"/>
  <c r="I4580" i="7"/>
  <c r="H4580" i="7"/>
  <c r="G4580" i="7"/>
  <c r="I4579" i="7"/>
  <c r="H4579" i="7"/>
  <c r="G4579" i="7"/>
  <c r="I4578" i="7"/>
  <c r="H4578" i="7"/>
  <c r="G4578" i="7"/>
  <c r="I4577" i="7"/>
  <c r="H4577" i="7"/>
  <c r="G4577" i="7"/>
  <c r="I4576" i="7"/>
  <c r="H4576" i="7"/>
  <c r="G4576" i="7"/>
  <c r="I4575" i="7"/>
  <c r="H4575" i="7"/>
  <c r="G4575" i="7"/>
  <c r="I4574" i="7"/>
  <c r="H4574" i="7"/>
  <c r="G4574" i="7"/>
  <c r="I4573" i="7"/>
  <c r="H4573" i="7"/>
  <c r="G4573" i="7"/>
  <c r="I4572" i="7"/>
  <c r="H4572" i="7"/>
  <c r="G4572" i="7"/>
  <c r="I4571" i="7"/>
  <c r="H4571" i="7"/>
  <c r="G4571" i="7"/>
  <c r="I4570" i="7"/>
  <c r="H4570" i="7"/>
  <c r="G4570" i="7"/>
  <c r="I4569" i="7"/>
  <c r="H4569" i="7"/>
  <c r="G4569" i="7"/>
  <c r="I4568" i="7"/>
  <c r="H4568" i="7"/>
  <c r="G4568" i="7"/>
  <c r="I4567" i="7"/>
  <c r="H4567" i="7"/>
  <c r="G4567" i="7"/>
  <c r="I4566" i="7"/>
  <c r="H4566" i="7"/>
  <c r="G4566" i="7"/>
  <c r="I4565" i="7"/>
  <c r="H4565" i="7"/>
  <c r="G4565" i="7"/>
  <c r="I4564" i="7"/>
  <c r="H4564" i="7"/>
  <c r="G4564" i="7"/>
  <c r="I4563" i="7"/>
  <c r="H4563" i="7"/>
  <c r="G4563" i="7"/>
  <c r="I4562" i="7"/>
  <c r="H4562" i="7"/>
  <c r="G4562" i="7"/>
  <c r="I4561" i="7"/>
  <c r="H4561" i="7"/>
  <c r="G4561" i="7"/>
  <c r="I4560" i="7"/>
  <c r="H4560" i="7"/>
  <c r="G4560" i="7"/>
  <c r="I4559" i="7"/>
  <c r="H4559" i="7"/>
  <c r="G4559" i="7"/>
  <c r="I4558" i="7"/>
  <c r="H4558" i="7"/>
  <c r="G4558" i="7"/>
  <c r="I4557" i="7"/>
  <c r="H4557" i="7"/>
  <c r="G4557" i="7"/>
  <c r="I4556" i="7"/>
  <c r="H4556" i="7"/>
  <c r="G4556" i="7"/>
  <c r="I4555" i="7"/>
  <c r="H4555" i="7"/>
  <c r="G4555" i="7"/>
  <c r="I4554" i="7"/>
  <c r="H4554" i="7"/>
  <c r="G4554" i="7"/>
  <c r="I4553" i="7"/>
  <c r="H4553" i="7"/>
  <c r="G4553" i="7"/>
  <c r="I4552" i="7"/>
  <c r="H4552" i="7"/>
  <c r="G4552" i="7"/>
  <c r="I4551" i="7"/>
  <c r="H4551" i="7"/>
  <c r="G4551" i="7"/>
  <c r="I4550" i="7"/>
  <c r="H4550" i="7"/>
  <c r="G4550" i="7"/>
  <c r="I4549" i="7"/>
  <c r="H4549" i="7"/>
  <c r="G4549" i="7"/>
  <c r="I4548" i="7"/>
  <c r="H4548" i="7"/>
  <c r="G4548" i="7"/>
  <c r="I4547" i="7"/>
  <c r="H4547" i="7"/>
  <c r="G4547" i="7"/>
  <c r="I4546" i="7"/>
  <c r="H4546" i="7"/>
  <c r="G4546" i="7"/>
  <c r="I4545" i="7"/>
  <c r="H4545" i="7"/>
  <c r="G4545" i="7"/>
  <c r="I4544" i="7"/>
  <c r="H4544" i="7"/>
  <c r="G4544" i="7"/>
  <c r="I4543" i="7"/>
  <c r="H4543" i="7"/>
  <c r="G4543" i="7"/>
  <c r="I4542" i="7"/>
  <c r="H4542" i="7"/>
  <c r="G4542" i="7"/>
  <c r="I4541" i="7"/>
  <c r="H4541" i="7"/>
  <c r="G4541" i="7"/>
  <c r="I4540" i="7"/>
  <c r="H4540" i="7"/>
  <c r="G4540" i="7"/>
  <c r="I4539" i="7"/>
  <c r="H4539" i="7"/>
  <c r="G4539" i="7"/>
  <c r="I4538" i="7"/>
  <c r="H4538" i="7"/>
  <c r="G4538" i="7"/>
  <c r="I4537" i="7"/>
  <c r="H4537" i="7"/>
  <c r="G4537" i="7"/>
  <c r="I4536" i="7"/>
  <c r="H4536" i="7"/>
  <c r="G4536" i="7"/>
  <c r="I4535" i="7"/>
  <c r="H4535" i="7"/>
  <c r="G4535" i="7"/>
  <c r="I4534" i="7"/>
  <c r="H4534" i="7"/>
  <c r="G4534" i="7"/>
  <c r="I4533" i="7"/>
  <c r="H4533" i="7"/>
  <c r="G4533" i="7"/>
  <c r="I4532" i="7"/>
  <c r="H4532" i="7"/>
  <c r="G4532" i="7"/>
  <c r="I4531" i="7"/>
  <c r="H4531" i="7"/>
  <c r="G4531" i="7"/>
  <c r="I4530" i="7"/>
  <c r="H4530" i="7"/>
  <c r="G4530" i="7"/>
  <c r="I4529" i="7"/>
  <c r="H4529" i="7"/>
  <c r="G4529" i="7"/>
  <c r="I4528" i="7"/>
  <c r="H4528" i="7"/>
  <c r="G4528" i="7"/>
  <c r="I4527" i="7"/>
  <c r="H4527" i="7"/>
  <c r="G4527" i="7"/>
  <c r="I4526" i="7"/>
  <c r="H4526" i="7"/>
  <c r="G4526" i="7"/>
  <c r="I4525" i="7"/>
  <c r="H4525" i="7"/>
  <c r="G4525" i="7"/>
  <c r="I4524" i="7"/>
  <c r="H4524" i="7"/>
  <c r="G4524" i="7"/>
  <c r="I4523" i="7"/>
  <c r="H4523" i="7"/>
  <c r="G4523" i="7"/>
  <c r="I4522" i="7"/>
  <c r="H4522" i="7"/>
  <c r="G4522" i="7"/>
  <c r="I4521" i="7"/>
  <c r="H4521" i="7"/>
  <c r="G4521" i="7"/>
  <c r="I4520" i="7"/>
  <c r="H4520" i="7"/>
  <c r="G4520" i="7"/>
  <c r="I4519" i="7"/>
  <c r="H4519" i="7"/>
  <c r="G4519" i="7"/>
  <c r="I4518" i="7"/>
  <c r="H4518" i="7"/>
  <c r="G4518" i="7"/>
  <c r="I4517" i="7"/>
  <c r="H4517" i="7"/>
  <c r="G4517" i="7"/>
  <c r="I4516" i="7"/>
  <c r="H4516" i="7"/>
  <c r="G4516" i="7"/>
  <c r="I4515" i="7"/>
  <c r="H4515" i="7"/>
  <c r="G4515" i="7"/>
  <c r="I4514" i="7"/>
  <c r="H4514" i="7"/>
  <c r="G4514" i="7"/>
  <c r="I4513" i="7"/>
  <c r="H4513" i="7"/>
  <c r="G4513" i="7"/>
  <c r="I4512" i="7"/>
  <c r="H4512" i="7"/>
  <c r="G4512" i="7"/>
  <c r="I4511" i="7"/>
  <c r="H4511" i="7"/>
  <c r="G4511" i="7"/>
  <c r="I4510" i="7"/>
  <c r="H4510" i="7"/>
  <c r="G4510" i="7"/>
  <c r="I4509" i="7"/>
  <c r="H4509" i="7"/>
  <c r="G4509" i="7"/>
  <c r="I4508" i="7"/>
  <c r="H4508" i="7"/>
  <c r="G4508" i="7"/>
  <c r="I4507" i="7"/>
  <c r="H4507" i="7"/>
  <c r="G4507" i="7"/>
  <c r="I4506" i="7"/>
  <c r="H4506" i="7"/>
  <c r="G4506" i="7"/>
  <c r="I4505" i="7"/>
  <c r="H4505" i="7"/>
  <c r="G4505" i="7"/>
  <c r="I4504" i="7"/>
  <c r="H4504" i="7"/>
  <c r="G4504" i="7"/>
  <c r="I4503" i="7"/>
  <c r="H4503" i="7"/>
  <c r="G4503" i="7"/>
  <c r="I4502" i="7"/>
  <c r="H4502" i="7"/>
  <c r="G4502" i="7"/>
  <c r="I4501" i="7"/>
  <c r="H4501" i="7"/>
  <c r="G4501" i="7"/>
  <c r="I4500" i="7"/>
  <c r="H4500" i="7"/>
  <c r="G4500" i="7"/>
  <c r="I4499" i="7"/>
  <c r="H4499" i="7"/>
  <c r="G4499" i="7"/>
  <c r="I4498" i="7"/>
  <c r="H4498" i="7"/>
  <c r="G4498" i="7"/>
  <c r="I4497" i="7"/>
  <c r="H4497" i="7"/>
  <c r="G4497" i="7"/>
  <c r="I4496" i="7"/>
  <c r="H4496" i="7"/>
  <c r="G4496" i="7"/>
  <c r="I4495" i="7"/>
  <c r="H4495" i="7"/>
  <c r="G4495" i="7"/>
  <c r="I4494" i="7"/>
  <c r="H4494" i="7"/>
  <c r="G4494" i="7"/>
  <c r="I4493" i="7"/>
  <c r="H4493" i="7"/>
  <c r="G4493" i="7"/>
  <c r="I4492" i="7"/>
  <c r="H4492" i="7"/>
  <c r="G4492" i="7"/>
  <c r="I4491" i="7"/>
  <c r="H4491" i="7"/>
  <c r="G4491" i="7"/>
  <c r="I4490" i="7"/>
  <c r="H4490" i="7"/>
  <c r="G4490" i="7"/>
  <c r="I4489" i="7"/>
  <c r="H4489" i="7"/>
  <c r="G4489" i="7"/>
  <c r="I4488" i="7"/>
  <c r="H4488" i="7"/>
  <c r="G4488" i="7"/>
  <c r="I4487" i="7"/>
  <c r="H4487" i="7"/>
  <c r="G4487" i="7"/>
  <c r="I4486" i="7"/>
  <c r="H4486" i="7"/>
  <c r="G4486" i="7"/>
  <c r="I4485" i="7"/>
  <c r="H4485" i="7"/>
  <c r="G4485" i="7"/>
  <c r="I4484" i="7"/>
  <c r="H4484" i="7"/>
  <c r="G4484" i="7"/>
  <c r="I4483" i="7"/>
  <c r="H4483" i="7"/>
  <c r="G4483" i="7"/>
  <c r="I4482" i="7"/>
  <c r="H4482" i="7"/>
  <c r="G4482" i="7"/>
  <c r="I4481" i="7"/>
  <c r="H4481" i="7"/>
  <c r="G4481" i="7"/>
  <c r="I4480" i="7"/>
  <c r="H4480" i="7"/>
  <c r="G4480" i="7"/>
  <c r="I4479" i="7"/>
  <c r="H4479" i="7"/>
  <c r="G4479" i="7"/>
  <c r="I4478" i="7"/>
  <c r="H4478" i="7"/>
  <c r="G4478" i="7"/>
  <c r="I4477" i="7"/>
  <c r="H4477" i="7"/>
  <c r="G4477" i="7"/>
  <c r="I4476" i="7"/>
  <c r="H4476" i="7"/>
  <c r="G4476" i="7"/>
  <c r="I4475" i="7"/>
  <c r="H4475" i="7"/>
  <c r="G4475" i="7"/>
  <c r="I4474" i="7"/>
  <c r="H4474" i="7"/>
  <c r="G4474" i="7"/>
  <c r="I4473" i="7"/>
  <c r="H4473" i="7"/>
  <c r="G4473" i="7"/>
  <c r="I4472" i="7"/>
  <c r="H4472" i="7"/>
  <c r="G4472" i="7"/>
  <c r="I4471" i="7"/>
  <c r="H4471" i="7"/>
  <c r="G4471" i="7"/>
  <c r="I4470" i="7"/>
  <c r="H4470" i="7"/>
  <c r="G4470" i="7"/>
  <c r="I4469" i="7"/>
  <c r="H4469" i="7"/>
  <c r="G4469" i="7"/>
  <c r="I4468" i="7"/>
  <c r="H4468" i="7"/>
  <c r="G4468" i="7"/>
  <c r="I4467" i="7"/>
  <c r="H4467" i="7"/>
  <c r="G4467" i="7"/>
  <c r="I4466" i="7"/>
  <c r="H4466" i="7"/>
  <c r="G4466" i="7"/>
  <c r="I4465" i="7"/>
  <c r="H4465" i="7"/>
  <c r="G4465" i="7"/>
  <c r="I4464" i="7"/>
  <c r="H4464" i="7"/>
  <c r="G4464" i="7"/>
  <c r="I4463" i="7"/>
  <c r="H4463" i="7"/>
  <c r="G4463" i="7"/>
  <c r="I4462" i="7"/>
  <c r="H4462" i="7"/>
  <c r="G4462" i="7"/>
  <c r="I4461" i="7"/>
  <c r="H4461" i="7"/>
  <c r="G4461" i="7"/>
  <c r="I4460" i="7"/>
  <c r="H4460" i="7"/>
  <c r="G4460" i="7"/>
  <c r="I4459" i="7"/>
  <c r="H4459" i="7"/>
  <c r="G4459" i="7"/>
  <c r="I4458" i="7"/>
  <c r="H4458" i="7"/>
  <c r="G4458" i="7"/>
  <c r="I4457" i="7"/>
  <c r="H4457" i="7"/>
  <c r="G4457" i="7"/>
  <c r="I4456" i="7"/>
  <c r="H4456" i="7"/>
  <c r="G4456" i="7"/>
  <c r="I4455" i="7"/>
  <c r="H4455" i="7"/>
  <c r="G4455" i="7"/>
  <c r="I4454" i="7"/>
  <c r="H4454" i="7"/>
  <c r="G4454" i="7"/>
  <c r="I4453" i="7"/>
  <c r="H4453" i="7"/>
  <c r="G4453" i="7"/>
  <c r="I4452" i="7"/>
  <c r="H4452" i="7"/>
  <c r="G4452" i="7"/>
  <c r="I4451" i="7"/>
  <c r="H4451" i="7"/>
  <c r="G4451" i="7"/>
  <c r="I4450" i="7"/>
  <c r="H4450" i="7"/>
  <c r="G4450" i="7"/>
  <c r="I4449" i="7"/>
  <c r="H4449" i="7"/>
  <c r="G4449" i="7"/>
  <c r="I4448" i="7"/>
  <c r="H4448" i="7"/>
  <c r="G4448" i="7"/>
  <c r="I4447" i="7"/>
  <c r="H4447" i="7"/>
  <c r="G4447" i="7"/>
  <c r="I4446" i="7"/>
  <c r="H4446" i="7"/>
  <c r="G4446" i="7"/>
  <c r="I4445" i="7"/>
  <c r="H4445" i="7"/>
  <c r="G4445" i="7"/>
  <c r="I4444" i="7"/>
  <c r="H4444" i="7"/>
  <c r="G4444" i="7"/>
  <c r="I4443" i="7"/>
  <c r="H4443" i="7"/>
  <c r="G4443" i="7"/>
  <c r="I4442" i="7"/>
  <c r="H4442" i="7"/>
  <c r="G4442" i="7"/>
  <c r="I4441" i="7"/>
  <c r="H4441" i="7"/>
  <c r="G4441" i="7"/>
  <c r="I4440" i="7"/>
  <c r="H4440" i="7"/>
  <c r="G4440" i="7"/>
  <c r="I4439" i="7"/>
  <c r="H4439" i="7"/>
  <c r="G4439" i="7"/>
  <c r="I4438" i="7"/>
  <c r="H4438" i="7"/>
  <c r="G4438" i="7"/>
  <c r="I4437" i="7"/>
  <c r="H4437" i="7"/>
  <c r="G4437" i="7"/>
  <c r="I4436" i="7"/>
  <c r="H4436" i="7"/>
  <c r="G4436" i="7"/>
  <c r="I4435" i="7"/>
  <c r="H4435" i="7"/>
  <c r="G4435" i="7"/>
  <c r="I4434" i="7"/>
  <c r="H4434" i="7"/>
  <c r="G4434" i="7"/>
  <c r="I4433" i="7"/>
  <c r="H4433" i="7"/>
  <c r="G4433" i="7"/>
  <c r="I4432" i="7"/>
  <c r="H4432" i="7"/>
  <c r="G4432" i="7"/>
  <c r="I4431" i="7"/>
  <c r="H4431" i="7"/>
  <c r="G4431" i="7"/>
  <c r="I4430" i="7"/>
  <c r="H4430" i="7"/>
  <c r="G4430" i="7"/>
  <c r="I4429" i="7"/>
  <c r="H4429" i="7"/>
  <c r="G4429" i="7"/>
  <c r="I4428" i="7"/>
  <c r="H4428" i="7"/>
  <c r="G4428" i="7"/>
  <c r="I4427" i="7"/>
  <c r="H4427" i="7"/>
  <c r="G4427" i="7"/>
  <c r="I4426" i="7"/>
  <c r="H4426" i="7"/>
  <c r="G4426" i="7"/>
  <c r="I4425" i="7"/>
  <c r="H4425" i="7"/>
  <c r="G4425" i="7"/>
  <c r="I4424" i="7"/>
  <c r="H4424" i="7"/>
  <c r="G4424" i="7"/>
  <c r="I4423" i="7"/>
  <c r="H4423" i="7"/>
  <c r="G4423" i="7"/>
  <c r="I4422" i="7"/>
  <c r="H4422" i="7"/>
  <c r="G4422" i="7"/>
  <c r="I4421" i="7"/>
  <c r="H4421" i="7"/>
  <c r="G4421" i="7"/>
  <c r="I4420" i="7"/>
  <c r="H4420" i="7"/>
  <c r="G4420" i="7"/>
  <c r="I4419" i="7"/>
  <c r="H4419" i="7"/>
  <c r="G4419" i="7"/>
  <c r="I4418" i="7"/>
  <c r="H4418" i="7"/>
  <c r="G4418" i="7"/>
  <c r="I4417" i="7"/>
  <c r="H4417" i="7"/>
  <c r="G4417" i="7"/>
  <c r="I4416" i="7"/>
  <c r="H4416" i="7"/>
  <c r="G4416" i="7"/>
  <c r="I4415" i="7"/>
  <c r="H4415" i="7"/>
  <c r="G4415" i="7"/>
  <c r="I4414" i="7"/>
  <c r="H4414" i="7"/>
  <c r="G4414" i="7"/>
  <c r="I4413" i="7"/>
  <c r="H4413" i="7"/>
  <c r="G4413" i="7"/>
  <c r="I4412" i="7"/>
  <c r="H4412" i="7"/>
  <c r="G4412" i="7"/>
  <c r="I4411" i="7"/>
  <c r="H4411" i="7"/>
  <c r="G4411" i="7"/>
  <c r="I4410" i="7"/>
  <c r="H4410" i="7"/>
  <c r="G4410" i="7"/>
  <c r="I4409" i="7"/>
  <c r="H4409" i="7"/>
  <c r="G4409" i="7"/>
  <c r="I4408" i="7"/>
  <c r="H4408" i="7"/>
  <c r="G4408" i="7"/>
  <c r="I4407" i="7"/>
  <c r="H4407" i="7"/>
  <c r="G4407" i="7"/>
  <c r="I4406" i="7"/>
  <c r="H4406" i="7"/>
  <c r="G4406" i="7"/>
  <c r="I4405" i="7"/>
  <c r="H4405" i="7"/>
  <c r="G4405" i="7"/>
  <c r="I4404" i="7"/>
  <c r="H4404" i="7"/>
  <c r="G4404" i="7"/>
  <c r="I4403" i="7"/>
  <c r="H4403" i="7"/>
  <c r="G4403" i="7"/>
  <c r="I4402" i="7"/>
  <c r="H4402" i="7"/>
  <c r="G4402" i="7"/>
  <c r="I4401" i="7"/>
  <c r="H4401" i="7"/>
  <c r="G4401" i="7"/>
  <c r="I4400" i="7"/>
  <c r="H4400" i="7"/>
  <c r="G4400" i="7"/>
  <c r="I4399" i="7"/>
  <c r="H4399" i="7"/>
  <c r="G4399" i="7"/>
  <c r="I4398" i="7"/>
  <c r="H4398" i="7"/>
  <c r="G4398" i="7"/>
  <c r="I4397" i="7"/>
  <c r="H4397" i="7"/>
  <c r="G4397" i="7"/>
  <c r="I4396" i="7"/>
  <c r="H4396" i="7"/>
  <c r="G4396" i="7"/>
  <c r="I4395" i="7"/>
  <c r="H4395" i="7"/>
  <c r="G4395" i="7"/>
  <c r="I4394" i="7"/>
  <c r="H4394" i="7"/>
  <c r="G4394" i="7"/>
  <c r="I4393" i="7"/>
  <c r="H4393" i="7"/>
  <c r="G4393" i="7"/>
  <c r="I4392" i="7"/>
  <c r="H4392" i="7"/>
  <c r="G4392" i="7"/>
  <c r="I4391" i="7"/>
  <c r="H4391" i="7"/>
  <c r="G4391" i="7"/>
  <c r="I4390" i="7"/>
  <c r="H4390" i="7"/>
  <c r="G4390" i="7"/>
  <c r="I4389" i="7"/>
  <c r="H4389" i="7"/>
  <c r="G4389" i="7"/>
  <c r="I4388" i="7"/>
  <c r="H4388" i="7"/>
  <c r="G4388" i="7"/>
  <c r="I4387" i="7"/>
  <c r="H4387" i="7"/>
  <c r="G4387" i="7"/>
  <c r="I4386" i="7"/>
  <c r="H4386" i="7"/>
  <c r="G4386" i="7"/>
  <c r="I4385" i="7"/>
  <c r="H4385" i="7"/>
  <c r="G4385" i="7"/>
  <c r="I4384" i="7"/>
  <c r="H4384" i="7"/>
  <c r="G4384" i="7"/>
  <c r="I4383" i="7"/>
  <c r="H4383" i="7"/>
  <c r="G4383" i="7"/>
  <c r="I4382" i="7"/>
  <c r="H4382" i="7"/>
  <c r="G4382" i="7"/>
  <c r="I4381" i="7"/>
  <c r="H4381" i="7"/>
  <c r="G4381" i="7"/>
  <c r="I4380" i="7"/>
  <c r="H4380" i="7"/>
  <c r="G4380" i="7"/>
  <c r="I4379" i="7"/>
  <c r="H4379" i="7"/>
  <c r="G4379" i="7"/>
  <c r="I4378" i="7"/>
  <c r="H4378" i="7"/>
  <c r="G4378" i="7"/>
  <c r="I4377" i="7"/>
  <c r="H4377" i="7"/>
  <c r="G4377" i="7"/>
  <c r="I4376" i="7"/>
  <c r="H4376" i="7"/>
  <c r="G4376" i="7"/>
  <c r="I4375" i="7"/>
  <c r="H4375" i="7"/>
  <c r="G4375" i="7"/>
  <c r="I4374" i="7"/>
  <c r="H4374" i="7"/>
  <c r="G4374" i="7"/>
  <c r="I4373" i="7"/>
  <c r="H4373" i="7"/>
  <c r="G4373" i="7"/>
  <c r="I4372" i="7"/>
  <c r="H4372" i="7"/>
  <c r="G4372" i="7"/>
  <c r="I4371" i="7"/>
  <c r="H4371" i="7"/>
  <c r="G4371" i="7"/>
  <c r="I4370" i="7"/>
  <c r="H4370" i="7"/>
  <c r="G4370" i="7"/>
  <c r="I4369" i="7"/>
  <c r="H4369" i="7"/>
  <c r="G4369" i="7"/>
  <c r="I4368" i="7"/>
  <c r="H4368" i="7"/>
  <c r="G4368" i="7"/>
  <c r="I4367" i="7"/>
  <c r="H4367" i="7"/>
  <c r="G4367" i="7"/>
  <c r="I4366" i="7"/>
  <c r="H4366" i="7"/>
  <c r="G4366" i="7"/>
  <c r="I4365" i="7"/>
  <c r="H4365" i="7"/>
  <c r="G4365" i="7"/>
  <c r="I4364" i="7"/>
  <c r="H4364" i="7"/>
  <c r="G4364" i="7"/>
  <c r="I4363" i="7"/>
  <c r="H4363" i="7"/>
  <c r="G4363" i="7"/>
  <c r="I4362" i="7"/>
  <c r="H4362" i="7"/>
  <c r="G4362" i="7"/>
  <c r="I4361" i="7"/>
  <c r="H4361" i="7"/>
  <c r="G4361" i="7"/>
  <c r="I4360" i="7"/>
  <c r="H4360" i="7"/>
  <c r="G4360" i="7"/>
  <c r="I4359" i="7"/>
  <c r="H4359" i="7"/>
  <c r="G4359" i="7"/>
  <c r="I4358" i="7"/>
  <c r="H4358" i="7"/>
  <c r="G4358" i="7"/>
  <c r="I4357" i="7"/>
  <c r="H4357" i="7"/>
  <c r="G4357" i="7"/>
  <c r="I4356" i="7"/>
  <c r="H4356" i="7"/>
  <c r="G4356" i="7"/>
  <c r="I4355" i="7"/>
  <c r="H4355" i="7"/>
  <c r="G4355" i="7"/>
  <c r="I4354" i="7"/>
  <c r="H4354" i="7"/>
  <c r="G4354" i="7"/>
  <c r="I4353" i="7"/>
  <c r="H4353" i="7"/>
  <c r="G4353" i="7"/>
  <c r="I4352" i="7"/>
  <c r="H4352" i="7"/>
  <c r="G4352" i="7"/>
  <c r="I4351" i="7"/>
  <c r="H4351" i="7"/>
  <c r="G4351" i="7"/>
  <c r="I4350" i="7"/>
  <c r="H4350" i="7"/>
  <c r="G4350" i="7"/>
  <c r="I4349" i="7"/>
  <c r="H4349" i="7"/>
  <c r="G4349" i="7"/>
  <c r="I4348" i="7"/>
  <c r="H4348" i="7"/>
  <c r="G4348" i="7"/>
  <c r="I4347" i="7"/>
  <c r="H4347" i="7"/>
  <c r="G4347" i="7"/>
  <c r="I4346" i="7"/>
  <c r="H4346" i="7"/>
  <c r="G4346" i="7"/>
  <c r="I4345" i="7"/>
  <c r="H4345" i="7"/>
  <c r="G4345" i="7"/>
  <c r="I4344" i="7"/>
  <c r="H4344" i="7"/>
  <c r="G4344" i="7"/>
  <c r="I4343" i="7"/>
  <c r="H4343" i="7"/>
  <c r="G4343" i="7"/>
  <c r="I4342" i="7"/>
  <c r="H4342" i="7"/>
  <c r="G4342" i="7"/>
  <c r="I4341" i="7"/>
  <c r="H4341" i="7"/>
  <c r="G4341" i="7"/>
  <c r="I4340" i="7"/>
  <c r="H4340" i="7"/>
  <c r="G4340" i="7"/>
  <c r="I4339" i="7"/>
  <c r="H4339" i="7"/>
  <c r="G4339" i="7"/>
  <c r="I4338" i="7"/>
  <c r="H4338" i="7"/>
  <c r="G4338" i="7"/>
  <c r="I4337" i="7"/>
  <c r="H4337" i="7"/>
  <c r="G4337" i="7"/>
  <c r="I4336" i="7"/>
  <c r="H4336" i="7"/>
  <c r="G4336" i="7"/>
  <c r="I4335" i="7"/>
  <c r="H4335" i="7"/>
  <c r="G4335" i="7"/>
  <c r="I4334" i="7"/>
  <c r="H4334" i="7"/>
  <c r="G4334" i="7"/>
  <c r="I4333" i="7"/>
  <c r="H4333" i="7"/>
  <c r="G4333" i="7"/>
  <c r="I4332" i="7"/>
  <c r="H4332" i="7"/>
  <c r="G4332" i="7"/>
  <c r="I4331" i="7"/>
  <c r="H4331" i="7"/>
  <c r="G4331" i="7"/>
  <c r="I4330" i="7"/>
  <c r="H4330" i="7"/>
  <c r="G4330" i="7"/>
  <c r="I4329" i="7"/>
  <c r="H4329" i="7"/>
  <c r="G4329" i="7"/>
  <c r="I4328" i="7"/>
  <c r="H4328" i="7"/>
  <c r="G4328" i="7"/>
  <c r="I4327" i="7"/>
  <c r="H4327" i="7"/>
  <c r="G4327" i="7"/>
  <c r="I4326" i="7"/>
  <c r="H4326" i="7"/>
  <c r="G4326" i="7"/>
  <c r="I4325" i="7"/>
  <c r="H4325" i="7"/>
  <c r="G4325" i="7"/>
  <c r="I4324" i="7"/>
  <c r="H4324" i="7"/>
  <c r="G4324" i="7"/>
  <c r="I4323" i="7"/>
  <c r="H4323" i="7"/>
  <c r="G4323" i="7"/>
  <c r="I4322" i="7"/>
  <c r="H4322" i="7"/>
  <c r="G4322" i="7"/>
  <c r="I4321" i="7"/>
  <c r="H4321" i="7"/>
  <c r="G4321" i="7"/>
  <c r="I4320" i="7"/>
  <c r="H4320" i="7"/>
  <c r="G4320" i="7"/>
  <c r="I4319" i="7"/>
  <c r="H4319" i="7"/>
  <c r="G4319" i="7"/>
  <c r="I4318" i="7"/>
  <c r="H4318" i="7"/>
  <c r="G4318" i="7"/>
  <c r="I4317" i="7"/>
  <c r="H4317" i="7"/>
  <c r="G4317" i="7"/>
  <c r="I4316" i="7"/>
  <c r="H4316" i="7"/>
  <c r="G4316" i="7"/>
  <c r="I4315" i="7"/>
  <c r="H4315" i="7"/>
  <c r="G4315" i="7"/>
  <c r="I4314" i="7"/>
  <c r="H4314" i="7"/>
  <c r="G4314" i="7"/>
  <c r="I4313" i="7"/>
  <c r="H4313" i="7"/>
  <c r="G4313" i="7"/>
  <c r="I4312" i="7"/>
  <c r="H4312" i="7"/>
  <c r="G4312" i="7"/>
  <c r="I4311" i="7"/>
  <c r="H4311" i="7"/>
  <c r="G4311" i="7"/>
  <c r="I4310" i="7"/>
  <c r="H4310" i="7"/>
  <c r="G4310" i="7"/>
  <c r="I4309" i="7"/>
  <c r="H4309" i="7"/>
  <c r="G4309" i="7"/>
  <c r="I4308" i="7"/>
  <c r="H4308" i="7"/>
  <c r="G4308" i="7"/>
  <c r="I4307" i="7"/>
  <c r="H4307" i="7"/>
  <c r="G4307" i="7"/>
  <c r="I4306" i="7"/>
  <c r="H4306" i="7"/>
  <c r="G4306" i="7"/>
  <c r="I4305" i="7"/>
  <c r="H4305" i="7"/>
  <c r="G4305" i="7"/>
  <c r="I4304" i="7"/>
  <c r="H4304" i="7"/>
  <c r="G4304" i="7"/>
  <c r="I4303" i="7"/>
  <c r="H4303" i="7"/>
  <c r="G4303" i="7"/>
  <c r="I4302" i="7"/>
  <c r="H4302" i="7"/>
  <c r="G4302" i="7"/>
  <c r="I4301" i="7"/>
  <c r="H4301" i="7"/>
  <c r="G4301" i="7"/>
  <c r="I4300" i="7"/>
  <c r="H4300" i="7"/>
  <c r="G4300" i="7"/>
  <c r="I4299" i="7"/>
  <c r="H4299" i="7"/>
  <c r="G4299" i="7"/>
  <c r="I4298" i="7"/>
  <c r="H4298" i="7"/>
  <c r="G4298" i="7"/>
  <c r="I4297" i="7"/>
  <c r="H4297" i="7"/>
  <c r="G4297" i="7"/>
  <c r="I4296" i="7"/>
  <c r="H4296" i="7"/>
  <c r="G4296" i="7"/>
  <c r="I4295" i="7"/>
  <c r="H4295" i="7"/>
  <c r="G4295" i="7"/>
  <c r="I4294" i="7"/>
  <c r="H4294" i="7"/>
  <c r="G4294" i="7"/>
  <c r="I4293" i="7"/>
  <c r="H4293" i="7"/>
  <c r="G4293" i="7"/>
  <c r="I4292" i="7"/>
  <c r="H4292" i="7"/>
  <c r="G4292" i="7"/>
  <c r="I4291" i="7"/>
  <c r="H4291" i="7"/>
  <c r="G4291" i="7"/>
  <c r="I4290" i="7"/>
  <c r="H4290" i="7"/>
  <c r="G4290" i="7"/>
  <c r="I4289" i="7"/>
  <c r="H4289" i="7"/>
  <c r="G4289" i="7"/>
  <c r="I4288" i="7"/>
  <c r="H4288" i="7"/>
  <c r="G4288" i="7"/>
  <c r="I4287" i="7"/>
  <c r="H4287" i="7"/>
  <c r="G4287" i="7"/>
  <c r="I4286" i="7"/>
  <c r="H4286" i="7"/>
  <c r="G4286" i="7"/>
  <c r="I4285" i="7"/>
  <c r="H4285" i="7"/>
  <c r="G4285" i="7"/>
  <c r="I4284" i="7"/>
  <c r="H4284" i="7"/>
  <c r="G4284" i="7"/>
  <c r="I4283" i="7"/>
  <c r="H4283" i="7"/>
  <c r="G4283" i="7"/>
  <c r="I4282" i="7"/>
  <c r="H4282" i="7"/>
  <c r="G4282" i="7"/>
  <c r="I4281" i="7"/>
  <c r="H4281" i="7"/>
  <c r="G4281" i="7"/>
  <c r="I4280" i="7"/>
  <c r="H4280" i="7"/>
  <c r="G4280" i="7"/>
  <c r="I4279" i="7"/>
  <c r="H4279" i="7"/>
  <c r="G4279" i="7"/>
  <c r="I4278" i="7"/>
  <c r="H4278" i="7"/>
  <c r="G4278" i="7"/>
  <c r="I4277" i="7"/>
  <c r="H4277" i="7"/>
  <c r="G4277" i="7"/>
  <c r="I4276" i="7"/>
  <c r="H4276" i="7"/>
  <c r="G4276" i="7"/>
  <c r="I4275" i="7"/>
  <c r="H4275" i="7"/>
  <c r="G4275" i="7"/>
  <c r="I4274" i="7"/>
  <c r="H4274" i="7"/>
  <c r="G4274" i="7"/>
  <c r="I4273" i="7"/>
  <c r="H4273" i="7"/>
  <c r="G4273" i="7"/>
  <c r="I4272" i="7"/>
  <c r="H4272" i="7"/>
  <c r="G4272" i="7"/>
  <c r="I4271" i="7"/>
  <c r="H4271" i="7"/>
  <c r="G4271" i="7"/>
  <c r="I4270" i="7"/>
  <c r="H4270" i="7"/>
  <c r="G4270" i="7"/>
  <c r="I4269" i="7"/>
  <c r="H4269" i="7"/>
  <c r="G4269" i="7"/>
  <c r="I4268" i="7"/>
  <c r="H4268" i="7"/>
  <c r="G4268" i="7"/>
  <c r="I4267" i="7"/>
  <c r="H4267" i="7"/>
  <c r="G4267" i="7"/>
  <c r="I4266" i="7"/>
  <c r="H4266" i="7"/>
  <c r="G4266" i="7"/>
  <c r="I4265" i="7"/>
  <c r="H4265" i="7"/>
  <c r="G4265" i="7"/>
  <c r="I4264" i="7"/>
  <c r="H4264" i="7"/>
  <c r="G4264" i="7"/>
  <c r="I4263" i="7"/>
  <c r="H4263" i="7"/>
  <c r="G4263" i="7"/>
  <c r="I4262" i="7"/>
  <c r="H4262" i="7"/>
  <c r="G4262" i="7"/>
  <c r="I4261" i="7"/>
  <c r="H4261" i="7"/>
  <c r="G4261" i="7"/>
  <c r="I4260" i="7"/>
  <c r="H4260" i="7"/>
  <c r="G4260" i="7"/>
  <c r="I4259" i="7"/>
  <c r="H4259" i="7"/>
  <c r="G4259" i="7"/>
  <c r="I4258" i="7"/>
  <c r="H4258" i="7"/>
  <c r="G4258" i="7"/>
  <c r="I4257" i="7"/>
  <c r="H4257" i="7"/>
  <c r="G4257" i="7"/>
  <c r="I4256" i="7"/>
  <c r="H4256" i="7"/>
  <c r="G4256" i="7"/>
  <c r="I4255" i="7"/>
  <c r="H4255" i="7"/>
  <c r="G4255" i="7"/>
  <c r="I4254" i="7"/>
  <c r="H4254" i="7"/>
  <c r="G4254" i="7"/>
  <c r="I4253" i="7"/>
  <c r="H4253" i="7"/>
  <c r="G4253" i="7"/>
  <c r="I4252" i="7"/>
  <c r="H4252" i="7"/>
  <c r="G4252" i="7"/>
  <c r="I4251" i="7"/>
  <c r="H4251" i="7"/>
  <c r="G4251" i="7"/>
  <c r="I4250" i="7"/>
  <c r="H4250" i="7"/>
  <c r="G4250" i="7"/>
  <c r="I4249" i="7"/>
  <c r="H4249" i="7"/>
  <c r="G4249" i="7"/>
  <c r="I4248" i="7"/>
  <c r="H4248" i="7"/>
  <c r="G4248" i="7"/>
  <c r="I4247" i="7"/>
  <c r="H4247" i="7"/>
  <c r="G4247" i="7"/>
  <c r="I4246" i="7"/>
  <c r="H4246" i="7"/>
  <c r="G4246" i="7"/>
  <c r="I4245" i="7"/>
  <c r="H4245" i="7"/>
  <c r="G4245" i="7"/>
  <c r="I4244" i="7"/>
  <c r="H4244" i="7"/>
  <c r="G4244" i="7"/>
  <c r="I4243" i="7"/>
  <c r="H4243" i="7"/>
  <c r="G4243" i="7"/>
  <c r="I4242" i="7"/>
  <c r="H4242" i="7"/>
  <c r="G4242" i="7"/>
  <c r="I4241" i="7"/>
  <c r="H4241" i="7"/>
  <c r="G4241" i="7"/>
  <c r="I4240" i="7"/>
  <c r="H4240" i="7"/>
  <c r="G4240" i="7"/>
  <c r="I4239" i="7"/>
  <c r="H4239" i="7"/>
  <c r="G4239" i="7"/>
  <c r="I4238" i="7"/>
  <c r="H4238" i="7"/>
  <c r="G4238" i="7"/>
  <c r="I4237" i="7"/>
  <c r="H4237" i="7"/>
  <c r="G4237" i="7"/>
  <c r="I4236" i="7"/>
  <c r="H4236" i="7"/>
  <c r="G4236" i="7"/>
  <c r="I4235" i="7"/>
  <c r="H4235" i="7"/>
  <c r="G4235" i="7"/>
  <c r="I4234" i="7"/>
  <c r="H4234" i="7"/>
  <c r="G4234" i="7"/>
  <c r="I4233" i="7"/>
  <c r="H4233" i="7"/>
  <c r="G4233" i="7"/>
  <c r="I4232" i="7"/>
  <c r="H4232" i="7"/>
  <c r="G4232" i="7"/>
  <c r="I4231" i="7"/>
  <c r="H4231" i="7"/>
  <c r="G4231" i="7"/>
  <c r="I4230" i="7"/>
  <c r="H4230" i="7"/>
  <c r="G4230" i="7"/>
  <c r="I4229" i="7"/>
  <c r="H4229" i="7"/>
  <c r="G4229" i="7"/>
  <c r="I4228" i="7"/>
  <c r="H4228" i="7"/>
  <c r="G4228" i="7"/>
  <c r="I4227" i="7"/>
  <c r="H4227" i="7"/>
  <c r="G4227" i="7"/>
  <c r="I4226" i="7"/>
  <c r="H4226" i="7"/>
  <c r="G4226" i="7"/>
  <c r="I4225" i="7"/>
  <c r="H4225" i="7"/>
  <c r="G4225" i="7"/>
  <c r="I4224" i="7"/>
  <c r="H4224" i="7"/>
  <c r="G4224" i="7"/>
  <c r="I4223" i="7"/>
  <c r="H4223" i="7"/>
  <c r="G4223" i="7"/>
  <c r="I4222" i="7"/>
  <c r="H4222" i="7"/>
  <c r="G4222" i="7"/>
  <c r="I4221" i="7"/>
  <c r="H4221" i="7"/>
  <c r="G4221" i="7"/>
  <c r="I4220" i="7"/>
  <c r="H4220" i="7"/>
  <c r="G4220" i="7"/>
  <c r="I4219" i="7"/>
  <c r="H4219" i="7"/>
  <c r="G4219" i="7"/>
  <c r="I4218" i="7"/>
  <c r="H4218" i="7"/>
  <c r="G4218" i="7"/>
  <c r="I4217" i="7"/>
  <c r="H4217" i="7"/>
  <c r="G4217" i="7"/>
  <c r="I4216" i="7"/>
  <c r="H4216" i="7"/>
  <c r="G4216" i="7"/>
  <c r="I4215" i="7"/>
  <c r="H4215" i="7"/>
  <c r="G4215" i="7"/>
  <c r="I4214" i="7"/>
  <c r="H4214" i="7"/>
  <c r="G4214" i="7"/>
  <c r="I4213" i="7"/>
  <c r="H4213" i="7"/>
  <c r="G4213" i="7"/>
  <c r="I4212" i="7"/>
  <c r="H4212" i="7"/>
  <c r="G4212" i="7"/>
  <c r="I4211" i="7"/>
  <c r="H4211" i="7"/>
  <c r="G4211" i="7"/>
  <c r="I4210" i="7"/>
  <c r="H4210" i="7"/>
  <c r="G4210" i="7"/>
  <c r="I4209" i="7"/>
  <c r="H4209" i="7"/>
  <c r="G4209" i="7"/>
  <c r="I4208" i="7"/>
  <c r="H4208" i="7"/>
  <c r="G4208" i="7"/>
  <c r="I4207" i="7"/>
  <c r="H4207" i="7"/>
  <c r="G4207" i="7"/>
  <c r="I4206" i="7"/>
  <c r="H4206" i="7"/>
  <c r="G4206" i="7"/>
  <c r="I4205" i="7"/>
  <c r="H4205" i="7"/>
  <c r="G4205" i="7"/>
  <c r="I4204" i="7"/>
  <c r="H4204" i="7"/>
  <c r="G4204" i="7"/>
  <c r="I4203" i="7"/>
  <c r="H4203" i="7"/>
  <c r="G4203" i="7"/>
  <c r="I4202" i="7"/>
  <c r="H4202" i="7"/>
  <c r="G4202" i="7"/>
  <c r="I4201" i="7"/>
  <c r="H4201" i="7"/>
  <c r="G4201" i="7"/>
  <c r="I4200" i="7"/>
  <c r="H4200" i="7"/>
  <c r="G4200" i="7"/>
  <c r="I4199" i="7"/>
  <c r="H4199" i="7"/>
  <c r="G4199" i="7"/>
  <c r="I4198" i="7"/>
  <c r="H4198" i="7"/>
  <c r="G4198" i="7"/>
  <c r="I4197" i="7"/>
  <c r="H4197" i="7"/>
  <c r="G4197" i="7"/>
  <c r="I4196" i="7"/>
  <c r="H4196" i="7"/>
  <c r="G4196" i="7"/>
  <c r="I4195" i="7"/>
  <c r="H4195" i="7"/>
  <c r="G4195" i="7"/>
  <c r="I4194" i="7"/>
  <c r="H4194" i="7"/>
  <c r="G4194" i="7"/>
  <c r="I4193" i="7"/>
  <c r="H4193" i="7"/>
  <c r="G4193" i="7"/>
  <c r="I4192" i="7"/>
  <c r="H4192" i="7"/>
  <c r="G4192" i="7"/>
  <c r="I4191" i="7"/>
  <c r="H4191" i="7"/>
  <c r="G4191" i="7"/>
  <c r="I4190" i="7"/>
  <c r="H4190" i="7"/>
  <c r="G4190" i="7"/>
  <c r="I4189" i="7"/>
  <c r="H4189" i="7"/>
  <c r="G4189" i="7"/>
  <c r="I4188" i="7"/>
  <c r="H4188" i="7"/>
  <c r="G4188" i="7"/>
  <c r="I4187" i="7"/>
  <c r="H4187" i="7"/>
  <c r="G4187" i="7"/>
  <c r="I4186" i="7"/>
  <c r="H4186" i="7"/>
  <c r="G4186" i="7"/>
  <c r="I4185" i="7"/>
  <c r="H4185" i="7"/>
  <c r="G4185" i="7"/>
  <c r="I4184" i="7"/>
  <c r="H4184" i="7"/>
  <c r="G4184" i="7"/>
  <c r="I4183" i="7"/>
  <c r="H4183" i="7"/>
  <c r="G4183" i="7"/>
  <c r="I4182" i="7"/>
  <c r="H4182" i="7"/>
  <c r="G4182" i="7"/>
  <c r="I4181" i="7"/>
  <c r="H4181" i="7"/>
  <c r="G4181" i="7"/>
  <c r="I4180" i="7"/>
  <c r="H4180" i="7"/>
  <c r="G4180" i="7"/>
  <c r="I4179" i="7"/>
  <c r="H4179" i="7"/>
  <c r="G4179" i="7"/>
  <c r="I4178" i="7"/>
  <c r="H4178" i="7"/>
  <c r="G4178" i="7"/>
  <c r="I4177" i="7"/>
  <c r="H4177" i="7"/>
  <c r="G4177" i="7"/>
  <c r="I4176" i="7"/>
  <c r="H4176" i="7"/>
  <c r="G4176" i="7"/>
  <c r="I4175" i="7"/>
  <c r="H4175" i="7"/>
  <c r="G4175" i="7"/>
  <c r="I4174" i="7"/>
  <c r="H4174" i="7"/>
  <c r="G4174" i="7"/>
  <c r="I4173" i="7"/>
  <c r="H4173" i="7"/>
  <c r="G4173" i="7"/>
  <c r="I4172" i="7"/>
  <c r="H4172" i="7"/>
  <c r="G4172" i="7"/>
  <c r="I4171" i="7"/>
  <c r="H4171" i="7"/>
  <c r="G4171" i="7"/>
  <c r="I4170" i="7"/>
  <c r="H4170" i="7"/>
  <c r="G4170" i="7"/>
  <c r="I4169" i="7"/>
  <c r="H4169" i="7"/>
  <c r="G4169" i="7"/>
  <c r="I4168" i="7"/>
  <c r="H4168" i="7"/>
  <c r="G4168" i="7"/>
  <c r="I4167" i="7"/>
  <c r="H4167" i="7"/>
  <c r="G4167" i="7"/>
  <c r="I4166" i="7"/>
  <c r="H4166" i="7"/>
  <c r="G4166" i="7"/>
  <c r="I4165" i="7"/>
  <c r="H4165" i="7"/>
  <c r="G4165" i="7"/>
  <c r="I4164" i="7"/>
  <c r="H4164" i="7"/>
  <c r="G4164" i="7"/>
  <c r="I4163" i="7"/>
  <c r="H4163" i="7"/>
  <c r="G4163" i="7"/>
  <c r="I4162" i="7"/>
  <c r="H4162" i="7"/>
  <c r="G4162" i="7"/>
  <c r="I4161" i="7"/>
  <c r="H4161" i="7"/>
  <c r="G4161" i="7"/>
  <c r="I4160" i="7"/>
  <c r="H4160" i="7"/>
  <c r="G4160" i="7"/>
  <c r="I4159" i="7"/>
  <c r="H4159" i="7"/>
  <c r="G4159" i="7"/>
  <c r="I4158" i="7"/>
  <c r="H4158" i="7"/>
  <c r="G4158" i="7"/>
  <c r="I4157" i="7"/>
  <c r="H4157" i="7"/>
  <c r="G4157" i="7"/>
  <c r="I4156" i="7"/>
  <c r="H4156" i="7"/>
  <c r="G4156" i="7"/>
  <c r="I4155" i="7"/>
  <c r="H4155" i="7"/>
  <c r="G4155" i="7"/>
  <c r="I4154" i="7"/>
  <c r="H4154" i="7"/>
  <c r="G4154" i="7"/>
  <c r="I4153" i="7"/>
  <c r="H4153" i="7"/>
  <c r="G4153" i="7"/>
  <c r="I4152" i="7"/>
  <c r="H4152" i="7"/>
  <c r="G4152" i="7"/>
  <c r="I4151" i="7"/>
  <c r="H4151" i="7"/>
  <c r="G4151" i="7"/>
  <c r="I4150" i="7"/>
  <c r="H4150" i="7"/>
  <c r="G4150" i="7"/>
  <c r="I4149" i="7"/>
  <c r="H4149" i="7"/>
  <c r="G4149" i="7"/>
  <c r="I4148" i="7"/>
  <c r="H4148" i="7"/>
  <c r="G4148" i="7"/>
  <c r="I4147" i="7"/>
  <c r="H4147" i="7"/>
  <c r="G4147" i="7"/>
  <c r="I4146" i="7"/>
  <c r="H4146" i="7"/>
  <c r="G4146" i="7"/>
  <c r="I4145" i="7"/>
  <c r="H4145" i="7"/>
  <c r="G4145" i="7"/>
  <c r="I4144" i="7"/>
  <c r="H4144" i="7"/>
  <c r="G4144" i="7"/>
  <c r="I4143" i="7"/>
  <c r="H4143" i="7"/>
  <c r="G4143" i="7"/>
  <c r="I4142" i="7"/>
  <c r="H4142" i="7"/>
  <c r="G4142" i="7"/>
  <c r="I4141" i="7"/>
  <c r="H4141" i="7"/>
  <c r="G4141" i="7"/>
  <c r="I4140" i="7"/>
  <c r="H4140" i="7"/>
  <c r="G4140" i="7"/>
  <c r="I4139" i="7"/>
  <c r="H4139" i="7"/>
  <c r="G4139" i="7"/>
  <c r="I4138" i="7"/>
  <c r="H4138" i="7"/>
  <c r="G4138" i="7"/>
  <c r="I4137" i="7"/>
  <c r="H4137" i="7"/>
  <c r="G4137" i="7"/>
  <c r="I4136" i="7"/>
  <c r="H4136" i="7"/>
  <c r="G4136" i="7"/>
  <c r="I4135" i="7"/>
  <c r="H4135" i="7"/>
  <c r="G4135" i="7"/>
  <c r="I4134" i="7"/>
  <c r="H4134" i="7"/>
  <c r="G4134" i="7"/>
  <c r="I4133" i="7"/>
  <c r="H4133" i="7"/>
  <c r="G4133" i="7"/>
  <c r="I4132" i="7"/>
  <c r="H4132" i="7"/>
  <c r="G4132" i="7"/>
  <c r="I4131" i="7"/>
  <c r="H4131" i="7"/>
  <c r="G4131" i="7"/>
  <c r="I4130" i="7"/>
  <c r="H4130" i="7"/>
  <c r="G4130" i="7"/>
  <c r="I4129" i="7"/>
  <c r="H4129" i="7"/>
  <c r="G4129" i="7"/>
  <c r="I4128" i="7"/>
  <c r="H4128" i="7"/>
  <c r="G4128" i="7"/>
  <c r="I4127" i="7"/>
  <c r="H4127" i="7"/>
  <c r="G4127" i="7"/>
  <c r="I4126" i="7"/>
  <c r="H4126" i="7"/>
  <c r="G4126" i="7"/>
  <c r="I4125" i="7"/>
  <c r="H4125" i="7"/>
  <c r="G4125" i="7"/>
  <c r="I4124" i="7"/>
  <c r="H4124" i="7"/>
  <c r="G4124" i="7"/>
  <c r="I4123" i="7"/>
  <c r="H4123" i="7"/>
  <c r="G4123" i="7"/>
  <c r="I4122" i="7"/>
  <c r="H4122" i="7"/>
  <c r="G4122" i="7"/>
  <c r="I4121" i="7"/>
  <c r="H4121" i="7"/>
  <c r="G4121" i="7"/>
  <c r="I4120" i="7"/>
  <c r="H4120" i="7"/>
  <c r="G4120" i="7"/>
  <c r="I4119" i="7"/>
  <c r="H4119" i="7"/>
  <c r="G4119" i="7"/>
  <c r="I4118" i="7"/>
  <c r="H4118" i="7"/>
  <c r="G4118" i="7"/>
  <c r="I4117" i="7"/>
  <c r="H4117" i="7"/>
  <c r="G4117" i="7"/>
  <c r="I4116" i="7"/>
  <c r="H4116" i="7"/>
  <c r="G4116" i="7"/>
  <c r="I4115" i="7"/>
  <c r="H4115" i="7"/>
  <c r="G4115" i="7"/>
  <c r="I4114" i="7"/>
  <c r="H4114" i="7"/>
  <c r="G4114" i="7"/>
  <c r="I4113" i="7"/>
  <c r="H4113" i="7"/>
  <c r="G4113" i="7"/>
  <c r="I4112" i="7"/>
  <c r="H4112" i="7"/>
  <c r="G4112" i="7"/>
  <c r="I4111" i="7"/>
  <c r="H4111" i="7"/>
  <c r="G4111" i="7"/>
  <c r="I4110" i="7"/>
  <c r="H4110" i="7"/>
  <c r="G4110" i="7"/>
  <c r="I4109" i="7"/>
  <c r="H4109" i="7"/>
  <c r="G4109" i="7"/>
  <c r="I4108" i="7"/>
  <c r="H4108" i="7"/>
  <c r="G4108" i="7"/>
  <c r="I4107" i="7"/>
  <c r="H4107" i="7"/>
  <c r="G4107" i="7"/>
  <c r="I4106" i="7"/>
  <c r="H4106" i="7"/>
  <c r="G4106" i="7"/>
  <c r="I4105" i="7"/>
  <c r="H4105" i="7"/>
  <c r="G4105" i="7"/>
  <c r="I4104" i="7"/>
  <c r="H4104" i="7"/>
  <c r="G4104" i="7"/>
  <c r="I4103" i="7"/>
  <c r="H4103" i="7"/>
  <c r="G4103" i="7"/>
  <c r="I4102" i="7"/>
  <c r="H4102" i="7"/>
  <c r="G4102" i="7"/>
  <c r="I4101" i="7"/>
  <c r="H4101" i="7"/>
  <c r="G4101" i="7"/>
  <c r="I4100" i="7"/>
  <c r="H4100" i="7"/>
  <c r="G4100" i="7"/>
  <c r="I4099" i="7"/>
  <c r="H4099" i="7"/>
  <c r="G4099" i="7"/>
  <c r="I4098" i="7"/>
  <c r="H4098" i="7"/>
  <c r="G4098" i="7"/>
  <c r="I4097" i="7"/>
  <c r="H4097" i="7"/>
  <c r="G4097" i="7"/>
  <c r="I4096" i="7"/>
  <c r="H4096" i="7"/>
  <c r="G4096" i="7"/>
  <c r="I4095" i="7"/>
  <c r="H4095" i="7"/>
  <c r="G4095" i="7"/>
  <c r="J4094" i="7"/>
  <c r="I4094" i="7"/>
  <c r="H4094" i="7"/>
  <c r="G4094" i="7"/>
  <c r="J4093" i="7"/>
  <c r="I4093" i="7"/>
  <c r="H4093" i="7"/>
  <c r="G4093" i="7"/>
  <c r="J4092" i="7"/>
  <c r="I4092" i="7"/>
  <c r="H4092" i="7"/>
  <c r="G4092" i="7"/>
  <c r="J4091" i="7"/>
  <c r="I4091" i="7"/>
  <c r="H4091" i="7"/>
  <c r="G4091" i="7"/>
  <c r="J4090" i="7"/>
  <c r="I4090" i="7"/>
  <c r="H4090" i="7"/>
  <c r="G4090" i="7"/>
  <c r="J4089" i="7"/>
  <c r="I4089" i="7"/>
  <c r="H4089" i="7"/>
  <c r="G4089" i="7"/>
  <c r="J4088" i="7"/>
  <c r="I4088" i="7"/>
  <c r="H4088" i="7"/>
  <c r="G4088" i="7"/>
  <c r="J4087" i="7"/>
  <c r="I4087" i="7"/>
  <c r="H4087" i="7"/>
  <c r="G4087" i="7"/>
  <c r="J4086" i="7"/>
  <c r="I4086" i="7"/>
  <c r="H4086" i="7"/>
  <c r="G4086" i="7"/>
  <c r="J4085" i="7"/>
  <c r="I4085" i="7"/>
  <c r="H4085" i="7"/>
  <c r="G4085" i="7"/>
  <c r="J4084" i="7"/>
  <c r="I4084" i="7"/>
  <c r="H4084" i="7"/>
  <c r="G4084" i="7"/>
  <c r="J4083" i="7"/>
  <c r="I4083" i="7"/>
  <c r="H4083" i="7"/>
  <c r="G4083" i="7"/>
  <c r="J4082" i="7"/>
  <c r="I4082" i="7"/>
  <c r="H4082" i="7"/>
  <c r="G4082" i="7"/>
  <c r="J4081" i="7"/>
  <c r="I4081" i="7"/>
  <c r="H4081" i="7"/>
  <c r="G4081" i="7"/>
  <c r="J4080" i="7"/>
  <c r="I4080" i="7"/>
  <c r="H4080" i="7"/>
  <c r="G4080" i="7"/>
  <c r="J4079" i="7"/>
  <c r="I4079" i="7"/>
  <c r="H4079" i="7"/>
  <c r="G4079" i="7"/>
  <c r="J4078" i="7"/>
  <c r="I4078" i="7"/>
  <c r="H4078" i="7"/>
  <c r="G4078" i="7"/>
  <c r="J4077" i="7"/>
  <c r="I4077" i="7"/>
  <c r="H4077" i="7"/>
  <c r="G4077" i="7"/>
  <c r="J4076" i="7"/>
  <c r="I4076" i="7"/>
  <c r="H4076" i="7"/>
  <c r="G4076" i="7"/>
  <c r="J4075" i="7"/>
  <c r="I4075" i="7"/>
  <c r="H4075" i="7"/>
  <c r="G4075" i="7"/>
  <c r="J4074" i="7"/>
  <c r="I4074" i="7"/>
  <c r="H4074" i="7"/>
  <c r="G4074" i="7"/>
  <c r="J4073" i="7"/>
  <c r="I4073" i="7"/>
  <c r="H4073" i="7"/>
  <c r="G4073" i="7"/>
  <c r="J4072" i="7"/>
  <c r="I4072" i="7"/>
  <c r="H4072" i="7"/>
  <c r="G4072" i="7"/>
  <c r="J4071" i="7"/>
  <c r="I4071" i="7"/>
  <c r="H4071" i="7"/>
  <c r="G4071" i="7"/>
  <c r="J4070" i="7"/>
  <c r="I4070" i="7"/>
  <c r="H4070" i="7"/>
  <c r="G4070" i="7"/>
  <c r="J4069" i="7"/>
  <c r="I4069" i="7"/>
  <c r="H4069" i="7"/>
  <c r="G4069" i="7"/>
  <c r="J4068" i="7"/>
  <c r="I4068" i="7"/>
  <c r="H4068" i="7"/>
  <c r="G4068" i="7"/>
  <c r="J4067" i="7"/>
  <c r="I4067" i="7"/>
  <c r="H4067" i="7"/>
  <c r="G4067" i="7"/>
  <c r="J4066" i="7"/>
  <c r="I4066" i="7"/>
  <c r="H4066" i="7"/>
  <c r="G4066" i="7"/>
  <c r="J4065" i="7"/>
  <c r="I4065" i="7"/>
  <c r="H4065" i="7"/>
  <c r="G4065" i="7"/>
  <c r="J4064" i="7"/>
  <c r="I4064" i="7"/>
  <c r="H4064" i="7"/>
  <c r="G4064" i="7"/>
  <c r="J4063" i="7"/>
  <c r="I4063" i="7"/>
  <c r="H4063" i="7"/>
  <c r="G4063" i="7"/>
  <c r="J4062" i="7"/>
  <c r="I4062" i="7"/>
  <c r="H4062" i="7"/>
  <c r="G4062" i="7"/>
  <c r="J4061" i="7"/>
  <c r="I4061" i="7"/>
  <c r="H4061" i="7"/>
  <c r="G4061" i="7"/>
  <c r="J4060" i="7"/>
  <c r="I4060" i="7"/>
  <c r="H4060" i="7"/>
  <c r="G4060" i="7"/>
  <c r="J4059" i="7"/>
  <c r="I4059" i="7"/>
  <c r="H4059" i="7"/>
  <c r="G4059" i="7"/>
  <c r="J4058" i="7"/>
  <c r="I4058" i="7"/>
  <c r="H4058" i="7"/>
  <c r="G4058" i="7"/>
  <c r="J4057" i="7"/>
  <c r="I4057" i="7"/>
  <c r="H4057" i="7"/>
  <c r="G4057" i="7"/>
  <c r="J4056" i="7"/>
  <c r="I4056" i="7"/>
  <c r="H4056" i="7"/>
  <c r="G4056" i="7"/>
  <c r="J4055" i="7"/>
  <c r="I4055" i="7"/>
  <c r="H4055" i="7"/>
  <c r="G4055" i="7"/>
  <c r="J4054" i="7"/>
  <c r="I4054" i="7"/>
  <c r="H4054" i="7"/>
  <c r="G4054" i="7"/>
  <c r="J4053" i="7"/>
  <c r="I4053" i="7"/>
  <c r="H4053" i="7"/>
  <c r="G4053" i="7"/>
  <c r="J4052" i="7"/>
  <c r="I4052" i="7"/>
  <c r="H4052" i="7"/>
  <c r="G4052" i="7"/>
  <c r="J4051" i="7"/>
  <c r="I4051" i="7"/>
  <c r="H4051" i="7"/>
  <c r="G4051" i="7"/>
  <c r="J4050" i="7"/>
  <c r="I4050" i="7"/>
  <c r="H4050" i="7"/>
  <c r="G4050" i="7"/>
  <c r="J4049" i="7"/>
  <c r="I4049" i="7"/>
  <c r="H4049" i="7"/>
  <c r="G4049" i="7"/>
  <c r="J4048" i="7"/>
  <c r="I4048" i="7"/>
  <c r="H4048" i="7"/>
  <c r="G4048" i="7"/>
  <c r="J4047" i="7"/>
  <c r="I4047" i="7"/>
  <c r="H4047" i="7"/>
  <c r="G4047" i="7"/>
  <c r="J4046" i="7"/>
  <c r="I4046" i="7"/>
  <c r="H4046" i="7"/>
  <c r="G4046" i="7"/>
  <c r="J4045" i="7"/>
  <c r="I4045" i="7"/>
  <c r="H4045" i="7"/>
  <c r="G4045" i="7"/>
  <c r="J4044" i="7"/>
  <c r="I4044" i="7"/>
  <c r="H4044" i="7"/>
  <c r="G4044" i="7"/>
  <c r="J4043" i="7"/>
  <c r="I4043" i="7"/>
  <c r="H4043" i="7"/>
  <c r="G4043" i="7"/>
  <c r="J4042" i="7"/>
  <c r="I4042" i="7"/>
  <c r="H4042" i="7"/>
  <c r="G4042" i="7"/>
  <c r="J4041" i="7"/>
  <c r="I4041" i="7"/>
  <c r="H4041" i="7"/>
  <c r="G4041" i="7"/>
  <c r="J4040" i="7"/>
  <c r="I4040" i="7"/>
  <c r="H4040" i="7"/>
  <c r="G4040" i="7"/>
  <c r="J4039" i="7"/>
  <c r="I4039" i="7"/>
  <c r="H4039" i="7"/>
  <c r="G4039" i="7"/>
  <c r="J4038" i="7"/>
  <c r="I4038" i="7"/>
  <c r="H4038" i="7"/>
  <c r="G4038" i="7"/>
  <c r="J4037" i="7"/>
  <c r="I4037" i="7"/>
  <c r="H4037" i="7"/>
  <c r="G4037" i="7"/>
  <c r="J4036" i="7"/>
  <c r="I4036" i="7"/>
  <c r="H4036" i="7"/>
  <c r="G4036" i="7"/>
  <c r="J4035" i="7"/>
  <c r="I4035" i="7"/>
  <c r="H4035" i="7"/>
  <c r="G4035" i="7"/>
  <c r="J4034" i="7"/>
  <c r="I4034" i="7"/>
  <c r="H4034" i="7"/>
  <c r="G4034" i="7"/>
  <c r="J4033" i="7"/>
  <c r="I4033" i="7"/>
  <c r="H4033" i="7"/>
  <c r="G4033" i="7"/>
  <c r="J4032" i="7"/>
  <c r="I4032" i="7"/>
  <c r="H4032" i="7"/>
  <c r="G4032" i="7"/>
  <c r="J4031" i="7"/>
  <c r="I4031" i="7"/>
  <c r="H4031" i="7"/>
  <c r="G4031" i="7"/>
  <c r="J4030" i="7"/>
  <c r="I4030" i="7"/>
  <c r="H4030" i="7"/>
  <c r="G4030" i="7"/>
  <c r="J4029" i="7"/>
  <c r="I4029" i="7"/>
  <c r="H4029" i="7"/>
  <c r="G4029" i="7"/>
  <c r="J4028" i="7"/>
  <c r="I4028" i="7"/>
  <c r="H4028" i="7"/>
  <c r="G4028" i="7"/>
  <c r="J4027" i="7"/>
  <c r="I4027" i="7"/>
  <c r="H4027" i="7"/>
  <c r="G4027" i="7"/>
  <c r="J4026" i="7"/>
  <c r="I4026" i="7"/>
  <c r="H4026" i="7"/>
  <c r="G4026" i="7"/>
  <c r="J4025" i="7"/>
  <c r="I4025" i="7"/>
  <c r="H4025" i="7"/>
  <c r="G4025" i="7"/>
  <c r="J4024" i="7"/>
  <c r="I4024" i="7"/>
  <c r="H4024" i="7"/>
  <c r="G4024" i="7"/>
  <c r="J4023" i="7"/>
  <c r="I4023" i="7"/>
  <c r="H4023" i="7"/>
  <c r="G4023" i="7"/>
  <c r="J4022" i="7"/>
  <c r="I4022" i="7"/>
  <c r="H4022" i="7"/>
  <c r="G4022" i="7"/>
  <c r="J4021" i="7"/>
  <c r="I4021" i="7"/>
  <c r="H4021" i="7"/>
  <c r="G4021" i="7"/>
  <c r="J4020" i="7"/>
  <c r="I4020" i="7"/>
  <c r="H4020" i="7"/>
  <c r="G4020" i="7"/>
  <c r="J4019" i="7"/>
  <c r="I4019" i="7"/>
  <c r="H4019" i="7"/>
  <c r="G4019" i="7"/>
  <c r="J4018" i="7"/>
  <c r="I4018" i="7"/>
  <c r="H4018" i="7"/>
  <c r="G4018" i="7"/>
  <c r="J4017" i="7"/>
  <c r="I4017" i="7"/>
  <c r="H4017" i="7"/>
  <c r="G4017" i="7"/>
  <c r="J4016" i="7"/>
  <c r="I4016" i="7"/>
  <c r="H4016" i="7"/>
  <c r="G4016" i="7"/>
  <c r="J4015" i="7"/>
  <c r="I4015" i="7"/>
  <c r="H4015" i="7"/>
  <c r="G4015" i="7"/>
  <c r="J4014" i="7"/>
  <c r="I4014" i="7"/>
  <c r="H4014" i="7"/>
  <c r="G4014" i="7"/>
  <c r="J4013" i="7"/>
  <c r="I4013" i="7"/>
  <c r="H4013" i="7"/>
  <c r="G4013" i="7"/>
  <c r="J4012" i="7"/>
  <c r="I4012" i="7"/>
  <c r="H4012" i="7"/>
  <c r="G4012" i="7"/>
  <c r="J4011" i="7"/>
  <c r="I4011" i="7"/>
  <c r="H4011" i="7"/>
  <c r="G4011" i="7"/>
  <c r="J4010" i="7"/>
  <c r="I4010" i="7"/>
  <c r="H4010" i="7"/>
  <c r="G4010" i="7"/>
  <c r="J4009" i="7"/>
  <c r="I4009" i="7"/>
  <c r="H4009" i="7"/>
  <c r="G4009" i="7"/>
  <c r="J4008" i="7"/>
  <c r="I4008" i="7"/>
  <c r="H4008" i="7"/>
  <c r="G4008" i="7"/>
  <c r="J4007" i="7"/>
  <c r="I4007" i="7"/>
  <c r="H4007" i="7"/>
  <c r="G4007" i="7"/>
  <c r="J4006" i="7"/>
  <c r="I4006" i="7"/>
  <c r="H4006" i="7"/>
  <c r="G4006" i="7"/>
  <c r="J4005" i="7"/>
  <c r="I4005" i="7"/>
  <c r="H4005" i="7"/>
  <c r="G4005" i="7"/>
  <c r="J4004" i="7"/>
  <c r="I4004" i="7"/>
  <c r="H4004" i="7"/>
  <c r="G4004" i="7"/>
  <c r="J4003" i="7"/>
  <c r="I4003" i="7"/>
  <c r="H4003" i="7"/>
  <c r="G4003" i="7"/>
  <c r="J4002" i="7"/>
  <c r="I4002" i="7"/>
  <c r="H4002" i="7"/>
  <c r="G4002" i="7"/>
  <c r="J4001" i="7"/>
  <c r="I4001" i="7"/>
  <c r="H4001" i="7"/>
  <c r="G4001" i="7"/>
  <c r="J4000" i="7"/>
  <c r="I4000" i="7"/>
  <c r="H4000" i="7"/>
  <c r="G4000" i="7"/>
  <c r="J3999" i="7"/>
  <c r="I3999" i="7"/>
  <c r="H3999" i="7"/>
  <c r="G3999" i="7"/>
  <c r="J3998" i="7"/>
  <c r="I3998" i="7"/>
  <c r="H3998" i="7"/>
  <c r="G3998" i="7"/>
  <c r="J3997" i="7"/>
  <c r="I3997" i="7"/>
  <c r="H3997" i="7"/>
  <c r="G3997" i="7"/>
  <c r="J3996" i="7"/>
  <c r="I3996" i="7"/>
  <c r="H3996" i="7"/>
  <c r="G3996" i="7"/>
  <c r="J3995" i="7"/>
  <c r="I3995" i="7"/>
  <c r="H3995" i="7"/>
  <c r="G3995" i="7"/>
  <c r="J3994" i="7"/>
  <c r="I3994" i="7"/>
  <c r="H3994" i="7"/>
  <c r="G3994" i="7"/>
  <c r="J3993" i="7"/>
  <c r="I3993" i="7"/>
  <c r="H3993" i="7"/>
  <c r="G3993" i="7"/>
  <c r="J3992" i="7"/>
  <c r="I3992" i="7"/>
  <c r="H3992" i="7"/>
  <c r="G3992" i="7"/>
  <c r="J3991" i="7"/>
  <c r="I3991" i="7"/>
  <c r="H3991" i="7"/>
  <c r="G3991" i="7"/>
  <c r="J3990" i="7"/>
  <c r="I3990" i="7"/>
  <c r="H3990" i="7"/>
  <c r="G3990" i="7"/>
  <c r="J3989" i="7"/>
  <c r="I3989" i="7"/>
  <c r="H3989" i="7"/>
  <c r="G3989" i="7"/>
  <c r="J3988" i="7"/>
  <c r="I3988" i="7"/>
  <c r="H3988" i="7"/>
  <c r="G3988" i="7"/>
  <c r="J3987" i="7"/>
  <c r="I3987" i="7"/>
  <c r="H3987" i="7"/>
  <c r="G3987" i="7"/>
  <c r="J3986" i="7"/>
  <c r="I3986" i="7"/>
  <c r="H3986" i="7"/>
  <c r="G3986" i="7"/>
  <c r="J3985" i="7"/>
  <c r="I3985" i="7"/>
  <c r="H3985" i="7"/>
  <c r="G3985" i="7"/>
  <c r="J3984" i="7"/>
  <c r="I3984" i="7"/>
  <c r="H3984" i="7"/>
  <c r="G3984" i="7"/>
  <c r="J3983" i="7"/>
  <c r="I3983" i="7"/>
  <c r="H3983" i="7"/>
  <c r="G3983" i="7"/>
  <c r="J3982" i="7"/>
  <c r="I3982" i="7"/>
  <c r="H3982" i="7"/>
  <c r="G3982" i="7"/>
  <c r="J3981" i="7"/>
  <c r="I3981" i="7"/>
  <c r="H3981" i="7"/>
  <c r="G3981" i="7"/>
  <c r="J3980" i="7"/>
  <c r="I3980" i="7"/>
  <c r="H3980" i="7"/>
  <c r="G3980" i="7"/>
  <c r="J3979" i="7"/>
  <c r="I3979" i="7"/>
  <c r="H3979" i="7"/>
  <c r="G3979" i="7"/>
  <c r="J3978" i="7"/>
  <c r="I3978" i="7"/>
  <c r="H3978" i="7"/>
  <c r="G3978" i="7"/>
  <c r="J3977" i="7"/>
  <c r="I3977" i="7"/>
  <c r="H3977" i="7"/>
  <c r="G3977" i="7"/>
  <c r="J3976" i="7"/>
  <c r="I3976" i="7"/>
  <c r="H3976" i="7"/>
  <c r="G3976" i="7"/>
  <c r="J3975" i="7"/>
  <c r="I3975" i="7"/>
  <c r="H3975" i="7"/>
  <c r="G3975" i="7"/>
  <c r="J3974" i="7"/>
  <c r="I3974" i="7"/>
  <c r="H3974" i="7"/>
  <c r="G3974" i="7"/>
  <c r="J3973" i="7"/>
  <c r="I3973" i="7"/>
  <c r="H3973" i="7"/>
  <c r="G3973" i="7"/>
  <c r="J3972" i="7"/>
  <c r="I3972" i="7"/>
  <c r="H3972" i="7"/>
  <c r="G3972" i="7"/>
  <c r="J3971" i="7"/>
  <c r="I3971" i="7"/>
  <c r="H3971" i="7"/>
  <c r="G3971" i="7"/>
  <c r="J3970" i="7"/>
  <c r="I3970" i="7"/>
  <c r="H3970" i="7"/>
  <c r="G3970" i="7"/>
  <c r="J3969" i="7"/>
  <c r="I3969" i="7"/>
  <c r="H3969" i="7"/>
  <c r="G3969" i="7"/>
  <c r="J3968" i="7"/>
  <c r="I3968" i="7"/>
  <c r="H3968" i="7"/>
  <c r="G3968" i="7"/>
  <c r="J3967" i="7"/>
  <c r="I3967" i="7"/>
  <c r="H3967" i="7"/>
  <c r="G3967" i="7"/>
  <c r="J3966" i="7"/>
  <c r="I3966" i="7"/>
  <c r="H3966" i="7"/>
  <c r="G3966" i="7"/>
  <c r="J3965" i="7"/>
  <c r="I3965" i="7"/>
  <c r="H3965" i="7"/>
  <c r="G3965" i="7"/>
  <c r="J3964" i="7"/>
  <c r="I3964" i="7"/>
  <c r="H3964" i="7"/>
  <c r="G3964" i="7"/>
  <c r="J3963" i="7"/>
  <c r="I3963" i="7"/>
  <c r="H3963" i="7"/>
  <c r="G3963" i="7"/>
  <c r="J3962" i="7"/>
  <c r="I3962" i="7"/>
  <c r="H3962" i="7"/>
  <c r="G3962" i="7"/>
  <c r="J3961" i="7"/>
  <c r="I3961" i="7"/>
  <c r="H3961" i="7"/>
  <c r="G3961" i="7"/>
  <c r="J3960" i="7"/>
  <c r="I3960" i="7"/>
  <c r="H3960" i="7"/>
  <c r="G3960" i="7"/>
  <c r="J3959" i="7"/>
  <c r="I3959" i="7"/>
  <c r="H3959" i="7"/>
  <c r="G3959" i="7"/>
  <c r="J3958" i="7"/>
  <c r="I3958" i="7"/>
  <c r="H3958" i="7"/>
  <c r="G3958" i="7"/>
  <c r="J3957" i="7"/>
  <c r="I3957" i="7"/>
  <c r="H3957" i="7"/>
  <c r="G3957" i="7"/>
  <c r="J3956" i="7"/>
  <c r="I3956" i="7"/>
  <c r="H3956" i="7"/>
  <c r="G3956" i="7"/>
  <c r="J3955" i="7"/>
  <c r="I3955" i="7"/>
  <c r="H3955" i="7"/>
  <c r="G3955" i="7"/>
  <c r="J3954" i="7"/>
  <c r="I3954" i="7"/>
  <c r="H3954" i="7"/>
  <c r="G3954" i="7"/>
  <c r="J3953" i="7"/>
  <c r="I3953" i="7"/>
  <c r="H3953" i="7"/>
  <c r="G3953" i="7"/>
  <c r="J3952" i="7"/>
  <c r="I3952" i="7"/>
  <c r="H3952" i="7"/>
  <c r="G3952" i="7"/>
  <c r="J3951" i="7"/>
  <c r="I3951" i="7"/>
  <c r="H3951" i="7"/>
  <c r="G3951" i="7"/>
  <c r="J3950" i="7"/>
  <c r="I3950" i="7"/>
  <c r="H3950" i="7"/>
  <c r="G3950" i="7"/>
  <c r="J3949" i="7"/>
  <c r="I3949" i="7"/>
  <c r="H3949" i="7"/>
  <c r="G3949" i="7"/>
  <c r="J3948" i="7"/>
  <c r="I3948" i="7"/>
  <c r="H3948" i="7"/>
  <c r="G3948" i="7"/>
  <c r="J3947" i="7"/>
  <c r="I3947" i="7"/>
  <c r="H3947" i="7"/>
  <c r="G3947" i="7"/>
  <c r="J3946" i="7"/>
  <c r="I3946" i="7"/>
  <c r="H3946" i="7"/>
  <c r="G3946" i="7"/>
  <c r="J3945" i="7"/>
  <c r="I3945" i="7"/>
  <c r="H3945" i="7"/>
  <c r="G3945" i="7"/>
  <c r="J3944" i="7"/>
  <c r="I3944" i="7"/>
  <c r="H3944" i="7"/>
  <c r="G3944" i="7"/>
  <c r="J3943" i="7"/>
  <c r="I3943" i="7"/>
  <c r="H3943" i="7"/>
  <c r="G3943" i="7"/>
  <c r="J3942" i="7"/>
  <c r="I3942" i="7"/>
  <c r="H3942" i="7"/>
  <c r="G3942" i="7"/>
  <c r="J3941" i="7"/>
  <c r="I3941" i="7"/>
  <c r="H3941" i="7"/>
  <c r="G3941" i="7"/>
  <c r="J3940" i="7"/>
  <c r="I3940" i="7"/>
  <c r="H3940" i="7"/>
  <c r="G3940" i="7"/>
  <c r="J3939" i="7"/>
  <c r="I3939" i="7"/>
  <c r="H3939" i="7"/>
  <c r="G3939" i="7"/>
  <c r="J3938" i="7"/>
  <c r="I3938" i="7"/>
  <c r="H3938" i="7"/>
  <c r="G3938" i="7"/>
  <c r="J3937" i="7"/>
  <c r="I3937" i="7"/>
  <c r="H3937" i="7"/>
  <c r="G3937" i="7"/>
  <c r="J3936" i="7"/>
  <c r="I3936" i="7"/>
  <c r="H3936" i="7"/>
  <c r="G3936" i="7"/>
  <c r="J3935" i="7"/>
  <c r="I3935" i="7"/>
  <c r="H3935" i="7"/>
  <c r="G3935" i="7"/>
  <c r="J3934" i="7"/>
  <c r="I3934" i="7"/>
  <c r="H3934" i="7"/>
  <c r="G3934" i="7"/>
  <c r="J3933" i="7"/>
  <c r="I3933" i="7"/>
  <c r="H3933" i="7"/>
  <c r="G3933" i="7"/>
  <c r="J3932" i="7"/>
  <c r="I3932" i="7"/>
  <c r="H3932" i="7"/>
  <c r="G3932" i="7"/>
  <c r="J3931" i="7"/>
  <c r="I3931" i="7"/>
  <c r="H3931" i="7"/>
  <c r="G3931" i="7"/>
  <c r="J3930" i="7"/>
  <c r="I3930" i="7"/>
  <c r="H3930" i="7"/>
  <c r="G3930" i="7"/>
  <c r="J3929" i="7"/>
  <c r="I3929" i="7"/>
  <c r="H3929" i="7"/>
  <c r="G3929" i="7"/>
  <c r="J3928" i="7"/>
  <c r="I3928" i="7"/>
  <c r="H3928" i="7"/>
  <c r="G3928" i="7"/>
  <c r="J3927" i="7"/>
  <c r="I3927" i="7"/>
  <c r="H3927" i="7"/>
  <c r="G3927" i="7"/>
  <c r="J3926" i="7"/>
  <c r="I3926" i="7"/>
  <c r="H3926" i="7"/>
  <c r="G3926" i="7"/>
  <c r="J3925" i="7"/>
  <c r="I3925" i="7"/>
  <c r="H3925" i="7"/>
  <c r="G3925" i="7"/>
  <c r="J3924" i="7"/>
  <c r="I3924" i="7"/>
  <c r="H3924" i="7"/>
  <c r="G3924" i="7"/>
  <c r="J3923" i="7"/>
  <c r="I3923" i="7"/>
  <c r="H3923" i="7"/>
  <c r="G3923" i="7"/>
  <c r="J3922" i="7"/>
  <c r="I3922" i="7"/>
  <c r="H3922" i="7"/>
  <c r="G3922" i="7"/>
  <c r="J3921" i="7"/>
  <c r="I3921" i="7"/>
  <c r="H3921" i="7"/>
  <c r="G3921" i="7"/>
  <c r="J3920" i="7"/>
  <c r="I3920" i="7"/>
  <c r="H3920" i="7"/>
  <c r="G3920" i="7"/>
  <c r="J3919" i="7"/>
  <c r="I3919" i="7"/>
  <c r="H3919" i="7"/>
  <c r="G3919" i="7"/>
  <c r="J3918" i="7"/>
  <c r="I3918" i="7"/>
  <c r="H3918" i="7"/>
  <c r="G3918" i="7"/>
  <c r="J3917" i="7"/>
  <c r="I3917" i="7"/>
  <c r="H3917" i="7"/>
  <c r="G3917" i="7"/>
  <c r="J3916" i="7"/>
  <c r="I3916" i="7"/>
  <c r="H3916" i="7"/>
  <c r="G3916" i="7"/>
  <c r="J3915" i="7"/>
  <c r="I3915" i="7"/>
  <c r="H3915" i="7"/>
  <c r="G3915" i="7"/>
  <c r="J3914" i="7"/>
  <c r="I3914" i="7"/>
  <c r="H3914" i="7"/>
  <c r="G3914" i="7"/>
  <c r="J3913" i="7"/>
  <c r="I3913" i="7"/>
  <c r="H3913" i="7"/>
  <c r="G3913" i="7"/>
  <c r="J3912" i="7"/>
  <c r="I3912" i="7"/>
  <c r="H3912" i="7"/>
  <c r="G3912" i="7"/>
  <c r="J3911" i="7"/>
  <c r="I3911" i="7"/>
  <c r="H3911" i="7"/>
  <c r="G3911" i="7"/>
  <c r="J3910" i="7"/>
  <c r="I3910" i="7"/>
  <c r="H3910" i="7"/>
  <c r="G3910" i="7"/>
  <c r="J3909" i="7"/>
  <c r="I3909" i="7"/>
  <c r="H3909" i="7"/>
  <c r="G3909" i="7"/>
  <c r="J3908" i="7"/>
  <c r="I3908" i="7"/>
  <c r="H3908" i="7"/>
  <c r="G3908" i="7"/>
  <c r="J3907" i="7"/>
  <c r="I3907" i="7"/>
  <c r="H3907" i="7"/>
  <c r="G3907" i="7"/>
  <c r="J3906" i="7"/>
  <c r="I3906" i="7"/>
  <c r="H3906" i="7"/>
  <c r="G3906" i="7"/>
  <c r="J3905" i="7"/>
  <c r="I3905" i="7"/>
  <c r="H3905" i="7"/>
  <c r="G3905" i="7"/>
  <c r="J3904" i="7"/>
  <c r="I3904" i="7"/>
  <c r="H3904" i="7"/>
  <c r="G3904" i="7"/>
  <c r="J3903" i="7"/>
  <c r="I3903" i="7"/>
  <c r="H3903" i="7"/>
  <c r="G3903" i="7"/>
  <c r="J3902" i="7"/>
  <c r="I3902" i="7"/>
  <c r="H3902" i="7"/>
  <c r="G3902" i="7"/>
  <c r="J3901" i="7"/>
  <c r="I3901" i="7"/>
  <c r="H3901" i="7"/>
  <c r="G3901" i="7"/>
  <c r="J3900" i="7"/>
  <c r="I3900" i="7"/>
  <c r="H3900" i="7"/>
  <c r="G3900" i="7"/>
  <c r="J3899" i="7"/>
  <c r="I3899" i="7"/>
  <c r="H3899" i="7"/>
  <c r="G3899" i="7"/>
  <c r="J3898" i="7"/>
  <c r="I3898" i="7"/>
  <c r="H3898" i="7"/>
  <c r="G3898" i="7"/>
  <c r="J3897" i="7"/>
  <c r="I3897" i="7"/>
  <c r="H3897" i="7"/>
  <c r="G3897" i="7"/>
  <c r="J3896" i="7"/>
  <c r="I3896" i="7"/>
  <c r="H3896" i="7"/>
  <c r="G3896" i="7"/>
  <c r="J3895" i="7"/>
  <c r="I3895" i="7"/>
  <c r="H3895" i="7"/>
  <c r="G3895" i="7"/>
  <c r="J3894" i="7"/>
  <c r="I3894" i="7"/>
  <c r="H3894" i="7"/>
  <c r="G3894" i="7"/>
  <c r="J3893" i="7"/>
  <c r="I3893" i="7"/>
  <c r="H3893" i="7"/>
  <c r="G3893" i="7"/>
  <c r="J3892" i="7"/>
  <c r="I3892" i="7"/>
  <c r="H3892" i="7"/>
  <c r="G3892" i="7"/>
  <c r="J3891" i="7"/>
  <c r="I3891" i="7"/>
  <c r="H3891" i="7"/>
  <c r="G3891" i="7"/>
  <c r="J3890" i="7"/>
  <c r="I3890" i="7"/>
  <c r="H3890" i="7"/>
  <c r="G3890" i="7"/>
  <c r="J3889" i="7"/>
  <c r="I3889" i="7"/>
  <c r="H3889" i="7"/>
  <c r="G3889" i="7"/>
  <c r="J3888" i="7"/>
  <c r="I3888" i="7"/>
  <c r="H3888" i="7"/>
  <c r="G3888" i="7"/>
  <c r="J3887" i="7"/>
  <c r="I3887" i="7"/>
  <c r="H3887" i="7"/>
  <c r="G3887" i="7"/>
  <c r="J3886" i="7"/>
  <c r="I3886" i="7"/>
  <c r="H3886" i="7"/>
  <c r="G3886" i="7"/>
  <c r="J3885" i="7"/>
  <c r="I3885" i="7"/>
  <c r="H3885" i="7"/>
  <c r="G3885" i="7"/>
  <c r="J3884" i="7"/>
  <c r="I3884" i="7"/>
  <c r="H3884" i="7"/>
  <c r="G3884" i="7"/>
  <c r="J3883" i="7"/>
  <c r="I3883" i="7"/>
  <c r="H3883" i="7"/>
  <c r="G3883" i="7"/>
  <c r="J3882" i="7"/>
  <c r="I3882" i="7"/>
  <c r="H3882" i="7"/>
  <c r="G3882" i="7"/>
  <c r="J3881" i="7"/>
  <c r="I3881" i="7"/>
  <c r="H3881" i="7"/>
  <c r="G3881" i="7"/>
  <c r="J3880" i="7"/>
  <c r="I3880" i="7"/>
  <c r="H3880" i="7"/>
  <c r="G3880" i="7"/>
  <c r="J3879" i="7"/>
  <c r="I3879" i="7"/>
  <c r="H3879" i="7"/>
  <c r="G3879" i="7"/>
  <c r="J3878" i="7"/>
  <c r="I3878" i="7"/>
  <c r="H3878" i="7"/>
  <c r="G3878" i="7"/>
  <c r="J3877" i="7"/>
  <c r="I3877" i="7"/>
  <c r="H3877" i="7"/>
  <c r="G3877" i="7"/>
  <c r="J3876" i="7"/>
  <c r="I3876" i="7"/>
  <c r="H3876" i="7"/>
  <c r="G3876" i="7"/>
  <c r="J3875" i="7"/>
  <c r="I3875" i="7"/>
  <c r="H3875" i="7"/>
  <c r="G3875" i="7"/>
  <c r="J3874" i="7"/>
  <c r="I3874" i="7"/>
  <c r="H3874" i="7"/>
  <c r="G3874" i="7"/>
  <c r="J3873" i="7"/>
  <c r="I3873" i="7"/>
  <c r="H3873" i="7"/>
  <c r="G3873" i="7"/>
  <c r="J3872" i="7"/>
  <c r="I3872" i="7"/>
  <c r="H3872" i="7"/>
  <c r="G3872" i="7"/>
  <c r="J3871" i="7"/>
  <c r="I3871" i="7"/>
  <c r="H3871" i="7"/>
  <c r="G3871" i="7"/>
  <c r="J3870" i="7"/>
  <c r="I3870" i="7"/>
  <c r="H3870" i="7"/>
  <c r="G3870" i="7"/>
  <c r="J3869" i="7"/>
  <c r="I3869" i="7"/>
  <c r="H3869" i="7"/>
  <c r="G3869" i="7"/>
  <c r="J3868" i="7"/>
  <c r="I3868" i="7"/>
  <c r="H3868" i="7"/>
  <c r="G3868" i="7"/>
  <c r="J3867" i="7"/>
  <c r="I3867" i="7"/>
  <c r="H3867" i="7"/>
  <c r="G3867" i="7"/>
  <c r="J3866" i="7"/>
  <c r="I3866" i="7"/>
  <c r="H3866" i="7"/>
  <c r="G3866" i="7"/>
  <c r="J3865" i="7"/>
  <c r="I3865" i="7"/>
  <c r="H3865" i="7"/>
  <c r="G3865" i="7"/>
  <c r="J3864" i="7"/>
  <c r="I3864" i="7"/>
  <c r="H3864" i="7"/>
  <c r="G3864" i="7"/>
  <c r="J3863" i="7"/>
  <c r="I3863" i="7"/>
  <c r="H3863" i="7"/>
  <c r="G3863" i="7"/>
  <c r="J3862" i="7"/>
  <c r="I3862" i="7"/>
  <c r="H3862" i="7"/>
  <c r="G3862" i="7"/>
  <c r="J3861" i="7"/>
  <c r="I3861" i="7"/>
  <c r="H3861" i="7"/>
  <c r="G3861" i="7"/>
  <c r="J3860" i="7"/>
  <c r="I3860" i="7"/>
  <c r="H3860" i="7"/>
  <c r="G3860" i="7"/>
  <c r="J3859" i="7"/>
  <c r="I3859" i="7"/>
  <c r="H3859" i="7"/>
  <c r="G3859" i="7"/>
  <c r="J3858" i="7"/>
  <c r="I3858" i="7"/>
  <c r="H3858" i="7"/>
  <c r="G3858" i="7"/>
  <c r="J3857" i="7"/>
  <c r="I3857" i="7"/>
  <c r="H3857" i="7"/>
  <c r="G3857" i="7"/>
  <c r="J3856" i="7"/>
  <c r="I3856" i="7"/>
  <c r="H3856" i="7"/>
  <c r="G3856" i="7"/>
  <c r="J3855" i="7"/>
  <c r="I3855" i="7"/>
  <c r="H3855" i="7"/>
  <c r="G3855" i="7"/>
  <c r="J3854" i="7"/>
  <c r="I3854" i="7"/>
  <c r="H3854" i="7"/>
  <c r="G3854" i="7"/>
  <c r="J3853" i="7"/>
  <c r="I3853" i="7"/>
  <c r="H3853" i="7"/>
  <c r="G3853" i="7"/>
  <c r="J3852" i="7"/>
  <c r="I3852" i="7"/>
  <c r="H3852" i="7"/>
  <c r="G3852" i="7"/>
  <c r="J3851" i="7"/>
  <c r="I3851" i="7"/>
  <c r="H3851" i="7"/>
  <c r="G3851" i="7"/>
  <c r="J3850" i="7"/>
  <c r="I3850" i="7"/>
  <c r="H3850" i="7"/>
  <c r="G3850" i="7"/>
  <c r="J3849" i="7"/>
  <c r="I3849" i="7"/>
  <c r="H3849" i="7"/>
  <c r="G3849" i="7"/>
  <c r="J3848" i="7"/>
  <c r="I3848" i="7"/>
  <c r="H3848" i="7"/>
  <c r="G3848" i="7"/>
  <c r="J3847" i="7"/>
  <c r="I3847" i="7"/>
  <c r="H3847" i="7"/>
  <c r="G3847" i="7"/>
  <c r="J3846" i="7"/>
  <c r="I3846" i="7"/>
  <c r="H3846" i="7"/>
  <c r="G3846" i="7"/>
  <c r="J3845" i="7"/>
  <c r="I3845" i="7"/>
  <c r="H3845" i="7"/>
  <c r="G3845" i="7"/>
  <c r="J3844" i="7"/>
  <c r="I3844" i="7"/>
  <c r="H3844" i="7"/>
  <c r="G3844" i="7"/>
  <c r="J3843" i="7"/>
  <c r="I3843" i="7"/>
  <c r="H3843" i="7"/>
  <c r="G3843" i="7"/>
  <c r="J3842" i="7"/>
  <c r="I3842" i="7"/>
  <c r="H3842" i="7"/>
  <c r="G3842" i="7"/>
  <c r="J3841" i="7"/>
  <c r="I3841" i="7"/>
  <c r="H3841" i="7"/>
  <c r="G3841" i="7"/>
  <c r="J3840" i="7"/>
  <c r="I3840" i="7"/>
  <c r="H3840" i="7"/>
  <c r="G3840" i="7"/>
  <c r="J3839" i="7"/>
  <c r="I3839" i="7"/>
  <c r="H3839" i="7"/>
  <c r="G3839" i="7"/>
  <c r="J3838" i="7"/>
  <c r="I3838" i="7"/>
  <c r="H3838" i="7"/>
  <c r="G3838" i="7"/>
  <c r="J3837" i="7"/>
  <c r="I3837" i="7"/>
  <c r="H3837" i="7"/>
  <c r="G3837" i="7"/>
  <c r="J3836" i="7"/>
  <c r="I3836" i="7"/>
  <c r="H3836" i="7"/>
  <c r="G3836" i="7"/>
  <c r="J3835" i="7"/>
  <c r="I3835" i="7"/>
  <c r="H3835" i="7"/>
  <c r="G3835" i="7"/>
  <c r="J3834" i="7"/>
  <c r="I3834" i="7"/>
  <c r="H3834" i="7"/>
  <c r="G3834" i="7"/>
  <c r="J3833" i="7"/>
  <c r="I3833" i="7"/>
  <c r="H3833" i="7"/>
  <c r="G3833" i="7"/>
  <c r="J3832" i="7"/>
  <c r="I3832" i="7"/>
  <c r="H3832" i="7"/>
  <c r="G3832" i="7"/>
  <c r="J3831" i="7"/>
  <c r="I3831" i="7"/>
  <c r="H3831" i="7"/>
  <c r="G3831" i="7"/>
  <c r="J3830" i="7"/>
  <c r="I3830" i="7"/>
  <c r="H3830" i="7"/>
  <c r="G3830" i="7"/>
  <c r="J3829" i="7"/>
  <c r="I3829" i="7"/>
  <c r="H3829" i="7"/>
  <c r="G3829" i="7"/>
  <c r="J3828" i="7"/>
  <c r="I3828" i="7"/>
  <c r="H3828" i="7"/>
  <c r="G3828" i="7"/>
  <c r="J3827" i="7"/>
  <c r="I3827" i="7"/>
  <c r="H3827" i="7"/>
  <c r="G3827" i="7"/>
  <c r="J3826" i="7"/>
  <c r="I3826" i="7"/>
  <c r="H3826" i="7"/>
  <c r="G3826" i="7"/>
  <c r="J3825" i="7"/>
  <c r="I3825" i="7"/>
  <c r="H3825" i="7"/>
  <c r="G3825" i="7"/>
  <c r="J3824" i="7"/>
  <c r="I3824" i="7"/>
  <c r="H3824" i="7"/>
  <c r="G3824" i="7"/>
  <c r="J3823" i="7"/>
  <c r="I3823" i="7"/>
  <c r="H3823" i="7"/>
  <c r="G3823" i="7"/>
  <c r="J3822" i="7"/>
  <c r="I3822" i="7"/>
  <c r="H3822" i="7"/>
  <c r="G3822" i="7"/>
  <c r="J3821" i="7"/>
  <c r="I3821" i="7"/>
  <c r="H3821" i="7"/>
  <c r="G3821" i="7"/>
  <c r="J3820" i="7"/>
  <c r="I3820" i="7"/>
  <c r="H3820" i="7"/>
  <c r="G3820" i="7"/>
  <c r="J3819" i="7"/>
  <c r="I3819" i="7"/>
  <c r="H3819" i="7"/>
  <c r="G3819" i="7"/>
  <c r="J3818" i="7"/>
  <c r="I3818" i="7"/>
  <c r="H3818" i="7"/>
  <c r="G3818" i="7"/>
  <c r="J3817" i="7"/>
  <c r="I3817" i="7"/>
  <c r="H3817" i="7"/>
  <c r="G3817" i="7"/>
  <c r="J3816" i="7"/>
  <c r="I3816" i="7"/>
  <c r="H3816" i="7"/>
  <c r="G3816" i="7"/>
  <c r="J3815" i="7"/>
  <c r="I3815" i="7"/>
  <c r="H3815" i="7"/>
  <c r="G3815" i="7"/>
  <c r="J3814" i="7"/>
  <c r="I3814" i="7"/>
  <c r="H3814" i="7"/>
  <c r="G3814" i="7"/>
  <c r="J3813" i="7"/>
  <c r="I3813" i="7"/>
  <c r="H3813" i="7"/>
  <c r="G3813" i="7"/>
  <c r="J3812" i="7"/>
  <c r="I3812" i="7"/>
  <c r="H3812" i="7"/>
  <c r="G3812" i="7"/>
  <c r="J3811" i="7"/>
  <c r="I3811" i="7"/>
  <c r="H3811" i="7"/>
  <c r="G3811" i="7"/>
  <c r="J3810" i="7"/>
  <c r="I3810" i="7"/>
  <c r="H3810" i="7"/>
  <c r="G3810" i="7"/>
  <c r="J3809" i="7"/>
  <c r="I3809" i="7"/>
  <c r="H3809" i="7"/>
  <c r="G3809" i="7"/>
  <c r="J3808" i="7"/>
  <c r="I3808" i="7"/>
  <c r="H3808" i="7"/>
  <c r="G3808" i="7"/>
  <c r="J3807" i="7"/>
  <c r="I3807" i="7"/>
  <c r="H3807" i="7"/>
  <c r="G3807" i="7"/>
  <c r="J3806" i="7"/>
  <c r="I3806" i="7"/>
  <c r="H3806" i="7"/>
  <c r="G3806" i="7"/>
  <c r="J3805" i="7"/>
  <c r="I3805" i="7"/>
  <c r="H3805" i="7"/>
  <c r="G3805" i="7"/>
  <c r="J3804" i="7"/>
  <c r="I3804" i="7"/>
  <c r="H3804" i="7"/>
  <c r="G3804" i="7"/>
  <c r="J3803" i="7"/>
  <c r="I3803" i="7"/>
  <c r="H3803" i="7"/>
  <c r="G3803" i="7"/>
  <c r="J3802" i="7"/>
  <c r="I3802" i="7"/>
  <c r="H3802" i="7"/>
  <c r="G3802" i="7"/>
  <c r="J3801" i="7"/>
  <c r="I3801" i="7"/>
  <c r="H3801" i="7"/>
  <c r="G3801" i="7"/>
  <c r="J3800" i="7"/>
  <c r="I3800" i="7"/>
  <c r="H3800" i="7"/>
  <c r="G3800" i="7"/>
  <c r="J3799" i="7"/>
  <c r="I3799" i="7"/>
  <c r="H3799" i="7"/>
  <c r="G3799" i="7"/>
  <c r="J3798" i="7"/>
  <c r="I3798" i="7"/>
  <c r="H3798" i="7"/>
  <c r="G3798" i="7"/>
  <c r="J3797" i="7"/>
  <c r="I3797" i="7"/>
  <c r="H3797" i="7"/>
  <c r="G3797" i="7"/>
  <c r="J3796" i="7"/>
  <c r="I3796" i="7"/>
  <c r="H3796" i="7"/>
  <c r="G3796" i="7"/>
  <c r="J3795" i="7"/>
  <c r="I3795" i="7"/>
  <c r="H3795" i="7"/>
  <c r="G3795" i="7"/>
  <c r="J3794" i="7"/>
  <c r="I3794" i="7"/>
  <c r="H3794" i="7"/>
  <c r="G3794" i="7"/>
  <c r="J3793" i="7"/>
  <c r="I3793" i="7"/>
  <c r="H3793" i="7"/>
  <c r="G3793" i="7"/>
  <c r="J3792" i="7"/>
  <c r="I3792" i="7"/>
  <c r="H3792" i="7"/>
  <c r="G3792" i="7"/>
  <c r="J3791" i="7"/>
  <c r="I3791" i="7"/>
  <c r="H3791" i="7"/>
  <c r="G3791" i="7"/>
  <c r="J3790" i="7"/>
  <c r="I3790" i="7"/>
  <c r="H3790" i="7"/>
  <c r="G3790" i="7"/>
  <c r="J3789" i="7"/>
  <c r="I3789" i="7"/>
  <c r="H3789" i="7"/>
  <c r="G3789" i="7"/>
  <c r="J3788" i="7"/>
  <c r="I3788" i="7"/>
  <c r="H3788" i="7"/>
  <c r="G3788" i="7"/>
  <c r="J3787" i="7"/>
  <c r="I3787" i="7"/>
  <c r="H3787" i="7"/>
  <c r="G3787" i="7"/>
  <c r="J3786" i="7"/>
  <c r="I3786" i="7"/>
  <c r="H3786" i="7"/>
  <c r="G3786" i="7"/>
  <c r="J3785" i="7"/>
  <c r="I3785" i="7"/>
  <c r="H3785" i="7"/>
  <c r="G3785" i="7"/>
  <c r="J3784" i="7"/>
  <c r="I3784" i="7"/>
  <c r="H3784" i="7"/>
  <c r="G3784" i="7"/>
  <c r="J3783" i="7"/>
  <c r="I3783" i="7"/>
  <c r="H3783" i="7"/>
  <c r="G3783" i="7"/>
  <c r="J3782" i="7"/>
  <c r="I3782" i="7"/>
  <c r="H3782" i="7"/>
  <c r="G3782" i="7"/>
  <c r="J3781" i="7"/>
  <c r="I3781" i="7"/>
  <c r="H3781" i="7"/>
  <c r="G3781" i="7"/>
  <c r="J3780" i="7"/>
  <c r="I3780" i="7"/>
  <c r="H3780" i="7"/>
  <c r="G3780" i="7"/>
  <c r="J3779" i="7"/>
  <c r="I3779" i="7"/>
  <c r="H3779" i="7"/>
  <c r="G3779" i="7"/>
  <c r="J3778" i="7"/>
  <c r="I3778" i="7"/>
  <c r="H3778" i="7"/>
  <c r="G3778" i="7"/>
  <c r="J3777" i="7"/>
  <c r="I3777" i="7"/>
  <c r="H3777" i="7"/>
  <c r="G3777" i="7"/>
  <c r="J3776" i="7"/>
  <c r="I3776" i="7"/>
  <c r="H3776" i="7"/>
  <c r="G3776" i="7"/>
  <c r="J3775" i="7"/>
  <c r="I3775" i="7"/>
  <c r="H3775" i="7"/>
  <c r="G3775" i="7"/>
  <c r="J3774" i="7"/>
  <c r="I3774" i="7"/>
  <c r="H3774" i="7"/>
  <c r="G3774" i="7"/>
  <c r="J3773" i="7"/>
  <c r="I3773" i="7"/>
  <c r="H3773" i="7"/>
  <c r="G3773" i="7"/>
  <c r="J3772" i="7"/>
  <c r="I3772" i="7"/>
  <c r="H3772" i="7"/>
  <c r="G3772" i="7"/>
  <c r="J3771" i="7"/>
  <c r="I3771" i="7"/>
  <c r="H3771" i="7"/>
  <c r="G3771" i="7"/>
  <c r="J3770" i="7"/>
  <c r="I3770" i="7"/>
  <c r="H3770" i="7"/>
  <c r="G3770" i="7"/>
  <c r="J3769" i="7"/>
  <c r="I3769" i="7"/>
  <c r="H3769" i="7"/>
  <c r="G3769" i="7"/>
  <c r="J3768" i="7"/>
  <c r="I3768" i="7"/>
  <c r="H3768" i="7"/>
  <c r="G3768" i="7"/>
  <c r="J3767" i="7"/>
  <c r="I3767" i="7"/>
  <c r="H3767" i="7"/>
  <c r="G3767" i="7"/>
  <c r="J3766" i="7"/>
  <c r="I3766" i="7"/>
  <c r="H3766" i="7"/>
  <c r="G3766" i="7"/>
  <c r="J3765" i="7"/>
  <c r="I3765" i="7"/>
  <c r="H3765" i="7"/>
  <c r="G3765" i="7"/>
  <c r="J3764" i="7"/>
  <c r="I3764" i="7"/>
  <c r="H3764" i="7"/>
  <c r="G3764" i="7"/>
  <c r="J3763" i="7"/>
  <c r="I3763" i="7"/>
  <c r="H3763" i="7"/>
  <c r="G3763" i="7"/>
  <c r="J3762" i="7"/>
  <c r="I3762" i="7"/>
  <c r="H3762" i="7"/>
  <c r="G3762" i="7"/>
  <c r="J3761" i="7"/>
  <c r="I3761" i="7"/>
  <c r="H3761" i="7"/>
  <c r="G3761" i="7"/>
  <c r="J3760" i="7"/>
  <c r="I3760" i="7"/>
  <c r="H3760" i="7"/>
  <c r="G3760" i="7"/>
  <c r="J3759" i="7"/>
  <c r="I3759" i="7"/>
  <c r="H3759" i="7"/>
  <c r="G3759" i="7"/>
  <c r="J3758" i="7"/>
  <c r="I3758" i="7"/>
  <c r="H3758" i="7"/>
  <c r="G3758" i="7"/>
  <c r="J3757" i="7"/>
  <c r="I3757" i="7"/>
  <c r="H3757" i="7"/>
  <c r="G3757" i="7"/>
  <c r="J3756" i="7"/>
  <c r="I3756" i="7"/>
  <c r="H3756" i="7"/>
  <c r="G3756" i="7"/>
  <c r="J3755" i="7"/>
  <c r="I3755" i="7"/>
  <c r="H3755" i="7"/>
  <c r="G3755" i="7"/>
  <c r="J3754" i="7"/>
  <c r="I3754" i="7"/>
  <c r="H3754" i="7"/>
  <c r="G3754" i="7"/>
  <c r="J3753" i="7"/>
  <c r="I3753" i="7"/>
  <c r="H3753" i="7"/>
  <c r="G3753" i="7"/>
  <c r="J3752" i="7"/>
  <c r="I3752" i="7"/>
  <c r="H3752" i="7"/>
  <c r="G3752" i="7"/>
  <c r="J3751" i="7"/>
  <c r="I3751" i="7"/>
  <c r="H3751" i="7"/>
  <c r="G3751" i="7"/>
  <c r="J3750" i="7"/>
  <c r="I3750" i="7"/>
  <c r="H3750" i="7"/>
  <c r="G3750" i="7"/>
  <c r="J3749" i="7"/>
  <c r="I3749" i="7"/>
  <c r="H3749" i="7"/>
  <c r="G3749" i="7"/>
  <c r="J3748" i="7"/>
  <c r="I3748" i="7"/>
  <c r="H3748" i="7"/>
  <c r="G3748" i="7"/>
  <c r="J3747" i="7"/>
  <c r="I3747" i="7"/>
  <c r="H3747" i="7"/>
  <c r="G3747" i="7"/>
  <c r="J3746" i="7"/>
  <c r="I3746" i="7"/>
  <c r="H3746" i="7"/>
  <c r="G3746" i="7"/>
  <c r="J3745" i="7"/>
  <c r="I3745" i="7"/>
  <c r="H3745" i="7"/>
  <c r="G3745" i="7"/>
  <c r="J3744" i="7"/>
  <c r="I3744" i="7"/>
  <c r="H3744" i="7"/>
  <c r="G3744" i="7"/>
  <c r="J3743" i="7"/>
  <c r="I3743" i="7"/>
  <c r="H3743" i="7"/>
  <c r="G3743" i="7"/>
  <c r="J3742" i="7"/>
  <c r="I3742" i="7"/>
  <c r="H3742" i="7"/>
  <c r="G3742" i="7"/>
  <c r="J3741" i="7"/>
  <c r="I3741" i="7"/>
  <c r="H3741" i="7"/>
  <c r="G3741" i="7"/>
  <c r="J3740" i="7"/>
  <c r="I3740" i="7"/>
  <c r="H3740" i="7"/>
  <c r="G3740" i="7"/>
  <c r="J3739" i="7"/>
  <c r="I3739" i="7"/>
  <c r="H3739" i="7"/>
  <c r="G3739" i="7"/>
  <c r="J3738" i="7"/>
  <c r="I3738" i="7"/>
  <c r="H3738" i="7"/>
  <c r="G3738" i="7"/>
  <c r="J3737" i="7"/>
  <c r="I3737" i="7"/>
  <c r="H3737" i="7"/>
  <c r="G3737" i="7"/>
  <c r="J3736" i="7"/>
  <c r="I3736" i="7"/>
  <c r="H3736" i="7"/>
  <c r="G3736" i="7"/>
  <c r="J3735" i="7"/>
  <c r="I3735" i="7"/>
  <c r="H3735" i="7"/>
  <c r="G3735" i="7"/>
  <c r="J3734" i="7"/>
  <c r="I3734" i="7"/>
  <c r="H3734" i="7"/>
  <c r="G3734" i="7"/>
  <c r="J3733" i="7"/>
  <c r="I3733" i="7"/>
  <c r="H3733" i="7"/>
  <c r="G3733" i="7"/>
  <c r="J3732" i="7"/>
  <c r="I3732" i="7"/>
  <c r="H3732" i="7"/>
  <c r="G3732" i="7"/>
  <c r="J3731" i="7"/>
  <c r="I3731" i="7"/>
  <c r="H3731" i="7"/>
  <c r="G3731" i="7"/>
  <c r="J3730" i="7"/>
  <c r="I3730" i="7"/>
  <c r="H3730" i="7"/>
  <c r="G3730" i="7"/>
  <c r="J3729" i="7"/>
  <c r="I3729" i="7"/>
  <c r="H3729" i="7"/>
  <c r="G3729" i="7"/>
  <c r="J3728" i="7"/>
  <c r="I3728" i="7"/>
  <c r="H3728" i="7"/>
  <c r="G3728" i="7"/>
  <c r="J3727" i="7"/>
  <c r="I3727" i="7"/>
  <c r="H3727" i="7"/>
  <c r="G3727" i="7"/>
  <c r="J3726" i="7"/>
  <c r="I3726" i="7"/>
  <c r="H3726" i="7"/>
  <c r="G3726" i="7"/>
  <c r="J3725" i="7"/>
  <c r="I3725" i="7"/>
  <c r="H3725" i="7"/>
  <c r="G3725" i="7"/>
  <c r="J3724" i="7"/>
  <c r="I3724" i="7"/>
  <c r="H3724" i="7"/>
  <c r="G3724" i="7"/>
  <c r="J3723" i="7"/>
  <c r="I3723" i="7"/>
  <c r="H3723" i="7"/>
  <c r="G3723" i="7"/>
  <c r="J3722" i="7"/>
  <c r="I3722" i="7"/>
  <c r="H3722" i="7"/>
  <c r="G3722" i="7"/>
  <c r="J3721" i="7"/>
  <c r="I3721" i="7"/>
  <c r="H3721" i="7"/>
  <c r="G3721" i="7"/>
  <c r="J3720" i="7"/>
  <c r="I3720" i="7"/>
  <c r="H3720" i="7"/>
  <c r="G3720" i="7"/>
  <c r="J3719" i="7"/>
  <c r="I3719" i="7"/>
  <c r="H3719" i="7"/>
  <c r="G3719" i="7"/>
  <c r="J3718" i="7"/>
  <c r="I3718" i="7"/>
  <c r="H3718" i="7"/>
  <c r="G3718" i="7"/>
  <c r="J3717" i="7"/>
  <c r="I3717" i="7"/>
  <c r="H3717" i="7"/>
  <c r="G3717" i="7"/>
  <c r="J3716" i="7"/>
  <c r="I3716" i="7"/>
  <c r="H3716" i="7"/>
  <c r="G3716" i="7"/>
  <c r="J3715" i="7"/>
  <c r="I3715" i="7"/>
  <c r="H3715" i="7"/>
  <c r="G3715" i="7"/>
  <c r="J3714" i="7"/>
  <c r="I3714" i="7"/>
  <c r="H3714" i="7"/>
  <c r="G3714" i="7"/>
  <c r="J3713" i="7"/>
  <c r="I3713" i="7"/>
  <c r="H3713" i="7"/>
  <c r="G3713" i="7"/>
  <c r="J3712" i="7"/>
  <c r="I3712" i="7"/>
  <c r="H3712" i="7"/>
  <c r="G3712" i="7"/>
  <c r="J3711" i="7"/>
  <c r="I3711" i="7"/>
  <c r="H3711" i="7"/>
  <c r="G3711" i="7"/>
  <c r="J3710" i="7"/>
  <c r="I3710" i="7"/>
  <c r="H3710" i="7"/>
  <c r="G3710" i="7"/>
  <c r="J3709" i="7"/>
  <c r="I3709" i="7"/>
  <c r="H3709" i="7"/>
  <c r="G3709" i="7"/>
  <c r="J3708" i="7"/>
  <c r="I3708" i="7"/>
  <c r="H3708" i="7"/>
  <c r="G3708" i="7"/>
  <c r="J3707" i="7"/>
  <c r="I3707" i="7"/>
  <c r="H3707" i="7"/>
  <c r="G3707" i="7"/>
  <c r="J3706" i="7"/>
  <c r="I3706" i="7"/>
  <c r="H3706" i="7"/>
  <c r="G3706" i="7"/>
  <c r="J3705" i="7"/>
  <c r="I3705" i="7"/>
  <c r="H3705" i="7"/>
  <c r="G3705" i="7"/>
  <c r="J3704" i="7"/>
  <c r="I3704" i="7"/>
  <c r="H3704" i="7"/>
  <c r="G3704" i="7"/>
  <c r="J3703" i="7"/>
  <c r="I3703" i="7"/>
  <c r="H3703" i="7"/>
  <c r="G3703" i="7"/>
  <c r="J3702" i="7"/>
  <c r="I3702" i="7"/>
  <c r="H3702" i="7"/>
  <c r="G3702" i="7"/>
  <c r="J3701" i="7"/>
  <c r="I3701" i="7"/>
  <c r="H3701" i="7"/>
  <c r="G3701" i="7"/>
  <c r="J3700" i="7"/>
  <c r="I3700" i="7"/>
  <c r="H3700" i="7"/>
  <c r="G3700" i="7"/>
  <c r="J3699" i="7"/>
  <c r="I3699" i="7"/>
  <c r="H3699" i="7"/>
  <c r="G3699" i="7"/>
  <c r="J3698" i="7"/>
  <c r="I3698" i="7"/>
  <c r="H3698" i="7"/>
  <c r="G3698" i="7"/>
  <c r="J3697" i="7"/>
  <c r="I3697" i="7"/>
  <c r="H3697" i="7"/>
  <c r="G3697" i="7"/>
  <c r="J3696" i="7"/>
  <c r="I3696" i="7"/>
  <c r="H3696" i="7"/>
  <c r="G3696" i="7"/>
  <c r="J3695" i="7"/>
  <c r="I3695" i="7"/>
  <c r="H3695" i="7"/>
  <c r="G3695" i="7"/>
  <c r="J3694" i="7"/>
  <c r="I3694" i="7"/>
  <c r="H3694" i="7"/>
  <c r="G3694" i="7"/>
  <c r="J3693" i="7"/>
  <c r="I3693" i="7"/>
  <c r="H3693" i="7"/>
  <c r="G3693" i="7"/>
  <c r="J3692" i="7"/>
  <c r="I3692" i="7"/>
  <c r="H3692" i="7"/>
  <c r="G3692" i="7"/>
  <c r="J3691" i="7"/>
  <c r="I3691" i="7"/>
  <c r="H3691" i="7"/>
  <c r="G3691" i="7"/>
  <c r="J3690" i="7"/>
  <c r="I3690" i="7"/>
  <c r="H3690" i="7"/>
  <c r="G3690" i="7"/>
  <c r="J3689" i="7"/>
  <c r="I3689" i="7"/>
  <c r="H3689" i="7"/>
  <c r="G3689" i="7"/>
  <c r="J3688" i="7"/>
  <c r="I3688" i="7"/>
  <c r="H3688" i="7"/>
  <c r="G3688" i="7"/>
  <c r="J3687" i="7"/>
  <c r="I3687" i="7"/>
  <c r="H3687" i="7"/>
  <c r="G3687" i="7"/>
  <c r="J3686" i="7"/>
  <c r="I3686" i="7"/>
  <c r="H3686" i="7"/>
  <c r="G3686" i="7"/>
  <c r="J3685" i="7"/>
  <c r="I3685" i="7"/>
  <c r="H3685" i="7"/>
  <c r="G3685" i="7"/>
  <c r="J3684" i="7"/>
  <c r="I3684" i="7"/>
  <c r="H3684" i="7"/>
  <c r="G3684" i="7"/>
  <c r="J3683" i="7"/>
  <c r="I3683" i="7"/>
  <c r="H3683" i="7"/>
  <c r="G3683" i="7"/>
  <c r="J3682" i="7"/>
  <c r="I3682" i="7"/>
  <c r="H3682" i="7"/>
  <c r="G3682" i="7"/>
  <c r="J3681" i="7"/>
  <c r="I3681" i="7"/>
  <c r="H3681" i="7"/>
  <c r="G3681" i="7"/>
  <c r="J3680" i="7"/>
  <c r="I3680" i="7"/>
  <c r="H3680" i="7"/>
  <c r="G3680" i="7"/>
  <c r="J3679" i="7"/>
  <c r="I3679" i="7"/>
  <c r="H3679" i="7"/>
  <c r="G3679" i="7"/>
  <c r="J3678" i="7"/>
  <c r="I3678" i="7"/>
  <c r="H3678" i="7"/>
  <c r="G3678" i="7"/>
  <c r="J3677" i="7"/>
  <c r="I3677" i="7"/>
  <c r="H3677" i="7"/>
  <c r="G3677" i="7"/>
  <c r="J3676" i="7"/>
  <c r="I3676" i="7"/>
  <c r="H3676" i="7"/>
  <c r="G3676" i="7"/>
  <c r="J3675" i="7"/>
  <c r="I3675" i="7"/>
  <c r="H3675" i="7"/>
  <c r="G3675" i="7"/>
  <c r="J3674" i="7"/>
  <c r="I3674" i="7"/>
  <c r="H3674" i="7"/>
  <c r="G3674" i="7"/>
  <c r="J3673" i="7"/>
  <c r="I3673" i="7"/>
  <c r="H3673" i="7"/>
  <c r="G3673" i="7"/>
  <c r="J3672" i="7"/>
  <c r="I3672" i="7"/>
  <c r="H3672" i="7"/>
  <c r="G3672" i="7"/>
  <c r="J3671" i="7"/>
  <c r="I3671" i="7"/>
  <c r="H3671" i="7"/>
  <c r="G3671" i="7"/>
  <c r="J3670" i="7"/>
  <c r="I3670" i="7"/>
  <c r="H3670" i="7"/>
  <c r="G3670" i="7"/>
  <c r="J3669" i="7"/>
  <c r="I3669" i="7"/>
  <c r="H3669" i="7"/>
  <c r="G3669" i="7"/>
  <c r="J3668" i="7"/>
  <c r="I3668" i="7"/>
  <c r="H3668" i="7"/>
  <c r="G3668" i="7"/>
  <c r="J3667" i="7"/>
  <c r="I3667" i="7"/>
  <c r="H3667" i="7"/>
  <c r="G3667" i="7"/>
  <c r="J3666" i="7"/>
  <c r="I3666" i="7"/>
  <c r="H3666" i="7"/>
  <c r="G3666" i="7"/>
  <c r="J3665" i="7"/>
  <c r="I3665" i="7"/>
  <c r="H3665" i="7"/>
  <c r="G3665" i="7"/>
  <c r="J3664" i="7"/>
  <c r="I3664" i="7"/>
  <c r="H3664" i="7"/>
  <c r="G3664" i="7"/>
  <c r="J3663" i="7"/>
  <c r="I3663" i="7"/>
  <c r="H3663" i="7"/>
  <c r="G3663" i="7"/>
  <c r="J3662" i="7"/>
  <c r="I3662" i="7"/>
  <c r="H3662" i="7"/>
  <c r="G3662" i="7"/>
  <c r="J3661" i="7"/>
  <c r="I3661" i="7"/>
  <c r="H3661" i="7"/>
  <c r="G3661" i="7"/>
  <c r="J3660" i="7"/>
  <c r="I3660" i="7"/>
  <c r="H3660" i="7"/>
  <c r="G3660" i="7"/>
  <c r="J3659" i="7"/>
  <c r="I3659" i="7"/>
  <c r="H3659" i="7"/>
  <c r="G3659" i="7"/>
  <c r="J3658" i="7"/>
  <c r="I3658" i="7"/>
  <c r="H3658" i="7"/>
  <c r="G3658" i="7"/>
  <c r="J3657" i="7"/>
  <c r="I3657" i="7"/>
  <c r="H3657" i="7"/>
  <c r="G3657" i="7"/>
  <c r="J3656" i="7"/>
  <c r="I3656" i="7"/>
  <c r="H3656" i="7"/>
  <c r="G3656" i="7"/>
  <c r="J3655" i="7"/>
  <c r="I3655" i="7"/>
  <c r="H3655" i="7"/>
  <c r="G3655" i="7"/>
  <c r="J3654" i="7"/>
  <c r="I3654" i="7"/>
  <c r="H3654" i="7"/>
  <c r="G3654" i="7"/>
  <c r="J3653" i="7"/>
  <c r="I3653" i="7"/>
  <c r="H3653" i="7"/>
  <c r="G3653" i="7"/>
  <c r="J3652" i="7"/>
  <c r="I3652" i="7"/>
  <c r="H3652" i="7"/>
  <c r="G3652" i="7"/>
  <c r="J3651" i="7"/>
  <c r="I3651" i="7"/>
  <c r="H3651" i="7"/>
  <c r="G3651" i="7"/>
  <c r="J3650" i="7"/>
  <c r="I3650" i="7"/>
  <c r="H3650" i="7"/>
  <c r="G3650" i="7"/>
  <c r="J3649" i="7"/>
  <c r="I3649" i="7"/>
  <c r="H3649" i="7"/>
  <c r="G3649" i="7"/>
  <c r="J3648" i="7"/>
  <c r="I3648" i="7"/>
  <c r="H3648" i="7"/>
  <c r="G3648" i="7"/>
  <c r="J3647" i="7"/>
  <c r="I3647" i="7"/>
  <c r="H3647" i="7"/>
  <c r="G3647" i="7"/>
  <c r="J3646" i="7"/>
  <c r="I3646" i="7"/>
  <c r="H3646" i="7"/>
  <c r="G3646" i="7"/>
  <c r="J3645" i="7"/>
  <c r="I3645" i="7"/>
  <c r="H3645" i="7"/>
  <c r="G3645" i="7"/>
  <c r="J3644" i="7"/>
  <c r="I3644" i="7"/>
  <c r="H3644" i="7"/>
  <c r="G3644" i="7"/>
  <c r="J3643" i="7"/>
  <c r="I3643" i="7"/>
  <c r="H3643" i="7"/>
  <c r="G3643" i="7"/>
  <c r="J3642" i="7"/>
  <c r="I3642" i="7"/>
  <c r="H3642" i="7"/>
  <c r="G3642" i="7"/>
  <c r="J3641" i="7"/>
  <c r="I3641" i="7"/>
  <c r="H3641" i="7"/>
  <c r="G3641" i="7"/>
  <c r="J3640" i="7"/>
  <c r="I3640" i="7"/>
  <c r="H3640" i="7"/>
  <c r="G3640" i="7"/>
  <c r="J3639" i="7"/>
  <c r="I3639" i="7"/>
  <c r="H3639" i="7"/>
  <c r="G3639" i="7"/>
  <c r="J3638" i="7"/>
  <c r="I3638" i="7"/>
  <c r="H3638" i="7"/>
  <c r="G3638" i="7"/>
  <c r="J3637" i="7"/>
  <c r="I3637" i="7"/>
  <c r="H3637" i="7"/>
  <c r="G3637" i="7"/>
  <c r="J3636" i="7"/>
  <c r="I3636" i="7"/>
  <c r="H3636" i="7"/>
  <c r="G3636" i="7"/>
  <c r="J3635" i="7"/>
  <c r="I3635" i="7"/>
  <c r="H3635" i="7"/>
  <c r="G3635" i="7"/>
  <c r="J3634" i="7"/>
  <c r="I3634" i="7"/>
  <c r="H3634" i="7"/>
  <c r="G3634" i="7"/>
  <c r="J3633" i="7"/>
  <c r="I3633" i="7"/>
  <c r="H3633" i="7"/>
  <c r="G3633" i="7"/>
  <c r="J3632" i="7"/>
  <c r="I3632" i="7"/>
  <c r="H3632" i="7"/>
  <c r="G3632" i="7"/>
  <c r="J3631" i="7"/>
  <c r="I3631" i="7"/>
  <c r="H3631" i="7"/>
  <c r="G3631" i="7"/>
  <c r="J3630" i="7"/>
  <c r="I3630" i="7"/>
  <c r="H3630" i="7"/>
  <c r="G3630" i="7"/>
  <c r="J3629" i="7"/>
  <c r="I3629" i="7"/>
  <c r="H3629" i="7"/>
  <c r="G3629" i="7"/>
  <c r="J3628" i="7"/>
  <c r="I3628" i="7"/>
  <c r="H3628" i="7"/>
  <c r="G3628" i="7"/>
  <c r="J3627" i="7"/>
  <c r="I3627" i="7"/>
  <c r="H3627" i="7"/>
  <c r="G3627" i="7"/>
  <c r="J3626" i="7"/>
  <c r="I3626" i="7"/>
  <c r="H3626" i="7"/>
  <c r="G3626" i="7"/>
  <c r="J3625" i="7"/>
  <c r="I3625" i="7"/>
  <c r="H3625" i="7"/>
  <c r="G3625" i="7"/>
  <c r="J3624" i="7"/>
  <c r="I3624" i="7"/>
  <c r="H3624" i="7"/>
  <c r="G3624" i="7"/>
  <c r="J3623" i="7"/>
  <c r="I3623" i="7"/>
  <c r="H3623" i="7"/>
  <c r="G3623" i="7"/>
  <c r="J3622" i="7"/>
  <c r="I3622" i="7"/>
  <c r="H3622" i="7"/>
  <c r="G3622" i="7"/>
  <c r="J3621" i="7"/>
  <c r="I3621" i="7"/>
  <c r="H3621" i="7"/>
  <c r="G3621" i="7"/>
  <c r="J3620" i="7"/>
  <c r="I3620" i="7"/>
  <c r="H3620" i="7"/>
  <c r="G3620" i="7"/>
  <c r="J3619" i="7"/>
  <c r="I3619" i="7"/>
  <c r="H3619" i="7"/>
  <c r="G3619" i="7"/>
  <c r="J3618" i="7"/>
  <c r="I3618" i="7"/>
  <c r="H3618" i="7"/>
  <c r="G3618" i="7"/>
  <c r="J3617" i="7"/>
  <c r="I3617" i="7"/>
  <c r="H3617" i="7"/>
  <c r="G3617" i="7"/>
  <c r="J3616" i="7"/>
  <c r="I3616" i="7"/>
  <c r="H3616" i="7"/>
  <c r="G3616" i="7"/>
  <c r="J3615" i="7"/>
  <c r="I3615" i="7"/>
  <c r="H3615" i="7"/>
  <c r="G3615" i="7"/>
  <c r="J3614" i="7"/>
  <c r="I3614" i="7"/>
  <c r="H3614" i="7"/>
  <c r="G3614" i="7"/>
  <c r="J3613" i="7"/>
  <c r="I3613" i="7"/>
  <c r="H3613" i="7"/>
  <c r="G3613" i="7"/>
  <c r="J3612" i="7"/>
  <c r="I3612" i="7"/>
  <c r="H3612" i="7"/>
  <c r="G3612" i="7"/>
  <c r="J3611" i="7"/>
  <c r="I3611" i="7"/>
  <c r="H3611" i="7"/>
  <c r="G3611" i="7"/>
  <c r="J3610" i="7"/>
  <c r="I3610" i="7"/>
  <c r="H3610" i="7"/>
  <c r="G3610" i="7"/>
  <c r="J3609" i="7"/>
  <c r="I3609" i="7"/>
  <c r="H3609" i="7"/>
  <c r="G3609" i="7"/>
  <c r="J3608" i="7"/>
  <c r="I3608" i="7"/>
  <c r="H3608" i="7"/>
  <c r="G3608" i="7"/>
  <c r="J3607" i="7"/>
  <c r="I3607" i="7"/>
  <c r="H3607" i="7"/>
  <c r="G3607" i="7"/>
  <c r="J3606" i="7"/>
  <c r="I3606" i="7"/>
  <c r="H3606" i="7"/>
  <c r="G3606" i="7"/>
  <c r="J3605" i="7"/>
  <c r="I3605" i="7"/>
  <c r="H3605" i="7"/>
  <c r="G3605" i="7"/>
  <c r="J3604" i="7"/>
  <c r="I3604" i="7"/>
  <c r="H3604" i="7"/>
  <c r="G3604" i="7"/>
  <c r="J3603" i="7"/>
  <c r="I3603" i="7"/>
  <c r="H3603" i="7"/>
  <c r="G3603" i="7"/>
  <c r="J3602" i="7"/>
  <c r="I3602" i="7"/>
  <c r="H3602" i="7"/>
  <c r="G3602" i="7"/>
  <c r="J3601" i="7"/>
  <c r="I3601" i="7"/>
  <c r="H3601" i="7"/>
  <c r="G3601" i="7"/>
  <c r="J3600" i="7"/>
  <c r="I3600" i="7"/>
  <c r="H3600" i="7"/>
  <c r="G3600" i="7"/>
  <c r="J3599" i="7"/>
  <c r="I3599" i="7"/>
  <c r="H3599" i="7"/>
  <c r="G3599" i="7"/>
  <c r="J3598" i="7"/>
  <c r="I3598" i="7"/>
  <c r="H3598" i="7"/>
  <c r="G3598" i="7"/>
  <c r="J3597" i="7"/>
  <c r="I3597" i="7"/>
  <c r="H3597" i="7"/>
  <c r="G3597" i="7"/>
  <c r="J3596" i="7"/>
  <c r="I3596" i="7"/>
  <c r="H3596" i="7"/>
  <c r="G3596" i="7"/>
  <c r="J3595" i="7"/>
  <c r="I3595" i="7"/>
  <c r="H3595" i="7"/>
  <c r="G3595" i="7"/>
  <c r="J3594" i="7"/>
  <c r="I3594" i="7"/>
  <c r="H3594" i="7"/>
  <c r="G3594" i="7"/>
  <c r="J3593" i="7"/>
  <c r="I3593" i="7"/>
  <c r="H3593" i="7"/>
  <c r="G3593" i="7"/>
  <c r="J3592" i="7"/>
  <c r="I3592" i="7"/>
  <c r="H3592" i="7"/>
  <c r="G3592" i="7"/>
  <c r="J3591" i="7"/>
  <c r="I3591" i="7"/>
  <c r="H3591" i="7"/>
  <c r="G3591" i="7"/>
  <c r="J3590" i="7"/>
  <c r="I3590" i="7"/>
  <c r="H3590" i="7"/>
  <c r="G3590" i="7"/>
  <c r="J3589" i="7"/>
  <c r="I3589" i="7"/>
  <c r="H3589" i="7"/>
  <c r="G3589" i="7"/>
  <c r="J3588" i="7"/>
  <c r="I3588" i="7"/>
  <c r="H3588" i="7"/>
  <c r="G3588" i="7"/>
  <c r="J3587" i="7"/>
  <c r="I3587" i="7"/>
  <c r="H3587" i="7"/>
  <c r="G3587" i="7"/>
  <c r="J3586" i="7"/>
  <c r="I3586" i="7"/>
  <c r="H3586" i="7"/>
  <c r="G3586" i="7"/>
  <c r="J3585" i="7"/>
  <c r="I3585" i="7"/>
  <c r="H3585" i="7"/>
  <c r="G3585" i="7"/>
  <c r="J3584" i="7"/>
  <c r="I3584" i="7"/>
  <c r="H3584" i="7"/>
  <c r="G3584" i="7"/>
  <c r="J3583" i="7"/>
  <c r="I3583" i="7"/>
  <c r="H3583" i="7"/>
  <c r="G3583" i="7"/>
  <c r="J3582" i="7"/>
  <c r="I3582" i="7"/>
  <c r="H3582" i="7"/>
  <c r="G3582" i="7"/>
  <c r="J3581" i="7"/>
  <c r="I3581" i="7"/>
  <c r="H3581" i="7"/>
  <c r="G3581" i="7"/>
  <c r="J3580" i="7"/>
  <c r="I3580" i="7"/>
  <c r="H3580" i="7"/>
  <c r="G3580" i="7"/>
  <c r="J3579" i="7"/>
  <c r="I3579" i="7"/>
  <c r="H3579" i="7"/>
  <c r="G3579" i="7"/>
  <c r="J3578" i="7"/>
  <c r="I3578" i="7"/>
  <c r="H3578" i="7"/>
  <c r="G3578" i="7"/>
  <c r="J3577" i="7"/>
  <c r="I3577" i="7"/>
  <c r="H3577" i="7"/>
  <c r="G3577" i="7"/>
  <c r="J3576" i="7"/>
  <c r="I3576" i="7"/>
  <c r="H3576" i="7"/>
  <c r="G3576" i="7"/>
  <c r="J3575" i="7"/>
  <c r="I3575" i="7"/>
  <c r="H3575" i="7"/>
  <c r="G3575" i="7"/>
  <c r="J3574" i="7"/>
  <c r="I3574" i="7"/>
  <c r="H3574" i="7"/>
  <c r="G3574" i="7"/>
  <c r="J3573" i="7"/>
  <c r="I3573" i="7"/>
  <c r="H3573" i="7"/>
  <c r="G3573" i="7"/>
  <c r="J3572" i="7"/>
  <c r="I3572" i="7"/>
  <c r="H3572" i="7"/>
  <c r="G3572" i="7"/>
  <c r="J3571" i="7"/>
  <c r="I3571" i="7"/>
  <c r="H3571" i="7"/>
  <c r="G3571" i="7"/>
  <c r="J3570" i="7"/>
  <c r="I3570" i="7"/>
  <c r="H3570" i="7"/>
  <c r="G3570" i="7"/>
  <c r="J3569" i="7"/>
  <c r="I3569" i="7"/>
  <c r="H3569" i="7"/>
  <c r="G3569" i="7"/>
  <c r="J3568" i="7"/>
  <c r="I3568" i="7"/>
  <c r="H3568" i="7"/>
  <c r="G3568" i="7"/>
  <c r="J3567" i="7"/>
  <c r="I3567" i="7"/>
  <c r="H3567" i="7"/>
  <c r="G3567" i="7"/>
  <c r="J3566" i="7"/>
  <c r="I3566" i="7"/>
  <c r="H3566" i="7"/>
  <c r="G3566" i="7"/>
  <c r="J3565" i="7"/>
  <c r="I3565" i="7"/>
  <c r="H3565" i="7"/>
  <c r="G3565" i="7"/>
  <c r="J3564" i="7"/>
  <c r="I3564" i="7"/>
  <c r="H3564" i="7"/>
  <c r="G3564" i="7"/>
  <c r="J3563" i="7"/>
  <c r="I3563" i="7"/>
  <c r="H3563" i="7"/>
  <c r="G3563" i="7"/>
  <c r="J3562" i="7"/>
  <c r="I3562" i="7"/>
  <c r="H3562" i="7"/>
  <c r="G3562" i="7"/>
  <c r="J3561" i="7"/>
  <c r="I3561" i="7"/>
  <c r="H3561" i="7"/>
  <c r="G3561" i="7"/>
  <c r="J3560" i="7"/>
  <c r="I3560" i="7"/>
  <c r="H3560" i="7"/>
  <c r="G3560" i="7"/>
  <c r="J3559" i="7"/>
  <c r="I3559" i="7"/>
  <c r="H3559" i="7"/>
  <c r="G3559" i="7"/>
  <c r="J3558" i="7"/>
  <c r="I3558" i="7"/>
  <c r="H3558" i="7"/>
  <c r="G3558" i="7"/>
  <c r="J3557" i="7"/>
  <c r="I3557" i="7"/>
  <c r="H3557" i="7"/>
  <c r="G3557" i="7"/>
  <c r="J3556" i="7"/>
  <c r="I3556" i="7"/>
  <c r="H3556" i="7"/>
  <c r="G3556" i="7"/>
  <c r="J3555" i="7"/>
  <c r="I3555" i="7"/>
  <c r="H3555" i="7"/>
  <c r="G3555" i="7"/>
  <c r="J3554" i="7"/>
  <c r="I3554" i="7"/>
  <c r="H3554" i="7"/>
  <c r="G3554" i="7"/>
  <c r="J3553" i="7"/>
  <c r="I3553" i="7"/>
  <c r="H3553" i="7"/>
  <c r="G3553" i="7"/>
  <c r="J3552" i="7"/>
  <c r="I3552" i="7"/>
  <c r="H3552" i="7"/>
  <c r="G3552" i="7"/>
  <c r="J3551" i="7"/>
  <c r="I3551" i="7"/>
  <c r="H3551" i="7"/>
  <c r="G3551" i="7"/>
  <c r="J3550" i="7"/>
  <c r="I3550" i="7"/>
  <c r="H3550" i="7"/>
  <c r="G3550" i="7"/>
  <c r="J3549" i="7"/>
  <c r="I3549" i="7"/>
  <c r="H3549" i="7"/>
  <c r="G3549" i="7"/>
  <c r="J3548" i="7"/>
  <c r="I3548" i="7"/>
  <c r="H3548" i="7"/>
  <c r="G3548" i="7"/>
  <c r="J3547" i="7"/>
  <c r="I3547" i="7"/>
  <c r="H3547" i="7"/>
  <c r="G3547" i="7"/>
  <c r="J3546" i="7"/>
  <c r="I3546" i="7"/>
  <c r="H3546" i="7"/>
  <c r="G3546" i="7"/>
  <c r="J3545" i="7"/>
  <c r="I3545" i="7"/>
  <c r="H3545" i="7"/>
  <c r="G3545" i="7"/>
  <c r="J3544" i="7"/>
  <c r="I3544" i="7"/>
  <c r="H3544" i="7"/>
  <c r="G3544" i="7"/>
  <c r="J3543" i="7"/>
  <c r="I3543" i="7"/>
  <c r="H3543" i="7"/>
  <c r="G3543" i="7"/>
  <c r="J3542" i="7"/>
  <c r="I3542" i="7"/>
  <c r="H3542" i="7"/>
  <c r="G3542" i="7"/>
  <c r="J3541" i="7"/>
  <c r="I3541" i="7"/>
  <c r="H3541" i="7"/>
  <c r="G3541" i="7"/>
  <c r="J3540" i="7"/>
  <c r="I3540" i="7"/>
  <c r="H3540" i="7"/>
  <c r="G3540" i="7"/>
  <c r="J3539" i="7"/>
  <c r="I3539" i="7"/>
  <c r="H3539" i="7"/>
  <c r="G3539" i="7"/>
  <c r="J3538" i="7"/>
  <c r="I3538" i="7"/>
  <c r="H3538" i="7"/>
  <c r="G3538" i="7"/>
  <c r="J3537" i="7"/>
  <c r="I3537" i="7"/>
  <c r="H3537" i="7"/>
  <c r="G3537" i="7"/>
  <c r="J3536" i="7"/>
  <c r="I3536" i="7"/>
  <c r="H3536" i="7"/>
  <c r="G3536" i="7"/>
  <c r="J3535" i="7"/>
  <c r="I3535" i="7"/>
  <c r="H3535" i="7"/>
  <c r="G3535" i="7"/>
  <c r="J3534" i="7"/>
  <c r="I3534" i="7"/>
  <c r="H3534" i="7"/>
  <c r="G3534" i="7"/>
  <c r="J3533" i="7"/>
  <c r="I3533" i="7"/>
  <c r="H3533" i="7"/>
  <c r="G3533" i="7"/>
  <c r="J3532" i="7"/>
  <c r="I3532" i="7"/>
  <c r="H3532" i="7"/>
  <c r="G3532" i="7"/>
  <c r="J3531" i="7"/>
  <c r="I3531" i="7"/>
  <c r="H3531" i="7"/>
  <c r="G3531" i="7"/>
  <c r="J3530" i="7"/>
  <c r="I3530" i="7"/>
  <c r="H3530" i="7"/>
  <c r="G3530" i="7"/>
  <c r="J3529" i="7"/>
  <c r="I3529" i="7"/>
  <c r="H3529" i="7"/>
  <c r="G3529" i="7"/>
  <c r="J3528" i="7"/>
  <c r="I3528" i="7"/>
  <c r="H3528" i="7"/>
  <c r="G3528" i="7"/>
  <c r="J3527" i="7"/>
  <c r="I3527" i="7"/>
  <c r="H3527" i="7"/>
  <c r="G3527" i="7"/>
  <c r="J3526" i="7"/>
  <c r="I3526" i="7"/>
  <c r="H3526" i="7"/>
  <c r="G3526" i="7"/>
  <c r="J3525" i="7"/>
  <c r="I3525" i="7"/>
  <c r="H3525" i="7"/>
  <c r="G3525" i="7"/>
  <c r="J3524" i="7"/>
  <c r="I3524" i="7"/>
  <c r="H3524" i="7"/>
  <c r="G3524" i="7"/>
  <c r="J3523" i="7"/>
  <c r="I3523" i="7"/>
  <c r="H3523" i="7"/>
  <c r="G3523" i="7"/>
  <c r="J3522" i="7"/>
  <c r="I3522" i="7"/>
  <c r="H3522" i="7"/>
  <c r="G3522" i="7"/>
  <c r="J3521" i="7"/>
  <c r="I3521" i="7"/>
  <c r="H3521" i="7"/>
  <c r="G3521" i="7"/>
  <c r="J3520" i="7"/>
  <c r="I3520" i="7"/>
  <c r="H3520" i="7"/>
  <c r="G3520" i="7"/>
  <c r="J3519" i="7"/>
  <c r="I3519" i="7"/>
  <c r="H3519" i="7"/>
  <c r="G3519" i="7"/>
  <c r="J3518" i="7"/>
  <c r="I3518" i="7"/>
  <c r="H3518" i="7"/>
  <c r="G3518" i="7"/>
  <c r="J3517" i="7"/>
  <c r="I3517" i="7"/>
  <c r="H3517" i="7"/>
  <c r="G3517" i="7"/>
  <c r="J3516" i="7"/>
  <c r="I3516" i="7"/>
  <c r="H3516" i="7"/>
  <c r="G3516" i="7"/>
  <c r="J3515" i="7"/>
  <c r="I3515" i="7"/>
  <c r="H3515" i="7"/>
  <c r="G3515" i="7"/>
  <c r="J3514" i="7"/>
  <c r="I3514" i="7"/>
  <c r="H3514" i="7"/>
  <c r="G3514" i="7"/>
  <c r="J3513" i="7"/>
  <c r="I3513" i="7"/>
  <c r="H3513" i="7"/>
  <c r="G3513" i="7"/>
  <c r="J3512" i="7"/>
  <c r="I3512" i="7"/>
  <c r="H3512" i="7"/>
  <c r="G3512" i="7"/>
  <c r="J3511" i="7"/>
  <c r="I3511" i="7"/>
  <c r="H3511" i="7"/>
  <c r="G3511" i="7"/>
  <c r="J3510" i="7"/>
  <c r="I3510" i="7"/>
  <c r="H3510" i="7"/>
  <c r="G3510" i="7"/>
  <c r="J3509" i="7"/>
  <c r="I3509" i="7"/>
  <c r="H3509" i="7"/>
  <c r="G3509" i="7"/>
  <c r="J3508" i="7"/>
  <c r="I3508" i="7"/>
  <c r="H3508" i="7"/>
  <c r="G3508" i="7"/>
  <c r="J3507" i="7"/>
  <c r="I3507" i="7"/>
  <c r="H3507" i="7"/>
  <c r="G3507" i="7"/>
  <c r="J3506" i="7"/>
  <c r="I3506" i="7"/>
  <c r="H3506" i="7"/>
  <c r="G3506" i="7"/>
  <c r="J3505" i="7"/>
  <c r="I3505" i="7"/>
  <c r="H3505" i="7"/>
  <c r="G3505" i="7"/>
  <c r="J3504" i="7"/>
  <c r="I3504" i="7"/>
  <c r="H3504" i="7"/>
  <c r="G3504" i="7"/>
  <c r="J3503" i="7"/>
  <c r="I3503" i="7"/>
  <c r="H3503" i="7"/>
  <c r="G3503" i="7"/>
  <c r="J3502" i="7"/>
  <c r="I3502" i="7"/>
  <c r="H3502" i="7"/>
  <c r="G3502" i="7"/>
  <c r="J3501" i="7"/>
  <c r="I3501" i="7"/>
  <c r="H3501" i="7"/>
  <c r="G3501" i="7"/>
  <c r="J3500" i="7"/>
  <c r="I3500" i="7"/>
  <c r="H3500" i="7"/>
  <c r="G3500" i="7"/>
  <c r="J3499" i="7"/>
  <c r="I3499" i="7"/>
  <c r="H3499" i="7"/>
  <c r="G3499" i="7"/>
  <c r="J3498" i="7"/>
  <c r="I3498" i="7"/>
  <c r="H3498" i="7"/>
  <c r="G3498" i="7"/>
  <c r="J3497" i="7"/>
  <c r="I3497" i="7"/>
  <c r="H3497" i="7"/>
  <c r="G3497" i="7"/>
  <c r="J3496" i="7"/>
  <c r="I3496" i="7"/>
  <c r="H3496" i="7"/>
  <c r="G3496" i="7"/>
  <c r="J3495" i="7"/>
  <c r="I3495" i="7"/>
  <c r="H3495" i="7"/>
  <c r="G3495" i="7"/>
  <c r="J3494" i="7"/>
  <c r="I3494" i="7"/>
  <c r="H3494" i="7"/>
  <c r="G3494" i="7"/>
  <c r="J3493" i="7"/>
  <c r="I3493" i="7"/>
  <c r="H3493" i="7"/>
  <c r="G3493" i="7"/>
  <c r="J3492" i="7"/>
  <c r="I3492" i="7"/>
  <c r="H3492" i="7"/>
  <c r="G3492" i="7"/>
  <c r="J3491" i="7"/>
  <c r="I3491" i="7"/>
  <c r="H3491" i="7"/>
  <c r="G3491" i="7"/>
  <c r="J3490" i="7"/>
  <c r="I3490" i="7"/>
  <c r="H3490" i="7"/>
  <c r="G3490" i="7"/>
  <c r="J3489" i="7"/>
  <c r="I3489" i="7"/>
  <c r="H3489" i="7"/>
  <c r="G3489" i="7"/>
  <c r="J3488" i="7"/>
  <c r="I3488" i="7"/>
  <c r="H3488" i="7"/>
  <c r="G3488" i="7"/>
  <c r="J3487" i="7"/>
  <c r="I3487" i="7"/>
  <c r="H3487" i="7"/>
  <c r="G3487" i="7"/>
  <c r="J3486" i="7"/>
  <c r="I3486" i="7"/>
  <c r="H3486" i="7"/>
  <c r="G3486" i="7"/>
  <c r="J3485" i="7"/>
  <c r="I3485" i="7"/>
  <c r="H3485" i="7"/>
  <c r="G3485" i="7"/>
  <c r="J3484" i="7"/>
  <c r="I3484" i="7"/>
  <c r="H3484" i="7"/>
  <c r="G3484" i="7"/>
  <c r="J3483" i="7"/>
  <c r="I3483" i="7"/>
  <c r="H3483" i="7"/>
  <c r="G3483" i="7"/>
  <c r="J3482" i="7"/>
  <c r="I3482" i="7"/>
  <c r="H3482" i="7"/>
  <c r="G3482" i="7"/>
  <c r="J3481" i="7"/>
  <c r="I3481" i="7"/>
  <c r="H3481" i="7"/>
  <c r="G3481" i="7"/>
  <c r="J3480" i="7"/>
  <c r="I3480" i="7"/>
  <c r="H3480" i="7"/>
  <c r="G3480" i="7"/>
  <c r="J3479" i="7"/>
  <c r="I3479" i="7"/>
  <c r="H3479" i="7"/>
  <c r="G3479" i="7"/>
  <c r="J3478" i="7"/>
  <c r="I3478" i="7"/>
  <c r="H3478" i="7"/>
  <c r="G3478" i="7"/>
  <c r="J3477" i="7"/>
  <c r="I3477" i="7"/>
  <c r="H3477" i="7"/>
  <c r="G3477" i="7"/>
  <c r="J3476" i="7"/>
  <c r="I3476" i="7"/>
  <c r="H3476" i="7"/>
  <c r="G3476" i="7"/>
  <c r="J3475" i="7"/>
  <c r="I3475" i="7"/>
  <c r="H3475" i="7"/>
  <c r="G3475" i="7"/>
  <c r="J3474" i="7"/>
  <c r="I3474" i="7"/>
  <c r="H3474" i="7"/>
  <c r="G3474" i="7"/>
  <c r="J3473" i="7"/>
  <c r="I3473" i="7"/>
  <c r="H3473" i="7"/>
  <c r="G3473" i="7"/>
  <c r="J3472" i="7"/>
  <c r="I3472" i="7"/>
  <c r="H3472" i="7"/>
  <c r="G3472" i="7"/>
  <c r="J3471" i="7"/>
  <c r="I3471" i="7"/>
  <c r="H3471" i="7"/>
  <c r="G3471" i="7"/>
  <c r="J3470" i="7"/>
  <c r="I3470" i="7"/>
  <c r="H3470" i="7"/>
  <c r="G3470" i="7"/>
  <c r="J3469" i="7"/>
  <c r="I3469" i="7"/>
  <c r="H3469" i="7"/>
  <c r="G3469" i="7"/>
  <c r="J3468" i="7"/>
  <c r="I3468" i="7"/>
  <c r="H3468" i="7"/>
  <c r="G3468" i="7"/>
  <c r="J3467" i="7"/>
  <c r="I3467" i="7"/>
  <c r="H3467" i="7"/>
  <c r="G3467" i="7"/>
  <c r="J3466" i="7"/>
  <c r="I3466" i="7"/>
  <c r="H3466" i="7"/>
  <c r="G3466" i="7"/>
  <c r="J3465" i="7"/>
  <c r="I3465" i="7"/>
  <c r="H3465" i="7"/>
  <c r="G3465" i="7"/>
  <c r="J3464" i="7"/>
  <c r="I3464" i="7"/>
  <c r="H3464" i="7"/>
  <c r="G3464" i="7"/>
  <c r="J3463" i="7"/>
  <c r="I3463" i="7"/>
  <c r="H3463" i="7"/>
  <c r="G3463" i="7"/>
  <c r="J3462" i="7"/>
  <c r="I3462" i="7"/>
  <c r="H3462" i="7"/>
  <c r="G3462" i="7"/>
  <c r="J3461" i="7"/>
  <c r="I3461" i="7"/>
  <c r="H3461" i="7"/>
  <c r="G3461" i="7"/>
  <c r="J3460" i="7"/>
  <c r="I3460" i="7"/>
  <c r="H3460" i="7"/>
  <c r="G3460" i="7"/>
  <c r="J3459" i="7"/>
  <c r="I3459" i="7"/>
  <c r="H3459" i="7"/>
  <c r="G3459" i="7"/>
  <c r="J3458" i="7"/>
  <c r="I3458" i="7"/>
  <c r="H3458" i="7"/>
  <c r="G3458" i="7"/>
  <c r="J3457" i="7"/>
  <c r="I3457" i="7"/>
  <c r="H3457" i="7"/>
  <c r="G3457" i="7"/>
  <c r="J3456" i="7"/>
  <c r="I3456" i="7"/>
  <c r="H3456" i="7"/>
  <c r="G3456" i="7"/>
  <c r="J3455" i="7"/>
  <c r="I3455" i="7"/>
  <c r="H3455" i="7"/>
  <c r="G3455" i="7"/>
  <c r="J3454" i="7"/>
  <c r="I3454" i="7"/>
  <c r="H3454" i="7"/>
  <c r="G3454" i="7"/>
  <c r="J3453" i="7"/>
  <c r="I3453" i="7"/>
  <c r="H3453" i="7"/>
  <c r="G3453" i="7"/>
  <c r="J3452" i="7"/>
  <c r="I3452" i="7"/>
  <c r="H3452" i="7"/>
  <c r="G3452" i="7"/>
  <c r="J3451" i="7"/>
  <c r="I3451" i="7"/>
  <c r="H3451" i="7"/>
  <c r="G3451" i="7"/>
  <c r="J3450" i="7"/>
  <c r="I3450" i="7"/>
  <c r="H3450" i="7"/>
  <c r="G3450" i="7"/>
  <c r="J3449" i="7"/>
  <c r="I3449" i="7"/>
  <c r="H3449" i="7"/>
  <c r="G3449" i="7"/>
  <c r="J3448" i="7"/>
  <c r="I3448" i="7"/>
  <c r="H3448" i="7"/>
  <c r="G3448" i="7"/>
  <c r="J3447" i="7"/>
  <c r="I3447" i="7"/>
  <c r="H3447" i="7"/>
  <c r="G3447" i="7"/>
  <c r="J3446" i="7"/>
  <c r="I3446" i="7"/>
  <c r="H3446" i="7"/>
  <c r="G3446" i="7"/>
  <c r="J3445" i="7"/>
  <c r="I3445" i="7"/>
  <c r="H3445" i="7"/>
  <c r="G3445" i="7"/>
  <c r="J3444" i="7"/>
  <c r="I3444" i="7"/>
  <c r="H3444" i="7"/>
  <c r="G3444" i="7"/>
  <c r="J3443" i="7"/>
  <c r="I3443" i="7"/>
  <c r="H3443" i="7"/>
  <c r="G3443" i="7"/>
  <c r="J3442" i="7"/>
  <c r="I3442" i="7"/>
  <c r="H3442" i="7"/>
  <c r="G3442" i="7"/>
  <c r="J3441" i="7"/>
  <c r="I3441" i="7"/>
  <c r="H3441" i="7"/>
  <c r="G3441" i="7"/>
  <c r="J3440" i="7"/>
  <c r="I3440" i="7"/>
  <c r="H3440" i="7"/>
  <c r="G3440" i="7"/>
  <c r="J3439" i="7"/>
  <c r="I3439" i="7"/>
  <c r="H3439" i="7"/>
  <c r="G3439" i="7"/>
  <c r="J3438" i="7"/>
  <c r="I3438" i="7"/>
  <c r="H3438" i="7"/>
  <c r="G3438" i="7"/>
  <c r="J3437" i="7"/>
  <c r="I3437" i="7"/>
  <c r="H3437" i="7"/>
  <c r="G3437" i="7"/>
  <c r="J3436" i="7"/>
  <c r="I3436" i="7"/>
  <c r="H3436" i="7"/>
  <c r="G3436" i="7"/>
  <c r="J3435" i="7"/>
  <c r="I3435" i="7"/>
  <c r="H3435" i="7"/>
  <c r="G3435" i="7"/>
  <c r="J3434" i="7"/>
  <c r="I3434" i="7"/>
  <c r="H3434" i="7"/>
  <c r="G3434" i="7"/>
  <c r="J3433" i="7"/>
  <c r="I3433" i="7"/>
  <c r="H3433" i="7"/>
  <c r="G3433" i="7"/>
  <c r="J3432" i="7"/>
  <c r="I3432" i="7"/>
  <c r="H3432" i="7"/>
  <c r="G3432" i="7"/>
  <c r="J3431" i="7"/>
  <c r="I3431" i="7"/>
  <c r="H3431" i="7"/>
  <c r="G3431" i="7"/>
  <c r="J3430" i="7"/>
  <c r="I3430" i="7"/>
  <c r="H3430" i="7"/>
  <c r="G3430" i="7"/>
  <c r="J3429" i="7"/>
  <c r="I3429" i="7"/>
  <c r="H3429" i="7"/>
  <c r="G3429" i="7"/>
  <c r="J3428" i="7"/>
  <c r="I3428" i="7"/>
  <c r="H3428" i="7"/>
  <c r="G3428" i="7"/>
  <c r="J3427" i="7"/>
  <c r="I3427" i="7"/>
  <c r="H3427" i="7"/>
  <c r="G3427" i="7"/>
  <c r="J3426" i="7"/>
  <c r="I3426" i="7"/>
  <c r="H3426" i="7"/>
  <c r="G3426" i="7"/>
  <c r="J3425" i="7"/>
  <c r="I3425" i="7"/>
  <c r="H3425" i="7"/>
  <c r="G3425" i="7"/>
  <c r="J3424" i="7"/>
  <c r="I3424" i="7"/>
  <c r="H3424" i="7"/>
  <c r="G3424" i="7"/>
  <c r="J3423" i="7"/>
  <c r="I3423" i="7"/>
  <c r="H3423" i="7"/>
  <c r="G3423" i="7"/>
  <c r="J3422" i="7"/>
  <c r="I3422" i="7"/>
  <c r="H3422" i="7"/>
  <c r="G3422" i="7"/>
  <c r="J3421" i="7"/>
  <c r="I3421" i="7"/>
  <c r="H3421" i="7"/>
  <c r="G3421" i="7"/>
  <c r="J3420" i="7"/>
  <c r="I3420" i="7"/>
  <c r="H3420" i="7"/>
  <c r="G3420" i="7"/>
  <c r="J3419" i="7"/>
  <c r="I3419" i="7"/>
  <c r="H3419" i="7"/>
  <c r="G3419" i="7"/>
  <c r="J3418" i="7"/>
  <c r="I3418" i="7"/>
  <c r="H3418" i="7"/>
  <c r="G3418" i="7"/>
  <c r="J3417" i="7"/>
  <c r="I3417" i="7"/>
  <c r="H3417" i="7"/>
  <c r="G3417" i="7"/>
  <c r="J3416" i="7"/>
  <c r="I3416" i="7"/>
  <c r="H3416" i="7"/>
  <c r="G3416" i="7"/>
  <c r="J3415" i="7"/>
  <c r="I3415" i="7"/>
  <c r="H3415" i="7"/>
  <c r="G3415" i="7"/>
  <c r="J3414" i="7"/>
  <c r="I3414" i="7"/>
  <c r="H3414" i="7"/>
  <c r="G3414" i="7"/>
  <c r="J3413" i="7"/>
  <c r="I3413" i="7"/>
  <c r="H3413" i="7"/>
  <c r="G3413" i="7"/>
  <c r="J3412" i="7"/>
  <c r="I3412" i="7"/>
  <c r="H3412" i="7"/>
  <c r="G3412" i="7"/>
  <c r="J3411" i="7"/>
  <c r="I3411" i="7"/>
  <c r="H3411" i="7"/>
  <c r="G3411" i="7"/>
  <c r="J3410" i="7"/>
  <c r="I3410" i="7"/>
  <c r="H3410" i="7"/>
  <c r="G3410" i="7"/>
  <c r="J3409" i="7"/>
  <c r="I3409" i="7"/>
  <c r="H3409" i="7"/>
  <c r="G3409" i="7"/>
  <c r="J3408" i="7"/>
  <c r="I3408" i="7"/>
  <c r="H3408" i="7"/>
  <c r="G3408" i="7"/>
  <c r="J3407" i="7"/>
  <c r="I3407" i="7"/>
  <c r="H3407" i="7"/>
  <c r="G3407" i="7"/>
  <c r="J3406" i="7"/>
  <c r="I3406" i="7"/>
  <c r="H3406" i="7"/>
  <c r="G3406" i="7"/>
  <c r="J3405" i="7"/>
  <c r="I3405" i="7"/>
  <c r="H3405" i="7"/>
  <c r="G3405" i="7"/>
  <c r="J3404" i="7"/>
  <c r="I3404" i="7"/>
  <c r="H3404" i="7"/>
  <c r="G3404" i="7"/>
  <c r="J3403" i="7"/>
  <c r="I3403" i="7"/>
  <c r="H3403" i="7"/>
  <c r="G3403" i="7"/>
  <c r="J3402" i="7"/>
  <c r="I3402" i="7"/>
  <c r="H3402" i="7"/>
  <c r="G3402" i="7"/>
  <c r="J3401" i="7"/>
  <c r="I3401" i="7"/>
  <c r="H3401" i="7"/>
  <c r="G3401" i="7"/>
  <c r="J3400" i="7"/>
  <c r="I3400" i="7"/>
  <c r="H3400" i="7"/>
  <c r="G3400" i="7"/>
  <c r="J3399" i="7"/>
  <c r="I3399" i="7"/>
  <c r="H3399" i="7"/>
  <c r="G3399" i="7"/>
  <c r="J3398" i="7"/>
  <c r="I3398" i="7"/>
  <c r="H3398" i="7"/>
  <c r="G3398" i="7"/>
  <c r="J3397" i="7"/>
  <c r="I3397" i="7"/>
  <c r="H3397" i="7"/>
  <c r="G3397" i="7"/>
  <c r="J3396" i="7"/>
  <c r="I3396" i="7"/>
  <c r="H3396" i="7"/>
  <c r="G3396" i="7"/>
  <c r="J3395" i="7"/>
  <c r="I3395" i="7"/>
  <c r="H3395" i="7"/>
  <c r="G3395" i="7"/>
  <c r="J3394" i="7"/>
  <c r="I3394" i="7"/>
  <c r="H3394" i="7"/>
  <c r="G3394" i="7"/>
  <c r="J3393" i="7"/>
  <c r="I3393" i="7"/>
  <c r="H3393" i="7"/>
  <c r="G3393" i="7"/>
  <c r="J3392" i="7"/>
  <c r="I3392" i="7"/>
  <c r="H3392" i="7"/>
  <c r="G3392" i="7"/>
  <c r="J3391" i="7"/>
  <c r="I3391" i="7"/>
  <c r="H3391" i="7"/>
  <c r="G3391" i="7"/>
  <c r="J3390" i="7"/>
  <c r="I3390" i="7"/>
  <c r="H3390" i="7"/>
  <c r="G3390" i="7"/>
  <c r="J3389" i="7"/>
  <c r="I3389" i="7"/>
  <c r="H3389" i="7"/>
  <c r="G3389" i="7"/>
  <c r="J3388" i="7"/>
  <c r="I3388" i="7"/>
  <c r="H3388" i="7"/>
  <c r="G3388" i="7"/>
  <c r="J3387" i="7"/>
  <c r="I3387" i="7"/>
  <c r="H3387" i="7"/>
  <c r="G3387" i="7"/>
  <c r="J3386" i="7"/>
  <c r="I3386" i="7"/>
  <c r="H3386" i="7"/>
  <c r="G3386" i="7"/>
  <c r="J3385" i="7"/>
  <c r="I3385" i="7"/>
  <c r="H3385" i="7"/>
  <c r="G3385" i="7"/>
  <c r="J3384" i="7"/>
  <c r="I3384" i="7"/>
  <c r="H3384" i="7"/>
  <c r="G3384" i="7"/>
  <c r="J3383" i="7"/>
  <c r="I3383" i="7"/>
  <c r="H3383" i="7"/>
  <c r="G3383" i="7"/>
  <c r="J3382" i="7"/>
  <c r="I3382" i="7"/>
  <c r="H3382" i="7"/>
  <c r="G3382" i="7"/>
  <c r="J3381" i="7"/>
  <c r="I3381" i="7"/>
  <c r="H3381" i="7"/>
  <c r="G3381" i="7"/>
  <c r="J3380" i="7"/>
  <c r="I3380" i="7"/>
  <c r="H3380" i="7"/>
  <c r="G3380" i="7"/>
  <c r="J3379" i="7"/>
  <c r="I3379" i="7"/>
  <c r="H3379" i="7"/>
  <c r="G3379" i="7"/>
  <c r="J3378" i="7"/>
  <c r="I3378" i="7"/>
  <c r="H3378" i="7"/>
  <c r="G3378" i="7"/>
  <c r="J3377" i="7"/>
  <c r="I3377" i="7"/>
  <c r="H3377" i="7"/>
  <c r="G3377" i="7"/>
  <c r="J3376" i="7"/>
  <c r="I3376" i="7"/>
  <c r="H3376" i="7"/>
  <c r="G3376" i="7"/>
  <c r="J3375" i="7"/>
  <c r="I3375" i="7"/>
  <c r="H3375" i="7"/>
  <c r="G3375" i="7"/>
  <c r="J3374" i="7"/>
  <c r="I3374" i="7"/>
  <c r="H3374" i="7"/>
  <c r="G3374" i="7"/>
  <c r="J3373" i="7"/>
  <c r="I3373" i="7"/>
  <c r="H3373" i="7"/>
  <c r="G3373" i="7"/>
  <c r="J3372" i="7"/>
  <c r="I3372" i="7"/>
  <c r="H3372" i="7"/>
  <c r="G3372" i="7"/>
  <c r="J3371" i="7"/>
  <c r="I3371" i="7"/>
  <c r="H3371" i="7"/>
  <c r="G3371" i="7"/>
  <c r="J3370" i="7"/>
  <c r="I3370" i="7"/>
  <c r="H3370" i="7"/>
  <c r="G3370" i="7"/>
  <c r="J3369" i="7"/>
  <c r="I3369" i="7"/>
  <c r="H3369" i="7"/>
  <c r="G3369" i="7"/>
  <c r="J3368" i="7"/>
  <c r="I3368" i="7"/>
  <c r="H3368" i="7"/>
  <c r="G3368" i="7"/>
  <c r="J3367" i="7"/>
  <c r="I3367" i="7"/>
  <c r="H3367" i="7"/>
  <c r="G3367" i="7"/>
  <c r="J3366" i="7"/>
  <c r="I3366" i="7"/>
  <c r="H3366" i="7"/>
  <c r="G3366" i="7"/>
  <c r="J3365" i="7"/>
  <c r="I3365" i="7"/>
  <c r="H3365" i="7"/>
  <c r="G3365" i="7"/>
  <c r="J3364" i="7"/>
  <c r="I3364" i="7"/>
  <c r="H3364" i="7"/>
  <c r="G3364" i="7"/>
  <c r="J3363" i="7"/>
  <c r="I3363" i="7"/>
  <c r="H3363" i="7"/>
  <c r="G3363" i="7"/>
  <c r="J3362" i="7"/>
  <c r="I3362" i="7"/>
  <c r="H3362" i="7"/>
  <c r="G3362" i="7"/>
  <c r="J3361" i="7"/>
  <c r="I3361" i="7"/>
  <c r="H3361" i="7"/>
  <c r="G3361" i="7"/>
  <c r="J3360" i="7"/>
  <c r="I3360" i="7"/>
  <c r="H3360" i="7"/>
  <c r="G3360" i="7"/>
  <c r="J3359" i="7"/>
  <c r="I3359" i="7"/>
  <c r="H3359" i="7"/>
  <c r="G3359" i="7"/>
  <c r="J3358" i="7"/>
  <c r="I3358" i="7"/>
  <c r="H3358" i="7"/>
  <c r="G3358" i="7"/>
  <c r="J3357" i="7"/>
  <c r="I3357" i="7"/>
  <c r="H3357" i="7"/>
  <c r="G3357" i="7"/>
  <c r="J3356" i="7"/>
  <c r="I3356" i="7"/>
  <c r="H3356" i="7"/>
  <c r="G3356" i="7"/>
  <c r="J3355" i="7"/>
  <c r="I3355" i="7"/>
  <c r="H3355" i="7"/>
  <c r="G3355" i="7"/>
  <c r="J3354" i="7"/>
  <c r="I3354" i="7"/>
  <c r="H3354" i="7"/>
  <c r="G3354" i="7"/>
  <c r="J3353" i="7"/>
  <c r="I3353" i="7"/>
  <c r="H3353" i="7"/>
  <c r="G3353" i="7"/>
  <c r="J3352" i="7"/>
  <c r="I3352" i="7"/>
  <c r="H3352" i="7"/>
  <c r="G3352" i="7"/>
  <c r="J3351" i="7"/>
  <c r="I3351" i="7"/>
  <c r="H3351" i="7"/>
  <c r="G3351" i="7"/>
  <c r="J3350" i="7"/>
  <c r="I3350" i="7"/>
  <c r="H3350" i="7"/>
  <c r="G3350" i="7"/>
  <c r="J3349" i="7"/>
  <c r="I3349" i="7"/>
  <c r="H3349" i="7"/>
  <c r="G3349" i="7"/>
  <c r="J3348" i="7"/>
  <c r="I3348" i="7"/>
  <c r="H3348" i="7"/>
  <c r="G3348" i="7"/>
  <c r="J3347" i="7"/>
  <c r="I3347" i="7"/>
  <c r="H3347" i="7"/>
  <c r="G3347" i="7"/>
  <c r="J3346" i="7"/>
  <c r="I3346" i="7"/>
  <c r="H3346" i="7"/>
  <c r="G3346" i="7"/>
  <c r="J3345" i="7"/>
  <c r="I3345" i="7"/>
  <c r="H3345" i="7"/>
  <c r="G3345" i="7"/>
  <c r="J3344" i="7"/>
  <c r="I3344" i="7"/>
  <c r="H3344" i="7"/>
  <c r="G3344" i="7"/>
  <c r="J3343" i="7"/>
  <c r="I3343" i="7"/>
  <c r="H3343" i="7"/>
  <c r="G3343" i="7"/>
  <c r="J3342" i="7"/>
  <c r="I3342" i="7"/>
  <c r="H3342" i="7"/>
  <c r="G3342" i="7"/>
  <c r="J3341" i="7"/>
  <c r="I3341" i="7"/>
  <c r="H3341" i="7"/>
  <c r="G3341" i="7"/>
  <c r="J3340" i="7"/>
  <c r="I3340" i="7"/>
  <c r="H3340" i="7"/>
  <c r="G3340" i="7"/>
  <c r="J3339" i="7"/>
  <c r="I3339" i="7"/>
  <c r="H3339" i="7"/>
  <c r="G3339" i="7"/>
  <c r="J3338" i="7"/>
  <c r="I3338" i="7"/>
  <c r="H3338" i="7"/>
  <c r="G3338" i="7"/>
  <c r="J3337" i="7"/>
  <c r="I3337" i="7"/>
  <c r="H3337" i="7"/>
  <c r="G3337" i="7"/>
  <c r="J3336" i="7"/>
  <c r="I3336" i="7"/>
  <c r="H3336" i="7"/>
  <c r="G3336" i="7"/>
  <c r="J3335" i="7"/>
  <c r="I3335" i="7"/>
  <c r="H3335" i="7"/>
  <c r="G3335" i="7"/>
  <c r="J3334" i="7"/>
  <c r="I3334" i="7"/>
  <c r="H3334" i="7"/>
  <c r="G3334" i="7"/>
  <c r="J3333" i="7"/>
  <c r="I3333" i="7"/>
  <c r="H3333" i="7"/>
  <c r="G3333" i="7"/>
  <c r="J3332" i="7"/>
  <c r="I3332" i="7"/>
  <c r="H3332" i="7"/>
  <c r="G3332" i="7"/>
  <c r="J3331" i="7"/>
  <c r="I3331" i="7"/>
  <c r="H3331" i="7"/>
  <c r="G3331" i="7"/>
  <c r="J3330" i="7"/>
  <c r="I3330" i="7"/>
  <c r="H3330" i="7"/>
  <c r="G3330" i="7"/>
  <c r="J3329" i="7"/>
  <c r="I3329" i="7"/>
  <c r="H3329" i="7"/>
  <c r="G3329" i="7"/>
  <c r="J3328" i="7"/>
  <c r="I3328" i="7"/>
  <c r="H3328" i="7"/>
  <c r="G3328" i="7"/>
  <c r="J3327" i="7"/>
  <c r="I3327" i="7"/>
  <c r="H3327" i="7"/>
  <c r="G3327" i="7"/>
  <c r="J3326" i="7"/>
  <c r="I3326" i="7"/>
  <c r="H3326" i="7"/>
  <c r="G3326" i="7"/>
  <c r="J3325" i="7"/>
  <c r="I3325" i="7"/>
  <c r="H3325" i="7"/>
  <c r="G3325" i="7"/>
  <c r="J3324" i="7"/>
  <c r="I3324" i="7"/>
  <c r="H3324" i="7"/>
  <c r="G3324" i="7"/>
  <c r="J3323" i="7"/>
  <c r="I3323" i="7"/>
  <c r="H3323" i="7"/>
  <c r="G3323" i="7"/>
  <c r="J3322" i="7"/>
  <c r="I3322" i="7"/>
  <c r="H3322" i="7"/>
  <c r="G3322" i="7"/>
  <c r="J3321" i="7"/>
  <c r="I3321" i="7"/>
  <c r="H3321" i="7"/>
  <c r="G3321" i="7"/>
  <c r="J3320" i="7"/>
  <c r="I3320" i="7"/>
  <c r="H3320" i="7"/>
  <c r="G3320" i="7"/>
  <c r="J3319" i="7"/>
  <c r="I3319" i="7"/>
  <c r="H3319" i="7"/>
  <c r="G3319" i="7"/>
  <c r="J3318" i="7"/>
  <c r="I3318" i="7"/>
  <c r="H3318" i="7"/>
  <c r="G3318" i="7"/>
  <c r="J3317" i="7"/>
  <c r="I3317" i="7"/>
  <c r="H3317" i="7"/>
  <c r="G3317" i="7"/>
  <c r="J3316" i="7"/>
  <c r="I3316" i="7"/>
  <c r="H3316" i="7"/>
  <c r="G3316" i="7"/>
  <c r="J3315" i="7"/>
  <c r="I3315" i="7"/>
  <c r="H3315" i="7"/>
  <c r="G3315" i="7"/>
  <c r="J3314" i="7"/>
  <c r="I3314" i="7"/>
  <c r="H3314" i="7"/>
  <c r="G3314" i="7"/>
  <c r="J3313" i="7"/>
  <c r="I3313" i="7"/>
  <c r="H3313" i="7"/>
  <c r="G3313" i="7"/>
  <c r="J3312" i="7"/>
  <c r="I3312" i="7"/>
  <c r="H3312" i="7"/>
  <c r="G3312" i="7"/>
  <c r="J3311" i="7"/>
  <c r="I3311" i="7"/>
  <c r="H3311" i="7"/>
  <c r="G3311" i="7"/>
  <c r="J3310" i="7"/>
  <c r="I3310" i="7"/>
  <c r="H3310" i="7"/>
  <c r="G3310" i="7"/>
  <c r="J3309" i="7"/>
  <c r="I3309" i="7"/>
  <c r="H3309" i="7"/>
  <c r="G3309" i="7"/>
  <c r="J3308" i="7"/>
  <c r="I3308" i="7"/>
  <c r="H3308" i="7"/>
  <c r="G3308" i="7"/>
  <c r="J3307" i="7"/>
  <c r="I3307" i="7"/>
  <c r="H3307" i="7"/>
  <c r="G3307" i="7"/>
  <c r="J3306" i="7"/>
  <c r="I3306" i="7"/>
  <c r="H3306" i="7"/>
  <c r="G3306" i="7"/>
  <c r="J3305" i="7"/>
  <c r="I3305" i="7"/>
  <c r="H3305" i="7"/>
  <c r="G3305" i="7"/>
  <c r="J3304" i="7"/>
  <c r="I3304" i="7"/>
  <c r="H3304" i="7"/>
  <c r="G3304" i="7"/>
  <c r="J3303" i="7"/>
  <c r="I3303" i="7"/>
  <c r="H3303" i="7"/>
  <c r="G3303" i="7"/>
  <c r="J3302" i="7"/>
  <c r="I3302" i="7"/>
  <c r="H3302" i="7"/>
  <c r="G3302" i="7"/>
  <c r="J3301" i="7"/>
  <c r="I3301" i="7"/>
  <c r="H3301" i="7"/>
  <c r="G3301" i="7"/>
  <c r="J3300" i="7"/>
  <c r="I3300" i="7"/>
  <c r="H3300" i="7"/>
  <c r="G3300" i="7"/>
  <c r="J3299" i="7"/>
  <c r="I3299" i="7"/>
  <c r="H3299" i="7"/>
  <c r="G3299" i="7"/>
  <c r="J3298" i="7"/>
  <c r="I3298" i="7"/>
  <c r="H3298" i="7"/>
  <c r="G3298" i="7"/>
  <c r="J3297" i="7"/>
  <c r="I3297" i="7"/>
  <c r="H3297" i="7"/>
  <c r="G3297" i="7"/>
  <c r="J3296" i="7"/>
  <c r="I3296" i="7"/>
  <c r="H3296" i="7"/>
  <c r="G3296" i="7"/>
  <c r="J3295" i="7"/>
  <c r="I3295" i="7"/>
  <c r="H3295" i="7"/>
  <c r="G3295" i="7"/>
  <c r="J3294" i="7"/>
  <c r="I3294" i="7"/>
  <c r="H3294" i="7"/>
  <c r="G3294" i="7"/>
  <c r="J3293" i="7"/>
  <c r="I3293" i="7"/>
  <c r="H3293" i="7"/>
  <c r="G3293" i="7"/>
  <c r="J3292" i="7"/>
  <c r="I3292" i="7"/>
  <c r="H3292" i="7"/>
  <c r="G3292" i="7"/>
  <c r="J3291" i="7"/>
  <c r="I3291" i="7"/>
  <c r="H3291" i="7"/>
  <c r="G3291" i="7"/>
  <c r="J3290" i="7"/>
  <c r="I3290" i="7"/>
  <c r="H3290" i="7"/>
  <c r="G3290" i="7"/>
  <c r="J3289" i="7"/>
  <c r="I3289" i="7"/>
  <c r="H3289" i="7"/>
  <c r="G3289" i="7"/>
  <c r="J3288" i="7"/>
  <c r="I3288" i="7"/>
  <c r="H3288" i="7"/>
  <c r="G3288" i="7"/>
  <c r="J3287" i="7"/>
  <c r="I3287" i="7"/>
  <c r="H3287" i="7"/>
  <c r="G3287" i="7"/>
  <c r="J3286" i="7"/>
  <c r="I3286" i="7"/>
  <c r="H3286" i="7"/>
  <c r="G3286" i="7"/>
  <c r="J3285" i="7"/>
  <c r="I3285" i="7"/>
  <c r="H3285" i="7"/>
  <c r="G3285" i="7"/>
  <c r="J3284" i="7"/>
  <c r="I3284" i="7"/>
  <c r="H3284" i="7"/>
  <c r="G3284" i="7"/>
  <c r="J3283" i="7"/>
  <c r="I3283" i="7"/>
  <c r="H3283" i="7"/>
  <c r="G3283" i="7"/>
  <c r="J3282" i="7"/>
  <c r="I3282" i="7"/>
  <c r="H3282" i="7"/>
  <c r="G3282" i="7"/>
  <c r="J3281" i="7"/>
  <c r="I3281" i="7"/>
  <c r="H3281" i="7"/>
  <c r="G3281" i="7"/>
  <c r="J3280" i="7"/>
  <c r="I3280" i="7"/>
  <c r="H3280" i="7"/>
  <c r="G3280" i="7"/>
  <c r="J3279" i="7"/>
  <c r="I3279" i="7"/>
  <c r="H3279" i="7"/>
  <c r="G3279" i="7"/>
  <c r="J3278" i="7"/>
  <c r="I3278" i="7"/>
  <c r="H3278" i="7"/>
  <c r="G3278" i="7"/>
  <c r="J3277" i="7"/>
  <c r="I3277" i="7"/>
  <c r="H3277" i="7"/>
  <c r="G3277" i="7"/>
  <c r="J3276" i="7"/>
  <c r="I3276" i="7"/>
  <c r="H3276" i="7"/>
  <c r="G3276" i="7"/>
  <c r="J3275" i="7"/>
  <c r="I3275" i="7"/>
  <c r="H3275" i="7"/>
  <c r="G3275" i="7"/>
  <c r="J3274" i="7"/>
  <c r="I3274" i="7"/>
  <c r="H3274" i="7"/>
  <c r="G3274" i="7"/>
  <c r="J3273" i="7"/>
  <c r="I3273" i="7"/>
  <c r="H3273" i="7"/>
  <c r="G3273" i="7"/>
  <c r="J3272" i="7"/>
  <c r="I3272" i="7"/>
  <c r="H3272" i="7"/>
  <c r="G3272" i="7"/>
  <c r="J3271" i="7"/>
  <c r="I3271" i="7"/>
  <c r="H3271" i="7"/>
  <c r="G3271" i="7"/>
  <c r="J3270" i="7"/>
  <c r="I3270" i="7"/>
  <c r="H3270" i="7"/>
  <c r="G3270" i="7"/>
  <c r="J3269" i="7"/>
  <c r="I3269" i="7"/>
  <c r="H3269" i="7"/>
  <c r="G3269" i="7"/>
  <c r="J3268" i="7"/>
  <c r="I3268" i="7"/>
  <c r="H3268" i="7"/>
  <c r="G3268" i="7"/>
  <c r="J3267" i="7"/>
  <c r="I3267" i="7"/>
  <c r="H3267" i="7"/>
  <c r="G3267" i="7"/>
  <c r="J3266" i="7"/>
  <c r="I3266" i="7"/>
  <c r="H3266" i="7"/>
  <c r="G3266" i="7"/>
  <c r="J3265" i="7"/>
  <c r="I3265" i="7"/>
  <c r="H3265" i="7"/>
  <c r="G3265" i="7"/>
  <c r="J3264" i="7"/>
  <c r="I3264" i="7"/>
  <c r="H3264" i="7"/>
  <c r="G3264" i="7"/>
  <c r="J3263" i="7"/>
  <c r="I3263" i="7"/>
  <c r="H3263" i="7"/>
  <c r="G3263" i="7"/>
  <c r="J3262" i="7"/>
  <c r="I3262" i="7"/>
  <c r="H3262" i="7"/>
  <c r="G3262" i="7"/>
  <c r="J3261" i="7"/>
  <c r="I3261" i="7"/>
  <c r="H3261" i="7"/>
  <c r="G3261" i="7"/>
  <c r="J3260" i="7"/>
  <c r="I3260" i="7"/>
  <c r="H3260" i="7"/>
  <c r="G3260" i="7"/>
  <c r="J3259" i="7"/>
  <c r="I3259" i="7"/>
  <c r="H3259" i="7"/>
  <c r="G3259" i="7"/>
  <c r="J3258" i="7"/>
  <c r="I3258" i="7"/>
  <c r="H3258" i="7"/>
  <c r="G3258" i="7"/>
  <c r="J3257" i="7"/>
  <c r="I3257" i="7"/>
  <c r="H3257" i="7"/>
  <c r="G3257" i="7"/>
  <c r="J3256" i="7"/>
  <c r="I3256" i="7"/>
  <c r="H3256" i="7"/>
  <c r="G3256" i="7"/>
  <c r="J3255" i="7"/>
  <c r="I3255" i="7"/>
  <c r="H3255" i="7"/>
  <c r="G3255" i="7"/>
  <c r="J3254" i="7"/>
  <c r="I3254" i="7"/>
  <c r="H3254" i="7"/>
  <c r="G3254" i="7"/>
  <c r="J3253" i="7"/>
  <c r="I3253" i="7"/>
  <c r="H3253" i="7"/>
  <c r="G3253" i="7"/>
  <c r="J3252" i="7"/>
  <c r="I3252" i="7"/>
  <c r="H3252" i="7"/>
  <c r="G3252" i="7"/>
  <c r="J3251" i="7"/>
  <c r="I3251" i="7"/>
  <c r="H3251" i="7"/>
  <c r="G3251" i="7"/>
  <c r="J3250" i="7"/>
  <c r="I3250" i="7"/>
  <c r="H3250" i="7"/>
  <c r="G3250" i="7"/>
  <c r="J3249" i="7"/>
  <c r="I3249" i="7"/>
  <c r="H3249" i="7"/>
  <c r="G3249" i="7"/>
  <c r="J3248" i="7"/>
  <c r="I3248" i="7"/>
  <c r="H3248" i="7"/>
  <c r="G3248" i="7"/>
  <c r="J3247" i="7"/>
  <c r="I3247" i="7"/>
  <c r="H3247" i="7"/>
  <c r="G3247" i="7"/>
  <c r="J3246" i="7"/>
  <c r="I3246" i="7"/>
  <c r="H3246" i="7"/>
  <c r="G3246" i="7"/>
  <c r="J3245" i="7"/>
  <c r="I3245" i="7"/>
  <c r="H3245" i="7"/>
  <c r="G3245" i="7"/>
  <c r="J3244" i="7"/>
  <c r="I3244" i="7"/>
  <c r="H3244" i="7"/>
  <c r="G3244" i="7"/>
  <c r="J3243" i="7"/>
  <c r="I3243" i="7"/>
  <c r="H3243" i="7"/>
  <c r="G3243" i="7"/>
  <c r="J3242" i="7"/>
  <c r="I3242" i="7"/>
  <c r="H3242" i="7"/>
  <c r="G3242" i="7"/>
  <c r="J3241" i="7"/>
  <c r="I3241" i="7"/>
  <c r="H3241" i="7"/>
  <c r="G3241" i="7"/>
  <c r="J3240" i="7"/>
  <c r="I3240" i="7"/>
  <c r="H3240" i="7"/>
  <c r="G3240" i="7"/>
  <c r="J3239" i="7"/>
  <c r="I3239" i="7"/>
  <c r="H3239" i="7"/>
  <c r="G3239" i="7"/>
  <c r="J3238" i="7"/>
  <c r="I3238" i="7"/>
  <c r="H3238" i="7"/>
  <c r="G3238" i="7"/>
  <c r="J3237" i="7"/>
  <c r="I3237" i="7"/>
  <c r="H3237" i="7"/>
  <c r="G3237" i="7"/>
  <c r="J3236" i="7"/>
  <c r="I3236" i="7"/>
  <c r="H3236" i="7"/>
  <c r="G3236" i="7"/>
  <c r="J3235" i="7"/>
  <c r="I3235" i="7"/>
  <c r="H3235" i="7"/>
  <c r="G3235" i="7"/>
  <c r="J3234" i="7"/>
  <c r="I3234" i="7"/>
  <c r="H3234" i="7"/>
  <c r="G3234" i="7"/>
  <c r="J3233" i="7"/>
  <c r="I3233" i="7"/>
  <c r="H3233" i="7"/>
  <c r="G3233" i="7"/>
  <c r="J3232" i="7"/>
  <c r="I3232" i="7"/>
  <c r="H3232" i="7"/>
  <c r="G3232" i="7"/>
  <c r="J3231" i="7"/>
  <c r="I3231" i="7"/>
  <c r="H3231" i="7"/>
  <c r="G3231" i="7"/>
  <c r="J3230" i="7"/>
  <c r="I3230" i="7"/>
  <c r="H3230" i="7"/>
  <c r="G3230" i="7"/>
  <c r="J3229" i="7"/>
  <c r="I3229" i="7"/>
  <c r="H3229" i="7"/>
  <c r="G3229" i="7"/>
  <c r="J3228" i="7"/>
  <c r="I3228" i="7"/>
  <c r="H3228" i="7"/>
  <c r="G3228" i="7"/>
  <c r="J3227" i="7"/>
  <c r="I3227" i="7"/>
  <c r="H3227" i="7"/>
  <c r="G3227" i="7"/>
  <c r="J3226" i="7"/>
  <c r="I3226" i="7"/>
  <c r="H3226" i="7"/>
  <c r="G3226" i="7"/>
  <c r="J3225" i="7"/>
  <c r="I3225" i="7"/>
  <c r="H3225" i="7"/>
  <c r="G3225" i="7"/>
  <c r="J3224" i="7"/>
  <c r="I3224" i="7"/>
  <c r="H3224" i="7"/>
  <c r="G3224" i="7"/>
  <c r="J3223" i="7"/>
  <c r="I3223" i="7"/>
  <c r="H3223" i="7"/>
  <c r="G3223" i="7"/>
  <c r="J3222" i="7"/>
  <c r="I3222" i="7"/>
  <c r="H3222" i="7"/>
  <c r="G3222" i="7"/>
  <c r="J3221" i="7"/>
  <c r="I3221" i="7"/>
  <c r="H3221" i="7"/>
  <c r="G3221" i="7"/>
  <c r="J3220" i="7"/>
  <c r="I3220" i="7"/>
  <c r="H3220" i="7"/>
  <c r="G3220" i="7"/>
  <c r="J3219" i="7"/>
  <c r="I3219" i="7"/>
  <c r="H3219" i="7"/>
  <c r="G3219" i="7"/>
  <c r="J3218" i="7"/>
  <c r="I3218" i="7"/>
  <c r="H3218" i="7"/>
  <c r="G3218" i="7"/>
  <c r="J3217" i="7"/>
  <c r="I3217" i="7"/>
  <c r="H3217" i="7"/>
  <c r="G3217" i="7"/>
  <c r="J3216" i="7"/>
  <c r="I3216" i="7"/>
  <c r="H3216" i="7"/>
  <c r="G3216" i="7"/>
  <c r="J3215" i="7"/>
  <c r="I3215" i="7"/>
  <c r="H3215" i="7"/>
  <c r="G3215" i="7"/>
  <c r="J3214" i="7"/>
  <c r="I3214" i="7"/>
  <c r="H3214" i="7"/>
  <c r="G3214" i="7"/>
  <c r="J3213" i="7"/>
  <c r="I3213" i="7"/>
  <c r="H3213" i="7"/>
  <c r="G3213" i="7"/>
  <c r="J3212" i="7"/>
  <c r="I3212" i="7"/>
  <c r="H3212" i="7"/>
  <c r="G3212" i="7"/>
  <c r="J3211" i="7"/>
  <c r="I3211" i="7"/>
  <c r="H3211" i="7"/>
  <c r="G3211" i="7"/>
  <c r="J3210" i="7"/>
  <c r="I3210" i="7"/>
  <c r="H3210" i="7"/>
  <c r="G3210" i="7"/>
  <c r="J3209" i="7"/>
  <c r="I3209" i="7"/>
  <c r="H3209" i="7"/>
  <c r="G3209" i="7"/>
  <c r="J3208" i="7"/>
  <c r="I3208" i="7"/>
  <c r="H3208" i="7"/>
  <c r="G3208" i="7"/>
  <c r="J3207" i="7"/>
  <c r="I3207" i="7"/>
  <c r="H3207" i="7"/>
  <c r="G3207" i="7"/>
  <c r="J3206" i="7"/>
  <c r="I3206" i="7"/>
  <c r="H3206" i="7"/>
  <c r="G3206" i="7"/>
  <c r="J3205" i="7"/>
  <c r="I3205" i="7"/>
  <c r="H3205" i="7"/>
  <c r="G3205" i="7"/>
  <c r="J3204" i="7"/>
  <c r="I3204" i="7"/>
  <c r="H3204" i="7"/>
  <c r="G3204" i="7"/>
  <c r="J3203" i="7"/>
  <c r="I3203" i="7"/>
  <c r="H3203" i="7"/>
  <c r="G3203" i="7"/>
  <c r="J3202" i="7"/>
  <c r="I3202" i="7"/>
  <c r="H3202" i="7"/>
  <c r="G3202" i="7"/>
  <c r="J3201" i="7"/>
  <c r="I3201" i="7"/>
  <c r="H3201" i="7"/>
  <c r="G3201" i="7"/>
  <c r="J3200" i="7"/>
  <c r="I3200" i="7"/>
  <c r="H3200" i="7"/>
  <c r="G3200" i="7"/>
  <c r="J3199" i="7"/>
  <c r="I3199" i="7"/>
  <c r="H3199" i="7"/>
  <c r="G3199" i="7"/>
  <c r="J3198" i="7"/>
  <c r="I3198" i="7"/>
  <c r="H3198" i="7"/>
  <c r="G3198" i="7"/>
  <c r="J3197" i="7"/>
  <c r="I3197" i="7"/>
  <c r="H3197" i="7"/>
  <c r="G3197" i="7"/>
  <c r="J3196" i="7"/>
  <c r="I3196" i="7"/>
  <c r="H3196" i="7"/>
  <c r="G3196" i="7"/>
  <c r="J3195" i="7"/>
  <c r="I3195" i="7"/>
  <c r="H3195" i="7"/>
  <c r="G3195" i="7"/>
  <c r="J3194" i="7"/>
  <c r="I3194" i="7"/>
  <c r="H3194" i="7"/>
  <c r="G3194" i="7"/>
  <c r="J3193" i="7"/>
  <c r="I3193" i="7"/>
  <c r="H3193" i="7"/>
  <c r="G3193" i="7"/>
  <c r="J3192" i="7"/>
  <c r="I3192" i="7"/>
  <c r="H3192" i="7"/>
  <c r="G3192" i="7"/>
  <c r="J3191" i="7"/>
  <c r="I3191" i="7"/>
  <c r="H3191" i="7"/>
  <c r="G3191" i="7"/>
  <c r="J3190" i="7"/>
  <c r="I3190" i="7"/>
  <c r="H3190" i="7"/>
  <c r="G3190" i="7"/>
  <c r="J3189" i="7"/>
  <c r="I3189" i="7"/>
  <c r="H3189" i="7"/>
  <c r="G3189" i="7"/>
  <c r="J3188" i="7"/>
  <c r="I3188" i="7"/>
  <c r="H3188" i="7"/>
  <c r="G3188" i="7"/>
  <c r="J3187" i="7"/>
  <c r="I3187" i="7"/>
  <c r="H3187" i="7"/>
  <c r="G3187" i="7"/>
  <c r="J3186" i="7"/>
  <c r="I3186" i="7"/>
  <c r="H3186" i="7"/>
  <c r="G3186" i="7"/>
  <c r="J3185" i="7"/>
  <c r="I3185" i="7"/>
  <c r="H3185" i="7"/>
  <c r="G3185" i="7"/>
  <c r="J3184" i="7"/>
  <c r="I3184" i="7"/>
  <c r="H3184" i="7"/>
  <c r="G3184" i="7"/>
  <c r="J3183" i="7"/>
  <c r="I3183" i="7"/>
  <c r="H3183" i="7"/>
  <c r="G3183" i="7"/>
  <c r="J3182" i="7"/>
  <c r="I3182" i="7"/>
  <c r="H3182" i="7"/>
  <c r="G3182" i="7"/>
  <c r="J3181" i="7"/>
  <c r="I3181" i="7"/>
  <c r="H3181" i="7"/>
  <c r="G3181" i="7"/>
  <c r="J3180" i="7"/>
  <c r="I3180" i="7"/>
  <c r="H3180" i="7"/>
  <c r="G3180" i="7"/>
  <c r="J3179" i="7"/>
  <c r="I3179" i="7"/>
  <c r="H3179" i="7"/>
  <c r="G3179" i="7"/>
  <c r="J3178" i="7"/>
  <c r="I3178" i="7"/>
  <c r="H3178" i="7"/>
  <c r="G3178" i="7"/>
  <c r="J3177" i="7"/>
  <c r="I3177" i="7"/>
  <c r="H3177" i="7"/>
  <c r="G3177" i="7"/>
  <c r="J3176" i="7"/>
  <c r="I3176" i="7"/>
  <c r="H3176" i="7"/>
  <c r="G3176" i="7"/>
  <c r="J3175" i="7"/>
  <c r="I3175" i="7"/>
  <c r="H3175" i="7"/>
  <c r="G3175" i="7"/>
  <c r="J3174" i="7"/>
  <c r="I3174" i="7"/>
  <c r="H3174" i="7"/>
  <c r="G3174" i="7"/>
  <c r="J3173" i="7"/>
  <c r="I3173" i="7"/>
  <c r="H3173" i="7"/>
  <c r="G3173" i="7"/>
  <c r="J3172" i="7"/>
  <c r="I3172" i="7"/>
  <c r="H3172" i="7"/>
  <c r="G3172" i="7"/>
  <c r="J3171" i="7"/>
  <c r="I3171" i="7"/>
  <c r="H3171" i="7"/>
  <c r="G3171" i="7"/>
  <c r="J3170" i="7"/>
  <c r="I3170" i="7"/>
  <c r="H3170" i="7"/>
  <c r="G3170" i="7"/>
  <c r="J3169" i="7"/>
  <c r="I3169" i="7"/>
  <c r="H3169" i="7"/>
  <c r="G3169" i="7"/>
  <c r="J3168" i="7"/>
  <c r="I3168" i="7"/>
  <c r="H3168" i="7"/>
  <c r="G3168" i="7"/>
  <c r="J3167" i="7"/>
  <c r="I3167" i="7"/>
  <c r="H3167" i="7"/>
  <c r="G3167" i="7"/>
  <c r="J3166" i="7"/>
  <c r="I3166" i="7"/>
  <c r="H3166" i="7"/>
  <c r="G3166" i="7"/>
  <c r="J3165" i="7"/>
  <c r="I3165" i="7"/>
  <c r="H3165" i="7"/>
  <c r="G3165" i="7"/>
  <c r="J3164" i="7"/>
  <c r="I3164" i="7"/>
  <c r="H3164" i="7"/>
  <c r="G3164" i="7"/>
  <c r="J3163" i="7"/>
  <c r="I3163" i="7"/>
  <c r="H3163" i="7"/>
  <c r="G3163" i="7"/>
  <c r="J3162" i="7"/>
  <c r="I3162" i="7"/>
  <c r="H3162" i="7"/>
  <c r="G3162" i="7"/>
  <c r="J3161" i="7"/>
  <c r="I3161" i="7"/>
  <c r="H3161" i="7"/>
  <c r="G3161" i="7"/>
  <c r="J3160" i="7"/>
  <c r="I3160" i="7"/>
  <c r="H3160" i="7"/>
  <c r="G3160" i="7"/>
  <c r="J3159" i="7"/>
  <c r="I3159" i="7"/>
  <c r="H3159" i="7"/>
  <c r="G3159" i="7"/>
  <c r="J3158" i="7"/>
  <c r="I3158" i="7"/>
  <c r="H3158" i="7"/>
  <c r="G3158" i="7"/>
  <c r="J3157" i="7"/>
  <c r="I3157" i="7"/>
  <c r="H3157" i="7"/>
  <c r="G3157" i="7"/>
  <c r="J3156" i="7"/>
  <c r="I3156" i="7"/>
  <c r="H3156" i="7"/>
  <c r="G3156" i="7"/>
  <c r="J3155" i="7"/>
  <c r="I3155" i="7"/>
  <c r="H3155" i="7"/>
  <c r="G3155" i="7"/>
  <c r="J3154" i="7"/>
  <c r="I3154" i="7"/>
  <c r="H3154" i="7"/>
  <c r="G3154" i="7"/>
  <c r="J3153" i="7"/>
  <c r="I3153" i="7"/>
  <c r="H3153" i="7"/>
  <c r="G3153" i="7"/>
  <c r="J3152" i="7"/>
  <c r="I3152" i="7"/>
  <c r="H3152" i="7"/>
  <c r="G3152" i="7"/>
  <c r="J3151" i="7"/>
  <c r="I3151" i="7"/>
  <c r="H3151" i="7"/>
  <c r="G3151" i="7"/>
  <c r="J3150" i="7"/>
  <c r="I3150" i="7"/>
  <c r="H3150" i="7"/>
  <c r="G3150" i="7"/>
  <c r="J3149" i="7"/>
  <c r="I3149" i="7"/>
  <c r="H3149" i="7"/>
  <c r="G3149" i="7"/>
  <c r="J3148" i="7"/>
  <c r="I3148" i="7"/>
  <c r="H3148" i="7"/>
  <c r="G3148" i="7"/>
  <c r="J3147" i="7"/>
  <c r="I3147" i="7"/>
  <c r="H3147" i="7"/>
  <c r="G3147" i="7"/>
  <c r="J3146" i="7"/>
  <c r="I3146" i="7"/>
  <c r="H3146" i="7"/>
  <c r="G3146" i="7"/>
  <c r="J3145" i="7"/>
  <c r="I3145" i="7"/>
  <c r="H3145" i="7"/>
  <c r="G3145" i="7"/>
  <c r="J3144" i="7"/>
  <c r="I3144" i="7"/>
  <c r="H3144" i="7"/>
  <c r="G3144" i="7"/>
  <c r="J3143" i="7"/>
  <c r="I3143" i="7"/>
  <c r="H3143" i="7"/>
  <c r="G3143" i="7"/>
  <c r="J3142" i="7"/>
  <c r="I3142" i="7"/>
  <c r="H3142" i="7"/>
  <c r="G3142" i="7"/>
  <c r="J3141" i="7"/>
  <c r="I3141" i="7"/>
  <c r="H3141" i="7"/>
  <c r="G3141" i="7"/>
  <c r="J3140" i="7"/>
  <c r="I3140" i="7"/>
  <c r="H3140" i="7"/>
  <c r="G3140" i="7"/>
  <c r="J3139" i="7"/>
  <c r="I3139" i="7"/>
  <c r="H3139" i="7"/>
  <c r="G3139" i="7"/>
  <c r="J3138" i="7"/>
  <c r="I3138" i="7"/>
  <c r="H3138" i="7"/>
  <c r="G3138" i="7"/>
  <c r="J3137" i="7"/>
  <c r="I3137" i="7"/>
  <c r="H3137" i="7"/>
  <c r="G3137" i="7"/>
  <c r="J3136" i="7"/>
  <c r="I3136" i="7"/>
  <c r="H3136" i="7"/>
  <c r="G3136" i="7"/>
  <c r="J3135" i="7"/>
  <c r="I3135" i="7"/>
  <c r="H3135" i="7"/>
  <c r="G3135" i="7"/>
  <c r="J3134" i="7"/>
  <c r="I3134" i="7"/>
  <c r="H3134" i="7"/>
  <c r="G3134" i="7"/>
  <c r="J3133" i="7"/>
  <c r="I3133" i="7"/>
  <c r="H3133" i="7"/>
  <c r="G3133" i="7"/>
  <c r="J3132" i="7"/>
  <c r="I3132" i="7"/>
  <c r="H3132" i="7"/>
  <c r="G3132" i="7"/>
  <c r="J3131" i="7"/>
  <c r="I3131" i="7"/>
  <c r="H3131" i="7"/>
  <c r="G3131" i="7"/>
  <c r="J3130" i="7"/>
  <c r="I3130" i="7"/>
  <c r="H3130" i="7"/>
  <c r="G3130" i="7"/>
  <c r="J3129" i="7"/>
  <c r="I3129" i="7"/>
  <c r="H3129" i="7"/>
  <c r="G3129" i="7"/>
  <c r="J3128" i="7"/>
  <c r="I3128" i="7"/>
  <c r="H3128" i="7"/>
  <c r="G3128" i="7"/>
  <c r="J3127" i="7"/>
  <c r="I3127" i="7"/>
  <c r="H3127" i="7"/>
  <c r="G3127" i="7"/>
  <c r="J3126" i="7"/>
  <c r="I3126" i="7"/>
  <c r="H3126" i="7"/>
  <c r="G3126" i="7"/>
  <c r="J3125" i="7"/>
  <c r="I3125" i="7"/>
  <c r="H3125" i="7"/>
  <c r="G3125" i="7"/>
  <c r="J3124" i="7"/>
  <c r="I3124" i="7"/>
  <c r="H3124" i="7"/>
  <c r="G3124" i="7"/>
  <c r="J3123" i="7"/>
  <c r="I3123" i="7"/>
  <c r="H3123" i="7"/>
  <c r="G3123" i="7"/>
  <c r="J3122" i="7"/>
  <c r="I3122" i="7"/>
  <c r="H3122" i="7"/>
  <c r="G3122" i="7"/>
  <c r="J3121" i="7"/>
  <c r="I3121" i="7"/>
  <c r="H3121" i="7"/>
  <c r="G3121" i="7"/>
  <c r="J3120" i="7"/>
  <c r="I3120" i="7"/>
  <c r="H3120" i="7"/>
  <c r="G3120" i="7"/>
  <c r="J3119" i="7"/>
  <c r="I3119" i="7"/>
  <c r="H3119" i="7"/>
  <c r="G3119" i="7"/>
  <c r="J3118" i="7"/>
  <c r="I3118" i="7"/>
  <c r="H3118" i="7"/>
  <c r="G3118" i="7"/>
  <c r="J3117" i="7"/>
  <c r="I3117" i="7"/>
  <c r="H3117" i="7"/>
  <c r="G3117" i="7"/>
  <c r="J3116" i="7"/>
  <c r="I3116" i="7"/>
  <c r="H3116" i="7"/>
  <c r="G3116" i="7"/>
  <c r="J3115" i="7"/>
  <c r="I3115" i="7"/>
  <c r="H3115" i="7"/>
  <c r="G3115" i="7"/>
  <c r="J3114" i="7"/>
  <c r="I3114" i="7"/>
  <c r="H3114" i="7"/>
  <c r="G3114" i="7"/>
  <c r="J3113" i="7"/>
  <c r="I3113" i="7"/>
  <c r="H3113" i="7"/>
  <c r="G3113" i="7"/>
  <c r="J3112" i="7"/>
  <c r="I3112" i="7"/>
  <c r="H3112" i="7"/>
  <c r="G3112" i="7"/>
  <c r="J3111" i="7"/>
  <c r="I3111" i="7"/>
  <c r="H3111" i="7"/>
  <c r="G3111" i="7"/>
  <c r="J3110" i="7"/>
  <c r="I3110" i="7"/>
  <c r="H3110" i="7"/>
  <c r="G3110" i="7"/>
  <c r="J3109" i="7"/>
  <c r="I3109" i="7"/>
  <c r="H3109" i="7"/>
  <c r="G3109" i="7"/>
  <c r="J3108" i="7"/>
  <c r="I3108" i="7"/>
  <c r="H3108" i="7"/>
  <c r="G3108" i="7"/>
  <c r="J3107" i="7"/>
  <c r="I3107" i="7"/>
  <c r="H3107" i="7"/>
  <c r="G3107" i="7"/>
  <c r="J3106" i="7"/>
  <c r="I3106" i="7"/>
  <c r="H3106" i="7"/>
  <c r="G3106" i="7"/>
  <c r="J3105" i="7"/>
  <c r="I3105" i="7"/>
  <c r="H3105" i="7"/>
  <c r="G3105" i="7"/>
  <c r="J3104" i="7"/>
  <c r="I3104" i="7"/>
  <c r="H3104" i="7"/>
  <c r="G3104" i="7"/>
  <c r="J3103" i="7"/>
  <c r="I3103" i="7"/>
  <c r="H3103" i="7"/>
  <c r="G3103" i="7"/>
  <c r="J3102" i="7"/>
  <c r="I3102" i="7"/>
  <c r="H3102" i="7"/>
  <c r="G3102" i="7"/>
  <c r="J3101" i="7"/>
  <c r="I3101" i="7"/>
  <c r="H3101" i="7"/>
  <c r="G3101" i="7"/>
  <c r="J3100" i="7"/>
  <c r="I3100" i="7"/>
  <c r="H3100" i="7"/>
  <c r="G3100" i="7"/>
  <c r="J3099" i="7"/>
  <c r="I3099" i="7"/>
  <c r="H3099" i="7"/>
  <c r="G3099" i="7"/>
  <c r="J3098" i="7"/>
  <c r="I3098" i="7"/>
  <c r="H3098" i="7"/>
  <c r="G3098" i="7"/>
  <c r="J3097" i="7"/>
  <c r="I3097" i="7"/>
  <c r="H3097" i="7"/>
  <c r="G3097" i="7"/>
  <c r="J3096" i="7"/>
  <c r="I3096" i="7"/>
  <c r="H3096" i="7"/>
  <c r="G3096" i="7"/>
  <c r="J3095" i="7"/>
  <c r="I3095" i="7"/>
  <c r="H3095" i="7"/>
  <c r="G3095" i="7"/>
  <c r="J3094" i="7"/>
  <c r="I3094" i="7"/>
  <c r="H3094" i="7"/>
  <c r="G3094" i="7"/>
  <c r="J3093" i="7"/>
  <c r="I3093" i="7"/>
  <c r="H3093" i="7"/>
  <c r="G3093" i="7"/>
  <c r="J3092" i="7"/>
  <c r="I3092" i="7"/>
  <c r="H3092" i="7"/>
  <c r="G3092" i="7"/>
  <c r="J3091" i="7"/>
  <c r="I3091" i="7"/>
  <c r="H3091" i="7"/>
  <c r="G3091" i="7"/>
  <c r="J3090" i="7"/>
  <c r="I3090" i="7"/>
  <c r="H3090" i="7"/>
  <c r="G3090" i="7"/>
  <c r="J3089" i="7"/>
  <c r="I3089" i="7"/>
  <c r="H3089" i="7"/>
  <c r="G3089" i="7"/>
  <c r="J3088" i="7"/>
  <c r="I3088" i="7"/>
  <c r="H3088" i="7"/>
  <c r="G3088" i="7"/>
  <c r="J3087" i="7"/>
  <c r="I3087" i="7"/>
  <c r="H3087" i="7"/>
  <c r="G3087" i="7"/>
  <c r="J3086" i="7"/>
  <c r="I3086" i="7"/>
  <c r="H3086" i="7"/>
  <c r="G3086" i="7"/>
  <c r="J3085" i="7"/>
  <c r="I3085" i="7"/>
  <c r="H3085" i="7"/>
  <c r="G3085" i="7"/>
  <c r="J3084" i="7"/>
  <c r="I3084" i="7"/>
  <c r="H3084" i="7"/>
  <c r="G3084" i="7"/>
  <c r="J3083" i="7"/>
  <c r="I3083" i="7"/>
  <c r="H3083" i="7"/>
  <c r="G3083" i="7"/>
  <c r="J3082" i="7"/>
  <c r="I3082" i="7"/>
  <c r="H3082" i="7"/>
  <c r="G3082" i="7"/>
  <c r="J3081" i="7"/>
  <c r="I3081" i="7"/>
  <c r="H3081" i="7"/>
  <c r="G3081" i="7"/>
  <c r="J3080" i="7"/>
  <c r="I3080" i="7"/>
  <c r="H3080" i="7"/>
  <c r="G3080" i="7"/>
  <c r="J3079" i="7"/>
  <c r="I3079" i="7"/>
  <c r="H3079" i="7"/>
  <c r="G3079" i="7"/>
  <c r="J3078" i="7"/>
  <c r="I3078" i="7"/>
  <c r="H3078" i="7"/>
  <c r="G3078" i="7"/>
  <c r="J3077" i="7"/>
  <c r="I3077" i="7"/>
  <c r="H3077" i="7"/>
  <c r="G3077" i="7"/>
  <c r="J3076" i="7"/>
  <c r="I3076" i="7"/>
  <c r="H3076" i="7"/>
  <c r="G3076" i="7"/>
  <c r="J3075" i="7"/>
  <c r="I3075" i="7"/>
  <c r="H3075" i="7"/>
  <c r="G3075" i="7"/>
  <c r="J3074" i="7"/>
  <c r="I3074" i="7"/>
  <c r="H3074" i="7"/>
  <c r="G3074" i="7"/>
  <c r="J3073" i="7"/>
  <c r="I3073" i="7"/>
  <c r="H3073" i="7"/>
  <c r="G3073" i="7"/>
  <c r="J3072" i="7"/>
  <c r="I3072" i="7"/>
  <c r="H3072" i="7"/>
  <c r="G3072" i="7"/>
  <c r="J3071" i="7"/>
  <c r="I3071" i="7"/>
  <c r="H3071" i="7"/>
  <c r="G3071" i="7"/>
  <c r="J3070" i="7"/>
  <c r="I3070" i="7"/>
  <c r="H3070" i="7"/>
  <c r="G3070" i="7"/>
  <c r="J3069" i="7"/>
  <c r="I3069" i="7"/>
  <c r="H3069" i="7"/>
  <c r="G3069" i="7"/>
  <c r="J3068" i="7"/>
  <c r="I3068" i="7"/>
  <c r="H3068" i="7"/>
  <c r="G3068" i="7"/>
  <c r="J3067" i="7"/>
  <c r="I3067" i="7"/>
  <c r="H3067" i="7"/>
  <c r="G3067" i="7"/>
  <c r="J3066" i="7"/>
  <c r="I3066" i="7"/>
  <c r="H3066" i="7"/>
  <c r="G3066" i="7"/>
  <c r="J3065" i="7"/>
  <c r="I3065" i="7"/>
  <c r="H3065" i="7"/>
  <c r="G3065" i="7"/>
  <c r="J3064" i="7"/>
  <c r="I3064" i="7"/>
  <c r="H3064" i="7"/>
  <c r="G3064" i="7"/>
  <c r="J3063" i="7"/>
  <c r="I3063" i="7"/>
  <c r="H3063" i="7"/>
  <c r="G3063" i="7"/>
  <c r="J3062" i="7"/>
  <c r="I3062" i="7"/>
  <c r="H3062" i="7"/>
  <c r="G3062" i="7"/>
  <c r="J3061" i="7"/>
  <c r="I3061" i="7"/>
  <c r="H3061" i="7"/>
  <c r="G3061" i="7"/>
  <c r="J3060" i="7"/>
  <c r="I3060" i="7"/>
  <c r="H3060" i="7"/>
  <c r="G3060" i="7"/>
  <c r="J3059" i="7"/>
  <c r="I3059" i="7"/>
  <c r="H3059" i="7"/>
  <c r="G3059" i="7"/>
  <c r="J3058" i="7"/>
  <c r="I3058" i="7"/>
  <c r="H3058" i="7"/>
  <c r="G3058" i="7"/>
  <c r="J3057" i="7"/>
  <c r="I3057" i="7"/>
  <c r="H3057" i="7"/>
  <c r="G3057" i="7"/>
  <c r="J3056" i="7"/>
  <c r="I3056" i="7"/>
  <c r="H3056" i="7"/>
  <c r="G3056" i="7"/>
  <c r="J3055" i="7"/>
  <c r="I3055" i="7"/>
  <c r="H3055" i="7"/>
  <c r="G3055" i="7"/>
  <c r="J3054" i="7"/>
  <c r="I3054" i="7"/>
  <c r="H3054" i="7"/>
  <c r="G3054" i="7"/>
  <c r="J3053" i="7"/>
  <c r="I3053" i="7"/>
  <c r="H3053" i="7"/>
  <c r="G3053" i="7"/>
  <c r="J3052" i="7"/>
  <c r="I3052" i="7"/>
  <c r="H3052" i="7"/>
  <c r="G3052" i="7"/>
  <c r="J3051" i="7"/>
  <c r="I3051" i="7"/>
  <c r="H3051" i="7"/>
  <c r="G3051" i="7"/>
  <c r="J3050" i="7"/>
  <c r="I3050" i="7"/>
  <c r="H3050" i="7"/>
  <c r="G3050" i="7"/>
  <c r="J3049" i="7"/>
  <c r="I3049" i="7"/>
  <c r="H3049" i="7"/>
  <c r="G3049" i="7"/>
  <c r="J3048" i="7"/>
  <c r="I3048" i="7"/>
  <c r="H3048" i="7"/>
  <c r="G3048" i="7"/>
  <c r="J3047" i="7"/>
  <c r="I3047" i="7"/>
  <c r="H3047" i="7"/>
  <c r="G3047" i="7"/>
  <c r="J3046" i="7"/>
  <c r="I3046" i="7"/>
  <c r="H3046" i="7"/>
  <c r="G3046" i="7"/>
  <c r="J3045" i="7"/>
  <c r="I3045" i="7"/>
  <c r="H3045" i="7"/>
  <c r="G3045" i="7"/>
  <c r="J3044" i="7"/>
  <c r="I3044" i="7"/>
  <c r="H3044" i="7"/>
  <c r="G3044" i="7"/>
  <c r="J3043" i="7"/>
  <c r="I3043" i="7"/>
  <c r="H3043" i="7"/>
  <c r="G3043" i="7"/>
  <c r="J3042" i="7"/>
  <c r="I3042" i="7"/>
  <c r="H3042" i="7"/>
  <c r="G3042" i="7"/>
  <c r="J3041" i="7"/>
  <c r="I3041" i="7"/>
  <c r="H3041" i="7"/>
  <c r="G3041" i="7"/>
  <c r="J3040" i="7"/>
  <c r="I3040" i="7"/>
  <c r="H3040" i="7"/>
  <c r="G3040" i="7"/>
  <c r="J3039" i="7"/>
  <c r="I3039" i="7"/>
  <c r="H3039" i="7"/>
  <c r="G3039" i="7"/>
  <c r="J3038" i="7"/>
  <c r="I3038" i="7"/>
  <c r="H3038" i="7"/>
  <c r="G3038" i="7"/>
  <c r="J3037" i="7"/>
  <c r="I3037" i="7"/>
  <c r="H3037" i="7"/>
  <c r="G3037" i="7"/>
  <c r="J3036" i="7"/>
  <c r="I3036" i="7"/>
  <c r="H3036" i="7"/>
  <c r="G3036" i="7"/>
  <c r="J3035" i="7"/>
  <c r="I3035" i="7"/>
  <c r="H3035" i="7"/>
  <c r="G3035" i="7"/>
  <c r="J3034" i="7"/>
  <c r="I3034" i="7"/>
  <c r="H3034" i="7"/>
  <c r="G3034" i="7"/>
  <c r="J3033" i="7"/>
  <c r="I3033" i="7"/>
  <c r="H3033" i="7"/>
  <c r="G3033" i="7"/>
  <c r="J3032" i="7"/>
  <c r="I3032" i="7"/>
  <c r="H3032" i="7"/>
  <c r="G3032" i="7"/>
  <c r="J3031" i="7"/>
  <c r="I3031" i="7"/>
  <c r="H3031" i="7"/>
  <c r="G3031" i="7"/>
  <c r="J3030" i="7"/>
  <c r="I3030" i="7"/>
  <c r="H3030" i="7"/>
  <c r="G3030" i="7"/>
  <c r="J3029" i="7"/>
  <c r="I3029" i="7"/>
  <c r="H3029" i="7"/>
  <c r="G3029" i="7"/>
  <c r="J3028" i="7"/>
  <c r="I3028" i="7"/>
  <c r="H3028" i="7"/>
  <c r="G3028" i="7"/>
  <c r="J3027" i="7"/>
  <c r="I3027" i="7"/>
  <c r="H3027" i="7"/>
  <c r="G3027" i="7"/>
  <c r="J3026" i="7"/>
  <c r="I3026" i="7"/>
  <c r="H3026" i="7"/>
  <c r="G3026" i="7"/>
  <c r="J3025" i="7"/>
  <c r="I3025" i="7"/>
  <c r="H3025" i="7"/>
  <c r="G3025" i="7"/>
  <c r="J3024" i="7"/>
  <c r="I3024" i="7"/>
  <c r="H3024" i="7"/>
  <c r="G3024" i="7"/>
  <c r="J3023" i="7"/>
  <c r="I3023" i="7"/>
  <c r="H3023" i="7"/>
  <c r="G3023" i="7"/>
  <c r="J3022" i="7"/>
  <c r="I3022" i="7"/>
  <c r="H3022" i="7"/>
  <c r="G3022" i="7"/>
  <c r="J3021" i="7"/>
  <c r="I3021" i="7"/>
  <c r="H3021" i="7"/>
  <c r="G3021" i="7"/>
  <c r="J3020" i="7"/>
  <c r="I3020" i="7"/>
  <c r="H3020" i="7"/>
  <c r="G3020" i="7"/>
  <c r="J3019" i="7"/>
  <c r="I3019" i="7"/>
  <c r="H3019" i="7"/>
  <c r="G3019" i="7"/>
  <c r="J3018" i="7"/>
  <c r="I3018" i="7"/>
  <c r="H3018" i="7"/>
  <c r="G3018" i="7"/>
  <c r="J3017" i="7"/>
  <c r="I3017" i="7"/>
  <c r="H3017" i="7"/>
  <c r="G3017" i="7"/>
  <c r="J3016" i="7"/>
  <c r="I3016" i="7"/>
  <c r="H3016" i="7"/>
  <c r="G3016" i="7"/>
  <c r="J3015" i="7"/>
  <c r="I3015" i="7"/>
  <c r="H3015" i="7"/>
  <c r="G3015" i="7"/>
  <c r="J3014" i="7"/>
  <c r="I3014" i="7"/>
  <c r="H3014" i="7"/>
  <c r="G3014" i="7"/>
  <c r="J3013" i="7"/>
  <c r="I3013" i="7"/>
  <c r="H3013" i="7"/>
  <c r="G3013" i="7"/>
  <c r="J3012" i="7"/>
  <c r="I3012" i="7"/>
  <c r="H3012" i="7"/>
  <c r="G3012" i="7"/>
  <c r="J3011" i="7"/>
  <c r="I3011" i="7"/>
  <c r="H3011" i="7"/>
  <c r="G3011" i="7"/>
  <c r="J3010" i="7"/>
  <c r="I3010" i="7"/>
  <c r="H3010" i="7"/>
  <c r="G3010" i="7"/>
  <c r="J3009" i="7"/>
  <c r="I3009" i="7"/>
  <c r="H3009" i="7"/>
  <c r="G3009" i="7"/>
  <c r="J3008" i="7"/>
  <c r="I3008" i="7"/>
  <c r="H3008" i="7"/>
  <c r="G3008" i="7"/>
  <c r="J3007" i="7"/>
  <c r="I3007" i="7"/>
  <c r="H3007" i="7"/>
  <c r="G3007" i="7"/>
  <c r="J3006" i="7"/>
  <c r="I3006" i="7"/>
  <c r="H3006" i="7"/>
  <c r="G3006" i="7"/>
  <c r="J3005" i="7"/>
  <c r="I3005" i="7"/>
  <c r="H3005" i="7"/>
  <c r="G3005" i="7"/>
  <c r="J3004" i="7"/>
  <c r="I3004" i="7"/>
  <c r="H3004" i="7"/>
  <c r="G3004" i="7"/>
  <c r="J3003" i="7"/>
  <c r="I3003" i="7"/>
  <c r="H3003" i="7"/>
  <c r="G3003" i="7"/>
  <c r="J3002" i="7"/>
  <c r="I3002" i="7"/>
  <c r="H3002" i="7"/>
  <c r="G3002" i="7"/>
  <c r="J3001" i="7"/>
  <c r="I3001" i="7"/>
  <c r="H3001" i="7"/>
  <c r="G3001" i="7"/>
  <c r="J3000" i="7"/>
  <c r="I3000" i="7"/>
  <c r="H3000" i="7"/>
  <c r="G3000" i="7"/>
  <c r="J2999" i="7"/>
  <c r="I2999" i="7"/>
  <c r="H2999" i="7"/>
  <c r="G2999" i="7"/>
  <c r="J2998" i="7"/>
  <c r="I2998" i="7"/>
  <c r="H2998" i="7"/>
  <c r="G2998" i="7"/>
  <c r="J2997" i="7"/>
  <c r="I2997" i="7"/>
  <c r="H2997" i="7"/>
  <c r="G2997" i="7"/>
  <c r="J2996" i="7"/>
  <c r="I2996" i="7"/>
  <c r="H2996" i="7"/>
  <c r="G2996" i="7"/>
  <c r="J2995" i="7"/>
  <c r="I2995" i="7"/>
  <c r="H2995" i="7"/>
  <c r="G2995" i="7"/>
  <c r="J2994" i="7"/>
  <c r="I2994" i="7"/>
  <c r="H2994" i="7"/>
  <c r="G2994" i="7"/>
  <c r="J2993" i="7"/>
  <c r="I2993" i="7"/>
  <c r="H2993" i="7"/>
  <c r="G2993" i="7"/>
  <c r="J2992" i="7"/>
  <c r="I2992" i="7"/>
  <c r="H2992" i="7"/>
  <c r="G2992" i="7"/>
  <c r="J2991" i="7"/>
  <c r="I2991" i="7"/>
  <c r="H2991" i="7"/>
  <c r="G2991" i="7"/>
  <c r="J2990" i="7"/>
  <c r="I2990" i="7"/>
  <c r="H2990" i="7"/>
  <c r="G2990" i="7"/>
  <c r="J2989" i="7"/>
  <c r="I2989" i="7"/>
  <c r="H2989" i="7"/>
  <c r="G2989" i="7"/>
  <c r="J2988" i="7"/>
  <c r="I2988" i="7"/>
  <c r="H2988" i="7"/>
  <c r="G2988" i="7"/>
  <c r="J2987" i="7"/>
  <c r="I2987" i="7"/>
  <c r="H2987" i="7"/>
  <c r="G2987" i="7"/>
  <c r="J2986" i="7"/>
  <c r="I2986" i="7"/>
  <c r="H2986" i="7"/>
  <c r="G2986" i="7"/>
  <c r="J2985" i="7"/>
  <c r="I2985" i="7"/>
  <c r="H2985" i="7"/>
  <c r="G2985" i="7"/>
  <c r="J2984" i="7"/>
  <c r="I2984" i="7"/>
  <c r="H2984" i="7"/>
  <c r="G2984" i="7"/>
  <c r="J2983" i="7"/>
  <c r="I2983" i="7"/>
  <c r="H2983" i="7"/>
  <c r="G2983" i="7"/>
  <c r="J2982" i="7"/>
  <c r="I2982" i="7"/>
  <c r="H2982" i="7"/>
  <c r="G2982" i="7"/>
  <c r="J2981" i="7"/>
  <c r="I2981" i="7"/>
  <c r="H2981" i="7"/>
  <c r="G2981" i="7"/>
  <c r="J2980" i="7"/>
  <c r="I2980" i="7"/>
  <c r="H2980" i="7"/>
  <c r="G2980" i="7"/>
  <c r="J2979" i="7"/>
  <c r="I2979" i="7"/>
  <c r="H2979" i="7"/>
  <c r="G2979" i="7"/>
  <c r="J2978" i="7"/>
  <c r="I2978" i="7"/>
  <c r="H2978" i="7"/>
  <c r="G2978" i="7"/>
  <c r="J2977" i="7"/>
  <c r="I2977" i="7"/>
  <c r="H2977" i="7"/>
  <c r="G2977" i="7"/>
  <c r="J2976" i="7"/>
  <c r="I2976" i="7"/>
  <c r="H2976" i="7"/>
  <c r="G2976" i="7"/>
  <c r="J2975" i="7"/>
  <c r="I2975" i="7"/>
  <c r="H2975" i="7"/>
  <c r="G2975" i="7"/>
  <c r="J2974" i="7"/>
  <c r="I2974" i="7"/>
  <c r="H2974" i="7"/>
  <c r="G2974" i="7"/>
  <c r="J2973" i="7"/>
  <c r="I2973" i="7"/>
  <c r="H2973" i="7"/>
  <c r="G2973" i="7"/>
  <c r="J2972" i="7"/>
  <c r="I2972" i="7"/>
  <c r="H2972" i="7"/>
  <c r="G2972" i="7"/>
  <c r="J2971" i="7"/>
  <c r="I2971" i="7"/>
  <c r="H2971" i="7"/>
  <c r="G2971" i="7"/>
  <c r="J2970" i="7"/>
  <c r="I2970" i="7"/>
  <c r="H2970" i="7"/>
  <c r="G2970" i="7"/>
  <c r="J2969" i="7"/>
  <c r="I2969" i="7"/>
  <c r="H2969" i="7"/>
  <c r="G2969" i="7"/>
  <c r="J2968" i="7"/>
  <c r="I2968" i="7"/>
  <c r="H2968" i="7"/>
  <c r="G2968" i="7"/>
  <c r="J2967" i="7"/>
  <c r="I2967" i="7"/>
  <c r="H2967" i="7"/>
  <c r="G2967" i="7"/>
  <c r="J2966" i="7"/>
  <c r="I2966" i="7"/>
  <c r="H2966" i="7"/>
  <c r="G2966" i="7"/>
  <c r="J2965" i="7"/>
  <c r="I2965" i="7"/>
  <c r="H2965" i="7"/>
  <c r="G2965" i="7"/>
  <c r="J2964" i="7"/>
  <c r="I2964" i="7"/>
  <c r="H2964" i="7"/>
  <c r="G2964" i="7"/>
  <c r="J2963" i="7"/>
  <c r="I2963" i="7"/>
  <c r="H2963" i="7"/>
  <c r="G2963" i="7"/>
  <c r="J2962" i="7"/>
  <c r="I2962" i="7"/>
  <c r="H2962" i="7"/>
  <c r="G2962" i="7"/>
  <c r="J2961" i="7"/>
  <c r="I2961" i="7"/>
  <c r="H2961" i="7"/>
  <c r="G2961" i="7"/>
  <c r="J2960" i="7"/>
  <c r="I2960" i="7"/>
  <c r="H2960" i="7"/>
  <c r="G2960" i="7"/>
  <c r="J2959" i="7"/>
  <c r="I2959" i="7"/>
  <c r="H2959" i="7"/>
  <c r="G2959" i="7"/>
  <c r="J2958" i="7"/>
  <c r="I2958" i="7"/>
  <c r="H2958" i="7"/>
  <c r="G2958" i="7"/>
  <c r="J2957" i="7"/>
  <c r="I2957" i="7"/>
  <c r="H2957" i="7"/>
  <c r="G2957" i="7"/>
  <c r="J2956" i="7"/>
  <c r="I2956" i="7"/>
  <c r="H2956" i="7"/>
  <c r="G2956" i="7"/>
  <c r="J2955" i="7"/>
  <c r="I2955" i="7"/>
  <c r="H2955" i="7"/>
  <c r="G2955" i="7"/>
  <c r="J2954" i="7"/>
  <c r="I2954" i="7"/>
  <c r="H2954" i="7"/>
  <c r="G2954" i="7"/>
  <c r="J2953" i="7"/>
  <c r="I2953" i="7"/>
  <c r="H2953" i="7"/>
  <c r="G2953" i="7"/>
  <c r="J2952" i="7"/>
  <c r="I2952" i="7"/>
  <c r="H2952" i="7"/>
  <c r="G2952" i="7"/>
  <c r="J2951" i="7"/>
  <c r="I2951" i="7"/>
  <c r="H2951" i="7"/>
  <c r="G2951" i="7"/>
  <c r="J2950" i="7"/>
  <c r="I2950" i="7"/>
  <c r="H2950" i="7"/>
  <c r="G2950" i="7"/>
  <c r="J2949" i="7"/>
  <c r="I2949" i="7"/>
  <c r="H2949" i="7"/>
  <c r="G2949" i="7"/>
  <c r="J2948" i="7"/>
  <c r="I2948" i="7"/>
  <c r="H2948" i="7"/>
  <c r="G2948" i="7"/>
  <c r="J2947" i="7"/>
  <c r="I2947" i="7"/>
  <c r="H2947" i="7"/>
  <c r="G2947" i="7"/>
  <c r="J2946" i="7"/>
  <c r="I2946" i="7"/>
  <c r="H2946" i="7"/>
  <c r="G2946" i="7"/>
  <c r="J2945" i="7"/>
  <c r="I2945" i="7"/>
  <c r="H2945" i="7"/>
  <c r="G2945" i="7"/>
  <c r="J2944" i="7"/>
  <c r="I2944" i="7"/>
  <c r="H2944" i="7"/>
  <c r="G2944" i="7"/>
  <c r="J2943" i="7"/>
  <c r="I2943" i="7"/>
  <c r="H2943" i="7"/>
  <c r="G2943" i="7"/>
  <c r="J2942" i="7"/>
  <c r="I2942" i="7"/>
  <c r="H2942" i="7"/>
  <c r="G2942" i="7"/>
  <c r="J2941" i="7"/>
  <c r="I2941" i="7"/>
  <c r="H2941" i="7"/>
  <c r="G2941" i="7"/>
  <c r="J2940" i="7"/>
  <c r="I2940" i="7"/>
  <c r="H2940" i="7"/>
  <c r="G2940" i="7"/>
  <c r="J2939" i="7"/>
  <c r="I2939" i="7"/>
  <c r="H2939" i="7"/>
  <c r="G2939" i="7"/>
  <c r="J2938" i="7"/>
  <c r="I2938" i="7"/>
  <c r="H2938" i="7"/>
  <c r="G2938" i="7"/>
  <c r="J2937" i="7"/>
  <c r="I2937" i="7"/>
  <c r="H2937" i="7"/>
  <c r="G2937" i="7"/>
  <c r="J2936" i="7"/>
  <c r="I2936" i="7"/>
  <c r="H2936" i="7"/>
  <c r="G2936" i="7"/>
  <c r="J2935" i="7"/>
  <c r="I2935" i="7"/>
  <c r="H2935" i="7"/>
  <c r="G2935" i="7"/>
  <c r="J2934" i="7"/>
  <c r="I2934" i="7"/>
  <c r="H2934" i="7"/>
  <c r="G2934" i="7"/>
  <c r="J2933" i="7"/>
  <c r="I2933" i="7"/>
  <c r="H2933" i="7"/>
  <c r="G2933" i="7"/>
  <c r="J2932" i="7"/>
  <c r="I2932" i="7"/>
  <c r="H2932" i="7"/>
  <c r="G2932" i="7"/>
  <c r="J2931" i="7"/>
  <c r="I2931" i="7"/>
  <c r="H2931" i="7"/>
  <c r="G2931" i="7"/>
  <c r="J2930" i="7"/>
  <c r="I2930" i="7"/>
  <c r="H2930" i="7"/>
  <c r="G2930" i="7"/>
  <c r="J2929" i="7"/>
  <c r="I2929" i="7"/>
  <c r="H2929" i="7"/>
  <c r="G2929" i="7"/>
  <c r="J2928" i="7"/>
  <c r="I2928" i="7"/>
  <c r="H2928" i="7"/>
  <c r="G2928" i="7"/>
  <c r="J2927" i="7"/>
  <c r="I2927" i="7"/>
  <c r="H2927" i="7"/>
  <c r="G2927" i="7"/>
  <c r="J2926" i="7"/>
  <c r="I2926" i="7"/>
  <c r="H2926" i="7"/>
  <c r="G2926" i="7"/>
  <c r="J2925" i="7"/>
  <c r="I2925" i="7"/>
  <c r="H2925" i="7"/>
  <c r="G2925" i="7"/>
  <c r="J2924" i="7"/>
  <c r="I2924" i="7"/>
  <c r="H2924" i="7"/>
  <c r="G2924" i="7"/>
  <c r="J2923" i="7"/>
  <c r="I2923" i="7"/>
  <c r="H2923" i="7"/>
  <c r="G2923" i="7"/>
  <c r="J2922" i="7"/>
  <c r="I2922" i="7"/>
  <c r="H2922" i="7"/>
  <c r="G2922" i="7"/>
  <c r="J2921" i="7"/>
  <c r="I2921" i="7"/>
  <c r="H2921" i="7"/>
  <c r="G2921" i="7"/>
  <c r="J2920" i="7"/>
  <c r="I2920" i="7"/>
  <c r="H2920" i="7"/>
  <c r="G2920" i="7"/>
  <c r="J2919" i="7"/>
  <c r="I2919" i="7"/>
  <c r="H2919" i="7"/>
  <c r="G2919" i="7"/>
  <c r="J2918" i="7"/>
  <c r="I2918" i="7"/>
  <c r="H2918" i="7"/>
  <c r="G2918" i="7"/>
  <c r="J2917" i="7"/>
  <c r="I2917" i="7"/>
  <c r="H2917" i="7"/>
  <c r="G2917" i="7"/>
  <c r="J2916" i="7"/>
  <c r="I2916" i="7"/>
  <c r="H2916" i="7"/>
  <c r="G2916" i="7"/>
  <c r="J2915" i="7"/>
  <c r="I2915" i="7"/>
  <c r="H2915" i="7"/>
  <c r="G2915" i="7"/>
  <c r="J2914" i="7"/>
  <c r="I2914" i="7"/>
  <c r="H2914" i="7"/>
  <c r="G2914" i="7"/>
  <c r="J2913" i="7"/>
  <c r="I2913" i="7"/>
  <c r="H2913" i="7"/>
  <c r="G2913" i="7"/>
  <c r="J2912" i="7"/>
  <c r="I2912" i="7"/>
  <c r="H2912" i="7"/>
  <c r="G2912" i="7"/>
  <c r="J2911" i="7"/>
  <c r="I2911" i="7"/>
  <c r="H2911" i="7"/>
  <c r="G2911" i="7"/>
  <c r="J2910" i="7"/>
  <c r="I2910" i="7"/>
  <c r="H2910" i="7"/>
  <c r="G2910" i="7"/>
  <c r="J2909" i="7"/>
  <c r="I2909" i="7"/>
  <c r="H2909" i="7"/>
  <c r="G2909" i="7"/>
  <c r="J2908" i="7"/>
  <c r="I2908" i="7"/>
  <c r="H2908" i="7"/>
  <c r="G2908" i="7"/>
  <c r="J2907" i="7"/>
  <c r="I2907" i="7"/>
  <c r="H2907" i="7"/>
  <c r="G2907" i="7"/>
  <c r="J2906" i="7"/>
  <c r="I2906" i="7"/>
  <c r="H2906" i="7"/>
  <c r="G2906" i="7"/>
  <c r="J2905" i="7"/>
  <c r="I2905" i="7"/>
  <c r="H2905" i="7"/>
  <c r="G2905" i="7"/>
  <c r="J2904" i="7"/>
  <c r="I2904" i="7"/>
  <c r="H2904" i="7"/>
  <c r="G2904" i="7"/>
  <c r="J2903" i="7"/>
  <c r="I2903" i="7"/>
  <c r="H2903" i="7"/>
  <c r="G2903" i="7"/>
  <c r="J2902" i="7"/>
  <c r="I2902" i="7"/>
  <c r="H2902" i="7"/>
  <c r="G2902" i="7"/>
  <c r="J2901" i="7"/>
  <c r="I2901" i="7"/>
  <c r="H2901" i="7"/>
  <c r="G2901" i="7"/>
  <c r="J2900" i="7"/>
  <c r="I2900" i="7"/>
  <c r="H2900" i="7"/>
  <c r="G2900" i="7"/>
  <c r="J2899" i="7"/>
  <c r="I2899" i="7"/>
  <c r="H2899" i="7"/>
  <c r="G2899" i="7"/>
  <c r="J2898" i="7"/>
  <c r="I2898" i="7"/>
  <c r="H2898" i="7"/>
  <c r="G2898" i="7"/>
  <c r="J2897" i="7"/>
  <c r="I2897" i="7"/>
  <c r="H2897" i="7"/>
  <c r="G2897" i="7"/>
  <c r="J2896" i="7"/>
  <c r="I2896" i="7"/>
  <c r="H2896" i="7"/>
  <c r="G2896" i="7"/>
  <c r="J2895" i="7"/>
  <c r="I2895" i="7"/>
  <c r="H2895" i="7"/>
  <c r="G2895" i="7"/>
  <c r="J2894" i="7"/>
  <c r="I2894" i="7"/>
  <c r="H2894" i="7"/>
  <c r="G2894" i="7"/>
  <c r="J2893" i="7"/>
  <c r="I2893" i="7"/>
  <c r="H2893" i="7"/>
  <c r="G2893" i="7"/>
  <c r="J2892" i="7"/>
  <c r="I2892" i="7"/>
  <c r="H2892" i="7"/>
  <c r="G2892" i="7"/>
  <c r="J2891" i="7"/>
  <c r="I2891" i="7"/>
  <c r="H2891" i="7"/>
  <c r="G2891" i="7"/>
  <c r="J2890" i="7"/>
  <c r="I2890" i="7"/>
  <c r="H2890" i="7"/>
  <c r="G2890" i="7"/>
  <c r="J2889" i="7"/>
  <c r="I2889" i="7"/>
  <c r="H2889" i="7"/>
  <c r="G2889" i="7"/>
  <c r="J2888" i="7"/>
  <c r="I2888" i="7"/>
  <c r="H2888" i="7"/>
  <c r="G2888" i="7"/>
  <c r="J2887" i="7"/>
  <c r="I2887" i="7"/>
  <c r="H2887" i="7"/>
  <c r="G2887" i="7"/>
  <c r="J2886" i="7"/>
  <c r="I2886" i="7"/>
  <c r="H2886" i="7"/>
  <c r="G2886" i="7"/>
  <c r="J2885" i="7"/>
  <c r="I2885" i="7"/>
  <c r="H2885" i="7"/>
  <c r="G2885" i="7"/>
  <c r="J2884" i="7"/>
  <c r="I2884" i="7"/>
  <c r="H2884" i="7"/>
  <c r="G2884" i="7"/>
  <c r="J2883" i="7"/>
  <c r="I2883" i="7"/>
  <c r="H2883" i="7"/>
  <c r="G2883" i="7"/>
  <c r="J2882" i="7"/>
  <c r="I2882" i="7"/>
  <c r="H2882" i="7"/>
  <c r="G2882" i="7"/>
  <c r="J2881" i="7"/>
  <c r="I2881" i="7"/>
  <c r="H2881" i="7"/>
  <c r="G2881" i="7"/>
  <c r="J2880" i="7"/>
  <c r="I2880" i="7"/>
  <c r="H2880" i="7"/>
  <c r="G2880" i="7"/>
  <c r="J2879" i="7"/>
  <c r="I2879" i="7"/>
  <c r="H2879" i="7"/>
  <c r="G2879" i="7"/>
  <c r="J2878" i="7"/>
  <c r="I2878" i="7"/>
  <c r="H2878" i="7"/>
  <c r="G2878" i="7"/>
  <c r="J2877" i="7"/>
  <c r="I2877" i="7"/>
  <c r="H2877" i="7"/>
  <c r="G2877" i="7"/>
  <c r="J2876" i="7"/>
  <c r="I2876" i="7"/>
  <c r="H2876" i="7"/>
  <c r="G2876" i="7"/>
  <c r="J2875" i="7"/>
  <c r="I2875" i="7"/>
  <c r="H2875" i="7"/>
  <c r="G2875" i="7"/>
  <c r="J2874" i="7"/>
  <c r="I2874" i="7"/>
  <c r="H2874" i="7"/>
  <c r="G2874" i="7"/>
  <c r="J2873" i="7"/>
  <c r="I2873" i="7"/>
  <c r="H2873" i="7"/>
  <c r="G2873" i="7"/>
  <c r="J2872" i="7"/>
  <c r="I2872" i="7"/>
  <c r="H2872" i="7"/>
  <c r="G2872" i="7"/>
  <c r="J2871" i="7"/>
  <c r="I2871" i="7"/>
  <c r="H2871" i="7"/>
  <c r="G2871" i="7"/>
  <c r="J2870" i="7"/>
  <c r="I2870" i="7"/>
  <c r="H2870" i="7"/>
  <c r="G2870" i="7"/>
  <c r="J2869" i="7"/>
  <c r="I2869" i="7"/>
  <c r="H2869" i="7"/>
  <c r="G2869" i="7"/>
  <c r="J2868" i="7"/>
  <c r="I2868" i="7"/>
  <c r="H2868" i="7"/>
  <c r="G2868" i="7"/>
  <c r="J2867" i="7"/>
  <c r="I2867" i="7"/>
  <c r="H2867" i="7"/>
  <c r="G2867" i="7"/>
  <c r="J2866" i="7"/>
  <c r="I2866" i="7"/>
  <c r="H2866" i="7"/>
  <c r="G2866" i="7"/>
  <c r="J2865" i="7"/>
  <c r="I2865" i="7"/>
  <c r="H2865" i="7"/>
  <c r="G2865" i="7"/>
  <c r="J2864" i="7"/>
  <c r="I2864" i="7"/>
  <c r="H2864" i="7"/>
  <c r="G2864" i="7"/>
  <c r="J2863" i="7"/>
  <c r="I2863" i="7"/>
  <c r="H2863" i="7"/>
  <c r="G2863" i="7"/>
  <c r="J2862" i="7"/>
  <c r="I2862" i="7"/>
  <c r="H2862" i="7"/>
  <c r="G2862" i="7"/>
  <c r="J2861" i="7"/>
  <c r="I2861" i="7"/>
  <c r="H2861" i="7"/>
  <c r="G2861" i="7"/>
  <c r="J2860" i="7"/>
  <c r="I2860" i="7"/>
  <c r="H2860" i="7"/>
  <c r="G2860" i="7"/>
  <c r="J2859" i="7"/>
  <c r="I2859" i="7"/>
  <c r="H2859" i="7"/>
  <c r="G2859" i="7"/>
  <c r="J2858" i="7"/>
  <c r="I2858" i="7"/>
  <c r="H2858" i="7"/>
  <c r="G2858" i="7"/>
  <c r="J2857" i="7"/>
  <c r="I2857" i="7"/>
  <c r="H2857" i="7"/>
  <c r="G2857" i="7"/>
  <c r="J2856" i="7"/>
  <c r="I2856" i="7"/>
  <c r="H2856" i="7"/>
  <c r="G2856" i="7"/>
  <c r="J2855" i="7"/>
  <c r="I2855" i="7"/>
  <c r="H2855" i="7"/>
  <c r="G2855" i="7"/>
  <c r="J2854" i="7"/>
  <c r="I2854" i="7"/>
  <c r="H2854" i="7"/>
  <c r="G2854" i="7"/>
  <c r="J2853" i="7"/>
  <c r="I2853" i="7"/>
  <c r="H2853" i="7"/>
  <c r="G2853" i="7"/>
  <c r="J2852" i="7"/>
  <c r="I2852" i="7"/>
  <c r="H2852" i="7"/>
  <c r="G2852" i="7"/>
  <c r="J2851" i="7"/>
  <c r="I2851" i="7"/>
  <c r="H2851" i="7"/>
  <c r="G2851" i="7"/>
  <c r="J2850" i="7"/>
  <c r="I2850" i="7"/>
  <c r="H2850" i="7"/>
  <c r="G2850" i="7"/>
  <c r="J2849" i="7"/>
  <c r="I2849" i="7"/>
  <c r="H2849" i="7"/>
  <c r="G2849" i="7"/>
  <c r="J2848" i="7"/>
  <c r="I2848" i="7"/>
  <c r="H2848" i="7"/>
  <c r="G2848" i="7"/>
  <c r="J2847" i="7"/>
  <c r="I2847" i="7"/>
  <c r="H2847" i="7"/>
  <c r="G2847" i="7"/>
  <c r="J2846" i="7"/>
  <c r="I2846" i="7"/>
  <c r="H2846" i="7"/>
  <c r="G2846" i="7"/>
  <c r="J2845" i="7"/>
  <c r="I2845" i="7"/>
  <c r="H2845" i="7"/>
  <c r="G2845" i="7"/>
  <c r="J2844" i="7"/>
  <c r="I2844" i="7"/>
  <c r="H2844" i="7"/>
  <c r="G2844" i="7"/>
  <c r="J2843" i="7"/>
  <c r="I2843" i="7"/>
  <c r="H2843" i="7"/>
  <c r="G2843" i="7"/>
  <c r="J2842" i="7"/>
  <c r="I2842" i="7"/>
  <c r="H2842" i="7"/>
  <c r="G2842" i="7"/>
  <c r="J2841" i="7"/>
  <c r="I2841" i="7"/>
  <c r="H2841" i="7"/>
  <c r="G2841" i="7"/>
  <c r="J2840" i="7"/>
  <c r="I2840" i="7"/>
  <c r="H2840" i="7"/>
  <c r="G2840" i="7"/>
  <c r="J2839" i="7"/>
  <c r="I2839" i="7"/>
  <c r="H2839" i="7"/>
  <c r="G2839" i="7"/>
  <c r="J2838" i="7"/>
  <c r="I2838" i="7"/>
  <c r="H2838" i="7"/>
  <c r="G2838" i="7"/>
  <c r="J2837" i="7"/>
  <c r="I2837" i="7"/>
  <c r="H2837" i="7"/>
  <c r="G2837" i="7"/>
  <c r="J2836" i="7"/>
  <c r="I2836" i="7"/>
  <c r="H2836" i="7"/>
  <c r="G2836" i="7"/>
  <c r="J2835" i="7"/>
  <c r="I2835" i="7"/>
  <c r="H2835" i="7"/>
  <c r="G2835" i="7"/>
  <c r="J2834" i="7"/>
  <c r="I2834" i="7"/>
  <c r="H2834" i="7"/>
  <c r="G2834" i="7"/>
  <c r="J2833" i="7"/>
  <c r="I2833" i="7"/>
  <c r="H2833" i="7"/>
  <c r="G2833" i="7"/>
  <c r="J2832" i="7"/>
  <c r="I2832" i="7"/>
  <c r="H2832" i="7"/>
  <c r="G2832" i="7"/>
  <c r="J2831" i="7"/>
  <c r="I2831" i="7"/>
  <c r="H2831" i="7"/>
  <c r="G2831" i="7"/>
  <c r="J2830" i="7"/>
  <c r="I2830" i="7"/>
  <c r="H2830" i="7"/>
  <c r="G2830" i="7"/>
  <c r="J2829" i="7"/>
  <c r="I2829" i="7"/>
  <c r="H2829" i="7"/>
  <c r="G2829" i="7"/>
  <c r="J2828" i="7"/>
  <c r="I2828" i="7"/>
  <c r="H2828" i="7"/>
  <c r="G2828" i="7"/>
  <c r="J2827" i="7"/>
  <c r="I2827" i="7"/>
  <c r="H2827" i="7"/>
  <c r="G2827" i="7"/>
  <c r="J2826" i="7"/>
  <c r="I2826" i="7"/>
  <c r="H2826" i="7"/>
  <c r="G2826" i="7"/>
  <c r="J2825" i="7"/>
  <c r="I2825" i="7"/>
  <c r="H2825" i="7"/>
  <c r="G2825" i="7"/>
  <c r="J2824" i="7"/>
  <c r="I2824" i="7"/>
  <c r="H2824" i="7"/>
  <c r="G2824" i="7"/>
  <c r="J2823" i="7"/>
  <c r="I2823" i="7"/>
  <c r="H2823" i="7"/>
  <c r="G2823" i="7"/>
  <c r="J2822" i="7"/>
  <c r="I2822" i="7"/>
  <c r="H2822" i="7"/>
  <c r="G2822" i="7"/>
  <c r="J2821" i="7"/>
  <c r="I2821" i="7"/>
  <c r="H2821" i="7"/>
  <c r="G2821" i="7"/>
  <c r="J2820" i="7"/>
  <c r="I2820" i="7"/>
  <c r="H2820" i="7"/>
  <c r="G2820" i="7"/>
  <c r="J2819" i="7"/>
  <c r="I2819" i="7"/>
  <c r="H2819" i="7"/>
  <c r="G2819" i="7"/>
  <c r="J2818" i="7"/>
  <c r="I2818" i="7"/>
  <c r="H2818" i="7"/>
  <c r="G2818" i="7"/>
  <c r="J2817" i="7"/>
  <c r="I2817" i="7"/>
  <c r="H2817" i="7"/>
  <c r="G2817" i="7"/>
  <c r="J2816" i="7"/>
  <c r="I2816" i="7"/>
  <c r="H2816" i="7"/>
  <c r="G2816" i="7"/>
  <c r="J2815" i="7"/>
  <c r="I2815" i="7"/>
  <c r="H2815" i="7"/>
  <c r="G2815" i="7"/>
  <c r="J2814" i="7"/>
  <c r="I2814" i="7"/>
  <c r="H2814" i="7"/>
  <c r="G2814" i="7"/>
  <c r="J2813" i="7"/>
  <c r="I2813" i="7"/>
  <c r="H2813" i="7"/>
  <c r="G2813" i="7"/>
  <c r="J2812" i="7"/>
  <c r="I2812" i="7"/>
  <c r="H2812" i="7"/>
  <c r="G2812" i="7"/>
  <c r="J2811" i="7"/>
  <c r="I2811" i="7"/>
  <c r="H2811" i="7"/>
  <c r="G2811" i="7"/>
  <c r="J2810" i="7"/>
  <c r="I2810" i="7"/>
  <c r="H2810" i="7"/>
  <c r="G2810" i="7"/>
  <c r="J2809" i="7"/>
  <c r="I2809" i="7"/>
  <c r="H2809" i="7"/>
  <c r="G2809" i="7"/>
  <c r="J2808" i="7"/>
  <c r="I2808" i="7"/>
  <c r="H2808" i="7"/>
  <c r="G2808" i="7"/>
  <c r="J2807" i="7"/>
  <c r="I2807" i="7"/>
  <c r="H2807" i="7"/>
  <c r="G2807" i="7"/>
  <c r="J2806" i="7"/>
  <c r="I2806" i="7"/>
  <c r="H2806" i="7"/>
  <c r="G2806" i="7"/>
  <c r="J2805" i="7"/>
  <c r="I2805" i="7"/>
  <c r="H2805" i="7"/>
  <c r="G2805" i="7"/>
  <c r="J2804" i="7"/>
  <c r="I2804" i="7"/>
  <c r="H2804" i="7"/>
  <c r="G2804" i="7"/>
  <c r="J2803" i="7"/>
  <c r="I2803" i="7"/>
  <c r="H2803" i="7"/>
  <c r="G2803" i="7"/>
  <c r="J2802" i="7"/>
  <c r="I2802" i="7"/>
  <c r="H2802" i="7"/>
  <c r="G2802" i="7"/>
  <c r="J2801" i="7"/>
  <c r="I2801" i="7"/>
  <c r="H2801" i="7"/>
  <c r="G2801" i="7"/>
  <c r="J2800" i="7"/>
  <c r="I2800" i="7"/>
  <c r="H2800" i="7"/>
  <c r="G2800" i="7"/>
  <c r="J2799" i="7"/>
  <c r="I2799" i="7"/>
  <c r="H2799" i="7"/>
  <c r="G2799" i="7"/>
  <c r="J2798" i="7"/>
  <c r="I2798" i="7"/>
  <c r="H2798" i="7"/>
  <c r="G2798" i="7"/>
  <c r="J2797" i="7"/>
  <c r="I2797" i="7"/>
  <c r="H2797" i="7"/>
  <c r="G2797" i="7"/>
  <c r="J2796" i="7"/>
  <c r="I2796" i="7"/>
  <c r="H2796" i="7"/>
  <c r="G2796" i="7"/>
  <c r="J2795" i="7"/>
  <c r="I2795" i="7"/>
  <c r="H2795" i="7"/>
  <c r="G2795" i="7"/>
  <c r="J2794" i="7"/>
  <c r="I2794" i="7"/>
  <c r="H2794" i="7"/>
  <c r="G2794" i="7"/>
  <c r="J2793" i="7"/>
  <c r="I2793" i="7"/>
  <c r="H2793" i="7"/>
  <c r="G2793" i="7"/>
  <c r="J2792" i="7"/>
  <c r="I2792" i="7"/>
  <c r="H2792" i="7"/>
  <c r="G2792" i="7"/>
  <c r="J2791" i="7"/>
  <c r="I2791" i="7"/>
  <c r="H2791" i="7"/>
  <c r="G2791" i="7"/>
  <c r="J2790" i="7"/>
  <c r="I2790" i="7"/>
  <c r="H2790" i="7"/>
  <c r="G2790" i="7"/>
  <c r="J2789" i="7"/>
  <c r="I2789" i="7"/>
  <c r="H2789" i="7"/>
  <c r="G2789" i="7"/>
  <c r="J2788" i="7"/>
  <c r="I2788" i="7"/>
  <c r="H2788" i="7"/>
  <c r="G2788" i="7"/>
  <c r="J2787" i="7"/>
  <c r="I2787" i="7"/>
  <c r="H2787" i="7"/>
  <c r="G2787" i="7"/>
  <c r="J2786" i="7"/>
  <c r="I2786" i="7"/>
  <c r="H2786" i="7"/>
  <c r="G2786" i="7"/>
  <c r="J2785" i="7"/>
  <c r="I2785" i="7"/>
  <c r="H2785" i="7"/>
  <c r="G2785" i="7"/>
  <c r="J2784" i="7"/>
  <c r="I2784" i="7"/>
  <c r="H2784" i="7"/>
  <c r="G2784" i="7"/>
  <c r="J2783" i="7"/>
  <c r="I2783" i="7"/>
  <c r="H2783" i="7"/>
  <c r="G2783" i="7"/>
  <c r="J2782" i="7"/>
  <c r="I2782" i="7"/>
  <c r="H2782" i="7"/>
  <c r="G2782" i="7"/>
  <c r="J2781" i="7"/>
  <c r="I2781" i="7"/>
  <c r="H2781" i="7"/>
  <c r="G2781" i="7"/>
  <c r="J2780" i="7"/>
  <c r="I2780" i="7"/>
  <c r="H2780" i="7"/>
  <c r="G2780" i="7"/>
  <c r="J2779" i="7"/>
  <c r="I2779" i="7"/>
  <c r="H2779" i="7"/>
  <c r="G2779" i="7"/>
  <c r="J2778" i="7"/>
  <c r="I2778" i="7"/>
  <c r="H2778" i="7"/>
  <c r="G2778" i="7"/>
  <c r="J2777" i="7"/>
  <c r="I2777" i="7"/>
  <c r="H2777" i="7"/>
  <c r="G2777" i="7"/>
  <c r="J2776" i="7"/>
  <c r="I2776" i="7"/>
  <c r="H2776" i="7"/>
  <c r="G2776" i="7"/>
  <c r="J2775" i="7"/>
  <c r="I2775" i="7"/>
  <c r="H2775" i="7"/>
  <c r="G2775" i="7"/>
  <c r="J2774" i="7"/>
  <c r="I2774" i="7"/>
  <c r="H2774" i="7"/>
  <c r="G2774" i="7"/>
  <c r="J2773" i="7"/>
  <c r="I2773" i="7"/>
  <c r="H2773" i="7"/>
  <c r="G2773" i="7"/>
  <c r="J2772" i="7"/>
  <c r="I2772" i="7"/>
  <c r="H2772" i="7"/>
  <c r="G2772" i="7"/>
  <c r="J2771" i="7"/>
  <c r="I2771" i="7"/>
  <c r="H2771" i="7"/>
  <c r="G2771" i="7"/>
  <c r="J2770" i="7"/>
  <c r="I2770" i="7"/>
  <c r="H2770" i="7"/>
  <c r="G2770" i="7"/>
  <c r="J2769" i="7"/>
  <c r="I2769" i="7"/>
  <c r="H2769" i="7"/>
  <c r="G2769" i="7"/>
  <c r="J2768" i="7"/>
  <c r="I2768" i="7"/>
  <c r="H2768" i="7"/>
  <c r="G2768" i="7"/>
  <c r="J2767" i="7"/>
  <c r="I2767" i="7"/>
  <c r="H2767" i="7"/>
  <c r="G2767" i="7"/>
  <c r="J2766" i="7"/>
  <c r="I2766" i="7"/>
  <c r="H2766" i="7"/>
  <c r="G2766" i="7"/>
  <c r="J2765" i="7"/>
  <c r="I2765" i="7"/>
  <c r="H2765" i="7"/>
  <c r="G2765" i="7"/>
  <c r="J2764" i="7"/>
  <c r="I2764" i="7"/>
  <c r="H2764" i="7"/>
  <c r="G2764" i="7"/>
  <c r="J2763" i="7"/>
  <c r="I2763" i="7"/>
  <c r="H2763" i="7"/>
  <c r="G2763" i="7"/>
  <c r="J2762" i="7"/>
  <c r="I2762" i="7"/>
  <c r="H2762" i="7"/>
  <c r="G2762" i="7"/>
  <c r="J2761" i="7"/>
  <c r="I2761" i="7"/>
  <c r="H2761" i="7"/>
  <c r="G2761" i="7"/>
  <c r="J2760" i="7"/>
  <c r="I2760" i="7"/>
  <c r="H2760" i="7"/>
  <c r="G2760" i="7"/>
  <c r="J2759" i="7"/>
  <c r="I2759" i="7"/>
  <c r="H2759" i="7"/>
  <c r="G2759" i="7"/>
  <c r="J2758" i="7"/>
  <c r="I2758" i="7"/>
  <c r="H2758" i="7"/>
  <c r="G2758" i="7"/>
  <c r="J2757" i="7"/>
  <c r="I2757" i="7"/>
  <c r="H2757" i="7"/>
  <c r="G2757" i="7"/>
  <c r="J2756" i="7"/>
  <c r="I2756" i="7"/>
  <c r="H2756" i="7"/>
  <c r="G2756" i="7"/>
  <c r="J2755" i="7"/>
  <c r="I2755" i="7"/>
  <c r="H2755" i="7"/>
  <c r="G2755" i="7"/>
  <c r="J2754" i="7"/>
  <c r="I2754" i="7"/>
  <c r="H2754" i="7"/>
  <c r="G2754" i="7"/>
  <c r="J2753" i="7"/>
  <c r="I2753" i="7"/>
  <c r="H2753" i="7"/>
  <c r="G2753" i="7"/>
  <c r="J2752" i="7"/>
  <c r="I2752" i="7"/>
  <c r="H2752" i="7"/>
  <c r="G2752" i="7"/>
  <c r="J2751" i="7"/>
  <c r="I2751" i="7"/>
  <c r="H2751" i="7"/>
  <c r="G2751" i="7"/>
  <c r="J2750" i="7"/>
  <c r="I2750" i="7"/>
  <c r="H2750" i="7"/>
  <c r="G2750" i="7"/>
  <c r="J2749" i="7"/>
  <c r="I2749" i="7"/>
  <c r="H2749" i="7"/>
  <c r="G2749" i="7"/>
  <c r="J2748" i="7"/>
  <c r="I2748" i="7"/>
  <c r="H2748" i="7"/>
  <c r="G2748" i="7"/>
  <c r="J2747" i="7"/>
  <c r="I2747" i="7"/>
  <c r="H2747" i="7"/>
  <c r="G2747" i="7"/>
  <c r="J2746" i="7"/>
  <c r="I2746" i="7"/>
  <c r="H2746" i="7"/>
  <c r="G2746" i="7"/>
  <c r="J2745" i="7"/>
  <c r="I2745" i="7"/>
  <c r="H2745" i="7"/>
  <c r="G2745" i="7"/>
  <c r="J2744" i="7"/>
  <c r="I2744" i="7"/>
  <c r="H2744" i="7"/>
  <c r="G2744" i="7"/>
  <c r="J2743" i="7"/>
  <c r="I2743" i="7"/>
  <c r="H2743" i="7"/>
  <c r="G2743" i="7"/>
  <c r="J2742" i="7"/>
  <c r="I2742" i="7"/>
  <c r="H2742" i="7"/>
  <c r="G2742" i="7"/>
  <c r="J2741" i="7"/>
  <c r="I2741" i="7"/>
  <c r="H2741" i="7"/>
  <c r="G2741" i="7"/>
  <c r="J2740" i="7"/>
  <c r="I2740" i="7"/>
  <c r="H2740" i="7"/>
  <c r="G2740" i="7"/>
  <c r="J2739" i="7"/>
  <c r="I2739" i="7"/>
  <c r="H2739" i="7"/>
  <c r="G2739" i="7"/>
  <c r="J2738" i="7"/>
  <c r="I2738" i="7"/>
  <c r="H2738" i="7"/>
  <c r="G2738" i="7"/>
  <c r="J2737" i="7"/>
  <c r="I2737" i="7"/>
  <c r="H2737" i="7"/>
  <c r="G2737" i="7"/>
  <c r="J2736" i="7"/>
  <c r="I2736" i="7"/>
  <c r="H2736" i="7"/>
  <c r="G2736" i="7"/>
  <c r="J2735" i="7"/>
  <c r="I2735" i="7"/>
  <c r="H2735" i="7"/>
  <c r="G2735" i="7"/>
  <c r="J2734" i="7"/>
  <c r="I2734" i="7"/>
  <c r="H2734" i="7"/>
  <c r="G2734" i="7"/>
  <c r="J2733" i="7"/>
  <c r="I2733" i="7"/>
  <c r="H2733" i="7"/>
  <c r="G2733" i="7"/>
  <c r="J2732" i="7"/>
  <c r="I2732" i="7"/>
  <c r="H2732" i="7"/>
  <c r="G2732" i="7"/>
  <c r="J2731" i="7"/>
  <c r="I2731" i="7"/>
  <c r="H2731" i="7"/>
  <c r="G2731" i="7"/>
  <c r="J2730" i="7"/>
  <c r="I2730" i="7"/>
  <c r="H2730" i="7"/>
  <c r="G2730" i="7"/>
  <c r="J2729" i="7"/>
  <c r="I2729" i="7"/>
  <c r="H2729" i="7"/>
  <c r="G2729" i="7"/>
  <c r="J2728" i="7"/>
  <c r="I2728" i="7"/>
  <c r="H2728" i="7"/>
  <c r="G2728" i="7"/>
  <c r="J2727" i="7"/>
  <c r="I2727" i="7"/>
  <c r="H2727" i="7"/>
  <c r="G2727" i="7"/>
  <c r="J2726" i="7"/>
  <c r="I2726" i="7"/>
  <c r="H2726" i="7"/>
  <c r="G2726" i="7"/>
  <c r="J2725" i="7"/>
  <c r="I2725" i="7"/>
  <c r="H2725" i="7"/>
  <c r="G2725" i="7"/>
  <c r="J2724" i="7"/>
  <c r="I2724" i="7"/>
  <c r="H2724" i="7"/>
  <c r="G2724" i="7"/>
  <c r="J2723" i="7"/>
  <c r="I2723" i="7"/>
  <c r="H2723" i="7"/>
  <c r="G2723" i="7"/>
  <c r="J2722" i="7"/>
  <c r="I2722" i="7"/>
  <c r="H2722" i="7"/>
  <c r="G2722" i="7"/>
  <c r="J2721" i="7"/>
  <c r="I2721" i="7"/>
  <c r="H2721" i="7"/>
  <c r="G2721" i="7"/>
  <c r="J2720" i="7"/>
  <c r="I2720" i="7"/>
  <c r="H2720" i="7"/>
  <c r="G2720" i="7"/>
  <c r="J2719" i="7"/>
  <c r="I2719" i="7"/>
  <c r="H2719" i="7"/>
  <c r="G2719" i="7"/>
  <c r="J2718" i="7"/>
  <c r="I2718" i="7"/>
  <c r="H2718" i="7"/>
  <c r="G2718" i="7"/>
  <c r="J2717" i="7"/>
  <c r="I2717" i="7"/>
  <c r="H2717" i="7"/>
  <c r="G2717" i="7"/>
  <c r="J2716" i="7"/>
  <c r="I2716" i="7"/>
  <c r="H2716" i="7"/>
  <c r="G2716" i="7"/>
  <c r="J2715" i="7"/>
  <c r="I2715" i="7"/>
  <c r="H2715" i="7"/>
  <c r="G2715" i="7"/>
  <c r="J2714" i="7"/>
  <c r="I2714" i="7"/>
  <c r="H2714" i="7"/>
  <c r="G2714" i="7"/>
  <c r="J2713" i="7"/>
  <c r="I2713" i="7"/>
  <c r="H2713" i="7"/>
  <c r="G2713" i="7"/>
  <c r="J2712" i="7"/>
  <c r="I2712" i="7"/>
  <c r="H2712" i="7"/>
  <c r="G2712" i="7"/>
  <c r="J2711" i="7"/>
  <c r="I2711" i="7"/>
  <c r="H2711" i="7"/>
  <c r="G2711" i="7"/>
  <c r="J2710" i="7"/>
  <c r="I2710" i="7"/>
  <c r="H2710" i="7"/>
  <c r="G2710" i="7"/>
  <c r="J2709" i="7"/>
  <c r="I2709" i="7"/>
  <c r="H2709" i="7"/>
  <c r="G2709" i="7"/>
  <c r="J2708" i="7"/>
  <c r="I2708" i="7"/>
  <c r="H2708" i="7"/>
  <c r="G2708" i="7"/>
  <c r="J2707" i="7"/>
  <c r="I2707" i="7"/>
  <c r="H2707" i="7"/>
  <c r="G2707" i="7"/>
  <c r="J2706" i="7"/>
  <c r="I2706" i="7"/>
  <c r="H2706" i="7"/>
  <c r="G2706" i="7"/>
  <c r="J2705" i="7"/>
  <c r="I2705" i="7"/>
  <c r="H2705" i="7"/>
  <c r="G2705" i="7"/>
  <c r="J2704" i="7"/>
  <c r="I2704" i="7"/>
  <c r="H2704" i="7"/>
  <c r="G2704" i="7"/>
  <c r="J2703" i="7"/>
  <c r="I2703" i="7"/>
  <c r="H2703" i="7"/>
  <c r="G2703" i="7"/>
  <c r="J2702" i="7"/>
  <c r="I2702" i="7"/>
  <c r="H2702" i="7"/>
  <c r="G2702" i="7"/>
  <c r="J2701" i="7"/>
  <c r="I2701" i="7"/>
  <c r="H2701" i="7"/>
  <c r="G2701" i="7"/>
  <c r="J2700" i="7"/>
  <c r="I2700" i="7"/>
  <c r="H2700" i="7"/>
  <c r="G2700" i="7"/>
  <c r="J2699" i="7"/>
  <c r="I2699" i="7"/>
  <c r="H2699" i="7"/>
  <c r="G2699" i="7"/>
  <c r="J2698" i="7"/>
  <c r="I2698" i="7"/>
  <c r="H2698" i="7"/>
  <c r="G2698" i="7"/>
  <c r="J2697" i="7"/>
  <c r="I2697" i="7"/>
  <c r="H2697" i="7"/>
  <c r="G2697" i="7"/>
  <c r="J2696" i="7"/>
  <c r="I2696" i="7"/>
  <c r="H2696" i="7"/>
  <c r="G2696" i="7"/>
  <c r="J2695" i="7"/>
  <c r="I2695" i="7"/>
  <c r="H2695" i="7"/>
  <c r="G2695" i="7"/>
  <c r="J2694" i="7"/>
  <c r="I2694" i="7"/>
  <c r="H2694" i="7"/>
  <c r="G2694" i="7"/>
  <c r="J2693" i="7"/>
  <c r="I2693" i="7"/>
  <c r="H2693" i="7"/>
  <c r="G2693" i="7"/>
  <c r="J2692" i="7"/>
  <c r="I2692" i="7"/>
  <c r="H2692" i="7"/>
  <c r="G2692" i="7"/>
  <c r="J2691" i="7"/>
  <c r="I2691" i="7"/>
  <c r="H2691" i="7"/>
  <c r="G2691" i="7"/>
  <c r="J2690" i="7"/>
  <c r="I2690" i="7"/>
  <c r="H2690" i="7"/>
  <c r="G2690" i="7"/>
  <c r="J2689" i="7"/>
  <c r="I2689" i="7"/>
  <c r="H2689" i="7"/>
  <c r="G2689" i="7"/>
  <c r="J2688" i="7"/>
  <c r="I2688" i="7"/>
  <c r="H2688" i="7"/>
  <c r="G2688" i="7"/>
  <c r="J2687" i="7"/>
  <c r="I2687" i="7"/>
  <c r="H2687" i="7"/>
  <c r="G2687" i="7"/>
  <c r="J2686" i="7"/>
  <c r="I2686" i="7"/>
  <c r="H2686" i="7"/>
  <c r="G2686" i="7"/>
  <c r="J2685" i="7"/>
  <c r="I2685" i="7"/>
  <c r="H2685" i="7"/>
  <c r="G2685" i="7"/>
  <c r="J2684" i="7"/>
  <c r="I2684" i="7"/>
  <c r="H2684" i="7"/>
  <c r="G2684" i="7"/>
  <c r="J2683" i="7"/>
  <c r="I2683" i="7"/>
  <c r="H2683" i="7"/>
  <c r="G2683" i="7"/>
  <c r="J2682" i="7"/>
  <c r="I2682" i="7"/>
  <c r="H2682" i="7"/>
  <c r="G2682" i="7"/>
  <c r="J2681" i="7"/>
  <c r="I2681" i="7"/>
  <c r="H2681" i="7"/>
  <c r="G2681" i="7"/>
  <c r="J2680" i="7"/>
  <c r="I2680" i="7"/>
  <c r="H2680" i="7"/>
  <c r="G2680" i="7"/>
  <c r="J2679" i="7"/>
  <c r="I2679" i="7"/>
  <c r="H2679" i="7"/>
  <c r="G2679" i="7"/>
  <c r="J2678" i="7"/>
  <c r="I2678" i="7"/>
  <c r="H2678" i="7"/>
  <c r="G2678" i="7"/>
  <c r="J2677" i="7"/>
  <c r="I2677" i="7"/>
  <c r="H2677" i="7"/>
  <c r="G2677" i="7"/>
  <c r="J2676" i="7"/>
  <c r="I2676" i="7"/>
  <c r="H2676" i="7"/>
  <c r="G2676" i="7"/>
  <c r="J2675" i="7"/>
  <c r="I2675" i="7"/>
  <c r="H2675" i="7"/>
  <c r="G2675" i="7"/>
  <c r="J2674" i="7"/>
  <c r="I2674" i="7"/>
  <c r="H2674" i="7"/>
  <c r="G2674" i="7"/>
  <c r="J2673" i="7"/>
  <c r="I2673" i="7"/>
  <c r="H2673" i="7"/>
  <c r="G2673" i="7"/>
  <c r="J2672" i="7"/>
  <c r="I2672" i="7"/>
  <c r="H2672" i="7"/>
  <c r="G2672" i="7"/>
  <c r="J2671" i="7"/>
  <c r="I2671" i="7"/>
  <c r="H2671" i="7"/>
  <c r="G2671" i="7"/>
  <c r="J2670" i="7"/>
  <c r="I2670" i="7"/>
  <c r="H2670" i="7"/>
  <c r="G2670" i="7"/>
  <c r="J2669" i="7"/>
  <c r="I2669" i="7"/>
  <c r="H2669" i="7"/>
  <c r="G2669" i="7"/>
  <c r="J2668" i="7"/>
  <c r="I2668" i="7"/>
  <c r="H2668" i="7"/>
  <c r="G2668" i="7"/>
  <c r="J2667" i="7"/>
  <c r="I2667" i="7"/>
  <c r="H2667" i="7"/>
  <c r="G2667" i="7"/>
  <c r="J2666" i="7"/>
  <c r="I2666" i="7"/>
  <c r="H2666" i="7"/>
  <c r="G2666" i="7"/>
  <c r="J2665" i="7"/>
  <c r="I2665" i="7"/>
  <c r="H2665" i="7"/>
  <c r="G2665" i="7"/>
  <c r="J2664" i="7"/>
  <c r="I2664" i="7"/>
  <c r="H2664" i="7"/>
  <c r="G2664" i="7"/>
  <c r="J2663" i="7"/>
  <c r="I2663" i="7"/>
  <c r="H2663" i="7"/>
  <c r="G2663" i="7"/>
  <c r="J2662" i="7"/>
  <c r="I2662" i="7"/>
  <c r="H2662" i="7"/>
  <c r="G2662" i="7"/>
  <c r="J2661" i="7"/>
  <c r="I2661" i="7"/>
  <c r="H2661" i="7"/>
  <c r="G2661" i="7"/>
  <c r="J2660" i="7"/>
  <c r="I2660" i="7"/>
  <c r="H2660" i="7"/>
  <c r="G2660" i="7"/>
  <c r="J2659" i="7"/>
  <c r="I2659" i="7"/>
  <c r="H2659" i="7"/>
  <c r="G2659" i="7"/>
  <c r="J2658" i="7"/>
  <c r="I2658" i="7"/>
  <c r="H2658" i="7"/>
  <c r="G2658" i="7"/>
  <c r="J2657" i="7"/>
  <c r="I2657" i="7"/>
  <c r="H2657" i="7"/>
  <c r="G2657" i="7"/>
  <c r="J2656" i="7"/>
  <c r="I2656" i="7"/>
  <c r="H2656" i="7"/>
  <c r="G2656" i="7"/>
  <c r="J2655" i="7"/>
  <c r="I2655" i="7"/>
  <c r="H2655" i="7"/>
  <c r="G2655" i="7"/>
  <c r="J2654" i="7"/>
  <c r="I2654" i="7"/>
  <c r="H2654" i="7"/>
  <c r="G2654" i="7"/>
  <c r="J2653" i="7"/>
  <c r="I2653" i="7"/>
  <c r="H2653" i="7"/>
  <c r="G2653" i="7"/>
  <c r="J2652" i="7"/>
  <c r="I2652" i="7"/>
  <c r="H2652" i="7"/>
  <c r="G2652" i="7"/>
  <c r="J2651" i="7"/>
  <c r="I2651" i="7"/>
  <c r="H2651" i="7"/>
  <c r="G2651" i="7"/>
  <c r="J2650" i="7"/>
  <c r="I2650" i="7"/>
  <c r="H2650" i="7"/>
  <c r="G2650" i="7"/>
  <c r="J2649" i="7"/>
  <c r="I2649" i="7"/>
  <c r="H2649" i="7"/>
  <c r="G2649" i="7"/>
  <c r="J2648" i="7"/>
  <c r="I2648" i="7"/>
  <c r="H2648" i="7"/>
  <c r="G2648" i="7"/>
  <c r="J2647" i="7"/>
  <c r="I2647" i="7"/>
  <c r="H2647" i="7"/>
  <c r="G2647" i="7"/>
  <c r="J2646" i="7"/>
  <c r="I2646" i="7"/>
  <c r="H2646" i="7"/>
  <c r="G2646" i="7"/>
  <c r="J2645" i="7"/>
  <c r="I2645" i="7"/>
  <c r="H2645" i="7"/>
  <c r="G2645" i="7"/>
  <c r="J2644" i="7"/>
  <c r="I2644" i="7"/>
  <c r="H2644" i="7"/>
  <c r="G2644" i="7"/>
  <c r="J2643" i="7"/>
  <c r="I2643" i="7"/>
  <c r="H2643" i="7"/>
  <c r="G2643" i="7"/>
  <c r="J2642" i="7"/>
  <c r="I2642" i="7"/>
  <c r="H2642" i="7"/>
  <c r="G2642" i="7"/>
  <c r="J2641" i="7"/>
  <c r="I2641" i="7"/>
  <c r="H2641" i="7"/>
  <c r="G2641" i="7"/>
  <c r="J2640" i="7"/>
  <c r="I2640" i="7"/>
  <c r="H2640" i="7"/>
  <c r="G2640" i="7"/>
  <c r="J2639" i="7"/>
  <c r="I2639" i="7"/>
  <c r="H2639" i="7"/>
  <c r="G2639" i="7"/>
  <c r="J2638" i="7"/>
  <c r="I2638" i="7"/>
  <c r="H2638" i="7"/>
  <c r="G2638" i="7"/>
  <c r="J2637" i="7"/>
  <c r="I2637" i="7"/>
  <c r="H2637" i="7"/>
  <c r="G2637" i="7"/>
  <c r="J2636" i="7"/>
  <c r="I2636" i="7"/>
  <c r="H2636" i="7"/>
  <c r="G2636" i="7"/>
  <c r="J2635" i="7"/>
  <c r="I2635" i="7"/>
  <c r="H2635" i="7"/>
  <c r="G2635" i="7"/>
  <c r="J2634" i="7"/>
  <c r="I2634" i="7"/>
  <c r="H2634" i="7"/>
  <c r="G2634" i="7"/>
  <c r="J2633" i="7"/>
  <c r="I2633" i="7"/>
  <c r="H2633" i="7"/>
  <c r="G2633" i="7"/>
  <c r="J2632" i="7"/>
  <c r="I2632" i="7"/>
  <c r="H2632" i="7"/>
  <c r="G2632" i="7"/>
  <c r="J2631" i="7"/>
  <c r="I2631" i="7"/>
  <c r="H2631" i="7"/>
  <c r="G2631" i="7"/>
  <c r="J2630" i="7"/>
  <c r="I2630" i="7"/>
  <c r="H2630" i="7"/>
  <c r="G2630" i="7"/>
  <c r="J2629" i="7"/>
  <c r="I2629" i="7"/>
  <c r="H2629" i="7"/>
  <c r="G2629" i="7"/>
  <c r="J2628" i="7"/>
  <c r="I2628" i="7"/>
  <c r="H2628" i="7"/>
  <c r="G2628" i="7"/>
  <c r="J2627" i="7"/>
  <c r="I2627" i="7"/>
  <c r="H2627" i="7"/>
  <c r="G2627" i="7"/>
  <c r="J2626" i="7"/>
  <c r="I2626" i="7"/>
  <c r="H2626" i="7"/>
  <c r="G2626" i="7"/>
  <c r="J2625" i="7"/>
  <c r="I2625" i="7"/>
  <c r="H2625" i="7"/>
  <c r="G2625" i="7"/>
  <c r="J2624" i="7"/>
  <c r="I2624" i="7"/>
  <c r="H2624" i="7"/>
  <c r="G2624" i="7"/>
  <c r="J2623" i="7"/>
  <c r="I2623" i="7"/>
  <c r="H2623" i="7"/>
  <c r="G2623" i="7"/>
  <c r="J2622" i="7"/>
  <c r="I2622" i="7"/>
  <c r="H2622" i="7"/>
  <c r="G2622" i="7"/>
  <c r="J2621" i="7"/>
  <c r="I2621" i="7"/>
  <c r="H2621" i="7"/>
  <c r="G2621" i="7"/>
  <c r="J2620" i="7"/>
  <c r="I2620" i="7"/>
  <c r="H2620" i="7"/>
  <c r="G2620" i="7"/>
  <c r="J2619" i="7"/>
  <c r="I2619" i="7"/>
  <c r="H2619" i="7"/>
  <c r="G2619" i="7"/>
  <c r="J2618" i="7"/>
  <c r="I2618" i="7"/>
  <c r="H2618" i="7"/>
  <c r="G2618" i="7"/>
  <c r="J2617" i="7"/>
  <c r="I2617" i="7"/>
  <c r="H2617" i="7"/>
  <c r="G2617" i="7"/>
  <c r="J2616" i="7"/>
  <c r="I2616" i="7"/>
  <c r="H2616" i="7"/>
  <c r="G2616" i="7"/>
  <c r="J2615" i="7"/>
  <c r="I2615" i="7"/>
  <c r="H2615" i="7"/>
  <c r="G2615" i="7"/>
  <c r="J2614" i="7"/>
  <c r="I2614" i="7"/>
  <c r="H2614" i="7"/>
  <c r="G2614" i="7"/>
  <c r="J2613" i="7"/>
  <c r="I2613" i="7"/>
  <c r="H2613" i="7"/>
  <c r="G2613" i="7"/>
  <c r="J2612" i="7"/>
  <c r="I2612" i="7"/>
  <c r="H2612" i="7"/>
  <c r="G2612" i="7"/>
  <c r="J2611" i="7"/>
  <c r="I2611" i="7"/>
  <c r="H2611" i="7"/>
  <c r="G2611" i="7"/>
  <c r="J2610" i="7"/>
  <c r="I2610" i="7"/>
  <c r="H2610" i="7"/>
  <c r="G2610" i="7"/>
  <c r="J2609" i="7"/>
  <c r="I2609" i="7"/>
  <c r="H2609" i="7"/>
  <c r="G2609" i="7"/>
  <c r="J2608" i="7"/>
  <c r="I2608" i="7"/>
  <c r="H2608" i="7"/>
  <c r="G2608" i="7"/>
  <c r="J2607" i="7"/>
  <c r="I2607" i="7"/>
  <c r="H2607" i="7"/>
  <c r="G2607" i="7"/>
  <c r="J2606" i="7"/>
  <c r="I2606" i="7"/>
  <c r="H2606" i="7"/>
  <c r="G2606" i="7"/>
  <c r="J2605" i="7"/>
  <c r="I2605" i="7"/>
  <c r="H2605" i="7"/>
  <c r="G2605" i="7"/>
  <c r="J2604" i="7"/>
  <c r="I2604" i="7"/>
  <c r="H2604" i="7"/>
  <c r="G2604" i="7"/>
  <c r="J2603" i="7"/>
  <c r="I2603" i="7"/>
  <c r="H2603" i="7"/>
  <c r="G2603" i="7"/>
  <c r="J2602" i="7"/>
  <c r="I2602" i="7"/>
  <c r="H2602" i="7"/>
  <c r="G2602" i="7"/>
  <c r="J2601" i="7"/>
  <c r="I2601" i="7"/>
  <c r="H2601" i="7"/>
  <c r="G2601" i="7"/>
  <c r="J2600" i="7"/>
  <c r="I2600" i="7"/>
  <c r="H2600" i="7"/>
  <c r="G2600" i="7"/>
  <c r="J2599" i="7"/>
  <c r="I2599" i="7"/>
  <c r="H2599" i="7"/>
  <c r="G2599" i="7"/>
  <c r="J2598" i="7"/>
  <c r="I2598" i="7"/>
  <c r="H2598" i="7"/>
  <c r="G2598" i="7"/>
  <c r="J2597" i="7"/>
  <c r="I2597" i="7"/>
  <c r="H2597" i="7"/>
  <c r="G2597" i="7"/>
  <c r="J2596" i="7"/>
  <c r="I2596" i="7"/>
  <c r="H2596" i="7"/>
  <c r="G2596" i="7"/>
  <c r="J2595" i="7"/>
  <c r="I2595" i="7"/>
  <c r="H2595" i="7"/>
  <c r="G2595" i="7"/>
  <c r="J2594" i="7"/>
  <c r="I2594" i="7"/>
  <c r="H2594" i="7"/>
  <c r="G2594" i="7"/>
  <c r="J2593" i="7"/>
  <c r="I2593" i="7"/>
  <c r="H2593" i="7"/>
  <c r="G2593" i="7"/>
  <c r="J2592" i="7"/>
  <c r="I2592" i="7"/>
  <c r="H2592" i="7"/>
  <c r="G2592" i="7"/>
  <c r="J2591" i="7"/>
  <c r="I2591" i="7"/>
  <c r="H2591" i="7"/>
  <c r="G2591" i="7"/>
  <c r="J2590" i="7"/>
  <c r="I2590" i="7"/>
  <c r="H2590" i="7"/>
  <c r="G2590" i="7"/>
  <c r="J2589" i="7"/>
  <c r="I2589" i="7"/>
  <c r="H2589" i="7"/>
  <c r="G2589" i="7"/>
  <c r="J2588" i="7"/>
  <c r="I2588" i="7"/>
  <c r="H2588" i="7"/>
  <c r="G2588" i="7"/>
  <c r="J2587" i="7"/>
  <c r="I2587" i="7"/>
  <c r="H2587" i="7"/>
  <c r="G2587" i="7"/>
  <c r="J2586" i="7"/>
  <c r="I2586" i="7"/>
  <c r="H2586" i="7"/>
  <c r="G2586" i="7"/>
  <c r="J2585" i="7"/>
  <c r="I2585" i="7"/>
  <c r="H2585" i="7"/>
  <c r="G2585" i="7"/>
  <c r="J2584" i="7"/>
  <c r="I2584" i="7"/>
  <c r="H2584" i="7"/>
  <c r="G2584" i="7"/>
  <c r="J2583" i="7"/>
  <c r="I2583" i="7"/>
  <c r="H2583" i="7"/>
  <c r="G2583" i="7"/>
  <c r="J2582" i="7"/>
  <c r="I2582" i="7"/>
  <c r="H2582" i="7"/>
  <c r="G2582" i="7"/>
  <c r="J2581" i="7"/>
  <c r="I2581" i="7"/>
  <c r="H2581" i="7"/>
  <c r="G2581" i="7"/>
  <c r="J2580" i="7"/>
  <c r="I2580" i="7"/>
  <c r="H2580" i="7"/>
  <c r="G2580" i="7"/>
  <c r="J2579" i="7"/>
  <c r="I2579" i="7"/>
  <c r="H2579" i="7"/>
  <c r="G2579" i="7"/>
  <c r="J2578" i="7"/>
  <c r="I2578" i="7"/>
  <c r="H2578" i="7"/>
  <c r="G2578" i="7"/>
  <c r="J2577" i="7"/>
  <c r="I2577" i="7"/>
  <c r="H2577" i="7"/>
  <c r="G2577" i="7"/>
  <c r="J2576" i="7"/>
  <c r="I2576" i="7"/>
  <c r="H2576" i="7"/>
  <c r="G2576" i="7"/>
  <c r="J2575" i="7"/>
  <c r="I2575" i="7"/>
  <c r="H2575" i="7"/>
  <c r="G2575" i="7"/>
  <c r="J2574" i="7"/>
  <c r="I2574" i="7"/>
  <c r="H2574" i="7"/>
  <c r="G2574" i="7"/>
  <c r="J2573" i="7"/>
  <c r="I2573" i="7"/>
  <c r="H2573" i="7"/>
  <c r="G2573" i="7"/>
  <c r="J2572" i="7"/>
  <c r="I2572" i="7"/>
  <c r="H2572" i="7"/>
  <c r="G2572" i="7"/>
  <c r="J2571" i="7"/>
  <c r="I2571" i="7"/>
  <c r="H2571" i="7"/>
  <c r="G2571" i="7"/>
  <c r="J2570" i="7"/>
  <c r="I2570" i="7"/>
  <c r="H2570" i="7"/>
  <c r="G2570" i="7"/>
  <c r="J2569" i="7"/>
  <c r="I2569" i="7"/>
  <c r="H2569" i="7"/>
  <c r="G2569" i="7"/>
  <c r="J2568" i="7"/>
  <c r="I2568" i="7"/>
  <c r="H2568" i="7"/>
  <c r="G2568" i="7"/>
  <c r="J2567" i="7"/>
  <c r="I2567" i="7"/>
  <c r="H2567" i="7"/>
  <c r="G2567" i="7"/>
  <c r="J2566" i="7"/>
  <c r="I2566" i="7"/>
  <c r="H2566" i="7"/>
  <c r="G2566" i="7"/>
  <c r="J2565" i="7"/>
  <c r="I2565" i="7"/>
  <c r="H2565" i="7"/>
  <c r="G2565" i="7"/>
  <c r="J2564" i="7"/>
  <c r="I2564" i="7"/>
  <c r="H2564" i="7"/>
  <c r="G2564" i="7"/>
  <c r="J2563" i="7"/>
  <c r="I2563" i="7"/>
  <c r="H2563" i="7"/>
  <c r="G2563" i="7"/>
  <c r="J2562" i="7"/>
  <c r="I2562" i="7"/>
  <c r="H2562" i="7"/>
  <c r="G2562" i="7"/>
  <c r="J2561" i="7"/>
  <c r="I2561" i="7"/>
  <c r="H2561" i="7"/>
  <c r="G2561" i="7"/>
  <c r="J2560" i="7"/>
  <c r="I2560" i="7"/>
  <c r="H2560" i="7"/>
  <c r="G2560" i="7"/>
  <c r="J2559" i="7"/>
  <c r="I2559" i="7"/>
  <c r="H2559" i="7"/>
  <c r="G2559" i="7"/>
  <c r="J2558" i="7"/>
  <c r="I2558" i="7"/>
  <c r="H2558" i="7"/>
  <c r="G2558" i="7"/>
  <c r="J2557" i="7"/>
  <c r="I2557" i="7"/>
  <c r="H2557" i="7"/>
  <c r="G2557" i="7"/>
  <c r="J2556" i="7"/>
  <c r="I2556" i="7"/>
  <c r="H2556" i="7"/>
  <c r="G2556" i="7"/>
  <c r="J2555" i="7"/>
  <c r="I2555" i="7"/>
  <c r="H2555" i="7"/>
  <c r="G2555" i="7"/>
  <c r="J2554" i="7"/>
  <c r="I2554" i="7"/>
  <c r="H2554" i="7"/>
  <c r="G2554" i="7"/>
  <c r="J2553" i="7"/>
  <c r="I2553" i="7"/>
  <c r="H2553" i="7"/>
  <c r="G2553" i="7"/>
  <c r="J2552" i="7"/>
  <c r="I2552" i="7"/>
  <c r="H2552" i="7"/>
  <c r="G2552" i="7"/>
  <c r="J2551" i="7"/>
  <c r="I2551" i="7"/>
  <c r="H2551" i="7"/>
  <c r="G2551" i="7"/>
  <c r="J2550" i="7"/>
  <c r="I2550" i="7"/>
  <c r="H2550" i="7"/>
  <c r="G2550" i="7"/>
  <c r="J2549" i="7"/>
  <c r="I2549" i="7"/>
  <c r="H2549" i="7"/>
  <c r="G2549" i="7"/>
  <c r="J2548" i="7"/>
  <c r="I2548" i="7"/>
  <c r="H2548" i="7"/>
  <c r="G2548" i="7"/>
  <c r="J2547" i="7"/>
  <c r="I2547" i="7"/>
  <c r="H2547" i="7"/>
  <c r="G2547" i="7"/>
  <c r="J2546" i="7"/>
  <c r="I2546" i="7"/>
  <c r="H2546" i="7"/>
  <c r="G2546" i="7"/>
  <c r="J2545" i="7"/>
  <c r="I2545" i="7"/>
  <c r="H2545" i="7"/>
  <c r="G2545" i="7"/>
  <c r="J2544" i="7"/>
  <c r="I2544" i="7"/>
  <c r="H2544" i="7"/>
  <c r="G2544" i="7"/>
  <c r="J2543" i="7"/>
  <c r="I2543" i="7"/>
  <c r="H2543" i="7"/>
  <c r="G2543" i="7"/>
  <c r="J2542" i="7"/>
  <c r="I2542" i="7"/>
  <c r="H2542" i="7"/>
  <c r="G2542" i="7"/>
  <c r="J2541" i="7"/>
  <c r="I2541" i="7"/>
  <c r="H2541" i="7"/>
  <c r="G2541" i="7"/>
  <c r="J2540" i="7"/>
  <c r="I2540" i="7"/>
  <c r="H2540" i="7"/>
  <c r="G2540" i="7"/>
  <c r="J2539" i="7"/>
  <c r="I2539" i="7"/>
  <c r="H2539" i="7"/>
  <c r="G2539" i="7"/>
  <c r="J2538" i="7"/>
  <c r="I2538" i="7"/>
  <c r="H2538" i="7"/>
  <c r="G2538" i="7"/>
  <c r="J2537" i="7"/>
  <c r="I2537" i="7"/>
  <c r="H2537" i="7"/>
  <c r="G2537" i="7"/>
  <c r="J2536" i="7"/>
  <c r="I2536" i="7"/>
  <c r="H2536" i="7"/>
  <c r="G2536" i="7"/>
  <c r="J2535" i="7"/>
  <c r="I2535" i="7"/>
  <c r="H2535" i="7"/>
  <c r="G2535" i="7"/>
  <c r="J2534" i="7"/>
  <c r="I2534" i="7"/>
  <c r="H2534" i="7"/>
  <c r="G2534" i="7"/>
  <c r="J2533" i="7"/>
  <c r="I2533" i="7"/>
  <c r="H2533" i="7"/>
  <c r="G2533" i="7"/>
  <c r="J2532" i="7"/>
  <c r="I2532" i="7"/>
  <c r="H2532" i="7"/>
  <c r="G2532" i="7"/>
  <c r="J2531" i="7"/>
  <c r="I2531" i="7"/>
  <c r="H2531" i="7"/>
  <c r="G2531" i="7"/>
  <c r="J2530" i="7"/>
  <c r="I2530" i="7"/>
  <c r="H2530" i="7"/>
  <c r="G2530" i="7"/>
  <c r="J2529" i="7"/>
  <c r="I2529" i="7"/>
  <c r="H2529" i="7"/>
  <c r="G2529" i="7"/>
  <c r="J2528" i="7"/>
  <c r="I2528" i="7"/>
  <c r="H2528" i="7"/>
  <c r="G2528" i="7"/>
  <c r="J2527" i="7"/>
  <c r="I2527" i="7"/>
  <c r="H2527" i="7"/>
  <c r="G2527" i="7"/>
  <c r="J2526" i="7"/>
  <c r="I2526" i="7"/>
  <c r="H2526" i="7"/>
  <c r="G2526" i="7"/>
  <c r="J2525" i="7"/>
  <c r="I2525" i="7"/>
  <c r="H2525" i="7"/>
  <c r="G2525" i="7"/>
  <c r="J2524" i="7"/>
  <c r="I2524" i="7"/>
  <c r="H2524" i="7"/>
  <c r="G2524" i="7"/>
  <c r="J2523" i="7"/>
  <c r="I2523" i="7"/>
  <c r="H2523" i="7"/>
  <c r="G2523" i="7"/>
  <c r="J2522" i="7"/>
  <c r="I2522" i="7"/>
  <c r="H2522" i="7"/>
  <c r="G2522" i="7"/>
  <c r="J2521" i="7"/>
  <c r="I2521" i="7"/>
  <c r="H2521" i="7"/>
  <c r="G2521" i="7"/>
  <c r="J2520" i="7"/>
  <c r="I2520" i="7"/>
  <c r="H2520" i="7"/>
  <c r="G2520" i="7"/>
  <c r="J2519" i="7"/>
  <c r="I2519" i="7"/>
  <c r="H2519" i="7"/>
  <c r="G2519" i="7"/>
  <c r="J2518" i="7"/>
  <c r="I2518" i="7"/>
  <c r="H2518" i="7"/>
  <c r="G2518" i="7"/>
  <c r="J2517" i="7"/>
  <c r="I2517" i="7"/>
  <c r="H2517" i="7"/>
  <c r="G2517" i="7"/>
  <c r="J2516" i="7"/>
  <c r="I2516" i="7"/>
  <c r="H2516" i="7"/>
  <c r="G2516" i="7"/>
  <c r="J2515" i="7"/>
  <c r="I2515" i="7"/>
  <c r="H2515" i="7"/>
  <c r="G2515" i="7"/>
  <c r="J2514" i="7"/>
  <c r="I2514" i="7"/>
  <c r="H2514" i="7"/>
  <c r="G2514" i="7"/>
  <c r="J2513" i="7"/>
  <c r="I2513" i="7"/>
  <c r="H2513" i="7"/>
  <c r="G2513" i="7"/>
  <c r="J2512" i="7"/>
  <c r="I2512" i="7"/>
  <c r="H2512" i="7"/>
  <c r="G2512" i="7"/>
  <c r="J2511" i="7"/>
  <c r="I2511" i="7"/>
  <c r="H2511" i="7"/>
  <c r="G2511" i="7"/>
  <c r="J2510" i="7"/>
  <c r="I2510" i="7"/>
  <c r="H2510" i="7"/>
  <c r="G2510" i="7"/>
  <c r="J2509" i="7"/>
  <c r="I2509" i="7"/>
  <c r="H2509" i="7"/>
  <c r="G2509" i="7"/>
  <c r="J2508" i="7"/>
  <c r="I2508" i="7"/>
  <c r="H2508" i="7"/>
  <c r="G2508" i="7"/>
  <c r="J2507" i="7"/>
  <c r="I2507" i="7"/>
  <c r="H2507" i="7"/>
  <c r="G2507" i="7"/>
  <c r="J2506" i="7"/>
  <c r="I2506" i="7"/>
  <c r="H2506" i="7"/>
  <c r="G2506" i="7"/>
  <c r="J2505" i="7"/>
  <c r="I2505" i="7"/>
  <c r="H2505" i="7"/>
  <c r="G2505" i="7"/>
  <c r="J2504" i="7"/>
  <c r="I2504" i="7"/>
  <c r="H2504" i="7"/>
  <c r="G2504" i="7"/>
  <c r="J2503" i="7"/>
  <c r="I2503" i="7"/>
  <c r="H2503" i="7"/>
  <c r="G2503" i="7"/>
  <c r="J2502" i="7"/>
  <c r="I2502" i="7"/>
  <c r="H2502" i="7"/>
  <c r="G2502" i="7"/>
  <c r="J2501" i="7"/>
  <c r="I2501" i="7"/>
  <c r="H2501" i="7"/>
  <c r="G2501" i="7"/>
  <c r="J2500" i="7"/>
  <c r="I2500" i="7"/>
  <c r="H2500" i="7"/>
  <c r="G2500" i="7"/>
  <c r="J2499" i="7"/>
  <c r="I2499" i="7"/>
  <c r="H2499" i="7"/>
  <c r="G2499" i="7"/>
  <c r="J2498" i="7"/>
  <c r="I2498" i="7"/>
  <c r="H2498" i="7"/>
  <c r="G2498" i="7"/>
  <c r="J2497" i="7"/>
  <c r="I2497" i="7"/>
  <c r="H2497" i="7"/>
  <c r="G2497" i="7"/>
  <c r="J2496" i="7"/>
  <c r="I2496" i="7"/>
  <c r="H2496" i="7"/>
  <c r="G2496" i="7"/>
  <c r="J2495" i="7"/>
  <c r="I2495" i="7"/>
  <c r="H2495" i="7"/>
  <c r="G2495" i="7"/>
  <c r="J2494" i="7"/>
  <c r="I2494" i="7"/>
  <c r="H2494" i="7"/>
  <c r="G2494" i="7"/>
  <c r="J2493" i="7"/>
  <c r="I2493" i="7"/>
  <c r="H2493" i="7"/>
  <c r="G2493" i="7"/>
  <c r="J2492" i="7"/>
  <c r="I2492" i="7"/>
  <c r="H2492" i="7"/>
  <c r="G2492" i="7"/>
  <c r="J2491" i="7"/>
  <c r="I2491" i="7"/>
  <c r="H2491" i="7"/>
  <c r="G2491" i="7"/>
  <c r="J2490" i="7"/>
  <c r="I2490" i="7"/>
  <c r="H2490" i="7"/>
  <c r="G2490" i="7"/>
  <c r="J2489" i="7"/>
  <c r="I2489" i="7"/>
  <c r="H2489" i="7"/>
  <c r="G2489" i="7"/>
  <c r="J2488" i="7"/>
  <c r="I2488" i="7"/>
  <c r="H2488" i="7"/>
  <c r="G2488" i="7"/>
  <c r="J2487" i="7"/>
  <c r="I2487" i="7"/>
  <c r="H2487" i="7"/>
  <c r="G2487" i="7"/>
  <c r="J2486" i="7"/>
  <c r="I2486" i="7"/>
  <c r="H2486" i="7"/>
  <c r="G2486" i="7"/>
  <c r="J2485" i="7"/>
  <c r="I2485" i="7"/>
  <c r="H2485" i="7"/>
  <c r="G2485" i="7"/>
  <c r="J2484" i="7"/>
  <c r="I2484" i="7"/>
  <c r="H2484" i="7"/>
  <c r="G2484" i="7"/>
  <c r="J2483" i="7"/>
  <c r="I2483" i="7"/>
  <c r="H2483" i="7"/>
  <c r="G2483" i="7"/>
  <c r="J2482" i="7"/>
  <c r="I2482" i="7"/>
  <c r="H2482" i="7"/>
  <c r="G2482" i="7"/>
  <c r="J2481" i="7"/>
  <c r="I2481" i="7"/>
  <c r="H2481" i="7"/>
  <c r="G2481" i="7"/>
  <c r="J2480" i="7"/>
  <c r="I2480" i="7"/>
  <c r="H2480" i="7"/>
  <c r="G2480" i="7"/>
  <c r="J2479" i="7"/>
  <c r="I2479" i="7"/>
  <c r="H2479" i="7"/>
  <c r="G2479" i="7"/>
  <c r="J2478" i="7"/>
  <c r="I2478" i="7"/>
  <c r="H2478" i="7"/>
  <c r="G2478" i="7"/>
  <c r="J2477" i="7"/>
  <c r="I2477" i="7"/>
  <c r="H2477" i="7"/>
  <c r="G2477" i="7"/>
  <c r="J2476" i="7"/>
  <c r="I2476" i="7"/>
  <c r="H2476" i="7"/>
  <c r="G2476" i="7"/>
  <c r="J2475" i="7"/>
  <c r="I2475" i="7"/>
  <c r="H2475" i="7"/>
  <c r="G2475" i="7"/>
  <c r="J2474" i="7"/>
  <c r="I2474" i="7"/>
  <c r="H2474" i="7"/>
  <c r="G2474" i="7"/>
  <c r="J2473" i="7"/>
  <c r="I2473" i="7"/>
  <c r="H2473" i="7"/>
  <c r="G2473" i="7"/>
  <c r="J2472" i="7"/>
  <c r="I2472" i="7"/>
  <c r="H2472" i="7"/>
  <c r="G2472" i="7"/>
  <c r="J2471" i="7"/>
  <c r="I2471" i="7"/>
  <c r="H2471" i="7"/>
  <c r="G2471" i="7"/>
  <c r="J2470" i="7"/>
  <c r="I2470" i="7"/>
  <c r="H2470" i="7"/>
  <c r="G2470" i="7"/>
  <c r="J2469" i="7"/>
  <c r="I2469" i="7"/>
  <c r="H2469" i="7"/>
  <c r="G2469" i="7"/>
  <c r="J2468" i="7"/>
  <c r="I2468" i="7"/>
  <c r="H2468" i="7"/>
  <c r="G2468" i="7"/>
  <c r="J2467" i="7"/>
  <c r="I2467" i="7"/>
  <c r="H2467" i="7"/>
  <c r="G2467" i="7"/>
  <c r="J2466" i="7"/>
  <c r="I2466" i="7"/>
  <c r="H2466" i="7"/>
  <c r="G2466" i="7"/>
  <c r="J2465" i="7"/>
  <c r="I2465" i="7"/>
  <c r="H2465" i="7"/>
  <c r="G2465" i="7"/>
  <c r="J2464" i="7"/>
  <c r="I2464" i="7"/>
  <c r="H2464" i="7"/>
  <c r="G2464" i="7"/>
  <c r="J2463" i="7"/>
  <c r="I2463" i="7"/>
  <c r="H2463" i="7"/>
  <c r="G2463" i="7"/>
  <c r="J2462" i="7"/>
  <c r="I2462" i="7"/>
  <c r="H2462" i="7"/>
  <c r="G2462" i="7"/>
  <c r="J2461" i="7"/>
  <c r="I2461" i="7"/>
  <c r="H2461" i="7"/>
  <c r="G2461" i="7"/>
  <c r="J2460" i="7"/>
  <c r="I2460" i="7"/>
  <c r="H2460" i="7"/>
  <c r="G2460" i="7"/>
  <c r="J2459" i="7"/>
  <c r="I2459" i="7"/>
  <c r="H2459" i="7"/>
  <c r="G2459" i="7"/>
  <c r="J2458" i="7"/>
  <c r="I2458" i="7"/>
  <c r="H2458" i="7"/>
  <c r="G2458" i="7"/>
  <c r="J2457" i="7"/>
  <c r="I2457" i="7"/>
  <c r="H2457" i="7"/>
  <c r="G2457" i="7"/>
  <c r="J2456" i="7"/>
  <c r="I2456" i="7"/>
  <c r="H2456" i="7"/>
  <c r="G2456" i="7"/>
  <c r="J2455" i="7"/>
  <c r="I2455" i="7"/>
  <c r="H2455" i="7"/>
  <c r="G2455" i="7"/>
  <c r="J2454" i="7"/>
  <c r="I2454" i="7"/>
  <c r="H2454" i="7"/>
  <c r="G2454" i="7"/>
  <c r="J2453" i="7"/>
  <c r="I2453" i="7"/>
  <c r="H2453" i="7"/>
  <c r="G2453" i="7"/>
  <c r="J2452" i="7"/>
  <c r="I2452" i="7"/>
  <c r="H2452" i="7"/>
  <c r="G2452" i="7"/>
  <c r="J2451" i="7"/>
  <c r="I2451" i="7"/>
  <c r="H2451" i="7"/>
  <c r="G2451" i="7"/>
  <c r="J2450" i="7"/>
  <c r="I2450" i="7"/>
  <c r="H2450" i="7"/>
  <c r="G2450" i="7"/>
  <c r="J2449" i="7"/>
  <c r="I2449" i="7"/>
  <c r="H2449" i="7"/>
  <c r="G2449" i="7"/>
  <c r="J2448" i="7"/>
  <c r="I2448" i="7"/>
  <c r="H2448" i="7"/>
  <c r="G2448" i="7"/>
  <c r="J2447" i="7"/>
  <c r="I2447" i="7"/>
  <c r="H2447" i="7"/>
  <c r="G2447" i="7"/>
  <c r="J2446" i="7"/>
  <c r="I2446" i="7"/>
  <c r="H2446" i="7"/>
  <c r="G2446" i="7"/>
  <c r="J2445" i="7"/>
  <c r="I2445" i="7"/>
  <c r="H2445" i="7"/>
  <c r="G2445" i="7"/>
  <c r="J2444" i="7"/>
  <c r="I2444" i="7"/>
  <c r="H2444" i="7"/>
  <c r="G2444" i="7"/>
  <c r="J2443" i="7"/>
  <c r="I2443" i="7"/>
  <c r="H2443" i="7"/>
  <c r="G2443" i="7"/>
  <c r="J2442" i="7"/>
  <c r="I2442" i="7"/>
  <c r="H2442" i="7"/>
  <c r="G2442" i="7"/>
  <c r="J2441" i="7"/>
  <c r="I2441" i="7"/>
  <c r="H2441" i="7"/>
  <c r="G2441" i="7"/>
  <c r="J2440" i="7"/>
  <c r="I2440" i="7"/>
  <c r="H2440" i="7"/>
  <c r="G2440" i="7"/>
  <c r="J2439" i="7"/>
  <c r="I2439" i="7"/>
  <c r="H2439" i="7"/>
  <c r="G2439" i="7"/>
  <c r="J2438" i="7"/>
  <c r="I2438" i="7"/>
  <c r="H2438" i="7"/>
  <c r="G2438" i="7"/>
  <c r="J2437" i="7"/>
  <c r="I2437" i="7"/>
  <c r="H2437" i="7"/>
  <c r="G2437" i="7"/>
  <c r="J2436" i="7"/>
  <c r="I2436" i="7"/>
  <c r="H2436" i="7"/>
  <c r="G2436" i="7"/>
  <c r="J2435" i="7"/>
  <c r="I2435" i="7"/>
  <c r="H2435" i="7"/>
  <c r="G2435" i="7"/>
  <c r="J2434" i="7"/>
  <c r="I2434" i="7"/>
  <c r="H2434" i="7"/>
  <c r="G2434" i="7"/>
  <c r="J2433" i="7"/>
  <c r="I2433" i="7"/>
  <c r="H2433" i="7"/>
  <c r="G2433" i="7"/>
  <c r="J2432" i="7"/>
  <c r="I2432" i="7"/>
  <c r="H2432" i="7"/>
  <c r="G2432" i="7"/>
  <c r="J2431" i="7"/>
  <c r="I2431" i="7"/>
  <c r="H2431" i="7"/>
  <c r="G2431" i="7"/>
  <c r="J2430" i="7"/>
  <c r="I2430" i="7"/>
  <c r="H2430" i="7"/>
  <c r="G2430" i="7"/>
  <c r="J2429" i="7"/>
  <c r="I2429" i="7"/>
  <c r="H2429" i="7"/>
  <c r="G2429" i="7"/>
  <c r="J2428" i="7"/>
  <c r="I2428" i="7"/>
  <c r="H2428" i="7"/>
  <c r="G2428" i="7"/>
  <c r="J2427" i="7"/>
  <c r="I2427" i="7"/>
  <c r="H2427" i="7"/>
  <c r="G2427" i="7"/>
  <c r="J2426" i="7"/>
  <c r="I2426" i="7"/>
  <c r="H2426" i="7"/>
  <c r="G2426" i="7"/>
  <c r="J2425" i="7"/>
  <c r="I2425" i="7"/>
  <c r="H2425" i="7"/>
  <c r="G2425" i="7"/>
  <c r="J2424" i="7"/>
  <c r="I2424" i="7"/>
  <c r="H2424" i="7"/>
  <c r="G2424" i="7"/>
  <c r="J2423" i="7"/>
  <c r="I2423" i="7"/>
  <c r="H2423" i="7"/>
  <c r="G2423" i="7"/>
  <c r="J2422" i="7"/>
  <c r="I2422" i="7"/>
  <c r="H2422" i="7"/>
  <c r="G2422" i="7"/>
  <c r="J2421" i="7"/>
  <c r="I2421" i="7"/>
  <c r="H2421" i="7"/>
  <c r="G2421" i="7"/>
  <c r="J2420" i="7"/>
  <c r="I2420" i="7"/>
  <c r="H2420" i="7"/>
  <c r="G2420" i="7"/>
  <c r="J2419" i="7"/>
  <c r="I2419" i="7"/>
  <c r="H2419" i="7"/>
  <c r="G2419" i="7"/>
  <c r="J2418" i="7"/>
  <c r="I2418" i="7"/>
  <c r="H2418" i="7"/>
  <c r="G2418" i="7"/>
  <c r="J2417" i="7"/>
  <c r="I2417" i="7"/>
  <c r="H2417" i="7"/>
  <c r="G2417" i="7"/>
  <c r="J2416" i="7"/>
  <c r="I2416" i="7"/>
  <c r="H2416" i="7"/>
  <c r="G2416" i="7"/>
  <c r="J2415" i="7"/>
  <c r="I2415" i="7"/>
  <c r="H2415" i="7"/>
  <c r="G2415" i="7"/>
  <c r="J2414" i="7"/>
  <c r="I2414" i="7"/>
  <c r="H2414" i="7"/>
  <c r="G2414" i="7"/>
  <c r="J2413" i="7"/>
  <c r="I2413" i="7"/>
  <c r="H2413" i="7"/>
  <c r="G2413" i="7"/>
  <c r="J2412" i="7"/>
  <c r="I2412" i="7"/>
  <c r="H2412" i="7"/>
  <c r="G2412" i="7"/>
  <c r="J2411" i="7"/>
  <c r="I2411" i="7"/>
  <c r="H2411" i="7"/>
  <c r="G2411" i="7"/>
  <c r="J2410" i="7"/>
  <c r="I2410" i="7"/>
  <c r="H2410" i="7"/>
  <c r="G2410" i="7"/>
  <c r="J2409" i="7"/>
  <c r="I2409" i="7"/>
  <c r="H2409" i="7"/>
  <c r="G2409" i="7"/>
  <c r="J2408" i="7"/>
  <c r="I2408" i="7"/>
  <c r="H2408" i="7"/>
  <c r="G2408" i="7"/>
  <c r="J2407" i="7"/>
  <c r="I2407" i="7"/>
  <c r="H2407" i="7"/>
  <c r="G2407" i="7"/>
  <c r="J2406" i="7"/>
  <c r="I2406" i="7"/>
  <c r="H2406" i="7"/>
  <c r="G2406" i="7"/>
  <c r="J2405" i="7"/>
  <c r="I2405" i="7"/>
  <c r="H2405" i="7"/>
  <c r="G2405" i="7"/>
  <c r="J2404" i="7"/>
  <c r="I2404" i="7"/>
  <c r="H2404" i="7"/>
  <c r="G2404" i="7"/>
  <c r="J2403" i="7"/>
  <c r="I2403" i="7"/>
  <c r="H2403" i="7"/>
  <c r="G2403" i="7"/>
  <c r="J2402" i="7"/>
  <c r="I2402" i="7"/>
  <c r="H2402" i="7"/>
  <c r="G2402" i="7"/>
  <c r="J2401" i="7"/>
  <c r="I2401" i="7"/>
  <c r="H2401" i="7"/>
  <c r="G2401" i="7"/>
  <c r="J2400" i="7"/>
  <c r="I2400" i="7"/>
  <c r="H2400" i="7"/>
  <c r="G2400" i="7"/>
  <c r="J2399" i="7"/>
  <c r="I2399" i="7"/>
  <c r="H2399" i="7"/>
  <c r="G2399" i="7"/>
  <c r="J2398" i="7"/>
  <c r="I2398" i="7"/>
  <c r="H2398" i="7"/>
  <c r="G2398" i="7"/>
  <c r="J2397" i="7"/>
  <c r="I2397" i="7"/>
  <c r="H2397" i="7"/>
  <c r="G2397" i="7"/>
  <c r="J2396" i="7"/>
  <c r="I2396" i="7"/>
  <c r="H2396" i="7"/>
  <c r="G2396" i="7"/>
  <c r="J2395" i="7"/>
  <c r="I2395" i="7"/>
  <c r="H2395" i="7"/>
  <c r="G2395" i="7"/>
  <c r="J2394" i="7"/>
  <c r="I2394" i="7"/>
  <c r="H2394" i="7"/>
  <c r="G2394" i="7"/>
  <c r="J2393" i="7"/>
  <c r="I2393" i="7"/>
  <c r="H2393" i="7"/>
  <c r="G2393" i="7"/>
  <c r="J2392" i="7"/>
  <c r="I2392" i="7"/>
  <c r="H2392" i="7"/>
  <c r="G2392" i="7"/>
  <c r="J2391" i="7"/>
  <c r="I2391" i="7"/>
  <c r="H2391" i="7"/>
  <c r="G2391" i="7"/>
  <c r="J2390" i="7"/>
  <c r="I2390" i="7"/>
  <c r="H2390" i="7"/>
  <c r="G2390" i="7"/>
  <c r="J2389" i="7"/>
  <c r="I2389" i="7"/>
  <c r="H2389" i="7"/>
  <c r="G2389" i="7"/>
  <c r="J2388" i="7"/>
  <c r="I2388" i="7"/>
  <c r="H2388" i="7"/>
  <c r="G2388" i="7"/>
  <c r="J2387" i="7"/>
  <c r="I2387" i="7"/>
  <c r="H2387" i="7"/>
  <c r="G2387" i="7"/>
  <c r="J2386" i="7"/>
  <c r="I2386" i="7"/>
  <c r="H2386" i="7"/>
  <c r="G2386" i="7"/>
  <c r="J2385" i="7"/>
  <c r="I2385" i="7"/>
  <c r="H2385" i="7"/>
  <c r="G2385" i="7"/>
  <c r="J2384" i="7"/>
  <c r="I2384" i="7"/>
  <c r="H2384" i="7"/>
  <c r="G2384" i="7"/>
  <c r="J2383" i="7"/>
  <c r="I2383" i="7"/>
  <c r="H2383" i="7"/>
  <c r="G2383" i="7"/>
  <c r="J2382" i="7"/>
  <c r="I2382" i="7"/>
  <c r="H2382" i="7"/>
  <c r="G2382" i="7"/>
  <c r="J2381" i="7"/>
  <c r="I2381" i="7"/>
  <c r="H2381" i="7"/>
  <c r="G2381" i="7"/>
  <c r="J2380" i="7"/>
  <c r="I2380" i="7"/>
  <c r="H2380" i="7"/>
  <c r="G2380" i="7"/>
  <c r="J2379" i="7"/>
  <c r="I2379" i="7"/>
  <c r="H2379" i="7"/>
  <c r="G2379" i="7"/>
  <c r="J2378" i="7"/>
  <c r="I2378" i="7"/>
  <c r="H2378" i="7"/>
  <c r="G2378" i="7"/>
  <c r="J2377" i="7"/>
  <c r="I2377" i="7"/>
  <c r="H2377" i="7"/>
  <c r="G2377" i="7"/>
  <c r="J2376" i="7"/>
  <c r="I2376" i="7"/>
  <c r="H2376" i="7"/>
  <c r="G2376" i="7"/>
  <c r="J2375" i="7"/>
  <c r="I2375" i="7"/>
  <c r="H2375" i="7"/>
  <c r="G2375" i="7"/>
  <c r="J2374" i="7"/>
  <c r="I2374" i="7"/>
  <c r="H2374" i="7"/>
  <c r="G2374" i="7"/>
  <c r="J2373" i="7"/>
  <c r="I2373" i="7"/>
  <c r="H2373" i="7"/>
  <c r="G2373" i="7"/>
  <c r="J2372" i="7"/>
  <c r="I2372" i="7"/>
  <c r="H2372" i="7"/>
  <c r="G2372" i="7"/>
  <c r="J2371" i="7"/>
  <c r="I2371" i="7"/>
  <c r="H2371" i="7"/>
  <c r="G2371" i="7"/>
  <c r="J2370" i="7"/>
  <c r="I2370" i="7"/>
  <c r="H2370" i="7"/>
  <c r="G2370" i="7"/>
  <c r="J2369" i="7"/>
  <c r="I2369" i="7"/>
  <c r="H2369" i="7"/>
  <c r="G2369" i="7"/>
  <c r="J2368" i="7"/>
  <c r="I2368" i="7"/>
  <c r="H2368" i="7"/>
  <c r="G2368" i="7"/>
  <c r="J2367" i="7"/>
  <c r="I2367" i="7"/>
  <c r="H2367" i="7"/>
  <c r="G2367" i="7"/>
  <c r="J2366" i="7"/>
  <c r="I2366" i="7"/>
  <c r="H2366" i="7"/>
  <c r="G2366" i="7"/>
  <c r="J2365" i="7"/>
  <c r="I2365" i="7"/>
  <c r="H2365" i="7"/>
  <c r="G2365" i="7"/>
  <c r="J2364" i="7"/>
  <c r="I2364" i="7"/>
  <c r="H2364" i="7"/>
  <c r="G2364" i="7"/>
  <c r="J2363" i="7"/>
  <c r="I2363" i="7"/>
  <c r="H2363" i="7"/>
  <c r="G2363" i="7"/>
  <c r="J2362" i="7"/>
  <c r="I2362" i="7"/>
  <c r="H2362" i="7"/>
  <c r="G2362" i="7"/>
  <c r="J2361" i="7"/>
  <c r="I2361" i="7"/>
  <c r="H2361" i="7"/>
  <c r="G2361" i="7"/>
  <c r="J2360" i="7"/>
  <c r="I2360" i="7"/>
  <c r="H2360" i="7"/>
  <c r="G2360" i="7"/>
  <c r="J2359" i="7"/>
  <c r="I2359" i="7"/>
  <c r="H2359" i="7"/>
  <c r="G2359" i="7"/>
  <c r="J2358" i="7"/>
  <c r="I2358" i="7"/>
  <c r="H2358" i="7"/>
  <c r="G2358" i="7"/>
  <c r="J2357" i="7"/>
  <c r="I2357" i="7"/>
  <c r="H2357" i="7"/>
  <c r="G2357" i="7"/>
  <c r="J2356" i="7"/>
  <c r="I2356" i="7"/>
  <c r="H2356" i="7"/>
  <c r="G2356" i="7"/>
  <c r="J2355" i="7"/>
  <c r="I2355" i="7"/>
  <c r="H2355" i="7"/>
  <c r="G2355" i="7"/>
  <c r="J2354" i="7"/>
  <c r="I2354" i="7"/>
  <c r="H2354" i="7"/>
  <c r="G2354" i="7"/>
  <c r="J2353" i="7"/>
  <c r="I2353" i="7"/>
  <c r="H2353" i="7"/>
  <c r="G2353" i="7"/>
  <c r="J2352" i="7"/>
  <c r="I2352" i="7"/>
  <c r="H2352" i="7"/>
  <c r="G2352" i="7"/>
  <c r="J2351" i="7"/>
  <c r="I2351" i="7"/>
  <c r="H2351" i="7"/>
  <c r="G2351" i="7"/>
  <c r="J2350" i="7"/>
  <c r="I2350" i="7"/>
  <c r="H2350" i="7"/>
  <c r="G2350" i="7"/>
  <c r="J2349" i="7"/>
  <c r="I2349" i="7"/>
  <c r="H2349" i="7"/>
  <c r="G2349" i="7"/>
  <c r="J2348" i="7"/>
  <c r="I2348" i="7"/>
  <c r="H2348" i="7"/>
  <c r="G2348" i="7"/>
  <c r="J2347" i="7"/>
  <c r="I2347" i="7"/>
  <c r="H2347" i="7"/>
  <c r="G2347" i="7"/>
  <c r="J2346" i="7"/>
  <c r="I2346" i="7"/>
  <c r="H2346" i="7"/>
  <c r="G2346" i="7"/>
  <c r="J2345" i="7"/>
  <c r="I2345" i="7"/>
  <c r="H2345" i="7"/>
  <c r="G2345" i="7"/>
  <c r="J2344" i="7"/>
  <c r="I2344" i="7"/>
  <c r="H2344" i="7"/>
  <c r="G2344" i="7"/>
  <c r="J2343" i="7"/>
  <c r="I2343" i="7"/>
  <c r="H2343" i="7"/>
  <c r="G2343" i="7"/>
  <c r="J2342" i="7"/>
  <c r="I2342" i="7"/>
  <c r="H2342" i="7"/>
  <c r="G2342" i="7"/>
  <c r="J2341" i="7"/>
  <c r="I2341" i="7"/>
  <c r="H2341" i="7"/>
  <c r="G2341" i="7"/>
  <c r="J2340" i="7"/>
  <c r="I2340" i="7"/>
  <c r="H2340" i="7"/>
  <c r="G2340" i="7"/>
  <c r="J2339" i="7"/>
  <c r="I2339" i="7"/>
  <c r="H2339" i="7"/>
  <c r="G2339" i="7"/>
  <c r="J2338" i="7"/>
  <c r="I2338" i="7"/>
  <c r="H2338" i="7"/>
  <c r="G2338" i="7"/>
  <c r="J2337" i="7"/>
  <c r="I2337" i="7"/>
  <c r="H2337" i="7"/>
  <c r="G2337" i="7"/>
  <c r="J2336" i="7"/>
  <c r="I2336" i="7"/>
  <c r="H2336" i="7"/>
  <c r="G2336" i="7"/>
  <c r="J2335" i="7"/>
  <c r="I2335" i="7"/>
  <c r="H2335" i="7"/>
  <c r="G2335" i="7"/>
  <c r="J2334" i="7"/>
  <c r="I2334" i="7"/>
  <c r="H2334" i="7"/>
  <c r="G2334" i="7"/>
  <c r="J2333" i="7"/>
  <c r="I2333" i="7"/>
  <c r="H2333" i="7"/>
  <c r="G2333" i="7"/>
  <c r="J2332" i="7"/>
  <c r="I2332" i="7"/>
  <c r="H2332" i="7"/>
  <c r="G2332" i="7"/>
  <c r="J2331" i="7"/>
  <c r="I2331" i="7"/>
  <c r="H2331" i="7"/>
  <c r="G2331" i="7"/>
  <c r="J2330" i="7"/>
  <c r="I2330" i="7"/>
  <c r="H2330" i="7"/>
  <c r="G2330" i="7"/>
  <c r="J2329" i="7"/>
  <c r="I2329" i="7"/>
  <c r="H2329" i="7"/>
  <c r="G2329" i="7"/>
  <c r="J2328" i="7"/>
  <c r="I2328" i="7"/>
  <c r="H2328" i="7"/>
  <c r="G2328" i="7"/>
  <c r="J2327" i="7"/>
  <c r="I2327" i="7"/>
  <c r="H2327" i="7"/>
  <c r="G2327" i="7"/>
  <c r="J2326" i="7"/>
  <c r="I2326" i="7"/>
  <c r="H2326" i="7"/>
  <c r="G2326" i="7"/>
  <c r="J2325" i="7"/>
  <c r="I2325" i="7"/>
  <c r="H2325" i="7"/>
  <c r="G2325" i="7"/>
  <c r="J2324" i="7"/>
  <c r="I2324" i="7"/>
  <c r="H2324" i="7"/>
  <c r="G2324" i="7"/>
  <c r="J2323" i="7"/>
  <c r="I2323" i="7"/>
  <c r="H2323" i="7"/>
  <c r="G2323" i="7"/>
  <c r="J2322" i="7"/>
  <c r="I2322" i="7"/>
  <c r="H2322" i="7"/>
  <c r="G2322" i="7"/>
  <c r="J2321" i="7"/>
  <c r="I2321" i="7"/>
  <c r="H2321" i="7"/>
  <c r="G2321" i="7"/>
  <c r="J2320" i="7"/>
  <c r="I2320" i="7"/>
  <c r="H2320" i="7"/>
  <c r="G2320" i="7"/>
  <c r="J2319" i="7"/>
  <c r="I2319" i="7"/>
  <c r="H2319" i="7"/>
  <c r="G2319" i="7"/>
  <c r="J2318" i="7"/>
  <c r="I2318" i="7"/>
  <c r="H2318" i="7"/>
  <c r="G2318" i="7"/>
  <c r="J2317" i="7"/>
  <c r="I2317" i="7"/>
  <c r="H2317" i="7"/>
  <c r="G2317" i="7"/>
  <c r="J2316" i="7"/>
  <c r="I2316" i="7"/>
  <c r="H2316" i="7"/>
  <c r="G2316" i="7"/>
  <c r="J2315" i="7"/>
  <c r="I2315" i="7"/>
  <c r="H2315" i="7"/>
  <c r="G2315" i="7"/>
  <c r="J2314" i="7"/>
  <c r="I2314" i="7"/>
  <c r="H2314" i="7"/>
  <c r="G2314" i="7"/>
  <c r="J2313" i="7"/>
  <c r="I2313" i="7"/>
  <c r="H2313" i="7"/>
  <c r="G2313" i="7"/>
  <c r="J2312" i="7"/>
  <c r="I2312" i="7"/>
  <c r="H2312" i="7"/>
  <c r="G2312" i="7"/>
  <c r="J2311" i="7"/>
  <c r="I2311" i="7"/>
  <c r="H2311" i="7"/>
  <c r="G2311" i="7"/>
  <c r="J2310" i="7"/>
  <c r="I2310" i="7"/>
  <c r="H2310" i="7"/>
  <c r="G2310" i="7"/>
  <c r="J2309" i="7"/>
  <c r="I2309" i="7"/>
  <c r="H2309" i="7"/>
  <c r="G2309" i="7"/>
  <c r="J2308" i="7"/>
  <c r="I2308" i="7"/>
  <c r="H2308" i="7"/>
  <c r="G2308" i="7"/>
  <c r="J2307" i="7"/>
  <c r="I2307" i="7"/>
  <c r="H2307" i="7"/>
  <c r="G2307" i="7"/>
  <c r="J2306" i="7"/>
  <c r="I2306" i="7"/>
  <c r="H2306" i="7"/>
  <c r="G2306" i="7"/>
  <c r="J2305" i="7"/>
  <c r="I2305" i="7"/>
  <c r="H2305" i="7"/>
  <c r="G2305" i="7"/>
  <c r="J2304" i="7"/>
  <c r="I2304" i="7"/>
  <c r="H2304" i="7"/>
  <c r="G2304" i="7"/>
  <c r="J2303" i="7"/>
  <c r="I2303" i="7"/>
  <c r="H2303" i="7"/>
  <c r="G2303" i="7"/>
  <c r="J2302" i="7"/>
  <c r="I2302" i="7"/>
  <c r="H2302" i="7"/>
  <c r="G2302" i="7"/>
  <c r="J2301" i="7"/>
  <c r="I2301" i="7"/>
  <c r="H2301" i="7"/>
  <c r="G2301" i="7"/>
  <c r="J2300" i="7"/>
  <c r="I2300" i="7"/>
  <c r="H2300" i="7"/>
  <c r="G2300" i="7"/>
  <c r="J2299" i="7"/>
  <c r="I2299" i="7"/>
  <c r="H2299" i="7"/>
  <c r="G2299" i="7"/>
  <c r="J2298" i="7"/>
  <c r="I2298" i="7"/>
  <c r="H2298" i="7"/>
  <c r="G2298" i="7"/>
  <c r="J2297" i="7"/>
  <c r="I2297" i="7"/>
  <c r="H2297" i="7"/>
  <c r="G2297" i="7"/>
  <c r="J2296" i="7"/>
  <c r="I2296" i="7"/>
  <c r="H2296" i="7"/>
  <c r="G2296" i="7"/>
  <c r="J2295" i="7"/>
  <c r="I2295" i="7"/>
  <c r="H2295" i="7"/>
  <c r="G2295" i="7"/>
  <c r="J2294" i="7"/>
  <c r="I2294" i="7"/>
  <c r="H2294" i="7"/>
  <c r="G2294" i="7"/>
  <c r="J2293" i="7"/>
  <c r="I2293" i="7"/>
  <c r="H2293" i="7"/>
  <c r="G2293" i="7"/>
  <c r="J2292" i="7"/>
  <c r="I2292" i="7"/>
  <c r="H2292" i="7"/>
  <c r="G2292" i="7"/>
  <c r="J2291" i="7"/>
  <c r="I2291" i="7"/>
  <c r="H2291" i="7"/>
  <c r="G2291" i="7"/>
  <c r="J2290" i="7"/>
  <c r="I2290" i="7"/>
  <c r="H2290" i="7"/>
  <c r="G2290" i="7"/>
  <c r="J2289" i="7"/>
  <c r="I2289" i="7"/>
  <c r="H2289" i="7"/>
  <c r="G2289" i="7"/>
  <c r="J2288" i="7"/>
  <c r="I2288" i="7"/>
  <c r="H2288" i="7"/>
  <c r="G2288" i="7"/>
  <c r="J2287" i="7"/>
  <c r="I2287" i="7"/>
  <c r="H2287" i="7"/>
  <c r="G2287" i="7"/>
  <c r="J2286" i="7"/>
  <c r="I2286" i="7"/>
  <c r="H2286" i="7"/>
  <c r="G2286" i="7"/>
  <c r="J2285" i="7"/>
  <c r="I2285" i="7"/>
  <c r="H2285" i="7"/>
  <c r="G2285" i="7"/>
  <c r="J2284" i="7"/>
  <c r="I2284" i="7"/>
  <c r="H2284" i="7"/>
  <c r="G2284" i="7"/>
  <c r="J2283" i="7"/>
  <c r="I2283" i="7"/>
  <c r="H2283" i="7"/>
  <c r="G2283" i="7"/>
  <c r="J2282" i="7"/>
  <c r="I2282" i="7"/>
  <c r="H2282" i="7"/>
  <c r="G2282" i="7"/>
  <c r="J2281" i="7"/>
  <c r="I2281" i="7"/>
  <c r="H2281" i="7"/>
  <c r="G2281" i="7"/>
  <c r="J2280" i="7"/>
  <c r="I2280" i="7"/>
  <c r="H2280" i="7"/>
  <c r="G2280" i="7"/>
  <c r="J2279" i="7"/>
  <c r="I2279" i="7"/>
  <c r="H2279" i="7"/>
  <c r="G2279" i="7"/>
  <c r="J2278" i="7"/>
  <c r="I2278" i="7"/>
  <c r="H2278" i="7"/>
  <c r="G2278" i="7"/>
  <c r="J2277" i="7"/>
  <c r="I2277" i="7"/>
  <c r="H2277" i="7"/>
  <c r="G2277" i="7"/>
  <c r="J2276" i="7"/>
  <c r="I2276" i="7"/>
  <c r="H2276" i="7"/>
  <c r="G2276" i="7"/>
  <c r="J2275" i="7"/>
  <c r="I2275" i="7"/>
  <c r="H2275" i="7"/>
  <c r="G2275" i="7"/>
  <c r="J2274" i="7"/>
  <c r="I2274" i="7"/>
  <c r="H2274" i="7"/>
  <c r="G2274" i="7"/>
  <c r="J2273" i="7"/>
  <c r="I2273" i="7"/>
  <c r="H2273" i="7"/>
  <c r="G2273" i="7"/>
  <c r="J2272" i="7"/>
  <c r="I2272" i="7"/>
  <c r="H2272" i="7"/>
  <c r="G2272" i="7"/>
  <c r="J2271" i="7"/>
  <c r="I2271" i="7"/>
  <c r="H2271" i="7"/>
  <c r="G2271" i="7"/>
  <c r="J2270" i="7"/>
  <c r="I2270" i="7"/>
  <c r="H2270" i="7"/>
  <c r="G2270" i="7"/>
  <c r="J2269" i="7"/>
  <c r="I2269" i="7"/>
  <c r="H2269" i="7"/>
  <c r="G2269" i="7"/>
  <c r="J2268" i="7"/>
  <c r="I2268" i="7"/>
  <c r="H2268" i="7"/>
  <c r="G2268" i="7"/>
  <c r="J2267" i="7"/>
  <c r="I2267" i="7"/>
  <c r="H2267" i="7"/>
  <c r="G2267" i="7"/>
  <c r="J2266" i="7"/>
  <c r="I2266" i="7"/>
  <c r="H2266" i="7"/>
  <c r="G2266" i="7"/>
  <c r="J2265" i="7"/>
  <c r="I2265" i="7"/>
  <c r="H2265" i="7"/>
  <c r="G2265" i="7"/>
  <c r="J2264" i="7"/>
  <c r="I2264" i="7"/>
  <c r="H2264" i="7"/>
  <c r="G2264" i="7"/>
  <c r="J2263" i="7"/>
  <c r="I2263" i="7"/>
  <c r="H2263" i="7"/>
  <c r="G2263" i="7"/>
  <c r="J2262" i="7"/>
  <c r="I2262" i="7"/>
  <c r="H2262" i="7"/>
  <c r="G2262" i="7"/>
  <c r="J2261" i="7"/>
  <c r="I2261" i="7"/>
  <c r="H2261" i="7"/>
  <c r="G2261" i="7"/>
  <c r="J2260" i="7"/>
  <c r="I2260" i="7"/>
  <c r="H2260" i="7"/>
  <c r="G2260" i="7"/>
  <c r="J2259" i="7"/>
  <c r="I2259" i="7"/>
  <c r="H2259" i="7"/>
  <c r="G2259" i="7"/>
  <c r="J2258" i="7"/>
  <c r="I2258" i="7"/>
  <c r="H2258" i="7"/>
  <c r="G2258" i="7"/>
  <c r="J2257" i="7"/>
  <c r="I2257" i="7"/>
  <c r="H2257" i="7"/>
  <c r="G2257" i="7"/>
  <c r="J2256" i="7"/>
  <c r="I2256" i="7"/>
  <c r="H2256" i="7"/>
  <c r="G2256" i="7"/>
  <c r="J2255" i="7"/>
  <c r="I2255" i="7"/>
  <c r="H2255" i="7"/>
  <c r="G2255" i="7"/>
  <c r="J2254" i="7"/>
  <c r="I2254" i="7"/>
  <c r="H2254" i="7"/>
  <c r="G2254" i="7"/>
  <c r="J2253" i="7"/>
  <c r="I2253" i="7"/>
  <c r="H2253" i="7"/>
  <c r="G2253" i="7"/>
  <c r="J2252" i="7"/>
  <c r="I2252" i="7"/>
  <c r="H2252" i="7"/>
  <c r="G2252" i="7"/>
  <c r="J2251" i="7"/>
  <c r="I2251" i="7"/>
  <c r="H2251" i="7"/>
  <c r="G2251" i="7"/>
  <c r="J2250" i="7"/>
  <c r="I2250" i="7"/>
  <c r="H2250" i="7"/>
  <c r="G2250" i="7"/>
  <c r="J2249" i="7"/>
  <c r="I2249" i="7"/>
  <c r="H2249" i="7"/>
  <c r="G2249" i="7"/>
  <c r="J2248" i="7"/>
  <c r="I2248" i="7"/>
  <c r="H2248" i="7"/>
  <c r="G2248" i="7"/>
  <c r="J2247" i="7"/>
  <c r="I2247" i="7"/>
  <c r="H2247" i="7"/>
  <c r="G2247" i="7"/>
  <c r="J2246" i="7"/>
  <c r="I2246" i="7"/>
  <c r="H2246" i="7"/>
  <c r="G2246" i="7"/>
  <c r="J2245" i="7"/>
  <c r="I2245" i="7"/>
  <c r="H2245" i="7"/>
  <c r="G2245" i="7"/>
  <c r="J2244" i="7"/>
  <c r="I2244" i="7"/>
  <c r="H2244" i="7"/>
  <c r="G2244" i="7"/>
  <c r="J2243" i="7"/>
  <c r="I2243" i="7"/>
  <c r="H2243" i="7"/>
  <c r="G2243" i="7"/>
  <c r="J2242" i="7"/>
  <c r="I2242" i="7"/>
  <c r="H2242" i="7"/>
  <c r="G2242" i="7"/>
  <c r="J2241" i="7"/>
  <c r="I2241" i="7"/>
  <c r="H2241" i="7"/>
  <c r="G2241" i="7"/>
  <c r="J2240" i="7"/>
  <c r="I2240" i="7"/>
  <c r="H2240" i="7"/>
  <c r="G2240" i="7"/>
  <c r="J2239" i="7"/>
  <c r="I2239" i="7"/>
  <c r="H2239" i="7"/>
  <c r="G2239" i="7"/>
  <c r="J2238" i="7"/>
  <c r="I2238" i="7"/>
  <c r="H2238" i="7"/>
  <c r="G2238" i="7"/>
  <c r="J2237" i="7"/>
  <c r="I2237" i="7"/>
  <c r="H2237" i="7"/>
  <c r="G2237" i="7"/>
  <c r="J2236" i="7"/>
  <c r="I2236" i="7"/>
  <c r="H2236" i="7"/>
  <c r="G2236" i="7"/>
  <c r="J2235" i="7"/>
  <c r="I2235" i="7"/>
  <c r="H2235" i="7"/>
  <c r="G2235" i="7"/>
  <c r="J2234" i="7"/>
  <c r="I2234" i="7"/>
  <c r="H2234" i="7"/>
  <c r="G2234" i="7"/>
  <c r="J2233" i="7"/>
  <c r="I2233" i="7"/>
  <c r="H2233" i="7"/>
  <c r="G2233" i="7"/>
  <c r="J2232" i="7"/>
  <c r="I2232" i="7"/>
  <c r="H2232" i="7"/>
  <c r="G2232" i="7"/>
  <c r="J2231" i="7"/>
  <c r="I2231" i="7"/>
  <c r="H2231" i="7"/>
  <c r="G2231" i="7"/>
  <c r="J2230" i="7"/>
  <c r="I2230" i="7"/>
  <c r="H2230" i="7"/>
  <c r="G2230" i="7"/>
  <c r="J2229" i="7"/>
  <c r="I2229" i="7"/>
  <c r="H2229" i="7"/>
  <c r="G2229" i="7"/>
  <c r="J2228" i="7"/>
  <c r="I2228" i="7"/>
  <c r="H2228" i="7"/>
  <c r="G2228" i="7"/>
  <c r="J2227" i="7"/>
  <c r="I2227" i="7"/>
  <c r="H2227" i="7"/>
  <c r="G2227" i="7"/>
  <c r="J2226" i="7"/>
  <c r="I2226" i="7"/>
  <c r="H2226" i="7"/>
  <c r="G2226" i="7"/>
  <c r="J2225" i="7"/>
  <c r="I2225" i="7"/>
  <c r="H2225" i="7"/>
  <c r="G2225" i="7"/>
  <c r="J2224" i="7"/>
  <c r="I2224" i="7"/>
  <c r="H2224" i="7"/>
  <c r="G2224" i="7"/>
  <c r="J2223" i="7"/>
  <c r="I2223" i="7"/>
  <c r="H2223" i="7"/>
  <c r="G2223" i="7"/>
  <c r="J2222" i="7"/>
  <c r="I2222" i="7"/>
  <c r="H2222" i="7"/>
  <c r="G2222" i="7"/>
  <c r="J2221" i="7"/>
  <c r="I2221" i="7"/>
  <c r="H2221" i="7"/>
  <c r="G2221" i="7"/>
  <c r="J2220" i="7"/>
  <c r="I2220" i="7"/>
  <c r="H2220" i="7"/>
  <c r="G2220" i="7"/>
  <c r="J2219" i="7"/>
  <c r="I2219" i="7"/>
  <c r="H2219" i="7"/>
  <c r="G2219" i="7"/>
  <c r="J2218" i="7"/>
  <c r="I2218" i="7"/>
  <c r="H2218" i="7"/>
  <c r="G2218" i="7"/>
  <c r="J2217" i="7"/>
  <c r="I2217" i="7"/>
  <c r="H2217" i="7"/>
  <c r="G2217" i="7"/>
  <c r="J2216" i="7"/>
  <c r="I2216" i="7"/>
  <c r="H2216" i="7"/>
  <c r="G2216" i="7"/>
  <c r="J2215" i="7"/>
  <c r="I2215" i="7"/>
  <c r="H2215" i="7"/>
  <c r="G2215" i="7"/>
  <c r="J2214" i="7"/>
  <c r="I2214" i="7"/>
  <c r="H2214" i="7"/>
  <c r="G2214" i="7"/>
  <c r="J2213" i="7"/>
  <c r="I2213" i="7"/>
  <c r="H2213" i="7"/>
  <c r="G2213" i="7"/>
  <c r="J2212" i="7"/>
  <c r="I2212" i="7"/>
  <c r="H2212" i="7"/>
  <c r="G2212" i="7"/>
  <c r="J2211" i="7"/>
  <c r="I2211" i="7"/>
  <c r="H2211" i="7"/>
  <c r="G2211" i="7"/>
  <c r="J2210" i="7"/>
  <c r="I2210" i="7"/>
  <c r="H2210" i="7"/>
  <c r="G2210" i="7"/>
  <c r="J2209" i="7"/>
  <c r="I2209" i="7"/>
  <c r="H2209" i="7"/>
  <c r="G2209" i="7"/>
  <c r="J2208" i="7"/>
  <c r="I2208" i="7"/>
  <c r="H2208" i="7"/>
  <c r="G2208" i="7"/>
  <c r="J2207" i="7"/>
  <c r="I2207" i="7"/>
  <c r="H2207" i="7"/>
  <c r="G2207" i="7"/>
  <c r="J2206" i="7"/>
  <c r="I2206" i="7"/>
  <c r="H2206" i="7"/>
  <c r="G2206" i="7"/>
  <c r="J2205" i="7"/>
  <c r="I2205" i="7"/>
  <c r="H2205" i="7"/>
  <c r="G2205" i="7"/>
  <c r="J2204" i="7"/>
  <c r="I2204" i="7"/>
  <c r="H2204" i="7"/>
  <c r="G2204" i="7"/>
  <c r="J2203" i="7"/>
  <c r="I2203" i="7"/>
  <c r="H2203" i="7"/>
  <c r="G2203" i="7"/>
  <c r="J2202" i="7"/>
  <c r="I2202" i="7"/>
  <c r="H2202" i="7"/>
  <c r="G2202" i="7"/>
  <c r="J2201" i="7"/>
  <c r="I2201" i="7"/>
  <c r="H2201" i="7"/>
  <c r="G2201" i="7"/>
  <c r="J2200" i="7"/>
  <c r="I2200" i="7"/>
  <c r="H2200" i="7"/>
  <c r="G2200" i="7"/>
  <c r="J2199" i="7"/>
  <c r="I2199" i="7"/>
  <c r="H2199" i="7"/>
  <c r="G2199" i="7"/>
  <c r="J2198" i="7"/>
  <c r="I2198" i="7"/>
  <c r="H2198" i="7"/>
  <c r="G2198" i="7"/>
  <c r="J2197" i="7"/>
  <c r="I2197" i="7"/>
  <c r="H2197" i="7"/>
  <c r="G2197" i="7"/>
  <c r="J2196" i="7"/>
  <c r="I2196" i="7"/>
  <c r="H2196" i="7"/>
  <c r="G2196" i="7"/>
  <c r="J2195" i="7"/>
  <c r="I2195" i="7"/>
  <c r="H2195" i="7"/>
  <c r="G2195" i="7"/>
  <c r="J2194" i="7"/>
  <c r="I2194" i="7"/>
  <c r="H2194" i="7"/>
  <c r="G2194" i="7"/>
  <c r="J2193" i="7"/>
  <c r="I2193" i="7"/>
  <c r="H2193" i="7"/>
  <c r="G2193" i="7"/>
  <c r="J2192" i="7"/>
  <c r="I2192" i="7"/>
  <c r="H2192" i="7"/>
  <c r="G2192" i="7"/>
  <c r="J2191" i="7"/>
  <c r="I2191" i="7"/>
  <c r="H2191" i="7"/>
  <c r="G2191" i="7"/>
  <c r="J2190" i="7"/>
  <c r="I2190" i="7"/>
  <c r="H2190" i="7"/>
  <c r="G2190" i="7"/>
  <c r="J2189" i="7"/>
  <c r="I2189" i="7"/>
  <c r="H2189" i="7"/>
  <c r="G2189" i="7"/>
  <c r="J2188" i="7"/>
  <c r="I2188" i="7"/>
  <c r="H2188" i="7"/>
  <c r="G2188" i="7"/>
  <c r="J2187" i="7"/>
  <c r="I2187" i="7"/>
  <c r="H2187" i="7"/>
  <c r="G2187" i="7"/>
  <c r="J2186" i="7"/>
  <c r="I2186" i="7"/>
  <c r="H2186" i="7"/>
  <c r="G2186" i="7"/>
  <c r="J2185" i="7"/>
  <c r="I2185" i="7"/>
  <c r="H2185" i="7"/>
  <c r="G2185" i="7"/>
  <c r="J2184" i="7"/>
  <c r="I2184" i="7"/>
  <c r="H2184" i="7"/>
  <c r="G2184" i="7"/>
  <c r="J2183" i="7"/>
  <c r="I2183" i="7"/>
  <c r="H2183" i="7"/>
  <c r="G2183" i="7"/>
  <c r="J2182" i="7"/>
  <c r="I2182" i="7"/>
  <c r="H2182" i="7"/>
  <c r="G2182" i="7"/>
  <c r="J2181" i="7"/>
  <c r="I2181" i="7"/>
  <c r="H2181" i="7"/>
  <c r="G2181" i="7"/>
  <c r="J2180" i="7"/>
  <c r="I2180" i="7"/>
  <c r="H2180" i="7"/>
  <c r="G2180" i="7"/>
  <c r="J2179" i="7"/>
  <c r="I2179" i="7"/>
  <c r="H2179" i="7"/>
  <c r="G2179" i="7"/>
  <c r="J2178" i="7"/>
  <c r="I2178" i="7"/>
  <c r="H2178" i="7"/>
  <c r="G2178" i="7"/>
  <c r="J2177" i="7"/>
  <c r="I2177" i="7"/>
  <c r="H2177" i="7"/>
  <c r="G2177" i="7"/>
  <c r="J2176" i="7"/>
  <c r="I2176" i="7"/>
  <c r="H2176" i="7"/>
  <c r="G2176" i="7"/>
  <c r="J2175" i="7"/>
  <c r="I2175" i="7"/>
  <c r="H2175" i="7"/>
  <c r="G2175" i="7"/>
  <c r="J2174" i="7"/>
  <c r="I2174" i="7"/>
  <c r="H2174" i="7"/>
  <c r="G2174" i="7"/>
  <c r="J2173" i="7"/>
  <c r="I2173" i="7"/>
  <c r="H2173" i="7"/>
  <c r="G2173" i="7"/>
  <c r="J2172" i="7"/>
  <c r="I2172" i="7"/>
  <c r="H2172" i="7"/>
  <c r="G2172" i="7"/>
  <c r="J2171" i="7"/>
  <c r="I2171" i="7"/>
  <c r="H2171" i="7"/>
  <c r="G2171" i="7"/>
  <c r="J2170" i="7"/>
  <c r="I2170" i="7"/>
  <c r="H2170" i="7"/>
  <c r="G2170" i="7"/>
  <c r="J2169" i="7"/>
  <c r="I2169" i="7"/>
  <c r="H2169" i="7"/>
  <c r="G2169" i="7"/>
  <c r="J2168" i="7"/>
  <c r="I2168" i="7"/>
  <c r="H2168" i="7"/>
  <c r="G2168" i="7"/>
  <c r="J2167" i="7"/>
  <c r="I2167" i="7"/>
  <c r="H2167" i="7"/>
  <c r="G2167" i="7"/>
  <c r="J2166" i="7"/>
  <c r="I2166" i="7"/>
  <c r="H2166" i="7"/>
  <c r="G2166" i="7"/>
  <c r="J2165" i="7"/>
  <c r="I2165" i="7"/>
  <c r="H2165" i="7"/>
  <c r="G2165" i="7"/>
  <c r="J2164" i="7"/>
  <c r="I2164" i="7"/>
  <c r="H2164" i="7"/>
  <c r="G2164" i="7"/>
  <c r="J2163" i="7"/>
  <c r="I2163" i="7"/>
  <c r="H2163" i="7"/>
  <c r="G2163" i="7"/>
  <c r="J2162" i="7"/>
  <c r="I2162" i="7"/>
  <c r="H2162" i="7"/>
  <c r="G2162" i="7"/>
  <c r="J2161" i="7"/>
  <c r="I2161" i="7"/>
  <c r="H2161" i="7"/>
  <c r="G2161" i="7"/>
  <c r="J2160" i="7"/>
  <c r="I2160" i="7"/>
  <c r="H2160" i="7"/>
  <c r="G2160" i="7"/>
  <c r="J2159" i="7"/>
  <c r="I2159" i="7"/>
  <c r="H2159" i="7"/>
  <c r="G2159" i="7"/>
  <c r="J2158" i="7"/>
  <c r="I2158" i="7"/>
  <c r="H2158" i="7"/>
  <c r="G2158" i="7"/>
  <c r="J2157" i="7"/>
  <c r="I2157" i="7"/>
  <c r="H2157" i="7"/>
  <c r="G2157" i="7"/>
  <c r="J2156" i="7"/>
  <c r="I2156" i="7"/>
  <c r="H2156" i="7"/>
  <c r="G2156" i="7"/>
  <c r="J2155" i="7"/>
  <c r="I2155" i="7"/>
  <c r="H2155" i="7"/>
  <c r="G2155" i="7"/>
  <c r="J2154" i="7"/>
  <c r="I2154" i="7"/>
  <c r="H2154" i="7"/>
  <c r="G2154" i="7"/>
  <c r="J2153" i="7"/>
  <c r="I2153" i="7"/>
  <c r="H2153" i="7"/>
  <c r="G2153" i="7"/>
  <c r="J2152" i="7"/>
  <c r="I2152" i="7"/>
  <c r="H2152" i="7"/>
  <c r="G2152" i="7"/>
  <c r="J2151" i="7"/>
  <c r="I2151" i="7"/>
  <c r="H2151" i="7"/>
  <c r="G2151" i="7"/>
  <c r="J2150" i="7"/>
  <c r="I2150" i="7"/>
  <c r="H2150" i="7"/>
  <c r="G2150" i="7"/>
  <c r="J2149" i="7"/>
  <c r="I2149" i="7"/>
  <c r="H2149" i="7"/>
  <c r="G2149" i="7"/>
  <c r="J2148" i="7"/>
  <c r="I2148" i="7"/>
  <c r="H2148" i="7"/>
  <c r="G2148" i="7"/>
  <c r="J2147" i="7"/>
  <c r="I2147" i="7"/>
  <c r="H2147" i="7"/>
  <c r="G2147" i="7"/>
  <c r="J2146" i="7"/>
  <c r="I2146" i="7"/>
  <c r="H2146" i="7"/>
  <c r="G2146" i="7"/>
  <c r="J2145" i="7"/>
  <c r="I2145" i="7"/>
  <c r="H2145" i="7"/>
  <c r="G2145" i="7"/>
  <c r="J2144" i="7"/>
  <c r="I2144" i="7"/>
  <c r="H2144" i="7"/>
  <c r="G2144" i="7"/>
  <c r="J2143" i="7"/>
  <c r="I2143" i="7"/>
  <c r="H2143" i="7"/>
  <c r="G2143" i="7"/>
  <c r="J2142" i="7"/>
  <c r="I2142" i="7"/>
  <c r="H2142" i="7"/>
  <c r="G2142" i="7"/>
  <c r="J2141" i="7"/>
  <c r="I2141" i="7"/>
  <c r="H2141" i="7"/>
  <c r="G2141" i="7"/>
  <c r="J2140" i="7"/>
  <c r="I2140" i="7"/>
  <c r="H2140" i="7"/>
  <c r="G2140" i="7"/>
  <c r="J2139" i="7"/>
  <c r="I2139" i="7"/>
  <c r="H2139" i="7"/>
  <c r="G2139" i="7"/>
  <c r="J2138" i="7"/>
  <c r="I2138" i="7"/>
  <c r="H2138" i="7"/>
  <c r="G2138" i="7"/>
  <c r="J2137" i="7"/>
  <c r="I2137" i="7"/>
  <c r="H2137" i="7"/>
  <c r="G2137" i="7"/>
  <c r="J2136" i="7"/>
  <c r="I2136" i="7"/>
  <c r="H2136" i="7"/>
  <c r="G2136" i="7"/>
  <c r="J2135" i="7"/>
  <c r="I2135" i="7"/>
  <c r="H2135" i="7"/>
  <c r="G2135" i="7"/>
  <c r="J2134" i="7"/>
  <c r="I2134" i="7"/>
  <c r="H2134" i="7"/>
  <c r="G2134" i="7"/>
  <c r="J2133" i="7"/>
  <c r="I2133" i="7"/>
  <c r="H2133" i="7"/>
  <c r="G2133" i="7"/>
  <c r="J2132" i="7"/>
  <c r="I2132" i="7"/>
  <c r="H2132" i="7"/>
  <c r="G2132" i="7"/>
  <c r="J2131" i="7"/>
  <c r="I2131" i="7"/>
  <c r="H2131" i="7"/>
  <c r="G2131" i="7"/>
  <c r="J2130" i="7"/>
  <c r="I2130" i="7"/>
  <c r="H2130" i="7"/>
  <c r="G2130" i="7"/>
  <c r="J2129" i="7"/>
  <c r="I2129" i="7"/>
  <c r="H2129" i="7"/>
  <c r="G2129" i="7"/>
  <c r="J2128" i="7"/>
  <c r="I2128" i="7"/>
  <c r="H2128" i="7"/>
  <c r="G2128" i="7"/>
  <c r="J2127" i="7"/>
  <c r="I2127" i="7"/>
  <c r="H2127" i="7"/>
  <c r="G2127" i="7"/>
  <c r="J2126" i="7"/>
  <c r="I2126" i="7"/>
  <c r="H2126" i="7"/>
  <c r="G2126" i="7"/>
  <c r="J2125" i="7"/>
  <c r="I2125" i="7"/>
  <c r="H2125" i="7"/>
  <c r="G2125" i="7"/>
  <c r="J2124" i="7"/>
  <c r="I2124" i="7"/>
  <c r="H2124" i="7"/>
  <c r="G2124" i="7"/>
  <c r="J2123" i="7"/>
  <c r="I2123" i="7"/>
  <c r="H2123" i="7"/>
  <c r="G2123" i="7"/>
  <c r="J2122" i="7"/>
  <c r="I2122" i="7"/>
  <c r="H2122" i="7"/>
  <c r="G2122" i="7"/>
  <c r="J2121" i="7"/>
  <c r="I2121" i="7"/>
  <c r="H2121" i="7"/>
  <c r="G2121" i="7"/>
  <c r="J2120" i="7"/>
  <c r="I2120" i="7"/>
  <c r="H2120" i="7"/>
  <c r="G2120" i="7"/>
  <c r="J2119" i="7"/>
  <c r="I2119" i="7"/>
  <c r="H2119" i="7"/>
  <c r="G2119" i="7"/>
  <c r="J2118" i="7"/>
  <c r="I2118" i="7"/>
  <c r="H2118" i="7"/>
  <c r="G2118" i="7"/>
  <c r="J2117" i="7"/>
  <c r="I2117" i="7"/>
  <c r="H2117" i="7"/>
  <c r="G2117" i="7"/>
  <c r="J2116" i="7"/>
  <c r="I2116" i="7"/>
  <c r="H2116" i="7"/>
  <c r="G2116" i="7"/>
  <c r="J2115" i="7"/>
  <c r="I2115" i="7"/>
  <c r="H2115" i="7"/>
  <c r="G2115" i="7"/>
  <c r="J2114" i="7"/>
  <c r="I2114" i="7"/>
  <c r="H2114" i="7"/>
  <c r="G2114" i="7"/>
  <c r="J2113" i="7"/>
  <c r="I2113" i="7"/>
  <c r="H2113" i="7"/>
  <c r="G2113" i="7"/>
  <c r="J2112" i="7"/>
  <c r="I2112" i="7"/>
  <c r="H2112" i="7"/>
  <c r="G2112" i="7"/>
  <c r="J2111" i="7"/>
  <c r="I2111" i="7"/>
  <c r="H2111" i="7"/>
  <c r="G2111" i="7"/>
  <c r="J2110" i="7"/>
  <c r="I2110" i="7"/>
  <c r="H2110" i="7"/>
  <c r="G2110" i="7"/>
  <c r="J2109" i="7"/>
  <c r="I2109" i="7"/>
  <c r="H2109" i="7"/>
  <c r="G2109" i="7"/>
  <c r="J2108" i="7"/>
  <c r="I2108" i="7"/>
  <c r="H2108" i="7"/>
  <c r="G2108" i="7"/>
  <c r="J2107" i="7"/>
  <c r="I2107" i="7"/>
  <c r="H2107" i="7"/>
  <c r="G2107" i="7"/>
  <c r="J2106" i="7"/>
  <c r="I2106" i="7"/>
  <c r="H2106" i="7"/>
  <c r="G2106" i="7"/>
  <c r="J2105" i="7"/>
  <c r="I2105" i="7"/>
  <c r="H2105" i="7"/>
  <c r="G2105" i="7"/>
  <c r="J2104" i="7"/>
  <c r="I2104" i="7"/>
  <c r="H2104" i="7"/>
  <c r="G2104" i="7"/>
  <c r="J2103" i="7"/>
  <c r="I2103" i="7"/>
  <c r="H2103" i="7"/>
  <c r="G2103" i="7"/>
  <c r="J2102" i="7"/>
  <c r="I2102" i="7"/>
  <c r="H2102" i="7"/>
  <c r="G2102" i="7"/>
  <c r="J2101" i="7"/>
  <c r="I2101" i="7"/>
  <c r="H2101" i="7"/>
  <c r="G2101" i="7"/>
  <c r="J2100" i="7"/>
  <c r="I2100" i="7"/>
  <c r="H2100" i="7"/>
  <c r="G2100" i="7"/>
  <c r="J2099" i="7"/>
  <c r="I2099" i="7"/>
  <c r="H2099" i="7"/>
  <c r="G2099" i="7"/>
  <c r="J2098" i="7"/>
  <c r="I2098" i="7"/>
  <c r="H2098" i="7"/>
  <c r="G2098" i="7"/>
  <c r="J2097" i="7"/>
  <c r="I2097" i="7"/>
  <c r="H2097" i="7"/>
  <c r="G2097" i="7"/>
  <c r="J2096" i="7"/>
  <c r="I2096" i="7"/>
  <c r="H2096" i="7"/>
  <c r="G2096" i="7"/>
  <c r="J2095" i="7"/>
  <c r="I2095" i="7"/>
  <c r="H2095" i="7"/>
  <c r="G2095" i="7"/>
  <c r="J2094" i="7"/>
  <c r="I2094" i="7"/>
  <c r="H2094" i="7"/>
  <c r="G2094" i="7"/>
  <c r="J2093" i="7"/>
  <c r="I2093" i="7"/>
  <c r="H2093" i="7"/>
  <c r="G2093" i="7"/>
  <c r="J2092" i="7"/>
  <c r="I2092" i="7"/>
  <c r="H2092" i="7"/>
  <c r="G2092" i="7"/>
  <c r="J2091" i="7"/>
  <c r="I2091" i="7"/>
  <c r="H2091" i="7"/>
  <c r="G2091" i="7"/>
  <c r="J2090" i="7"/>
  <c r="I2090" i="7"/>
  <c r="H2090" i="7"/>
  <c r="G2090" i="7"/>
  <c r="J2089" i="7"/>
  <c r="I2089" i="7"/>
  <c r="H2089" i="7"/>
  <c r="G2089" i="7"/>
  <c r="J2088" i="7"/>
  <c r="I2088" i="7"/>
  <c r="H2088" i="7"/>
  <c r="G2088" i="7"/>
  <c r="J2087" i="7"/>
  <c r="I2087" i="7"/>
  <c r="H2087" i="7"/>
  <c r="G2087" i="7"/>
  <c r="J2086" i="7"/>
  <c r="I2086" i="7"/>
  <c r="H2086" i="7"/>
  <c r="G2086" i="7"/>
  <c r="J2085" i="7"/>
  <c r="I2085" i="7"/>
  <c r="H2085" i="7"/>
  <c r="G2085" i="7"/>
  <c r="J2084" i="7"/>
  <c r="I2084" i="7"/>
  <c r="H2084" i="7"/>
  <c r="G2084" i="7"/>
  <c r="J2083" i="7"/>
  <c r="I2083" i="7"/>
  <c r="H2083" i="7"/>
  <c r="G2083" i="7"/>
  <c r="J2082" i="7"/>
  <c r="I2082" i="7"/>
  <c r="H2082" i="7"/>
  <c r="G2082" i="7"/>
  <c r="J2081" i="7"/>
  <c r="I2081" i="7"/>
  <c r="H2081" i="7"/>
  <c r="G2081" i="7"/>
  <c r="J2080" i="7"/>
  <c r="I2080" i="7"/>
  <c r="H2080" i="7"/>
  <c r="G2080" i="7"/>
  <c r="J2079" i="7"/>
  <c r="I2079" i="7"/>
  <c r="H2079" i="7"/>
  <c r="G2079" i="7"/>
  <c r="J2078" i="7"/>
  <c r="I2078" i="7"/>
  <c r="H2078" i="7"/>
  <c r="G2078" i="7"/>
  <c r="J2077" i="7"/>
  <c r="I2077" i="7"/>
  <c r="H2077" i="7"/>
  <c r="G2077" i="7"/>
  <c r="J2076" i="7"/>
  <c r="I2076" i="7"/>
  <c r="H2076" i="7"/>
  <c r="G2076" i="7"/>
  <c r="J2075" i="7"/>
  <c r="I2075" i="7"/>
  <c r="H2075" i="7"/>
  <c r="G2075" i="7"/>
  <c r="J2074" i="7"/>
  <c r="I2074" i="7"/>
  <c r="H2074" i="7"/>
  <c r="G2074" i="7"/>
  <c r="J2073" i="7"/>
  <c r="I2073" i="7"/>
  <c r="H2073" i="7"/>
  <c r="G2073" i="7"/>
  <c r="J2072" i="7"/>
  <c r="I2072" i="7"/>
  <c r="H2072" i="7"/>
  <c r="G2072" i="7"/>
  <c r="J2071" i="7"/>
  <c r="I2071" i="7"/>
  <c r="H2071" i="7"/>
  <c r="G2071" i="7"/>
  <c r="J2070" i="7"/>
  <c r="I2070" i="7"/>
  <c r="H2070" i="7"/>
  <c r="G2070" i="7"/>
  <c r="J2069" i="7"/>
  <c r="I2069" i="7"/>
  <c r="H2069" i="7"/>
  <c r="G2069" i="7"/>
  <c r="J2068" i="7"/>
  <c r="I2068" i="7"/>
  <c r="H2068" i="7"/>
  <c r="G2068" i="7"/>
  <c r="J2067" i="7"/>
  <c r="I2067" i="7"/>
  <c r="H2067" i="7"/>
  <c r="G2067" i="7"/>
  <c r="J2066" i="7"/>
  <c r="I2066" i="7"/>
  <c r="H2066" i="7"/>
  <c r="G2066" i="7"/>
  <c r="J2065" i="7"/>
  <c r="I2065" i="7"/>
  <c r="H2065" i="7"/>
  <c r="G2065" i="7"/>
  <c r="J2064" i="7"/>
  <c r="I2064" i="7"/>
  <c r="H2064" i="7"/>
  <c r="G2064" i="7"/>
  <c r="J2063" i="7"/>
  <c r="I2063" i="7"/>
  <c r="H2063" i="7"/>
  <c r="G2063" i="7"/>
  <c r="J2062" i="7"/>
  <c r="I2062" i="7"/>
  <c r="H2062" i="7"/>
  <c r="G2062" i="7"/>
  <c r="J2061" i="7"/>
  <c r="I2061" i="7"/>
  <c r="H2061" i="7"/>
  <c r="G2061" i="7"/>
  <c r="J2060" i="7"/>
  <c r="I2060" i="7"/>
  <c r="H2060" i="7"/>
  <c r="G2060" i="7"/>
  <c r="J2059" i="7"/>
  <c r="I2059" i="7"/>
  <c r="H2059" i="7"/>
  <c r="G2059" i="7"/>
  <c r="J2058" i="7"/>
  <c r="I2058" i="7"/>
  <c r="H2058" i="7"/>
  <c r="G2058" i="7"/>
  <c r="J2057" i="7"/>
  <c r="I2057" i="7"/>
  <c r="H2057" i="7"/>
  <c r="G2057" i="7"/>
  <c r="J2056" i="7"/>
  <c r="I2056" i="7"/>
  <c r="H2056" i="7"/>
  <c r="G2056" i="7"/>
  <c r="J2055" i="7"/>
  <c r="I2055" i="7"/>
  <c r="H2055" i="7"/>
  <c r="G2055" i="7"/>
  <c r="J2054" i="7"/>
  <c r="I2054" i="7"/>
  <c r="H2054" i="7"/>
  <c r="G2054" i="7"/>
  <c r="J2053" i="7"/>
  <c r="I2053" i="7"/>
  <c r="H2053" i="7"/>
  <c r="G2053" i="7"/>
  <c r="J2052" i="7"/>
  <c r="I2052" i="7"/>
  <c r="H2052" i="7"/>
  <c r="G2052" i="7"/>
  <c r="J2051" i="7"/>
  <c r="I2051" i="7"/>
  <c r="H2051" i="7"/>
  <c r="G2051" i="7"/>
  <c r="J2050" i="7"/>
  <c r="I2050" i="7"/>
  <c r="H2050" i="7"/>
  <c r="G2050" i="7"/>
  <c r="J2049" i="7"/>
  <c r="I2049" i="7"/>
  <c r="H2049" i="7"/>
  <c r="G2049" i="7"/>
  <c r="J2048" i="7"/>
  <c r="I2048" i="7"/>
  <c r="H2048" i="7"/>
  <c r="G2048" i="7"/>
  <c r="J2047" i="7"/>
  <c r="I2047" i="7"/>
  <c r="H2047" i="7"/>
  <c r="G2047" i="7"/>
  <c r="J2046" i="7"/>
  <c r="I2046" i="7"/>
  <c r="H2046" i="7"/>
  <c r="G2046" i="7"/>
  <c r="J2045" i="7"/>
  <c r="I2045" i="7"/>
  <c r="H2045" i="7"/>
  <c r="G2045" i="7"/>
  <c r="J2044" i="7"/>
  <c r="I2044" i="7"/>
  <c r="H2044" i="7"/>
  <c r="G2044" i="7"/>
  <c r="J2043" i="7"/>
  <c r="I2043" i="7"/>
  <c r="H2043" i="7"/>
  <c r="G2043" i="7"/>
  <c r="J2042" i="7"/>
  <c r="I2042" i="7"/>
  <c r="H2042" i="7"/>
  <c r="G2042" i="7"/>
  <c r="J2041" i="7"/>
  <c r="I2041" i="7"/>
  <c r="H2041" i="7"/>
  <c r="G2041" i="7"/>
  <c r="J2040" i="7"/>
  <c r="I2040" i="7"/>
  <c r="H2040" i="7"/>
  <c r="G2040" i="7"/>
  <c r="J2039" i="7"/>
  <c r="I2039" i="7"/>
  <c r="H2039" i="7"/>
  <c r="G2039" i="7"/>
  <c r="J2038" i="7"/>
  <c r="I2038" i="7"/>
  <c r="H2038" i="7"/>
  <c r="G2038" i="7"/>
  <c r="J2037" i="7"/>
  <c r="I2037" i="7"/>
  <c r="H2037" i="7"/>
  <c r="G2037" i="7"/>
  <c r="J2036" i="7"/>
  <c r="I2036" i="7"/>
  <c r="H2036" i="7"/>
  <c r="G2036" i="7"/>
  <c r="J2035" i="7"/>
  <c r="I2035" i="7"/>
  <c r="H2035" i="7"/>
  <c r="G2035" i="7"/>
  <c r="J2034" i="7"/>
  <c r="I2034" i="7"/>
  <c r="H2034" i="7"/>
  <c r="G2034" i="7"/>
  <c r="J2033" i="7"/>
  <c r="I2033" i="7"/>
  <c r="H2033" i="7"/>
  <c r="G2033" i="7"/>
  <c r="J2032" i="7"/>
  <c r="I2032" i="7"/>
  <c r="H2032" i="7"/>
  <c r="G2032" i="7"/>
  <c r="J2031" i="7"/>
  <c r="I2031" i="7"/>
  <c r="H2031" i="7"/>
  <c r="G2031" i="7"/>
  <c r="J2030" i="7"/>
  <c r="I2030" i="7"/>
  <c r="H2030" i="7"/>
  <c r="G2030" i="7"/>
  <c r="J2029" i="7"/>
  <c r="I2029" i="7"/>
  <c r="H2029" i="7"/>
  <c r="G2029" i="7"/>
  <c r="J2028" i="7"/>
  <c r="I2028" i="7"/>
  <c r="H2028" i="7"/>
  <c r="G2028" i="7"/>
  <c r="J2027" i="7"/>
  <c r="I2027" i="7"/>
  <c r="H2027" i="7"/>
  <c r="G2027" i="7"/>
  <c r="J2026" i="7"/>
  <c r="I2026" i="7"/>
  <c r="H2026" i="7"/>
  <c r="G2026" i="7"/>
  <c r="J2025" i="7"/>
  <c r="I2025" i="7"/>
  <c r="H2025" i="7"/>
  <c r="G2025" i="7"/>
  <c r="J2024" i="7"/>
  <c r="I2024" i="7"/>
  <c r="H2024" i="7"/>
  <c r="G2024" i="7"/>
  <c r="J2023" i="7"/>
  <c r="I2023" i="7"/>
  <c r="H2023" i="7"/>
  <c r="G2023" i="7"/>
  <c r="J2022" i="7"/>
  <c r="I2022" i="7"/>
  <c r="H2022" i="7"/>
  <c r="G2022" i="7"/>
  <c r="J2021" i="7"/>
  <c r="I2021" i="7"/>
  <c r="H2021" i="7"/>
  <c r="G2021" i="7"/>
  <c r="J2020" i="7"/>
  <c r="I2020" i="7"/>
  <c r="H2020" i="7"/>
  <c r="G2020" i="7"/>
  <c r="J2019" i="7"/>
  <c r="I2019" i="7"/>
  <c r="H2019" i="7"/>
  <c r="G2019" i="7"/>
  <c r="J2018" i="7"/>
  <c r="I2018" i="7"/>
  <c r="H2018" i="7"/>
  <c r="G2018" i="7"/>
  <c r="J2017" i="7"/>
  <c r="I2017" i="7"/>
  <c r="H2017" i="7"/>
  <c r="G2017" i="7"/>
  <c r="J2016" i="7"/>
  <c r="I2016" i="7"/>
  <c r="H2016" i="7"/>
  <c r="G2016" i="7"/>
  <c r="J2015" i="7"/>
  <c r="I2015" i="7"/>
  <c r="H2015" i="7"/>
  <c r="G2015" i="7"/>
  <c r="J2014" i="7"/>
  <c r="I2014" i="7"/>
  <c r="H2014" i="7"/>
  <c r="G2014" i="7"/>
  <c r="J2013" i="7"/>
  <c r="I2013" i="7"/>
  <c r="H2013" i="7"/>
  <c r="G2013" i="7"/>
  <c r="J2012" i="7"/>
  <c r="I2012" i="7"/>
  <c r="H2012" i="7"/>
  <c r="G2012" i="7"/>
  <c r="J2011" i="7"/>
  <c r="I2011" i="7"/>
  <c r="H2011" i="7"/>
  <c r="G2011" i="7"/>
  <c r="J2010" i="7"/>
  <c r="I2010" i="7"/>
  <c r="H2010" i="7"/>
  <c r="G2010" i="7"/>
  <c r="J2009" i="7"/>
  <c r="I2009" i="7"/>
  <c r="H2009" i="7"/>
  <c r="G2009" i="7"/>
  <c r="J2008" i="7"/>
  <c r="I2008" i="7"/>
  <c r="H2008" i="7"/>
  <c r="G2008" i="7"/>
  <c r="J2007" i="7"/>
  <c r="I2007" i="7"/>
  <c r="H2007" i="7"/>
  <c r="G2007" i="7"/>
  <c r="J2006" i="7"/>
  <c r="I2006" i="7"/>
  <c r="H2006" i="7"/>
  <c r="G2006" i="7"/>
  <c r="J2005" i="7"/>
  <c r="I2005" i="7"/>
  <c r="H2005" i="7"/>
  <c r="G2005" i="7"/>
  <c r="J2004" i="7"/>
  <c r="I2004" i="7"/>
  <c r="H2004" i="7"/>
  <c r="G2004" i="7"/>
  <c r="J2003" i="7"/>
  <c r="I2003" i="7"/>
  <c r="H2003" i="7"/>
  <c r="G2003" i="7"/>
  <c r="J2002" i="7"/>
  <c r="I2002" i="7"/>
  <c r="H2002" i="7"/>
  <c r="G2002" i="7"/>
  <c r="J2001" i="7"/>
  <c r="I2001" i="7"/>
  <c r="H2001" i="7"/>
  <c r="G2001" i="7"/>
  <c r="J2000" i="7"/>
  <c r="I2000" i="7"/>
  <c r="H2000" i="7"/>
  <c r="G2000" i="7"/>
  <c r="J1999" i="7"/>
  <c r="I1999" i="7"/>
  <c r="H1999" i="7"/>
  <c r="G1999" i="7"/>
  <c r="J1998" i="7"/>
  <c r="I1998" i="7"/>
  <c r="H1998" i="7"/>
  <c r="G1998" i="7"/>
  <c r="J1997" i="7"/>
  <c r="I1997" i="7"/>
  <c r="H1997" i="7"/>
  <c r="G1997" i="7"/>
  <c r="J1996" i="7"/>
  <c r="I1996" i="7"/>
  <c r="H1996" i="7"/>
  <c r="G1996" i="7"/>
  <c r="J1995" i="7"/>
  <c r="I1995" i="7"/>
  <c r="H1995" i="7"/>
  <c r="G1995" i="7"/>
  <c r="J1994" i="7"/>
  <c r="I1994" i="7"/>
  <c r="H1994" i="7"/>
  <c r="G1994" i="7"/>
  <c r="J1993" i="7"/>
  <c r="I1993" i="7"/>
  <c r="H1993" i="7"/>
  <c r="G1993" i="7"/>
  <c r="J1992" i="7"/>
  <c r="I1992" i="7"/>
  <c r="H1992" i="7"/>
  <c r="G1992" i="7"/>
  <c r="J1991" i="7"/>
  <c r="I1991" i="7"/>
  <c r="H1991" i="7"/>
  <c r="G1991" i="7"/>
  <c r="J1990" i="7"/>
  <c r="I1990" i="7"/>
  <c r="H1990" i="7"/>
  <c r="G1990" i="7"/>
  <c r="J1989" i="7"/>
  <c r="I1989" i="7"/>
  <c r="H1989" i="7"/>
  <c r="G1989" i="7"/>
  <c r="J1988" i="7"/>
  <c r="I1988" i="7"/>
  <c r="H1988" i="7"/>
  <c r="G1988" i="7"/>
  <c r="J1987" i="7"/>
  <c r="I1987" i="7"/>
  <c r="H1987" i="7"/>
  <c r="G1987" i="7"/>
  <c r="J1986" i="7"/>
  <c r="I1986" i="7"/>
  <c r="H1986" i="7"/>
  <c r="G1986" i="7"/>
  <c r="J1985" i="7"/>
  <c r="I1985" i="7"/>
  <c r="H1985" i="7"/>
  <c r="G1985" i="7"/>
  <c r="J1984" i="7"/>
  <c r="I1984" i="7"/>
  <c r="H1984" i="7"/>
  <c r="G1984" i="7"/>
  <c r="J1983" i="7"/>
  <c r="I1983" i="7"/>
  <c r="H1983" i="7"/>
  <c r="G1983" i="7"/>
  <c r="J1982" i="7"/>
  <c r="I1982" i="7"/>
  <c r="H1982" i="7"/>
  <c r="G1982" i="7"/>
  <c r="J1981" i="7"/>
  <c r="I1981" i="7"/>
  <c r="H1981" i="7"/>
  <c r="G1981" i="7"/>
  <c r="J1980" i="7"/>
  <c r="I1980" i="7"/>
  <c r="H1980" i="7"/>
  <c r="G1980" i="7"/>
  <c r="J1979" i="7"/>
  <c r="I1979" i="7"/>
  <c r="H1979" i="7"/>
  <c r="G1979" i="7"/>
  <c r="J1978" i="7"/>
  <c r="I1978" i="7"/>
  <c r="H1978" i="7"/>
  <c r="G1978" i="7"/>
  <c r="J1977" i="7"/>
  <c r="I1977" i="7"/>
  <c r="H1977" i="7"/>
  <c r="G1977" i="7"/>
  <c r="J1976" i="7"/>
  <c r="I1976" i="7"/>
  <c r="H1976" i="7"/>
  <c r="G1976" i="7"/>
  <c r="J1975" i="7"/>
  <c r="I1975" i="7"/>
  <c r="H1975" i="7"/>
  <c r="G1975" i="7"/>
  <c r="J1974" i="7"/>
  <c r="I1974" i="7"/>
  <c r="H1974" i="7"/>
  <c r="G1974" i="7"/>
  <c r="J1973" i="7"/>
  <c r="I1973" i="7"/>
  <c r="H1973" i="7"/>
  <c r="G1973" i="7"/>
  <c r="J1972" i="7"/>
  <c r="I1972" i="7"/>
  <c r="H1972" i="7"/>
  <c r="G1972" i="7"/>
  <c r="J1971" i="7"/>
  <c r="I1971" i="7"/>
  <c r="H1971" i="7"/>
  <c r="G1971" i="7"/>
  <c r="J1970" i="7"/>
  <c r="I1970" i="7"/>
  <c r="H1970" i="7"/>
  <c r="G1970" i="7"/>
  <c r="J1969" i="7"/>
  <c r="I1969" i="7"/>
  <c r="H1969" i="7"/>
  <c r="G1969" i="7"/>
  <c r="J1968" i="7"/>
  <c r="I1968" i="7"/>
  <c r="H1968" i="7"/>
  <c r="G1968" i="7"/>
  <c r="J1967" i="7"/>
  <c r="I1967" i="7"/>
  <c r="H1967" i="7"/>
  <c r="G1967" i="7"/>
  <c r="J1966" i="7"/>
  <c r="I1966" i="7"/>
  <c r="H1966" i="7"/>
  <c r="G1966" i="7"/>
  <c r="J1965" i="7"/>
  <c r="I1965" i="7"/>
  <c r="H1965" i="7"/>
  <c r="G1965" i="7"/>
  <c r="J1964" i="7"/>
  <c r="I1964" i="7"/>
  <c r="H1964" i="7"/>
  <c r="G1964" i="7"/>
  <c r="J1963" i="7"/>
  <c r="I1963" i="7"/>
  <c r="H1963" i="7"/>
  <c r="G1963" i="7"/>
  <c r="J1962" i="7"/>
  <c r="I1962" i="7"/>
  <c r="H1962" i="7"/>
  <c r="G1962" i="7"/>
  <c r="J1961" i="7"/>
  <c r="I1961" i="7"/>
  <c r="H1961" i="7"/>
  <c r="G1961" i="7"/>
  <c r="J1960" i="7"/>
  <c r="I1960" i="7"/>
  <c r="H1960" i="7"/>
  <c r="G1960" i="7"/>
  <c r="J1959" i="7"/>
  <c r="I1959" i="7"/>
  <c r="H1959" i="7"/>
  <c r="G1959" i="7"/>
  <c r="J1958" i="7"/>
  <c r="I1958" i="7"/>
  <c r="H1958" i="7"/>
  <c r="G1958" i="7"/>
  <c r="J1957" i="7"/>
  <c r="I1957" i="7"/>
  <c r="H1957" i="7"/>
  <c r="G1957" i="7"/>
  <c r="J1956" i="7"/>
  <c r="I1956" i="7"/>
  <c r="H1956" i="7"/>
  <c r="G1956" i="7"/>
  <c r="J1955" i="7"/>
  <c r="I1955" i="7"/>
  <c r="H1955" i="7"/>
  <c r="G1955" i="7"/>
  <c r="J1954" i="7"/>
  <c r="I1954" i="7"/>
  <c r="H1954" i="7"/>
  <c r="G1954" i="7"/>
  <c r="J1953" i="7"/>
  <c r="I1953" i="7"/>
  <c r="H1953" i="7"/>
  <c r="G1953" i="7"/>
  <c r="J1952" i="7"/>
  <c r="I1952" i="7"/>
  <c r="H1952" i="7"/>
  <c r="G1952" i="7"/>
  <c r="J1951" i="7"/>
  <c r="I1951" i="7"/>
  <c r="H1951" i="7"/>
  <c r="G1951" i="7"/>
  <c r="J1950" i="7"/>
  <c r="I1950" i="7"/>
  <c r="H1950" i="7"/>
  <c r="G1950" i="7"/>
  <c r="J1949" i="7"/>
  <c r="I1949" i="7"/>
  <c r="H1949" i="7"/>
  <c r="G1949" i="7"/>
  <c r="J1948" i="7"/>
  <c r="I1948" i="7"/>
  <c r="H1948" i="7"/>
  <c r="G1948" i="7"/>
  <c r="J1947" i="7"/>
  <c r="I1947" i="7"/>
  <c r="H1947" i="7"/>
  <c r="G1947" i="7"/>
  <c r="J1946" i="7"/>
  <c r="I1946" i="7"/>
  <c r="H1946" i="7"/>
  <c r="G1946" i="7"/>
  <c r="J1945" i="7"/>
  <c r="I1945" i="7"/>
  <c r="H1945" i="7"/>
  <c r="G1945" i="7"/>
  <c r="J1944" i="7"/>
  <c r="I1944" i="7"/>
  <c r="H1944" i="7"/>
  <c r="G1944" i="7"/>
  <c r="J1943" i="7"/>
  <c r="I1943" i="7"/>
  <c r="H1943" i="7"/>
  <c r="G1943" i="7"/>
  <c r="J1942" i="7"/>
  <c r="I1942" i="7"/>
  <c r="H1942" i="7"/>
  <c r="G1942" i="7"/>
  <c r="J1941" i="7"/>
  <c r="I1941" i="7"/>
  <c r="H1941" i="7"/>
  <c r="G1941" i="7"/>
  <c r="J1940" i="7"/>
  <c r="I1940" i="7"/>
  <c r="H1940" i="7"/>
  <c r="G1940" i="7"/>
  <c r="J1939" i="7"/>
  <c r="I1939" i="7"/>
  <c r="H1939" i="7"/>
  <c r="G1939" i="7"/>
  <c r="J1938" i="7"/>
  <c r="I1938" i="7"/>
  <c r="H1938" i="7"/>
  <c r="G1938" i="7"/>
  <c r="J1937" i="7"/>
  <c r="I1937" i="7"/>
  <c r="H1937" i="7"/>
  <c r="G1937" i="7"/>
  <c r="J1936" i="7"/>
  <c r="I1936" i="7"/>
  <c r="H1936" i="7"/>
  <c r="G1936" i="7"/>
  <c r="J1935" i="7"/>
  <c r="I1935" i="7"/>
  <c r="H1935" i="7"/>
  <c r="G1935" i="7"/>
  <c r="J1934" i="7"/>
  <c r="I1934" i="7"/>
  <c r="H1934" i="7"/>
  <c r="G1934" i="7"/>
  <c r="J1933" i="7"/>
  <c r="I1933" i="7"/>
  <c r="H1933" i="7"/>
  <c r="G1933" i="7"/>
  <c r="J1932" i="7"/>
  <c r="I1932" i="7"/>
  <c r="H1932" i="7"/>
  <c r="G1932" i="7"/>
  <c r="J1931" i="7"/>
  <c r="I1931" i="7"/>
  <c r="H1931" i="7"/>
  <c r="G1931" i="7"/>
  <c r="J1930" i="7"/>
  <c r="I1930" i="7"/>
  <c r="H1930" i="7"/>
  <c r="G1930" i="7"/>
  <c r="J1929" i="7"/>
  <c r="I1929" i="7"/>
  <c r="H1929" i="7"/>
  <c r="G1929" i="7"/>
  <c r="J1928" i="7"/>
  <c r="I1928" i="7"/>
  <c r="H1928" i="7"/>
  <c r="G1928" i="7"/>
  <c r="J1927" i="7"/>
  <c r="I1927" i="7"/>
  <c r="H1927" i="7"/>
  <c r="G1927" i="7"/>
  <c r="J1926" i="7"/>
  <c r="I1926" i="7"/>
  <c r="H1926" i="7"/>
  <c r="G1926" i="7"/>
  <c r="J1925" i="7"/>
  <c r="I1925" i="7"/>
  <c r="H1925" i="7"/>
  <c r="G1925" i="7"/>
  <c r="J1924" i="7"/>
  <c r="I1924" i="7"/>
  <c r="H1924" i="7"/>
  <c r="G1924" i="7"/>
  <c r="J1923" i="7"/>
  <c r="I1923" i="7"/>
  <c r="H1923" i="7"/>
  <c r="G1923" i="7"/>
  <c r="J1922" i="7"/>
  <c r="I1922" i="7"/>
  <c r="H1922" i="7"/>
  <c r="G1922" i="7"/>
  <c r="J1921" i="7"/>
  <c r="I1921" i="7"/>
  <c r="H1921" i="7"/>
  <c r="G1921" i="7"/>
  <c r="J1920" i="7"/>
  <c r="I1920" i="7"/>
  <c r="H1920" i="7"/>
  <c r="G1920" i="7"/>
  <c r="J1919" i="7"/>
  <c r="I1919" i="7"/>
  <c r="H1919" i="7"/>
  <c r="G1919" i="7"/>
  <c r="J1918" i="7"/>
  <c r="I1918" i="7"/>
  <c r="H1918" i="7"/>
  <c r="G1918" i="7"/>
  <c r="J1917" i="7"/>
  <c r="I1917" i="7"/>
  <c r="H1917" i="7"/>
  <c r="G1917" i="7"/>
  <c r="J1916" i="7"/>
  <c r="I1916" i="7"/>
  <c r="H1916" i="7"/>
  <c r="G1916" i="7"/>
  <c r="J1915" i="7"/>
  <c r="I1915" i="7"/>
  <c r="H1915" i="7"/>
  <c r="G1915" i="7"/>
  <c r="J1914" i="7"/>
  <c r="I1914" i="7"/>
  <c r="H1914" i="7"/>
  <c r="G1914" i="7"/>
  <c r="J1913" i="7"/>
  <c r="I1913" i="7"/>
  <c r="H1913" i="7"/>
  <c r="G1913" i="7"/>
  <c r="J1912" i="7"/>
  <c r="I1912" i="7"/>
  <c r="H1912" i="7"/>
  <c r="G1912" i="7"/>
  <c r="J1911" i="7"/>
  <c r="I1911" i="7"/>
  <c r="H1911" i="7"/>
  <c r="G1911" i="7"/>
  <c r="J1910" i="7"/>
  <c r="I1910" i="7"/>
  <c r="H1910" i="7"/>
  <c r="G1910" i="7"/>
  <c r="J1909" i="7"/>
  <c r="I1909" i="7"/>
  <c r="H1909" i="7"/>
  <c r="G1909" i="7"/>
  <c r="J1908" i="7"/>
  <c r="I1908" i="7"/>
  <c r="H1908" i="7"/>
  <c r="G1908" i="7"/>
  <c r="J1907" i="7"/>
  <c r="I1907" i="7"/>
  <c r="H1907" i="7"/>
  <c r="G1907" i="7"/>
  <c r="J1906" i="7"/>
  <c r="I1906" i="7"/>
  <c r="H1906" i="7"/>
  <c r="G1906" i="7"/>
  <c r="J1905" i="7"/>
  <c r="I1905" i="7"/>
  <c r="H1905" i="7"/>
  <c r="G1905" i="7"/>
  <c r="J1904" i="7"/>
  <c r="I1904" i="7"/>
  <c r="H1904" i="7"/>
  <c r="G1904" i="7"/>
  <c r="J1903" i="7"/>
  <c r="I1903" i="7"/>
  <c r="H1903" i="7"/>
  <c r="G1903" i="7"/>
  <c r="J1902" i="7"/>
  <c r="I1902" i="7"/>
  <c r="H1902" i="7"/>
  <c r="G1902" i="7"/>
  <c r="J1901" i="7"/>
  <c r="I1901" i="7"/>
  <c r="H1901" i="7"/>
  <c r="G1901" i="7"/>
  <c r="J1900" i="7"/>
  <c r="I1900" i="7"/>
  <c r="H1900" i="7"/>
  <c r="G1900" i="7"/>
  <c r="J1899" i="7"/>
  <c r="I1899" i="7"/>
  <c r="H1899" i="7"/>
  <c r="G1899" i="7"/>
  <c r="J1898" i="7"/>
  <c r="I1898" i="7"/>
  <c r="H1898" i="7"/>
  <c r="G1898" i="7"/>
  <c r="J1897" i="7"/>
  <c r="I1897" i="7"/>
  <c r="H1897" i="7"/>
  <c r="G1897" i="7"/>
  <c r="J1896" i="7"/>
  <c r="I1896" i="7"/>
  <c r="H1896" i="7"/>
  <c r="G1896" i="7"/>
  <c r="J1895" i="7"/>
  <c r="I1895" i="7"/>
  <c r="H1895" i="7"/>
  <c r="G1895" i="7"/>
  <c r="J1894" i="7"/>
  <c r="I1894" i="7"/>
  <c r="H1894" i="7"/>
  <c r="G1894" i="7"/>
  <c r="J1893" i="7"/>
  <c r="I1893" i="7"/>
  <c r="H1893" i="7"/>
  <c r="G1893" i="7"/>
  <c r="J1892" i="7"/>
  <c r="I1892" i="7"/>
  <c r="H1892" i="7"/>
  <c r="G1892" i="7"/>
  <c r="J1891" i="7"/>
  <c r="I1891" i="7"/>
  <c r="H1891" i="7"/>
  <c r="G1891" i="7"/>
  <c r="J1890" i="7"/>
  <c r="I1890" i="7"/>
  <c r="H1890" i="7"/>
  <c r="G1890" i="7"/>
  <c r="J1889" i="7"/>
  <c r="I1889" i="7"/>
  <c r="H1889" i="7"/>
  <c r="G1889" i="7"/>
  <c r="J1888" i="7"/>
  <c r="I1888" i="7"/>
  <c r="H1888" i="7"/>
  <c r="G1888" i="7"/>
  <c r="J1887" i="7"/>
  <c r="I1887" i="7"/>
  <c r="H1887" i="7"/>
  <c r="G1887" i="7"/>
  <c r="J1886" i="7"/>
  <c r="I1886" i="7"/>
  <c r="H1886" i="7"/>
  <c r="G1886" i="7"/>
  <c r="J1885" i="7"/>
  <c r="I1885" i="7"/>
  <c r="H1885" i="7"/>
  <c r="G1885" i="7"/>
  <c r="J1884" i="7"/>
  <c r="I1884" i="7"/>
  <c r="H1884" i="7"/>
  <c r="G1884" i="7"/>
  <c r="J1883" i="7"/>
  <c r="I1883" i="7"/>
  <c r="H1883" i="7"/>
  <c r="G1883" i="7"/>
  <c r="J1882" i="7"/>
  <c r="I1882" i="7"/>
  <c r="H1882" i="7"/>
  <c r="G1882" i="7"/>
  <c r="J1881" i="7"/>
  <c r="I1881" i="7"/>
  <c r="H1881" i="7"/>
  <c r="G1881" i="7"/>
  <c r="J1880" i="7"/>
  <c r="I1880" i="7"/>
  <c r="H1880" i="7"/>
  <c r="G1880" i="7"/>
  <c r="J1879" i="7"/>
  <c r="I1879" i="7"/>
  <c r="H1879" i="7"/>
  <c r="G1879" i="7"/>
  <c r="J1878" i="7"/>
  <c r="I1878" i="7"/>
  <c r="H1878" i="7"/>
  <c r="G1878" i="7"/>
  <c r="J1877" i="7"/>
  <c r="I1877" i="7"/>
  <c r="H1877" i="7"/>
  <c r="G1877" i="7"/>
  <c r="J1876" i="7"/>
  <c r="I1876" i="7"/>
  <c r="H1876" i="7"/>
  <c r="G1876" i="7"/>
  <c r="J1875" i="7"/>
  <c r="I1875" i="7"/>
  <c r="H1875" i="7"/>
  <c r="G1875" i="7"/>
  <c r="J1874" i="7"/>
  <c r="I1874" i="7"/>
  <c r="H1874" i="7"/>
  <c r="G1874" i="7"/>
  <c r="J1873" i="7"/>
  <c r="I1873" i="7"/>
  <c r="H1873" i="7"/>
  <c r="G1873" i="7"/>
  <c r="J1872" i="7"/>
  <c r="I1872" i="7"/>
  <c r="H1872" i="7"/>
  <c r="G1872" i="7"/>
  <c r="J1871" i="7"/>
  <c r="I1871" i="7"/>
  <c r="H1871" i="7"/>
  <c r="G1871" i="7"/>
  <c r="J1870" i="7"/>
  <c r="I1870" i="7"/>
  <c r="H1870" i="7"/>
  <c r="G1870" i="7"/>
  <c r="J1869" i="7"/>
  <c r="I1869" i="7"/>
  <c r="H1869" i="7"/>
  <c r="G1869" i="7"/>
  <c r="J1868" i="7"/>
  <c r="I1868" i="7"/>
  <c r="H1868" i="7"/>
  <c r="G1868" i="7"/>
  <c r="J1867" i="7"/>
  <c r="I1867" i="7"/>
  <c r="H1867" i="7"/>
  <c r="G1867" i="7"/>
  <c r="J1866" i="7"/>
  <c r="I1866" i="7"/>
  <c r="H1866" i="7"/>
  <c r="G1866" i="7"/>
  <c r="J1865" i="7"/>
  <c r="I1865" i="7"/>
  <c r="H1865" i="7"/>
  <c r="G1865" i="7"/>
  <c r="J1864" i="7"/>
  <c r="I1864" i="7"/>
  <c r="H1864" i="7"/>
  <c r="G1864" i="7"/>
  <c r="J1863" i="7"/>
  <c r="I1863" i="7"/>
  <c r="H1863" i="7"/>
  <c r="G1863" i="7"/>
  <c r="J1862" i="7"/>
  <c r="I1862" i="7"/>
  <c r="H1862" i="7"/>
  <c r="G1862" i="7"/>
  <c r="J1861" i="7"/>
  <c r="I1861" i="7"/>
  <c r="H1861" i="7"/>
  <c r="G1861" i="7"/>
  <c r="J1860" i="7"/>
  <c r="I1860" i="7"/>
  <c r="H1860" i="7"/>
  <c r="G1860" i="7"/>
  <c r="J1859" i="7"/>
  <c r="I1859" i="7"/>
  <c r="H1859" i="7"/>
  <c r="G1859" i="7"/>
  <c r="J1858" i="7"/>
  <c r="I1858" i="7"/>
  <c r="H1858" i="7"/>
  <c r="G1858" i="7"/>
  <c r="J1857" i="7"/>
  <c r="I1857" i="7"/>
  <c r="H1857" i="7"/>
  <c r="G1857" i="7"/>
  <c r="J1856" i="7"/>
  <c r="I1856" i="7"/>
  <c r="H1856" i="7"/>
  <c r="G1856" i="7"/>
  <c r="J1855" i="7"/>
  <c r="I1855" i="7"/>
  <c r="H1855" i="7"/>
  <c r="G1855" i="7"/>
  <c r="J1854" i="7"/>
  <c r="I1854" i="7"/>
  <c r="H1854" i="7"/>
  <c r="G1854" i="7"/>
  <c r="J1853" i="7"/>
  <c r="I1853" i="7"/>
  <c r="H1853" i="7"/>
  <c r="G1853" i="7"/>
  <c r="J1852" i="7"/>
  <c r="I1852" i="7"/>
  <c r="H1852" i="7"/>
  <c r="G1852" i="7"/>
  <c r="J1851" i="7"/>
  <c r="I1851" i="7"/>
  <c r="H1851" i="7"/>
  <c r="G1851" i="7"/>
  <c r="J1850" i="7"/>
  <c r="I1850" i="7"/>
  <c r="H1850" i="7"/>
  <c r="G1850" i="7"/>
  <c r="J1849" i="7"/>
  <c r="I1849" i="7"/>
  <c r="H1849" i="7"/>
  <c r="G1849" i="7"/>
  <c r="J1848" i="7"/>
  <c r="I1848" i="7"/>
  <c r="H1848" i="7"/>
  <c r="G1848" i="7"/>
  <c r="J1847" i="7"/>
  <c r="I1847" i="7"/>
  <c r="H1847" i="7"/>
  <c r="G1847" i="7"/>
  <c r="J1846" i="7"/>
  <c r="I1846" i="7"/>
  <c r="H1846" i="7"/>
  <c r="G1846" i="7"/>
  <c r="J1845" i="7"/>
  <c r="I1845" i="7"/>
  <c r="H1845" i="7"/>
  <c r="G1845" i="7"/>
  <c r="J1844" i="7"/>
  <c r="I1844" i="7"/>
  <c r="H1844" i="7"/>
  <c r="G1844" i="7"/>
  <c r="J1843" i="7"/>
  <c r="I1843" i="7"/>
  <c r="H1843" i="7"/>
  <c r="G1843" i="7"/>
  <c r="J1842" i="7"/>
  <c r="I1842" i="7"/>
  <c r="H1842" i="7"/>
  <c r="G1842" i="7"/>
  <c r="J1841" i="7"/>
  <c r="I1841" i="7"/>
  <c r="H1841" i="7"/>
  <c r="G1841" i="7"/>
  <c r="J1840" i="7"/>
  <c r="I1840" i="7"/>
  <c r="H1840" i="7"/>
  <c r="G1840" i="7"/>
  <c r="J1839" i="7"/>
  <c r="I1839" i="7"/>
  <c r="H1839" i="7"/>
  <c r="G1839" i="7"/>
  <c r="J1838" i="7"/>
  <c r="I1838" i="7"/>
  <c r="H1838" i="7"/>
  <c r="G1838" i="7"/>
  <c r="J1837" i="7"/>
  <c r="I1837" i="7"/>
  <c r="H1837" i="7"/>
  <c r="G1837" i="7"/>
  <c r="J1836" i="7"/>
  <c r="I1836" i="7"/>
  <c r="H1836" i="7"/>
  <c r="G1836" i="7"/>
  <c r="J1835" i="7"/>
  <c r="I1835" i="7"/>
  <c r="H1835" i="7"/>
  <c r="G1835" i="7"/>
  <c r="J1834" i="7"/>
  <c r="I1834" i="7"/>
  <c r="H1834" i="7"/>
  <c r="G1834" i="7"/>
  <c r="J1833" i="7"/>
  <c r="I1833" i="7"/>
  <c r="H1833" i="7"/>
  <c r="G1833" i="7"/>
  <c r="J1832" i="7"/>
  <c r="I1832" i="7"/>
  <c r="H1832" i="7"/>
  <c r="G1832" i="7"/>
  <c r="J1831" i="7"/>
  <c r="I1831" i="7"/>
  <c r="H1831" i="7"/>
  <c r="G1831" i="7"/>
  <c r="J1830" i="7"/>
  <c r="I1830" i="7"/>
  <c r="H1830" i="7"/>
  <c r="G1830" i="7"/>
  <c r="J1829" i="7"/>
  <c r="I1829" i="7"/>
  <c r="H1829" i="7"/>
  <c r="G1829" i="7"/>
  <c r="J1828" i="7"/>
  <c r="I1828" i="7"/>
  <c r="H1828" i="7"/>
  <c r="G1828" i="7"/>
  <c r="J1827" i="7"/>
  <c r="I1827" i="7"/>
  <c r="H1827" i="7"/>
  <c r="G1827" i="7"/>
  <c r="J1826" i="7"/>
  <c r="I1826" i="7"/>
  <c r="H1826" i="7"/>
  <c r="G1826" i="7"/>
  <c r="J1825" i="7"/>
  <c r="I1825" i="7"/>
  <c r="H1825" i="7"/>
  <c r="G1825" i="7"/>
  <c r="J1824" i="7"/>
  <c r="I1824" i="7"/>
  <c r="H1824" i="7"/>
  <c r="G1824" i="7"/>
  <c r="J1823" i="7"/>
  <c r="I1823" i="7"/>
  <c r="H1823" i="7"/>
  <c r="G1823" i="7"/>
  <c r="J1822" i="7"/>
  <c r="I1822" i="7"/>
  <c r="H1822" i="7"/>
  <c r="G1822" i="7"/>
  <c r="J1821" i="7"/>
  <c r="I1821" i="7"/>
  <c r="H1821" i="7"/>
  <c r="G1821" i="7"/>
  <c r="J1820" i="7"/>
  <c r="I1820" i="7"/>
  <c r="H1820" i="7"/>
  <c r="G1820" i="7"/>
  <c r="J1819" i="7"/>
  <c r="I1819" i="7"/>
  <c r="H1819" i="7"/>
  <c r="G1819" i="7"/>
  <c r="J1818" i="7"/>
  <c r="I1818" i="7"/>
  <c r="H1818" i="7"/>
  <c r="G1818" i="7"/>
  <c r="J1817" i="7"/>
  <c r="I1817" i="7"/>
  <c r="H1817" i="7"/>
  <c r="G1817" i="7"/>
  <c r="J1816" i="7"/>
  <c r="I1816" i="7"/>
  <c r="H1816" i="7"/>
  <c r="G1816" i="7"/>
  <c r="J1815" i="7"/>
  <c r="I1815" i="7"/>
  <c r="H1815" i="7"/>
  <c r="G1815" i="7"/>
  <c r="J1814" i="7"/>
  <c r="I1814" i="7"/>
  <c r="H1814" i="7"/>
  <c r="G1814" i="7"/>
  <c r="J1813" i="7"/>
  <c r="I1813" i="7"/>
  <c r="H1813" i="7"/>
  <c r="G1813" i="7"/>
  <c r="J1812" i="7"/>
  <c r="I1812" i="7"/>
  <c r="H1812" i="7"/>
  <c r="G1812" i="7"/>
  <c r="J1811" i="7"/>
  <c r="I1811" i="7"/>
  <c r="H1811" i="7"/>
  <c r="G1811" i="7"/>
  <c r="J1810" i="7"/>
  <c r="I1810" i="7"/>
  <c r="H1810" i="7"/>
  <c r="G1810" i="7"/>
  <c r="J1809" i="7"/>
  <c r="I1809" i="7"/>
  <c r="H1809" i="7"/>
  <c r="G1809" i="7"/>
  <c r="J1808" i="7"/>
  <c r="I1808" i="7"/>
  <c r="H1808" i="7"/>
  <c r="G1808" i="7"/>
  <c r="J1807" i="7"/>
  <c r="I1807" i="7"/>
  <c r="H1807" i="7"/>
  <c r="G1807" i="7"/>
  <c r="J1806" i="7"/>
  <c r="I1806" i="7"/>
  <c r="H1806" i="7"/>
  <c r="G1806" i="7"/>
  <c r="J1805" i="7"/>
  <c r="I1805" i="7"/>
  <c r="H1805" i="7"/>
  <c r="G1805" i="7"/>
  <c r="J1804" i="7"/>
  <c r="I1804" i="7"/>
  <c r="H1804" i="7"/>
  <c r="G1804" i="7"/>
  <c r="J1803" i="7"/>
  <c r="I1803" i="7"/>
  <c r="H1803" i="7"/>
  <c r="G1803" i="7"/>
  <c r="J1802" i="7"/>
  <c r="I1802" i="7"/>
  <c r="H1802" i="7"/>
  <c r="G1802" i="7"/>
  <c r="J1801" i="7"/>
  <c r="I1801" i="7"/>
  <c r="H1801" i="7"/>
  <c r="G1801" i="7"/>
  <c r="J1800" i="7"/>
  <c r="I1800" i="7"/>
  <c r="H1800" i="7"/>
  <c r="G1800" i="7"/>
  <c r="J1799" i="7"/>
  <c r="I1799" i="7"/>
  <c r="H1799" i="7"/>
  <c r="G1799" i="7"/>
  <c r="J1798" i="7"/>
  <c r="I1798" i="7"/>
  <c r="H1798" i="7"/>
  <c r="G1798" i="7"/>
  <c r="J1797" i="7"/>
  <c r="I1797" i="7"/>
  <c r="H1797" i="7"/>
  <c r="G1797" i="7"/>
  <c r="J1796" i="7"/>
  <c r="I1796" i="7"/>
  <c r="H1796" i="7"/>
  <c r="G1796" i="7"/>
  <c r="J1795" i="7"/>
  <c r="I1795" i="7"/>
  <c r="H1795" i="7"/>
  <c r="G1795" i="7"/>
  <c r="J1794" i="7"/>
  <c r="I1794" i="7"/>
  <c r="H1794" i="7"/>
  <c r="G1794" i="7"/>
  <c r="J1793" i="7"/>
  <c r="I1793" i="7"/>
  <c r="H1793" i="7"/>
  <c r="G1793" i="7"/>
  <c r="J1792" i="7"/>
  <c r="I1792" i="7"/>
  <c r="H1792" i="7"/>
  <c r="G1792" i="7"/>
  <c r="J1791" i="7"/>
  <c r="I1791" i="7"/>
  <c r="H1791" i="7"/>
  <c r="G1791" i="7"/>
  <c r="J1790" i="7"/>
  <c r="I1790" i="7"/>
  <c r="H1790" i="7"/>
  <c r="G1790" i="7"/>
  <c r="J1789" i="7"/>
  <c r="I1789" i="7"/>
  <c r="H1789" i="7"/>
  <c r="G1789" i="7"/>
  <c r="J1788" i="7"/>
  <c r="I1788" i="7"/>
  <c r="H1788" i="7"/>
  <c r="G1788" i="7"/>
  <c r="J1787" i="7"/>
  <c r="I1787" i="7"/>
  <c r="H1787" i="7"/>
  <c r="G1787" i="7"/>
  <c r="J1786" i="7"/>
  <c r="I1786" i="7"/>
  <c r="H1786" i="7"/>
  <c r="G1786" i="7"/>
  <c r="J1785" i="7"/>
  <c r="I1785" i="7"/>
  <c r="H1785" i="7"/>
  <c r="G1785" i="7"/>
  <c r="J1784" i="7"/>
  <c r="I1784" i="7"/>
  <c r="H1784" i="7"/>
  <c r="G1784" i="7"/>
  <c r="J1783" i="7"/>
  <c r="I1783" i="7"/>
  <c r="H1783" i="7"/>
  <c r="G1783" i="7"/>
  <c r="J1782" i="7"/>
  <c r="I1782" i="7"/>
  <c r="H1782" i="7"/>
  <c r="G1782" i="7"/>
  <c r="J1781" i="7"/>
  <c r="I1781" i="7"/>
  <c r="H1781" i="7"/>
  <c r="G1781" i="7"/>
  <c r="J1780" i="7"/>
  <c r="I1780" i="7"/>
  <c r="H1780" i="7"/>
  <c r="G1780" i="7"/>
  <c r="J1779" i="7"/>
  <c r="I1779" i="7"/>
  <c r="H1779" i="7"/>
  <c r="G1779" i="7"/>
  <c r="J1778" i="7"/>
  <c r="I1778" i="7"/>
  <c r="H1778" i="7"/>
  <c r="G1778" i="7"/>
  <c r="J1777" i="7"/>
  <c r="I1777" i="7"/>
  <c r="H1777" i="7"/>
  <c r="G1777" i="7"/>
  <c r="J1776" i="7"/>
  <c r="I1776" i="7"/>
  <c r="H1776" i="7"/>
  <c r="G1776" i="7"/>
  <c r="J1775" i="7"/>
  <c r="I1775" i="7"/>
  <c r="H1775" i="7"/>
  <c r="G1775" i="7"/>
  <c r="J1774" i="7"/>
  <c r="I1774" i="7"/>
  <c r="H1774" i="7"/>
  <c r="G1774" i="7"/>
  <c r="J1773" i="7"/>
  <c r="I1773" i="7"/>
  <c r="H1773" i="7"/>
  <c r="G1773" i="7"/>
  <c r="J1772" i="7"/>
  <c r="I1772" i="7"/>
  <c r="H1772" i="7"/>
  <c r="G1772" i="7"/>
  <c r="J1771" i="7"/>
  <c r="I1771" i="7"/>
  <c r="H1771" i="7"/>
  <c r="G1771" i="7"/>
  <c r="J1770" i="7"/>
  <c r="I1770" i="7"/>
  <c r="H1770" i="7"/>
  <c r="G1770" i="7"/>
  <c r="J1769" i="7"/>
  <c r="I1769" i="7"/>
  <c r="H1769" i="7"/>
  <c r="G1769" i="7"/>
  <c r="J1768" i="7"/>
  <c r="I1768" i="7"/>
  <c r="H1768" i="7"/>
  <c r="G1768" i="7"/>
  <c r="J1767" i="7"/>
  <c r="I1767" i="7"/>
  <c r="H1767" i="7"/>
  <c r="G1767" i="7"/>
  <c r="J1766" i="7"/>
  <c r="I1766" i="7"/>
  <c r="H1766" i="7"/>
  <c r="G1766" i="7"/>
  <c r="J1765" i="7"/>
  <c r="I1765" i="7"/>
  <c r="H1765" i="7"/>
  <c r="G1765" i="7"/>
  <c r="J1764" i="7"/>
  <c r="I1764" i="7"/>
  <c r="H1764" i="7"/>
  <c r="G1764" i="7"/>
  <c r="J1763" i="7"/>
  <c r="I1763" i="7"/>
  <c r="H1763" i="7"/>
  <c r="G1763" i="7"/>
  <c r="J1762" i="7"/>
  <c r="I1762" i="7"/>
  <c r="H1762" i="7"/>
  <c r="G1762" i="7"/>
  <c r="J1761" i="7"/>
  <c r="I1761" i="7"/>
  <c r="H1761" i="7"/>
  <c r="G1761" i="7"/>
  <c r="J1760" i="7"/>
  <c r="I1760" i="7"/>
  <c r="H1760" i="7"/>
  <c r="G1760" i="7"/>
  <c r="J1759" i="7"/>
  <c r="I1759" i="7"/>
  <c r="H1759" i="7"/>
  <c r="G1759" i="7"/>
  <c r="J1758" i="7"/>
  <c r="I1758" i="7"/>
  <c r="H1758" i="7"/>
  <c r="G1758" i="7"/>
  <c r="J1757" i="7"/>
  <c r="I1757" i="7"/>
  <c r="H1757" i="7"/>
  <c r="G1757" i="7"/>
  <c r="J1756" i="7"/>
  <c r="I1756" i="7"/>
  <c r="H1756" i="7"/>
  <c r="G1756" i="7"/>
  <c r="J1755" i="7"/>
  <c r="I1755" i="7"/>
  <c r="H1755" i="7"/>
  <c r="G1755" i="7"/>
  <c r="J1754" i="7"/>
  <c r="I1754" i="7"/>
  <c r="H1754" i="7"/>
  <c r="G1754" i="7"/>
  <c r="J1753" i="7"/>
  <c r="I1753" i="7"/>
  <c r="H1753" i="7"/>
  <c r="G1753" i="7"/>
  <c r="J1752" i="7"/>
  <c r="I1752" i="7"/>
  <c r="H1752" i="7"/>
  <c r="G1752" i="7"/>
  <c r="J1751" i="7"/>
  <c r="I1751" i="7"/>
  <c r="H1751" i="7"/>
  <c r="G1751" i="7"/>
  <c r="J1750" i="7"/>
  <c r="I1750" i="7"/>
  <c r="H1750" i="7"/>
  <c r="G1750" i="7"/>
  <c r="J1749" i="7"/>
  <c r="I1749" i="7"/>
  <c r="H1749" i="7"/>
  <c r="G1749" i="7"/>
  <c r="J1748" i="7"/>
  <c r="I1748" i="7"/>
  <c r="H1748" i="7"/>
  <c r="G1748" i="7"/>
  <c r="J1747" i="7"/>
  <c r="I1747" i="7"/>
  <c r="H1747" i="7"/>
  <c r="G1747" i="7"/>
  <c r="J1746" i="7"/>
  <c r="I1746" i="7"/>
  <c r="H1746" i="7"/>
  <c r="G1746" i="7"/>
  <c r="J1745" i="7"/>
  <c r="I1745" i="7"/>
  <c r="H1745" i="7"/>
  <c r="G1745" i="7"/>
  <c r="J1744" i="7"/>
  <c r="I1744" i="7"/>
  <c r="H1744" i="7"/>
  <c r="G1744" i="7"/>
  <c r="J1743" i="7"/>
  <c r="I1743" i="7"/>
  <c r="H1743" i="7"/>
  <c r="G1743" i="7"/>
  <c r="J1742" i="7"/>
  <c r="I1742" i="7"/>
  <c r="H1742" i="7"/>
  <c r="G1742" i="7"/>
  <c r="J1741" i="7"/>
  <c r="I1741" i="7"/>
  <c r="H1741" i="7"/>
  <c r="G1741" i="7"/>
  <c r="J1740" i="7"/>
  <c r="I1740" i="7"/>
  <c r="H1740" i="7"/>
  <c r="G1740" i="7"/>
  <c r="J1739" i="7"/>
  <c r="I1739" i="7"/>
  <c r="H1739" i="7"/>
  <c r="G1739" i="7"/>
  <c r="J1738" i="7"/>
  <c r="I1738" i="7"/>
  <c r="H1738" i="7"/>
  <c r="G1738" i="7"/>
  <c r="J1737" i="7"/>
  <c r="I1737" i="7"/>
  <c r="H1737" i="7"/>
  <c r="G1737" i="7"/>
  <c r="J1736" i="7"/>
  <c r="I1736" i="7"/>
  <c r="H1736" i="7"/>
  <c r="G1736" i="7"/>
  <c r="J1735" i="7"/>
  <c r="I1735" i="7"/>
  <c r="H1735" i="7"/>
  <c r="G1735" i="7"/>
  <c r="J1734" i="7"/>
  <c r="I1734" i="7"/>
  <c r="H1734" i="7"/>
  <c r="G1734" i="7"/>
  <c r="J1733" i="7"/>
  <c r="I1733" i="7"/>
  <c r="H1733" i="7"/>
  <c r="G1733" i="7"/>
  <c r="J1732" i="7"/>
  <c r="I1732" i="7"/>
  <c r="H1732" i="7"/>
  <c r="G1732" i="7"/>
  <c r="J1731" i="7"/>
  <c r="I1731" i="7"/>
  <c r="H1731" i="7"/>
  <c r="G1731" i="7"/>
  <c r="J1730" i="7"/>
  <c r="I1730" i="7"/>
  <c r="H1730" i="7"/>
  <c r="G1730" i="7"/>
  <c r="J1729" i="7"/>
  <c r="I1729" i="7"/>
  <c r="H1729" i="7"/>
  <c r="G1729" i="7"/>
  <c r="J1728" i="7"/>
  <c r="I1728" i="7"/>
  <c r="H1728" i="7"/>
  <c r="G1728" i="7"/>
  <c r="J1727" i="7"/>
  <c r="I1727" i="7"/>
  <c r="H1727" i="7"/>
  <c r="G1727" i="7"/>
  <c r="J1726" i="7"/>
  <c r="I1726" i="7"/>
  <c r="H1726" i="7"/>
  <c r="G1726" i="7"/>
  <c r="J1725" i="7"/>
  <c r="I1725" i="7"/>
  <c r="H1725" i="7"/>
  <c r="G1725" i="7"/>
  <c r="J1724" i="7"/>
  <c r="I1724" i="7"/>
  <c r="H1724" i="7"/>
  <c r="G1724" i="7"/>
  <c r="J1723" i="7"/>
  <c r="I1723" i="7"/>
  <c r="H1723" i="7"/>
  <c r="G1723" i="7"/>
  <c r="J1722" i="7"/>
  <c r="I1722" i="7"/>
  <c r="H1722" i="7"/>
  <c r="G1722" i="7"/>
  <c r="J1721" i="7"/>
  <c r="I1721" i="7"/>
  <c r="H1721" i="7"/>
  <c r="G1721" i="7"/>
  <c r="J1720" i="7"/>
  <c r="I1720" i="7"/>
  <c r="H1720" i="7"/>
  <c r="G1720" i="7"/>
  <c r="J1719" i="7"/>
  <c r="I1719" i="7"/>
  <c r="H1719" i="7"/>
  <c r="G1719" i="7"/>
  <c r="J1718" i="7"/>
  <c r="I1718" i="7"/>
  <c r="H1718" i="7"/>
  <c r="G1718" i="7"/>
  <c r="J1717" i="7"/>
  <c r="I1717" i="7"/>
  <c r="H1717" i="7"/>
  <c r="G1717" i="7"/>
  <c r="J1716" i="7"/>
  <c r="I1716" i="7"/>
  <c r="H1716" i="7"/>
  <c r="G1716" i="7"/>
  <c r="J1715" i="7"/>
  <c r="I1715" i="7"/>
  <c r="H1715" i="7"/>
  <c r="G1715" i="7"/>
  <c r="J1714" i="7"/>
  <c r="I1714" i="7"/>
  <c r="H1714" i="7"/>
  <c r="G1714" i="7"/>
  <c r="J1713" i="7"/>
  <c r="I1713" i="7"/>
  <c r="H1713" i="7"/>
  <c r="G1713" i="7"/>
  <c r="J1712" i="7"/>
  <c r="I1712" i="7"/>
  <c r="H1712" i="7"/>
  <c r="G1712" i="7"/>
  <c r="J1711" i="7"/>
  <c r="I1711" i="7"/>
  <c r="H1711" i="7"/>
  <c r="G1711" i="7"/>
  <c r="J1710" i="7"/>
  <c r="I1710" i="7"/>
  <c r="H1710" i="7"/>
  <c r="G1710" i="7"/>
  <c r="J1709" i="7"/>
  <c r="I1709" i="7"/>
  <c r="H1709" i="7"/>
  <c r="G1709" i="7"/>
  <c r="J1708" i="7"/>
  <c r="I1708" i="7"/>
  <c r="H1708" i="7"/>
  <c r="G1708" i="7"/>
  <c r="J1707" i="7"/>
  <c r="I1707" i="7"/>
  <c r="H1707" i="7"/>
  <c r="G1707" i="7"/>
  <c r="J1706" i="7"/>
  <c r="I1706" i="7"/>
  <c r="H1706" i="7"/>
  <c r="G1706" i="7"/>
  <c r="J1705" i="7"/>
  <c r="I1705" i="7"/>
  <c r="H1705" i="7"/>
  <c r="G1705" i="7"/>
  <c r="J1704" i="7"/>
  <c r="I1704" i="7"/>
  <c r="H1704" i="7"/>
  <c r="G1704" i="7"/>
  <c r="J1703" i="7"/>
  <c r="I1703" i="7"/>
  <c r="H1703" i="7"/>
  <c r="G1703" i="7"/>
  <c r="J1702" i="7"/>
  <c r="I1702" i="7"/>
  <c r="H1702" i="7"/>
  <c r="G1702" i="7"/>
  <c r="J1701" i="7"/>
  <c r="I1701" i="7"/>
  <c r="H1701" i="7"/>
  <c r="G1701" i="7"/>
  <c r="J1700" i="7"/>
  <c r="I1700" i="7"/>
  <c r="H1700" i="7"/>
  <c r="G1700" i="7"/>
  <c r="J1699" i="7"/>
  <c r="I1699" i="7"/>
  <c r="H1699" i="7"/>
  <c r="G1699" i="7"/>
  <c r="J1698" i="7"/>
  <c r="I1698" i="7"/>
  <c r="H1698" i="7"/>
  <c r="G1698" i="7"/>
  <c r="J1697" i="7"/>
  <c r="I1697" i="7"/>
  <c r="H1697" i="7"/>
  <c r="G1697" i="7"/>
  <c r="J1696" i="7"/>
  <c r="I1696" i="7"/>
  <c r="H1696" i="7"/>
  <c r="G1696" i="7"/>
  <c r="J1695" i="7"/>
  <c r="I1695" i="7"/>
  <c r="H1695" i="7"/>
  <c r="G1695" i="7"/>
  <c r="J1694" i="7"/>
  <c r="I1694" i="7"/>
  <c r="H1694" i="7"/>
  <c r="G1694" i="7"/>
  <c r="J1693" i="7"/>
  <c r="I1693" i="7"/>
  <c r="H1693" i="7"/>
  <c r="G1693" i="7"/>
  <c r="J1692" i="7"/>
  <c r="I1692" i="7"/>
  <c r="H1692" i="7"/>
  <c r="G1692" i="7"/>
  <c r="J1691" i="7"/>
  <c r="I1691" i="7"/>
  <c r="H1691" i="7"/>
  <c r="G1691" i="7"/>
  <c r="J1690" i="7"/>
  <c r="I1690" i="7"/>
  <c r="H1690" i="7"/>
  <c r="G1690" i="7"/>
  <c r="J1689" i="7"/>
  <c r="I1689" i="7"/>
  <c r="H1689" i="7"/>
  <c r="G1689" i="7"/>
  <c r="J1688" i="7"/>
  <c r="I1688" i="7"/>
  <c r="H1688" i="7"/>
  <c r="G1688" i="7"/>
  <c r="J1687" i="7"/>
  <c r="I1687" i="7"/>
  <c r="H1687" i="7"/>
  <c r="G1687" i="7"/>
  <c r="J1686" i="7"/>
  <c r="I1686" i="7"/>
  <c r="H1686" i="7"/>
  <c r="G1686" i="7"/>
  <c r="J1685" i="7"/>
  <c r="I1685" i="7"/>
  <c r="H1685" i="7"/>
  <c r="G1685" i="7"/>
  <c r="J1684" i="7"/>
  <c r="I1684" i="7"/>
  <c r="H1684" i="7"/>
  <c r="G1684" i="7"/>
  <c r="J1683" i="7"/>
  <c r="I1683" i="7"/>
  <c r="H1683" i="7"/>
  <c r="G1683" i="7"/>
  <c r="J1682" i="7"/>
  <c r="I1682" i="7"/>
  <c r="H1682" i="7"/>
  <c r="G1682" i="7"/>
  <c r="J1681" i="7"/>
  <c r="I1681" i="7"/>
  <c r="H1681" i="7"/>
  <c r="G1681" i="7"/>
  <c r="J1680" i="7"/>
  <c r="I1680" i="7"/>
  <c r="H1680" i="7"/>
  <c r="G1680" i="7"/>
  <c r="J1679" i="7"/>
  <c r="I1679" i="7"/>
  <c r="H1679" i="7"/>
  <c r="G1679" i="7"/>
  <c r="J1678" i="7"/>
  <c r="I1678" i="7"/>
  <c r="H1678" i="7"/>
  <c r="G1678" i="7"/>
  <c r="J1677" i="7"/>
  <c r="I1677" i="7"/>
  <c r="H1677" i="7"/>
  <c r="G1677" i="7"/>
  <c r="J1676" i="7"/>
  <c r="I1676" i="7"/>
  <c r="H1676" i="7"/>
  <c r="G1676" i="7"/>
  <c r="J1675" i="7"/>
  <c r="I1675" i="7"/>
  <c r="H1675" i="7"/>
  <c r="G1675" i="7"/>
  <c r="J1674" i="7"/>
  <c r="I1674" i="7"/>
  <c r="H1674" i="7"/>
  <c r="G1674" i="7"/>
  <c r="J1673" i="7"/>
  <c r="I1673" i="7"/>
  <c r="H1673" i="7"/>
  <c r="G1673" i="7"/>
  <c r="J1672" i="7"/>
  <c r="I1672" i="7"/>
  <c r="H1672" i="7"/>
  <c r="G1672" i="7"/>
  <c r="J1671" i="7"/>
  <c r="I1671" i="7"/>
  <c r="H1671" i="7"/>
  <c r="G1671" i="7"/>
  <c r="J1670" i="7"/>
  <c r="I1670" i="7"/>
  <c r="H1670" i="7"/>
  <c r="G1670" i="7"/>
  <c r="J1669" i="7"/>
  <c r="I1669" i="7"/>
  <c r="H1669" i="7"/>
  <c r="G1669" i="7"/>
  <c r="J1668" i="7"/>
  <c r="I1668" i="7"/>
  <c r="H1668" i="7"/>
  <c r="G1668" i="7"/>
  <c r="J1667" i="7"/>
  <c r="I1667" i="7"/>
  <c r="H1667" i="7"/>
  <c r="G1667" i="7"/>
  <c r="J1666" i="7"/>
  <c r="I1666" i="7"/>
  <c r="H1666" i="7"/>
  <c r="G1666" i="7"/>
  <c r="J1665" i="7"/>
  <c r="I1665" i="7"/>
  <c r="H1665" i="7"/>
  <c r="G1665" i="7"/>
  <c r="J1664" i="7"/>
  <c r="I1664" i="7"/>
  <c r="H1664" i="7"/>
  <c r="G1664" i="7"/>
  <c r="J1663" i="7"/>
  <c r="I1663" i="7"/>
  <c r="H1663" i="7"/>
  <c r="G1663" i="7"/>
  <c r="J1662" i="7"/>
  <c r="I1662" i="7"/>
  <c r="H1662" i="7"/>
  <c r="G1662" i="7"/>
  <c r="J1661" i="7"/>
  <c r="I1661" i="7"/>
  <c r="H1661" i="7"/>
  <c r="G1661" i="7"/>
  <c r="J1660" i="7"/>
  <c r="I1660" i="7"/>
  <c r="H1660" i="7"/>
  <c r="G1660" i="7"/>
  <c r="J1659" i="7"/>
  <c r="I1659" i="7"/>
  <c r="H1659" i="7"/>
  <c r="G1659" i="7"/>
  <c r="J1658" i="7"/>
  <c r="I1658" i="7"/>
  <c r="H1658" i="7"/>
  <c r="G1658" i="7"/>
  <c r="J1657" i="7"/>
  <c r="I1657" i="7"/>
  <c r="H1657" i="7"/>
  <c r="G1657" i="7"/>
  <c r="J1656" i="7"/>
  <c r="I1656" i="7"/>
  <c r="H1656" i="7"/>
  <c r="G1656" i="7"/>
  <c r="J1655" i="7"/>
  <c r="I1655" i="7"/>
  <c r="H1655" i="7"/>
  <c r="G1655" i="7"/>
  <c r="J1654" i="7"/>
  <c r="I1654" i="7"/>
  <c r="H1654" i="7"/>
  <c r="G1654" i="7"/>
  <c r="J1653" i="7"/>
  <c r="I1653" i="7"/>
  <c r="H1653" i="7"/>
  <c r="G1653" i="7"/>
  <c r="J1652" i="7"/>
  <c r="I1652" i="7"/>
  <c r="H1652" i="7"/>
  <c r="G1652" i="7"/>
  <c r="J1651" i="7"/>
  <c r="I1651" i="7"/>
  <c r="H1651" i="7"/>
  <c r="G1651" i="7"/>
  <c r="J1650" i="7"/>
  <c r="I1650" i="7"/>
  <c r="H1650" i="7"/>
  <c r="G1650" i="7"/>
  <c r="J1649" i="7"/>
  <c r="I1649" i="7"/>
  <c r="H1649" i="7"/>
  <c r="G1649" i="7"/>
  <c r="J1648" i="7"/>
  <c r="I1648" i="7"/>
  <c r="H1648" i="7"/>
  <c r="G1648" i="7"/>
  <c r="J1647" i="7"/>
  <c r="I1647" i="7"/>
  <c r="H1647" i="7"/>
  <c r="G1647" i="7"/>
  <c r="J1646" i="7"/>
  <c r="I1646" i="7"/>
  <c r="H1646" i="7"/>
  <c r="G1646" i="7"/>
  <c r="J1645" i="7"/>
  <c r="I1645" i="7"/>
  <c r="H1645" i="7"/>
  <c r="G1645" i="7"/>
  <c r="J1644" i="7"/>
  <c r="I1644" i="7"/>
  <c r="H1644" i="7"/>
  <c r="G1644" i="7"/>
  <c r="J1643" i="7"/>
  <c r="I1643" i="7"/>
  <c r="H1643" i="7"/>
  <c r="G1643" i="7"/>
  <c r="J1642" i="7"/>
  <c r="I1642" i="7"/>
  <c r="H1642" i="7"/>
  <c r="G1642" i="7"/>
  <c r="J1641" i="7"/>
  <c r="I1641" i="7"/>
  <c r="H1641" i="7"/>
  <c r="G1641" i="7"/>
  <c r="J1640" i="7"/>
  <c r="I1640" i="7"/>
  <c r="H1640" i="7"/>
  <c r="G1640" i="7"/>
  <c r="J1639" i="7"/>
  <c r="I1639" i="7"/>
  <c r="H1639" i="7"/>
  <c r="G1639" i="7"/>
  <c r="J1638" i="7"/>
  <c r="I1638" i="7"/>
  <c r="H1638" i="7"/>
  <c r="G1638" i="7"/>
  <c r="J1637" i="7"/>
  <c r="I1637" i="7"/>
  <c r="H1637" i="7"/>
  <c r="G1637" i="7"/>
  <c r="J1636" i="7"/>
  <c r="I1636" i="7"/>
  <c r="H1636" i="7"/>
  <c r="G1636" i="7"/>
  <c r="J1635" i="7"/>
  <c r="I1635" i="7"/>
  <c r="H1635" i="7"/>
  <c r="G1635" i="7"/>
  <c r="J1634" i="7"/>
  <c r="I1634" i="7"/>
  <c r="H1634" i="7"/>
  <c r="G1634" i="7"/>
  <c r="J1633" i="7"/>
  <c r="I1633" i="7"/>
  <c r="H1633" i="7"/>
  <c r="G1633" i="7"/>
  <c r="J1632" i="7"/>
  <c r="I1632" i="7"/>
  <c r="H1632" i="7"/>
  <c r="G1632" i="7"/>
  <c r="J1631" i="7"/>
  <c r="I1631" i="7"/>
  <c r="H1631" i="7"/>
  <c r="G1631" i="7"/>
  <c r="J1630" i="7"/>
  <c r="I1630" i="7"/>
  <c r="H1630" i="7"/>
  <c r="G1630" i="7"/>
  <c r="J1629" i="7"/>
  <c r="I1629" i="7"/>
  <c r="H1629" i="7"/>
  <c r="G1629" i="7"/>
  <c r="J1628" i="7"/>
  <c r="I1628" i="7"/>
  <c r="H1628" i="7"/>
  <c r="G1628" i="7"/>
  <c r="J1627" i="7"/>
  <c r="I1627" i="7"/>
  <c r="H1627" i="7"/>
  <c r="G1627" i="7"/>
  <c r="J1626" i="7"/>
  <c r="I1626" i="7"/>
  <c r="H1626" i="7"/>
  <c r="G1626" i="7"/>
  <c r="J1625" i="7"/>
  <c r="I1625" i="7"/>
  <c r="H1625" i="7"/>
  <c r="G1625" i="7"/>
  <c r="J1624" i="7"/>
  <c r="I1624" i="7"/>
  <c r="H1624" i="7"/>
  <c r="G1624" i="7"/>
  <c r="J1623" i="7"/>
  <c r="I1623" i="7"/>
  <c r="H1623" i="7"/>
  <c r="G1623" i="7"/>
  <c r="J1622" i="7"/>
  <c r="I1622" i="7"/>
  <c r="H1622" i="7"/>
  <c r="G1622" i="7"/>
  <c r="J1621" i="7"/>
  <c r="I1621" i="7"/>
  <c r="H1621" i="7"/>
  <c r="G1621" i="7"/>
  <c r="J1620" i="7"/>
  <c r="I1620" i="7"/>
  <c r="H1620" i="7"/>
  <c r="G1620" i="7"/>
  <c r="J1619" i="7"/>
  <c r="I1619" i="7"/>
  <c r="H1619" i="7"/>
  <c r="G1619" i="7"/>
  <c r="J1618" i="7"/>
  <c r="I1618" i="7"/>
  <c r="H1618" i="7"/>
  <c r="G1618" i="7"/>
  <c r="J1617" i="7"/>
  <c r="I1617" i="7"/>
  <c r="H1617" i="7"/>
  <c r="G1617" i="7"/>
  <c r="J1616" i="7"/>
  <c r="I1616" i="7"/>
  <c r="H1616" i="7"/>
  <c r="G1616" i="7"/>
  <c r="J1615" i="7"/>
  <c r="I1615" i="7"/>
  <c r="H1615" i="7"/>
  <c r="G1615" i="7"/>
  <c r="J1614" i="7"/>
  <c r="I1614" i="7"/>
  <c r="H1614" i="7"/>
  <c r="G1614" i="7"/>
  <c r="J1613" i="7"/>
  <c r="I1613" i="7"/>
  <c r="H1613" i="7"/>
  <c r="G1613" i="7"/>
  <c r="J1612" i="7"/>
  <c r="I1612" i="7"/>
  <c r="H1612" i="7"/>
  <c r="G1612" i="7"/>
  <c r="J1611" i="7"/>
  <c r="I1611" i="7"/>
  <c r="H1611" i="7"/>
  <c r="G1611" i="7"/>
  <c r="J1610" i="7"/>
  <c r="I1610" i="7"/>
  <c r="H1610" i="7"/>
  <c r="G1610" i="7"/>
  <c r="J1609" i="7"/>
  <c r="I1609" i="7"/>
  <c r="H1609" i="7"/>
  <c r="G1609" i="7"/>
  <c r="J1608" i="7"/>
  <c r="I1608" i="7"/>
  <c r="H1608" i="7"/>
  <c r="G1608" i="7"/>
  <c r="J1607" i="7"/>
  <c r="I1607" i="7"/>
  <c r="H1607" i="7"/>
  <c r="G1607" i="7"/>
  <c r="J1606" i="7"/>
  <c r="I1606" i="7"/>
  <c r="H1606" i="7"/>
  <c r="G1606" i="7"/>
  <c r="J1605" i="7"/>
  <c r="I1605" i="7"/>
  <c r="H1605" i="7"/>
  <c r="G1605" i="7"/>
  <c r="J1604" i="7"/>
  <c r="I1604" i="7"/>
  <c r="H1604" i="7"/>
  <c r="G1604" i="7"/>
  <c r="J1603" i="7"/>
  <c r="I1603" i="7"/>
  <c r="H1603" i="7"/>
  <c r="G1603" i="7"/>
  <c r="J1602" i="7"/>
  <c r="I1602" i="7"/>
  <c r="H1602" i="7"/>
  <c r="G1602" i="7"/>
  <c r="J1601" i="7"/>
  <c r="I1601" i="7"/>
  <c r="H1601" i="7"/>
  <c r="G1601" i="7"/>
  <c r="J1600" i="7"/>
  <c r="I1600" i="7"/>
  <c r="H1600" i="7"/>
  <c r="G1600" i="7"/>
  <c r="J1599" i="7"/>
  <c r="I1599" i="7"/>
  <c r="H1599" i="7"/>
  <c r="G1599" i="7"/>
  <c r="J1598" i="7"/>
  <c r="I1598" i="7"/>
  <c r="H1598" i="7"/>
  <c r="G1598" i="7"/>
  <c r="J1597" i="7"/>
  <c r="I1597" i="7"/>
  <c r="H1597" i="7"/>
  <c r="G1597" i="7"/>
  <c r="J1596" i="7"/>
  <c r="I1596" i="7"/>
  <c r="H1596" i="7"/>
  <c r="G1596" i="7"/>
  <c r="J1595" i="7"/>
  <c r="I1595" i="7"/>
  <c r="H1595" i="7"/>
  <c r="G1595" i="7"/>
  <c r="J1594" i="7"/>
  <c r="I1594" i="7"/>
  <c r="H1594" i="7"/>
  <c r="G1594" i="7"/>
  <c r="J1593" i="7"/>
  <c r="I1593" i="7"/>
  <c r="H1593" i="7"/>
  <c r="G1593" i="7"/>
  <c r="J1592" i="7"/>
  <c r="I1592" i="7"/>
  <c r="H1592" i="7"/>
  <c r="G1592" i="7"/>
  <c r="J1591" i="7"/>
  <c r="I1591" i="7"/>
  <c r="H1591" i="7"/>
  <c r="G1591" i="7"/>
  <c r="J1590" i="7"/>
  <c r="I1590" i="7"/>
  <c r="H1590" i="7"/>
  <c r="G1590" i="7"/>
  <c r="J1589" i="7"/>
  <c r="I1589" i="7"/>
  <c r="H1589" i="7"/>
  <c r="G1589" i="7"/>
  <c r="J1588" i="7"/>
  <c r="I1588" i="7"/>
  <c r="H1588" i="7"/>
  <c r="G1588" i="7"/>
  <c r="J1587" i="7"/>
  <c r="I1587" i="7"/>
  <c r="H1587" i="7"/>
  <c r="G1587" i="7"/>
  <c r="J1586" i="7"/>
  <c r="I1586" i="7"/>
  <c r="H1586" i="7"/>
  <c r="G1586" i="7"/>
  <c r="J1585" i="7"/>
  <c r="I1585" i="7"/>
  <c r="H1585" i="7"/>
  <c r="G1585" i="7"/>
  <c r="J1584" i="7"/>
  <c r="I1584" i="7"/>
  <c r="H1584" i="7"/>
  <c r="G1584" i="7"/>
  <c r="J1583" i="7"/>
  <c r="I1583" i="7"/>
  <c r="H1583" i="7"/>
  <c r="G1583" i="7"/>
  <c r="J1582" i="7"/>
  <c r="I1582" i="7"/>
  <c r="H1582" i="7"/>
  <c r="G1582" i="7"/>
  <c r="J1581" i="7"/>
  <c r="I1581" i="7"/>
  <c r="H1581" i="7"/>
  <c r="G1581" i="7"/>
  <c r="J1580" i="7"/>
  <c r="I1580" i="7"/>
  <c r="H1580" i="7"/>
  <c r="G1580" i="7"/>
  <c r="J1579" i="7"/>
  <c r="I1579" i="7"/>
  <c r="H1579" i="7"/>
  <c r="G1579" i="7"/>
  <c r="J1578" i="7"/>
  <c r="I1578" i="7"/>
  <c r="H1578" i="7"/>
  <c r="G1578" i="7"/>
  <c r="J1577" i="7"/>
  <c r="I1577" i="7"/>
  <c r="H1577" i="7"/>
  <c r="G1577" i="7"/>
  <c r="J1576" i="7"/>
  <c r="I1576" i="7"/>
  <c r="H1576" i="7"/>
  <c r="G1576" i="7"/>
  <c r="J1575" i="7"/>
  <c r="I1575" i="7"/>
  <c r="H1575" i="7"/>
  <c r="G1575" i="7"/>
  <c r="J1574" i="7"/>
  <c r="I1574" i="7"/>
  <c r="H1574" i="7"/>
  <c r="G1574" i="7"/>
  <c r="J1573" i="7"/>
  <c r="I1573" i="7"/>
  <c r="H1573" i="7"/>
  <c r="G1573" i="7"/>
  <c r="J1572" i="7"/>
  <c r="I1572" i="7"/>
  <c r="H1572" i="7"/>
  <c r="G1572" i="7"/>
  <c r="J1571" i="7"/>
  <c r="I1571" i="7"/>
  <c r="H1571" i="7"/>
  <c r="G1571" i="7"/>
  <c r="J1570" i="7"/>
  <c r="I1570" i="7"/>
  <c r="H1570" i="7"/>
  <c r="G1570" i="7"/>
  <c r="J1569" i="7"/>
  <c r="I1569" i="7"/>
  <c r="H1569" i="7"/>
  <c r="G1569" i="7"/>
  <c r="J1568" i="7"/>
  <c r="I1568" i="7"/>
  <c r="H1568" i="7"/>
  <c r="G1568" i="7"/>
  <c r="J1567" i="7"/>
  <c r="I1567" i="7"/>
  <c r="H1567" i="7"/>
  <c r="G1567" i="7"/>
  <c r="J1566" i="7"/>
  <c r="I1566" i="7"/>
  <c r="H1566" i="7"/>
  <c r="G1566" i="7"/>
  <c r="J1565" i="7"/>
  <c r="I1565" i="7"/>
  <c r="H1565" i="7"/>
  <c r="G1565" i="7"/>
  <c r="J1564" i="7"/>
  <c r="I1564" i="7"/>
  <c r="H1564" i="7"/>
  <c r="G1564" i="7"/>
  <c r="J1563" i="7"/>
  <c r="I1563" i="7"/>
  <c r="H1563" i="7"/>
  <c r="G1563" i="7"/>
  <c r="J1562" i="7"/>
  <c r="I1562" i="7"/>
  <c r="H1562" i="7"/>
  <c r="G1562" i="7"/>
  <c r="J1561" i="7"/>
  <c r="I1561" i="7"/>
  <c r="H1561" i="7"/>
  <c r="G1561" i="7"/>
  <c r="J1560" i="7"/>
  <c r="I1560" i="7"/>
  <c r="H1560" i="7"/>
  <c r="G1560" i="7"/>
  <c r="J1559" i="7"/>
  <c r="I1559" i="7"/>
  <c r="H1559" i="7"/>
  <c r="G1559" i="7"/>
  <c r="J1558" i="7"/>
  <c r="I1558" i="7"/>
  <c r="H1558" i="7"/>
  <c r="G1558" i="7"/>
  <c r="J1557" i="7"/>
  <c r="I1557" i="7"/>
  <c r="H1557" i="7"/>
  <c r="G1557" i="7"/>
  <c r="J1556" i="7"/>
  <c r="I1556" i="7"/>
  <c r="H1556" i="7"/>
  <c r="G1556" i="7"/>
  <c r="J1555" i="7"/>
  <c r="I1555" i="7"/>
  <c r="H1555" i="7"/>
  <c r="G1555" i="7"/>
  <c r="J1554" i="7"/>
  <c r="I1554" i="7"/>
  <c r="H1554" i="7"/>
  <c r="G1554" i="7"/>
  <c r="J1553" i="7"/>
  <c r="I1553" i="7"/>
  <c r="H1553" i="7"/>
  <c r="G1553" i="7"/>
  <c r="J1552" i="7"/>
  <c r="I1552" i="7"/>
  <c r="H1552" i="7"/>
  <c r="G1552" i="7"/>
  <c r="J1551" i="7"/>
  <c r="I1551" i="7"/>
  <c r="H1551" i="7"/>
  <c r="G1551" i="7"/>
  <c r="J1550" i="7"/>
  <c r="I1550" i="7"/>
  <c r="H1550" i="7"/>
  <c r="G1550" i="7"/>
  <c r="J1549" i="7"/>
  <c r="I1549" i="7"/>
  <c r="H1549" i="7"/>
  <c r="G1549" i="7"/>
  <c r="J1548" i="7"/>
  <c r="I1548" i="7"/>
  <c r="H1548" i="7"/>
  <c r="G1548" i="7"/>
  <c r="J1547" i="7"/>
  <c r="I1547" i="7"/>
  <c r="H1547" i="7"/>
  <c r="G1547" i="7"/>
  <c r="J1546" i="7"/>
  <c r="I1546" i="7"/>
  <c r="H1546" i="7"/>
  <c r="G1546" i="7"/>
  <c r="J1545" i="7"/>
  <c r="I1545" i="7"/>
  <c r="H1545" i="7"/>
  <c r="G1545" i="7"/>
  <c r="J1544" i="7"/>
  <c r="I1544" i="7"/>
  <c r="H1544" i="7"/>
  <c r="G1544" i="7"/>
  <c r="J1543" i="7"/>
  <c r="I1543" i="7"/>
  <c r="H1543" i="7"/>
  <c r="G1543" i="7"/>
  <c r="J1542" i="7"/>
  <c r="I1542" i="7"/>
  <c r="H1542" i="7"/>
  <c r="G1542" i="7"/>
  <c r="J1541" i="7"/>
  <c r="I1541" i="7"/>
  <c r="H1541" i="7"/>
  <c r="G1541" i="7"/>
  <c r="J1540" i="7"/>
  <c r="I1540" i="7"/>
  <c r="H1540" i="7"/>
  <c r="G1540" i="7"/>
  <c r="J1539" i="7"/>
  <c r="I1539" i="7"/>
  <c r="H1539" i="7"/>
  <c r="G1539" i="7"/>
  <c r="J1538" i="7"/>
  <c r="I1538" i="7"/>
  <c r="H1538" i="7"/>
  <c r="G1538" i="7"/>
  <c r="J1537" i="7"/>
  <c r="I1537" i="7"/>
  <c r="H1537" i="7"/>
  <c r="G1537" i="7"/>
  <c r="J1536" i="7"/>
  <c r="I1536" i="7"/>
  <c r="H1536" i="7"/>
  <c r="G1536" i="7"/>
  <c r="J1535" i="7"/>
  <c r="I1535" i="7"/>
  <c r="H1535" i="7"/>
  <c r="G1535" i="7"/>
  <c r="J1534" i="7"/>
  <c r="I1534" i="7"/>
  <c r="H1534" i="7"/>
  <c r="G1534" i="7"/>
  <c r="J1533" i="7"/>
  <c r="I1533" i="7"/>
  <c r="H1533" i="7"/>
  <c r="G1533" i="7"/>
  <c r="J1532" i="7"/>
  <c r="I1532" i="7"/>
  <c r="H1532" i="7"/>
  <c r="G1532" i="7"/>
  <c r="J1531" i="7"/>
  <c r="I1531" i="7"/>
  <c r="H1531" i="7"/>
  <c r="G1531" i="7"/>
  <c r="J1530" i="7"/>
  <c r="I1530" i="7"/>
  <c r="H1530" i="7"/>
  <c r="G1530" i="7"/>
  <c r="J1529" i="7"/>
  <c r="I1529" i="7"/>
  <c r="H1529" i="7"/>
  <c r="G1529" i="7"/>
  <c r="J1528" i="7"/>
  <c r="I1528" i="7"/>
  <c r="H1528" i="7"/>
  <c r="G1528" i="7"/>
  <c r="J1527" i="7"/>
  <c r="I1527" i="7"/>
  <c r="H1527" i="7"/>
  <c r="G1527" i="7"/>
  <c r="J1526" i="7"/>
  <c r="I1526" i="7"/>
  <c r="H1526" i="7"/>
  <c r="G1526" i="7"/>
  <c r="J1525" i="7"/>
  <c r="I1525" i="7"/>
  <c r="H1525" i="7"/>
  <c r="G1525" i="7"/>
  <c r="J1524" i="7"/>
  <c r="I1524" i="7"/>
  <c r="H1524" i="7"/>
  <c r="G1524" i="7"/>
  <c r="J1523" i="7"/>
  <c r="I1523" i="7"/>
  <c r="H1523" i="7"/>
  <c r="G1523" i="7"/>
  <c r="J1522" i="7"/>
  <c r="I1522" i="7"/>
  <c r="H1522" i="7"/>
  <c r="G1522" i="7"/>
  <c r="J1521" i="7"/>
  <c r="I1521" i="7"/>
  <c r="H1521" i="7"/>
  <c r="G1521" i="7"/>
  <c r="J1520" i="7"/>
  <c r="I1520" i="7"/>
  <c r="H1520" i="7"/>
  <c r="G1520" i="7"/>
  <c r="J1519" i="7"/>
  <c r="I1519" i="7"/>
  <c r="H1519" i="7"/>
  <c r="G1519" i="7"/>
  <c r="J1518" i="7"/>
  <c r="I1518" i="7"/>
  <c r="H1518" i="7"/>
  <c r="G1518" i="7"/>
  <c r="J1517" i="7"/>
  <c r="I1517" i="7"/>
  <c r="H1517" i="7"/>
  <c r="G1517" i="7"/>
  <c r="J1516" i="7"/>
  <c r="I1516" i="7"/>
  <c r="H1516" i="7"/>
  <c r="G1516" i="7"/>
  <c r="J1515" i="7"/>
  <c r="I1515" i="7"/>
  <c r="H1515" i="7"/>
  <c r="G1515" i="7"/>
  <c r="J1514" i="7"/>
  <c r="I1514" i="7"/>
  <c r="H1514" i="7"/>
  <c r="G1514" i="7"/>
  <c r="J1513" i="7"/>
  <c r="I1513" i="7"/>
  <c r="H1513" i="7"/>
  <c r="G1513" i="7"/>
  <c r="J1512" i="7"/>
  <c r="I1512" i="7"/>
  <c r="H1512" i="7"/>
  <c r="G1512" i="7"/>
  <c r="J1511" i="7"/>
  <c r="I1511" i="7"/>
  <c r="H1511" i="7"/>
  <c r="G1511" i="7"/>
  <c r="J1510" i="7"/>
  <c r="I1510" i="7"/>
  <c r="H1510" i="7"/>
  <c r="G1510" i="7"/>
  <c r="J1509" i="7"/>
  <c r="I1509" i="7"/>
  <c r="H1509" i="7"/>
  <c r="G1509" i="7"/>
  <c r="J1508" i="7"/>
  <c r="I1508" i="7"/>
  <c r="H1508" i="7"/>
  <c r="G1508" i="7"/>
  <c r="J1507" i="7"/>
  <c r="I1507" i="7"/>
  <c r="H1507" i="7"/>
  <c r="G1507" i="7"/>
  <c r="J1506" i="7"/>
  <c r="I1506" i="7"/>
  <c r="H1506" i="7"/>
  <c r="G1506" i="7"/>
  <c r="J1505" i="7"/>
  <c r="I1505" i="7"/>
  <c r="H1505" i="7"/>
  <c r="G1505" i="7"/>
  <c r="J1504" i="7"/>
  <c r="I1504" i="7"/>
  <c r="H1504" i="7"/>
  <c r="G1504" i="7"/>
  <c r="J1503" i="7"/>
  <c r="I1503" i="7"/>
  <c r="H1503" i="7"/>
  <c r="G1503" i="7"/>
  <c r="J1502" i="7"/>
  <c r="I1502" i="7"/>
  <c r="H1502" i="7"/>
  <c r="G1502" i="7"/>
  <c r="J1501" i="7"/>
  <c r="I1501" i="7"/>
  <c r="H1501" i="7"/>
  <c r="G1501" i="7"/>
  <c r="J1500" i="7"/>
  <c r="I1500" i="7"/>
  <c r="H1500" i="7"/>
  <c r="G1500" i="7"/>
  <c r="J1499" i="7"/>
  <c r="I1499" i="7"/>
  <c r="H1499" i="7"/>
  <c r="G1499" i="7"/>
  <c r="J1498" i="7"/>
  <c r="I1498" i="7"/>
  <c r="H1498" i="7"/>
  <c r="G1498" i="7"/>
  <c r="J1497" i="7"/>
  <c r="I1497" i="7"/>
  <c r="H1497" i="7"/>
  <c r="G1497" i="7"/>
  <c r="J1496" i="7"/>
  <c r="I1496" i="7"/>
  <c r="H1496" i="7"/>
  <c r="G1496" i="7"/>
  <c r="J1495" i="7"/>
  <c r="I1495" i="7"/>
  <c r="H1495" i="7"/>
  <c r="G1495" i="7"/>
  <c r="J1494" i="7"/>
  <c r="I1494" i="7"/>
  <c r="H1494" i="7"/>
  <c r="G1494" i="7"/>
  <c r="J1493" i="7"/>
  <c r="I1493" i="7"/>
  <c r="H1493" i="7"/>
  <c r="G1493" i="7"/>
  <c r="J1492" i="7"/>
  <c r="I1492" i="7"/>
  <c r="H1492" i="7"/>
  <c r="G1492" i="7"/>
  <c r="J1491" i="7"/>
  <c r="I1491" i="7"/>
  <c r="H1491" i="7"/>
  <c r="G1491" i="7"/>
  <c r="J1490" i="7"/>
  <c r="I1490" i="7"/>
  <c r="H1490" i="7"/>
  <c r="G1490" i="7"/>
  <c r="J1489" i="7"/>
  <c r="I1489" i="7"/>
  <c r="H1489" i="7"/>
  <c r="G1489" i="7"/>
  <c r="J1488" i="7"/>
  <c r="I1488" i="7"/>
  <c r="H1488" i="7"/>
  <c r="G1488" i="7"/>
  <c r="J1487" i="7"/>
  <c r="I1487" i="7"/>
  <c r="H1487" i="7"/>
  <c r="G1487" i="7"/>
  <c r="J1486" i="7"/>
  <c r="I1486" i="7"/>
  <c r="H1486" i="7"/>
  <c r="G1486" i="7"/>
  <c r="J1485" i="7"/>
  <c r="I1485" i="7"/>
  <c r="H1485" i="7"/>
  <c r="G1485" i="7"/>
  <c r="J1484" i="7"/>
  <c r="I1484" i="7"/>
  <c r="H1484" i="7"/>
  <c r="G1484" i="7"/>
  <c r="J1483" i="7"/>
  <c r="I1483" i="7"/>
  <c r="H1483" i="7"/>
  <c r="G1483" i="7"/>
  <c r="J1482" i="7"/>
  <c r="I1482" i="7"/>
  <c r="H1482" i="7"/>
  <c r="G1482" i="7"/>
  <c r="J1481" i="7"/>
  <c r="I1481" i="7"/>
  <c r="H1481" i="7"/>
  <c r="G1481" i="7"/>
  <c r="J1480" i="7"/>
  <c r="I1480" i="7"/>
  <c r="H1480" i="7"/>
  <c r="G1480" i="7"/>
  <c r="J1479" i="7"/>
  <c r="I1479" i="7"/>
  <c r="H1479" i="7"/>
  <c r="G1479" i="7"/>
  <c r="J1478" i="7"/>
  <c r="I1478" i="7"/>
  <c r="H1478" i="7"/>
  <c r="G1478" i="7"/>
  <c r="J1477" i="7"/>
  <c r="I1477" i="7"/>
  <c r="H1477" i="7"/>
  <c r="G1477" i="7"/>
  <c r="J1476" i="7"/>
  <c r="I1476" i="7"/>
  <c r="H1476" i="7"/>
  <c r="G1476" i="7"/>
  <c r="J1475" i="7"/>
  <c r="I1475" i="7"/>
  <c r="H1475" i="7"/>
  <c r="G1475" i="7"/>
  <c r="J1474" i="7"/>
  <c r="I1474" i="7"/>
  <c r="H1474" i="7"/>
  <c r="G1474" i="7"/>
  <c r="J1473" i="7"/>
  <c r="I1473" i="7"/>
  <c r="H1473" i="7"/>
  <c r="G1473" i="7"/>
  <c r="J1472" i="7"/>
  <c r="I1472" i="7"/>
  <c r="H1472" i="7"/>
  <c r="G1472" i="7"/>
  <c r="J1471" i="7"/>
  <c r="I1471" i="7"/>
  <c r="H1471" i="7"/>
  <c r="G1471" i="7"/>
  <c r="J1470" i="7"/>
  <c r="I1470" i="7"/>
  <c r="H1470" i="7"/>
  <c r="G1470" i="7"/>
  <c r="J1469" i="7"/>
  <c r="I1469" i="7"/>
  <c r="H1469" i="7"/>
  <c r="G1469" i="7"/>
  <c r="J1468" i="7"/>
  <c r="I1468" i="7"/>
  <c r="H1468" i="7"/>
  <c r="G1468" i="7"/>
  <c r="J1467" i="7"/>
  <c r="I1467" i="7"/>
  <c r="H1467" i="7"/>
  <c r="G1467" i="7"/>
  <c r="J1466" i="7"/>
  <c r="I1466" i="7"/>
  <c r="H1466" i="7"/>
  <c r="G1466" i="7"/>
  <c r="J1465" i="7"/>
  <c r="I1465" i="7"/>
  <c r="H1465" i="7"/>
  <c r="G1465" i="7"/>
  <c r="J1464" i="7"/>
  <c r="I1464" i="7"/>
  <c r="H1464" i="7"/>
  <c r="G1464" i="7"/>
  <c r="J1463" i="7"/>
  <c r="I1463" i="7"/>
  <c r="H1463" i="7"/>
  <c r="G1463" i="7"/>
  <c r="J1462" i="7"/>
  <c r="I1462" i="7"/>
  <c r="H1462" i="7"/>
  <c r="G1462" i="7"/>
  <c r="J1461" i="7"/>
  <c r="I1461" i="7"/>
  <c r="H1461" i="7"/>
  <c r="G1461" i="7"/>
  <c r="J1460" i="7"/>
  <c r="I1460" i="7"/>
  <c r="H1460" i="7"/>
  <c r="G1460" i="7"/>
  <c r="J1459" i="7"/>
  <c r="I1459" i="7"/>
  <c r="H1459" i="7"/>
  <c r="G1459" i="7"/>
  <c r="J1458" i="7"/>
  <c r="I1458" i="7"/>
  <c r="H1458" i="7"/>
  <c r="G1458" i="7"/>
  <c r="J1457" i="7"/>
  <c r="I1457" i="7"/>
  <c r="H1457" i="7"/>
  <c r="G1457" i="7"/>
  <c r="J1456" i="7"/>
  <c r="I1456" i="7"/>
  <c r="H1456" i="7"/>
  <c r="G1456" i="7"/>
  <c r="J1455" i="7"/>
  <c r="I1455" i="7"/>
  <c r="H1455" i="7"/>
  <c r="G1455" i="7"/>
  <c r="J1454" i="7"/>
  <c r="I1454" i="7"/>
  <c r="H1454" i="7"/>
  <c r="G1454" i="7"/>
  <c r="J1453" i="7"/>
  <c r="I1453" i="7"/>
  <c r="H1453" i="7"/>
  <c r="G1453" i="7"/>
  <c r="J1452" i="7"/>
  <c r="I1452" i="7"/>
  <c r="H1452" i="7"/>
  <c r="G1452" i="7"/>
  <c r="J1451" i="7"/>
  <c r="I1451" i="7"/>
  <c r="H1451" i="7"/>
  <c r="G1451" i="7"/>
  <c r="J1450" i="7"/>
  <c r="I1450" i="7"/>
  <c r="H1450" i="7"/>
  <c r="G1450" i="7"/>
  <c r="J1449" i="7"/>
  <c r="I1449" i="7"/>
  <c r="H1449" i="7"/>
  <c r="G1449" i="7"/>
  <c r="J1448" i="7"/>
  <c r="I1448" i="7"/>
  <c r="H1448" i="7"/>
  <c r="G1448" i="7"/>
  <c r="J1447" i="7"/>
  <c r="I1447" i="7"/>
  <c r="H1447" i="7"/>
  <c r="G1447" i="7"/>
  <c r="J1446" i="7"/>
  <c r="I1446" i="7"/>
  <c r="H1446" i="7"/>
  <c r="G1446" i="7"/>
  <c r="J1445" i="7"/>
  <c r="I1445" i="7"/>
  <c r="H1445" i="7"/>
  <c r="G1445" i="7"/>
  <c r="J1444" i="7"/>
  <c r="I1444" i="7"/>
  <c r="H1444" i="7"/>
  <c r="G1444" i="7"/>
  <c r="J1443" i="7"/>
  <c r="I1443" i="7"/>
  <c r="H1443" i="7"/>
  <c r="G1443" i="7"/>
  <c r="J1442" i="7"/>
  <c r="I1442" i="7"/>
  <c r="H1442" i="7"/>
  <c r="G1442" i="7"/>
  <c r="J1441" i="7"/>
  <c r="I1441" i="7"/>
  <c r="H1441" i="7"/>
  <c r="G1441" i="7"/>
  <c r="J1440" i="7"/>
  <c r="I1440" i="7"/>
  <c r="H1440" i="7"/>
  <c r="G1440" i="7"/>
  <c r="J1439" i="7"/>
  <c r="I1439" i="7"/>
  <c r="H1439" i="7"/>
  <c r="G1439" i="7"/>
  <c r="J1438" i="7"/>
  <c r="I1438" i="7"/>
  <c r="H1438" i="7"/>
  <c r="G1438" i="7"/>
  <c r="J1437" i="7"/>
  <c r="I1437" i="7"/>
  <c r="H1437" i="7"/>
  <c r="G1437" i="7"/>
  <c r="J1436" i="7"/>
  <c r="I1436" i="7"/>
  <c r="H1436" i="7"/>
  <c r="G1436" i="7"/>
  <c r="J1435" i="7"/>
  <c r="I1435" i="7"/>
  <c r="H1435" i="7"/>
  <c r="G1435" i="7"/>
  <c r="J1434" i="7"/>
  <c r="I1434" i="7"/>
  <c r="H1434" i="7"/>
  <c r="G1434" i="7"/>
  <c r="J1433" i="7"/>
  <c r="I1433" i="7"/>
  <c r="H1433" i="7"/>
  <c r="G1433" i="7"/>
  <c r="J1432" i="7"/>
  <c r="I1432" i="7"/>
  <c r="H1432" i="7"/>
  <c r="G1432" i="7"/>
  <c r="J1431" i="7"/>
  <c r="I1431" i="7"/>
  <c r="H1431" i="7"/>
  <c r="G1431" i="7"/>
  <c r="J1430" i="7"/>
  <c r="I1430" i="7"/>
  <c r="H1430" i="7"/>
  <c r="G1430" i="7"/>
  <c r="J1429" i="7"/>
  <c r="I1429" i="7"/>
  <c r="H1429" i="7"/>
  <c r="G1429" i="7"/>
  <c r="J1428" i="7"/>
  <c r="I1428" i="7"/>
  <c r="H1428" i="7"/>
  <c r="G1428" i="7"/>
  <c r="J1427" i="7"/>
  <c r="I1427" i="7"/>
  <c r="H1427" i="7"/>
  <c r="G1427" i="7"/>
  <c r="J1426" i="7"/>
  <c r="I1426" i="7"/>
  <c r="H1426" i="7"/>
  <c r="G1426" i="7"/>
  <c r="J1425" i="7"/>
  <c r="I1425" i="7"/>
  <c r="H1425" i="7"/>
  <c r="G1425" i="7"/>
  <c r="J1424" i="7"/>
  <c r="I1424" i="7"/>
  <c r="H1424" i="7"/>
  <c r="G1424" i="7"/>
  <c r="J1423" i="7"/>
  <c r="I1423" i="7"/>
  <c r="H1423" i="7"/>
  <c r="G1423" i="7"/>
  <c r="J1422" i="7"/>
  <c r="I1422" i="7"/>
  <c r="H1422" i="7"/>
  <c r="G1422" i="7"/>
  <c r="J1421" i="7"/>
  <c r="I1421" i="7"/>
  <c r="H1421" i="7"/>
  <c r="G1421" i="7"/>
  <c r="J1420" i="7"/>
  <c r="I1420" i="7"/>
  <c r="H1420" i="7"/>
  <c r="G1420" i="7"/>
  <c r="J1419" i="7"/>
  <c r="I1419" i="7"/>
  <c r="H1419" i="7"/>
  <c r="G1419" i="7"/>
  <c r="J1418" i="7"/>
  <c r="I1418" i="7"/>
  <c r="H1418" i="7"/>
  <c r="G1418" i="7"/>
  <c r="J1417" i="7"/>
  <c r="I1417" i="7"/>
  <c r="H1417" i="7"/>
  <c r="G1417" i="7"/>
  <c r="J1416" i="7"/>
  <c r="I1416" i="7"/>
  <c r="H1416" i="7"/>
  <c r="G1416" i="7"/>
  <c r="J1415" i="7"/>
  <c r="I1415" i="7"/>
  <c r="H1415" i="7"/>
  <c r="G1415" i="7"/>
  <c r="J1414" i="7"/>
  <c r="I1414" i="7"/>
  <c r="H1414" i="7"/>
  <c r="G1414" i="7"/>
  <c r="J1413" i="7"/>
  <c r="I1413" i="7"/>
  <c r="H1413" i="7"/>
  <c r="G1413" i="7"/>
  <c r="J1412" i="7"/>
  <c r="I1412" i="7"/>
  <c r="H1412" i="7"/>
  <c r="G1412" i="7"/>
  <c r="J1411" i="7"/>
  <c r="I1411" i="7"/>
  <c r="H1411" i="7"/>
  <c r="G1411" i="7"/>
  <c r="J1410" i="7"/>
  <c r="I1410" i="7"/>
  <c r="H1410" i="7"/>
  <c r="G1410" i="7"/>
  <c r="J1409" i="7"/>
  <c r="I1409" i="7"/>
  <c r="H1409" i="7"/>
  <c r="G1409" i="7"/>
  <c r="J1408" i="7"/>
  <c r="I1408" i="7"/>
  <c r="H1408" i="7"/>
  <c r="G1408" i="7"/>
  <c r="J1407" i="7"/>
  <c r="I1407" i="7"/>
  <c r="H1407" i="7"/>
  <c r="G1407" i="7"/>
  <c r="J1406" i="7"/>
  <c r="I1406" i="7"/>
  <c r="H1406" i="7"/>
  <c r="G1406" i="7"/>
  <c r="J1405" i="7"/>
  <c r="I1405" i="7"/>
  <c r="H1405" i="7"/>
  <c r="G1405" i="7"/>
  <c r="J1404" i="7"/>
  <c r="I1404" i="7"/>
  <c r="H1404" i="7"/>
  <c r="G1404" i="7"/>
  <c r="J1403" i="7"/>
  <c r="I1403" i="7"/>
  <c r="H1403" i="7"/>
  <c r="G1403" i="7"/>
  <c r="J1402" i="7"/>
  <c r="I1402" i="7"/>
  <c r="H1402" i="7"/>
  <c r="G1402" i="7"/>
  <c r="J1401" i="7"/>
  <c r="I1401" i="7"/>
  <c r="H1401" i="7"/>
  <c r="G1401" i="7"/>
  <c r="J1400" i="7"/>
  <c r="I1400" i="7"/>
  <c r="H1400" i="7"/>
  <c r="G1400" i="7"/>
  <c r="J1399" i="7"/>
  <c r="I1399" i="7"/>
  <c r="H1399" i="7"/>
  <c r="G1399" i="7"/>
  <c r="J1398" i="7"/>
  <c r="I1398" i="7"/>
  <c r="H1398" i="7"/>
  <c r="G1398" i="7"/>
  <c r="J1397" i="7"/>
  <c r="I1397" i="7"/>
  <c r="H1397" i="7"/>
  <c r="G1397" i="7"/>
  <c r="J1396" i="7"/>
  <c r="I1396" i="7"/>
  <c r="H1396" i="7"/>
  <c r="G1396" i="7"/>
  <c r="J1395" i="7"/>
  <c r="I1395" i="7"/>
  <c r="H1395" i="7"/>
  <c r="G1395" i="7"/>
  <c r="J1394" i="7"/>
  <c r="I1394" i="7"/>
  <c r="H1394" i="7"/>
  <c r="G1394" i="7"/>
  <c r="J1393" i="7"/>
  <c r="I1393" i="7"/>
  <c r="H1393" i="7"/>
  <c r="G1393" i="7"/>
  <c r="J1392" i="7"/>
  <c r="I1392" i="7"/>
  <c r="H1392" i="7"/>
  <c r="G1392" i="7"/>
  <c r="J1391" i="7"/>
  <c r="I1391" i="7"/>
  <c r="H1391" i="7"/>
  <c r="G1391" i="7"/>
  <c r="J1390" i="7"/>
  <c r="I1390" i="7"/>
  <c r="H1390" i="7"/>
  <c r="G1390" i="7"/>
  <c r="J1389" i="7"/>
  <c r="I1389" i="7"/>
  <c r="H1389" i="7"/>
  <c r="G1389" i="7"/>
  <c r="J1388" i="7"/>
  <c r="I1388" i="7"/>
  <c r="H1388" i="7"/>
  <c r="G1388" i="7"/>
  <c r="J1387" i="7"/>
  <c r="I1387" i="7"/>
  <c r="H1387" i="7"/>
  <c r="G1387" i="7"/>
  <c r="J1386" i="7"/>
  <c r="I1386" i="7"/>
  <c r="H1386" i="7"/>
  <c r="G1386" i="7"/>
  <c r="J1385" i="7"/>
  <c r="I1385" i="7"/>
  <c r="H1385" i="7"/>
  <c r="G1385" i="7"/>
  <c r="J1384" i="7"/>
  <c r="I1384" i="7"/>
  <c r="H1384" i="7"/>
  <c r="G1384" i="7"/>
  <c r="J1383" i="7"/>
  <c r="I1383" i="7"/>
  <c r="H1383" i="7"/>
  <c r="G1383" i="7"/>
  <c r="J1382" i="7"/>
  <c r="I1382" i="7"/>
  <c r="H1382" i="7"/>
  <c r="G1382" i="7"/>
  <c r="J1381" i="7"/>
  <c r="I1381" i="7"/>
  <c r="H1381" i="7"/>
  <c r="G1381" i="7"/>
  <c r="J1380" i="7"/>
  <c r="I1380" i="7"/>
  <c r="H1380" i="7"/>
  <c r="G1380" i="7"/>
  <c r="J1379" i="7"/>
  <c r="I1379" i="7"/>
  <c r="H1379" i="7"/>
  <c r="G1379" i="7"/>
  <c r="J1378" i="7"/>
  <c r="I1378" i="7"/>
  <c r="H1378" i="7"/>
  <c r="G1378" i="7"/>
  <c r="J1377" i="7"/>
  <c r="I1377" i="7"/>
  <c r="H1377" i="7"/>
  <c r="G1377" i="7"/>
  <c r="J1376" i="7"/>
  <c r="I1376" i="7"/>
  <c r="H1376" i="7"/>
  <c r="G1376" i="7"/>
  <c r="J1375" i="7"/>
  <c r="I1375" i="7"/>
  <c r="H1375" i="7"/>
  <c r="G1375" i="7"/>
  <c r="J1374" i="7"/>
  <c r="I1374" i="7"/>
  <c r="H1374" i="7"/>
  <c r="G1374" i="7"/>
  <c r="J1373" i="7"/>
  <c r="I1373" i="7"/>
  <c r="H1373" i="7"/>
  <c r="G1373" i="7"/>
  <c r="J1372" i="7"/>
  <c r="I1372" i="7"/>
  <c r="H1372" i="7"/>
  <c r="G1372" i="7"/>
  <c r="J1371" i="7"/>
  <c r="I1371" i="7"/>
  <c r="H1371" i="7"/>
  <c r="G1371" i="7"/>
  <c r="J1370" i="7"/>
  <c r="I1370" i="7"/>
  <c r="H1370" i="7"/>
  <c r="G1370" i="7"/>
  <c r="J1369" i="7"/>
  <c r="I1369" i="7"/>
  <c r="H1369" i="7"/>
  <c r="G1369" i="7"/>
  <c r="J1368" i="7"/>
  <c r="I1368" i="7"/>
  <c r="H1368" i="7"/>
  <c r="G1368" i="7"/>
  <c r="J1367" i="7"/>
  <c r="I1367" i="7"/>
  <c r="H1367" i="7"/>
  <c r="G1367" i="7"/>
  <c r="J1366" i="7"/>
  <c r="I1366" i="7"/>
  <c r="H1366" i="7"/>
  <c r="G1366" i="7"/>
  <c r="J1365" i="7"/>
  <c r="I1365" i="7"/>
  <c r="H1365" i="7"/>
  <c r="G1365" i="7"/>
  <c r="J1364" i="7"/>
  <c r="I1364" i="7"/>
  <c r="H1364" i="7"/>
  <c r="G1364" i="7"/>
  <c r="J1363" i="7"/>
  <c r="I1363" i="7"/>
  <c r="H1363" i="7"/>
  <c r="G1363" i="7"/>
  <c r="J1362" i="7"/>
  <c r="I1362" i="7"/>
  <c r="H1362" i="7"/>
  <c r="G1362" i="7"/>
  <c r="J1361" i="7"/>
  <c r="I1361" i="7"/>
  <c r="H1361" i="7"/>
  <c r="G1361" i="7"/>
  <c r="J1360" i="7"/>
  <c r="I1360" i="7"/>
  <c r="H1360" i="7"/>
  <c r="G1360" i="7"/>
  <c r="J1359" i="7"/>
  <c r="I1359" i="7"/>
  <c r="H1359" i="7"/>
  <c r="G1359" i="7"/>
  <c r="J1358" i="7"/>
  <c r="I1358" i="7"/>
  <c r="H1358" i="7"/>
  <c r="G1358" i="7"/>
  <c r="J1357" i="7"/>
  <c r="I1357" i="7"/>
  <c r="H1357" i="7"/>
  <c r="G1357" i="7"/>
  <c r="J1356" i="7"/>
  <c r="I1356" i="7"/>
  <c r="H1356" i="7"/>
  <c r="G1356" i="7"/>
  <c r="J1355" i="7"/>
  <c r="I1355" i="7"/>
  <c r="H1355" i="7"/>
  <c r="G1355" i="7"/>
  <c r="J1354" i="7"/>
  <c r="I1354" i="7"/>
  <c r="H1354" i="7"/>
  <c r="G1354" i="7"/>
  <c r="J1353" i="7"/>
  <c r="I1353" i="7"/>
  <c r="H1353" i="7"/>
  <c r="G1353" i="7"/>
  <c r="J1352" i="7"/>
  <c r="I1352" i="7"/>
  <c r="H1352" i="7"/>
  <c r="G1352" i="7"/>
  <c r="J1351" i="7"/>
  <c r="I1351" i="7"/>
  <c r="H1351" i="7"/>
  <c r="G1351" i="7"/>
  <c r="J1350" i="7"/>
  <c r="I1350" i="7"/>
  <c r="H1350" i="7"/>
  <c r="G1350" i="7"/>
  <c r="J1349" i="7"/>
  <c r="I1349" i="7"/>
  <c r="H1349" i="7"/>
  <c r="G1349" i="7"/>
  <c r="J1348" i="7"/>
  <c r="I1348" i="7"/>
  <c r="H1348" i="7"/>
  <c r="G1348" i="7"/>
  <c r="J1347" i="7"/>
  <c r="I1347" i="7"/>
  <c r="H1347" i="7"/>
  <c r="G1347" i="7"/>
  <c r="J1346" i="7"/>
  <c r="I1346" i="7"/>
  <c r="H1346" i="7"/>
  <c r="G1346" i="7"/>
  <c r="J1345" i="7"/>
  <c r="I1345" i="7"/>
  <c r="H1345" i="7"/>
  <c r="G1345" i="7"/>
  <c r="J1344" i="7"/>
  <c r="I1344" i="7"/>
  <c r="H1344" i="7"/>
  <c r="G1344" i="7"/>
  <c r="J1343" i="7"/>
  <c r="I1343" i="7"/>
  <c r="H1343" i="7"/>
  <c r="G1343" i="7"/>
  <c r="J1342" i="7"/>
  <c r="I1342" i="7"/>
  <c r="H1342" i="7"/>
  <c r="G1342" i="7"/>
  <c r="J1341" i="7"/>
  <c r="I1341" i="7"/>
  <c r="H1341" i="7"/>
  <c r="G1341" i="7"/>
  <c r="J1340" i="7"/>
  <c r="I1340" i="7"/>
  <c r="H1340" i="7"/>
  <c r="G1340" i="7"/>
  <c r="J1339" i="7"/>
  <c r="I1339" i="7"/>
  <c r="H1339" i="7"/>
  <c r="G1339" i="7"/>
  <c r="J1338" i="7"/>
  <c r="I1338" i="7"/>
  <c r="H1338" i="7"/>
  <c r="G1338" i="7"/>
  <c r="J1337" i="7"/>
  <c r="I1337" i="7"/>
  <c r="H1337" i="7"/>
  <c r="G1337" i="7"/>
  <c r="J1336" i="7"/>
  <c r="I1336" i="7"/>
  <c r="H1336" i="7"/>
  <c r="G1336" i="7"/>
  <c r="J1335" i="7"/>
  <c r="I1335" i="7"/>
  <c r="H1335" i="7"/>
  <c r="G1335" i="7"/>
  <c r="J1334" i="7"/>
  <c r="I1334" i="7"/>
  <c r="H1334" i="7"/>
  <c r="G1334" i="7"/>
  <c r="J1333" i="7"/>
  <c r="I1333" i="7"/>
  <c r="H1333" i="7"/>
  <c r="G1333" i="7"/>
  <c r="J1332" i="7"/>
  <c r="I1332" i="7"/>
  <c r="H1332" i="7"/>
  <c r="G1332" i="7"/>
  <c r="J1331" i="7"/>
  <c r="I1331" i="7"/>
  <c r="H1331" i="7"/>
  <c r="G1331" i="7"/>
  <c r="J1330" i="7"/>
  <c r="I1330" i="7"/>
  <c r="H1330" i="7"/>
  <c r="G1330" i="7"/>
  <c r="J1329" i="7"/>
  <c r="I1329" i="7"/>
  <c r="H1329" i="7"/>
  <c r="G1329" i="7"/>
  <c r="J1328" i="7"/>
  <c r="I1328" i="7"/>
  <c r="H1328" i="7"/>
  <c r="G1328" i="7"/>
  <c r="J1327" i="7"/>
  <c r="I1327" i="7"/>
  <c r="H1327" i="7"/>
  <c r="G1327" i="7"/>
  <c r="J1326" i="7"/>
  <c r="I1326" i="7"/>
  <c r="H1326" i="7"/>
  <c r="G1326" i="7"/>
  <c r="J1325" i="7"/>
  <c r="I1325" i="7"/>
  <c r="H1325" i="7"/>
  <c r="G1325" i="7"/>
  <c r="J1324" i="7"/>
  <c r="I1324" i="7"/>
  <c r="H1324" i="7"/>
  <c r="G1324" i="7"/>
  <c r="J1323" i="7"/>
  <c r="I1323" i="7"/>
  <c r="H1323" i="7"/>
  <c r="G1323" i="7"/>
  <c r="J1322" i="7"/>
  <c r="I1322" i="7"/>
  <c r="H1322" i="7"/>
  <c r="G1322" i="7"/>
  <c r="J1321" i="7"/>
  <c r="I1321" i="7"/>
  <c r="H1321" i="7"/>
  <c r="G1321" i="7"/>
  <c r="J1320" i="7"/>
  <c r="I1320" i="7"/>
  <c r="H1320" i="7"/>
  <c r="G1320" i="7"/>
  <c r="J1319" i="7"/>
  <c r="I1319" i="7"/>
  <c r="H1319" i="7"/>
  <c r="G1319" i="7"/>
  <c r="J1318" i="7"/>
  <c r="I1318" i="7"/>
  <c r="H1318" i="7"/>
  <c r="G1318" i="7"/>
  <c r="J1317" i="7"/>
  <c r="I1317" i="7"/>
  <c r="H1317" i="7"/>
  <c r="G1317" i="7"/>
  <c r="J1316" i="7"/>
  <c r="I1316" i="7"/>
  <c r="H1316" i="7"/>
  <c r="G1316" i="7"/>
  <c r="J1315" i="7"/>
  <c r="I1315" i="7"/>
  <c r="H1315" i="7"/>
  <c r="G1315" i="7"/>
  <c r="J1314" i="7"/>
  <c r="I1314" i="7"/>
  <c r="H1314" i="7"/>
  <c r="G1314" i="7"/>
  <c r="J1313" i="7"/>
  <c r="I1313" i="7"/>
  <c r="H1313" i="7"/>
  <c r="G1313" i="7"/>
  <c r="J1312" i="7"/>
  <c r="I1312" i="7"/>
  <c r="H1312" i="7"/>
  <c r="G1312" i="7"/>
  <c r="J1311" i="7"/>
  <c r="I1311" i="7"/>
  <c r="H1311" i="7"/>
  <c r="G1311" i="7"/>
  <c r="J1310" i="7"/>
  <c r="I1310" i="7"/>
  <c r="H1310" i="7"/>
  <c r="G1310" i="7"/>
  <c r="J1309" i="7"/>
  <c r="I1309" i="7"/>
  <c r="H1309" i="7"/>
  <c r="G1309" i="7"/>
  <c r="J1308" i="7"/>
  <c r="I1308" i="7"/>
  <c r="H1308" i="7"/>
  <c r="G1308" i="7"/>
  <c r="J1307" i="7"/>
  <c r="I1307" i="7"/>
  <c r="H1307" i="7"/>
  <c r="G1307" i="7"/>
  <c r="J1306" i="7"/>
  <c r="I1306" i="7"/>
  <c r="H1306" i="7"/>
  <c r="G1306" i="7"/>
  <c r="J1305" i="7"/>
  <c r="I1305" i="7"/>
  <c r="H1305" i="7"/>
  <c r="G1305" i="7"/>
  <c r="J1304" i="7"/>
  <c r="I1304" i="7"/>
  <c r="H1304" i="7"/>
  <c r="G1304" i="7"/>
  <c r="J1303" i="7"/>
  <c r="I1303" i="7"/>
  <c r="H1303" i="7"/>
  <c r="G1303" i="7"/>
  <c r="J1302" i="7"/>
  <c r="I1302" i="7"/>
  <c r="H1302" i="7"/>
  <c r="G1302" i="7"/>
  <c r="J1301" i="7"/>
  <c r="I1301" i="7"/>
  <c r="H1301" i="7"/>
  <c r="G1301" i="7"/>
  <c r="J1300" i="7"/>
  <c r="I1300" i="7"/>
  <c r="H1300" i="7"/>
  <c r="G1300" i="7"/>
  <c r="J1299" i="7"/>
  <c r="I1299" i="7"/>
  <c r="H1299" i="7"/>
  <c r="G1299" i="7"/>
  <c r="J1298" i="7"/>
  <c r="I1298" i="7"/>
  <c r="H1298" i="7"/>
  <c r="G1298" i="7"/>
  <c r="J1297" i="7"/>
  <c r="I1297" i="7"/>
  <c r="H1297" i="7"/>
  <c r="G1297" i="7"/>
  <c r="J1296" i="7"/>
  <c r="I1296" i="7"/>
  <c r="H1296" i="7"/>
  <c r="G1296" i="7"/>
  <c r="J1295" i="7"/>
  <c r="I1295" i="7"/>
  <c r="H1295" i="7"/>
  <c r="G1295" i="7"/>
  <c r="J1294" i="7"/>
  <c r="I1294" i="7"/>
  <c r="H1294" i="7"/>
  <c r="G1294" i="7"/>
  <c r="J1293" i="7"/>
  <c r="I1293" i="7"/>
  <c r="H1293" i="7"/>
  <c r="G1293" i="7"/>
  <c r="J1292" i="7"/>
  <c r="I1292" i="7"/>
  <c r="H1292" i="7"/>
  <c r="G1292" i="7"/>
  <c r="J1291" i="7"/>
  <c r="I1291" i="7"/>
  <c r="H1291" i="7"/>
  <c r="G1291" i="7"/>
  <c r="J1290" i="7"/>
  <c r="I1290" i="7"/>
  <c r="H1290" i="7"/>
  <c r="G1290" i="7"/>
  <c r="J1289" i="7"/>
  <c r="I1289" i="7"/>
  <c r="H1289" i="7"/>
  <c r="G1289" i="7"/>
  <c r="J1288" i="7"/>
  <c r="I1288" i="7"/>
  <c r="H1288" i="7"/>
  <c r="G1288" i="7"/>
  <c r="J1287" i="7"/>
  <c r="I1287" i="7"/>
  <c r="H1287" i="7"/>
  <c r="G1287" i="7"/>
  <c r="J1286" i="7"/>
  <c r="I1286" i="7"/>
  <c r="H1286" i="7"/>
  <c r="G1286" i="7"/>
  <c r="J1285" i="7"/>
  <c r="I1285" i="7"/>
  <c r="H1285" i="7"/>
  <c r="G1285" i="7"/>
  <c r="J1284" i="7"/>
  <c r="I1284" i="7"/>
  <c r="H1284" i="7"/>
  <c r="G1284" i="7"/>
  <c r="J1283" i="7"/>
  <c r="I1283" i="7"/>
  <c r="H1283" i="7"/>
  <c r="G1283" i="7"/>
  <c r="J1282" i="7"/>
  <c r="I1282" i="7"/>
  <c r="H1282" i="7"/>
  <c r="G1282" i="7"/>
  <c r="J1281" i="7"/>
  <c r="I1281" i="7"/>
  <c r="H1281" i="7"/>
  <c r="G1281" i="7"/>
  <c r="J1280" i="7"/>
  <c r="I1280" i="7"/>
  <c r="H1280" i="7"/>
  <c r="G1280" i="7"/>
  <c r="J1279" i="7"/>
  <c r="I1279" i="7"/>
  <c r="H1279" i="7"/>
  <c r="G1279" i="7"/>
  <c r="J1278" i="7"/>
  <c r="I1278" i="7"/>
  <c r="H1278" i="7"/>
  <c r="G1278" i="7"/>
  <c r="J1277" i="7"/>
  <c r="I1277" i="7"/>
  <c r="H1277" i="7"/>
  <c r="G1277" i="7"/>
  <c r="J1276" i="7"/>
  <c r="I1276" i="7"/>
  <c r="H1276" i="7"/>
  <c r="G1276" i="7"/>
  <c r="J1275" i="7"/>
  <c r="I1275" i="7"/>
  <c r="H1275" i="7"/>
  <c r="G1275" i="7"/>
  <c r="J1274" i="7"/>
  <c r="I1274" i="7"/>
  <c r="H1274" i="7"/>
  <c r="G1274" i="7"/>
  <c r="J1273" i="7"/>
  <c r="I1273" i="7"/>
  <c r="H1273" i="7"/>
  <c r="G1273" i="7"/>
  <c r="J1272" i="7"/>
  <c r="I1272" i="7"/>
  <c r="H1272" i="7"/>
  <c r="G1272" i="7"/>
  <c r="J1271" i="7"/>
  <c r="I1271" i="7"/>
  <c r="H1271" i="7"/>
  <c r="G1271" i="7"/>
  <c r="J1270" i="7"/>
  <c r="I1270" i="7"/>
  <c r="H1270" i="7"/>
  <c r="G1270" i="7"/>
  <c r="J1269" i="7"/>
  <c r="I1269" i="7"/>
  <c r="H1269" i="7"/>
  <c r="G1269" i="7"/>
  <c r="J1268" i="7"/>
  <c r="I1268" i="7"/>
  <c r="H1268" i="7"/>
  <c r="G1268" i="7"/>
  <c r="J1267" i="7"/>
  <c r="I1267" i="7"/>
  <c r="H1267" i="7"/>
  <c r="G1267" i="7"/>
  <c r="J1266" i="7"/>
  <c r="I1266" i="7"/>
  <c r="H1266" i="7"/>
  <c r="G1266" i="7"/>
  <c r="J1265" i="7"/>
  <c r="I1265" i="7"/>
  <c r="H1265" i="7"/>
  <c r="G1265" i="7"/>
  <c r="J1264" i="7"/>
  <c r="I1264" i="7"/>
  <c r="H1264" i="7"/>
  <c r="G1264" i="7"/>
  <c r="J1263" i="7"/>
  <c r="I1263" i="7"/>
  <c r="H1263" i="7"/>
  <c r="G1263" i="7"/>
  <c r="J1262" i="7"/>
  <c r="I1262" i="7"/>
  <c r="H1262" i="7"/>
  <c r="G1262" i="7"/>
  <c r="J1261" i="7"/>
  <c r="I1261" i="7"/>
  <c r="H1261" i="7"/>
  <c r="G1261" i="7"/>
  <c r="J1260" i="7"/>
  <c r="I1260" i="7"/>
  <c r="H1260" i="7"/>
  <c r="G1260" i="7"/>
  <c r="J1259" i="7"/>
  <c r="I1259" i="7"/>
  <c r="H1259" i="7"/>
  <c r="G1259" i="7"/>
  <c r="J1258" i="7"/>
  <c r="I1258" i="7"/>
  <c r="H1258" i="7"/>
  <c r="G1258" i="7"/>
  <c r="J1257" i="7"/>
  <c r="I1257" i="7"/>
  <c r="H1257" i="7"/>
  <c r="G1257" i="7"/>
  <c r="J1256" i="7"/>
  <c r="I1256" i="7"/>
  <c r="H1256" i="7"/>
  <c r="G1256" i="7"/>
  <c r="J1255" i="7"/>
  <c r="I1255" i="7"/>
  <c r="H1255" i="7"/>
  <c r="G1255" i="7"/>
  <c r="J1254" i="7"/>
  <c r="I1254" i="7"/>
  <c r="H1254" i="7"/>
  <c r="G1254" i="7"/>
  <c r="J1253" i="7"/>
  <c r="I1253" i="7"/>
  <c r="H1253" i="7"/>
  <c r="G1253" i="7"/>
  <c r="J1252" i="7"/>
  <c r="I1252" i="7"/>
  <c r="H1252" i="7"/>
  <c r="G1252" i="7"/>
  <c r="J1251" i="7"/>
  <c r="I1251" i="7"/>
  <c r="H1251" i="7"/>
  <c r="G1251" i="7"/>
  <c r="J1250" i="7"/>
  <c r="I1250" i="7"/>
  <c r="H1250" i="7"/>
  <c r="G1250" i="7"/>
  <c r="J1249" i="7"/>
  <c r="I1249" i="7"/>
  <c r="H1249" i="7"/>
  <c r="G1249" i="7"/>
  <c r="J1248" i="7"/>
  <c r="I1248" i="7"/>
  <c r="H1248" i="7"/>
  <c r="G1248" i="7"/>
  <c r="J1247" i="7"/>
  <c r="I1247" i="7"/>
  <c r="H1247" i="7"/>
  <c r="G1247" i="7"/>
  <c r="J1246" i="7"/>
  <c r="I1246" i="7"/>
  <c r="H1246" i="7"/>
  <c r="G1246" i="7"/>
  <c r="J1245" i="7"/>
  <c r="I1245" i="7"/>
  <c r="H1245" i="7"/>
  <c r="G1245" i="7"/>
  <c r="J1244" i="7"/>
  <c r="I1244" i="7"/>
  <c r="H1244" i="7"/>
  <c r="G1244" i="7"/>
  <c r="J1243" i="7"/>
  <c r="I1243" i="7"/>
  <c r="H1243" i="7"/>
  <c r="G1243" i="7"/>
  <c r="J1242" i="7"/>
  <c r="I1242" i="7"/>
  <c r="H1242" i="7"/>
  <c r="G1242" i="7"/>
  <c r="J1241" i="7"/>
  <c r="I1241" i="7"/>
  <c r="H1241" i="7"/>
  <c r="G1241" i="7"/>
  <c r="J1240" i="7"/>
  <c r="I1240" i="7"/>
  <c r="H1240" i="7"/>
  <c r="G1240" i="7"/>
  <c r="J1239" i="7"/>
  <c r="I1239" i="7"/>
  <c r="H1239" i="7"/>
  <c r="G1239" i="7"/>
  <c r="J1238" i="7"/>
  <c r="I1238" i="7"/>
  <c r="H1238" i="7"/>
  <c r="G1238" i="7"/>
  <c r="J1237" i="7"/>
  <c r="I1237" i="7"/>
  <c r="H1237" i="7"/>
  <c r="G1237" i="7"/>
  <c r="J1236" i="7"/>
  <c r="I1236" i="7"/>
  <c r="H1236" i="7"/>
  <c r="G1236" i="7"/>
  <c r="J1235" i="7"/>
  <c r="I1235" i="7"/>
  <c r="H1235" i="7"/>
  <c r="G1235" i="7"/>
  <c r="J1234" i="7"/>
  <c r="I1234" i="7"/>
  <c r="H1234" i="7"/>
  <c r="G1234" i="7"/>
  <c r="J1233" i="7"/>
  <c r="I1233" i="7"/>
  <c r="H1233" i="7"/>
  <c r="G1233" i="7"/>
  <c r="J1232" i="7"/>
  <c r="I1232" i="7"/>
  <c r="H1232" i="7"/>
  <c r="G1232" i="7"/>
  <c r="J1231" i="7"/>
  <c r="I1231" i="7"/>
  <c r="H1231" i="7"/>
  <c r="G1231" i="7"/>
  <c r="J1230" i="7"/>
  <c r="I1230" i="7"/>
  <c r="H1230" i="7"/>
  <c r="G1230" i="7"/>
  <c r="J1229" i="7"/>
  <c r="I1229" i="7"/>
  <c r="H1229" i="7"/>
  <c r="G1229" i="7"/>
  <c r="J1228" i="7"/>
  <c r="I1228" i="7"/>
  <c r="H1228" i="7"/>
  <c r="G1228" i="7"/>
  <c r="J1227" i="7"/>
  <c r="I1227" i="7"/>
  <c r="H1227" i="7"/>
  <c r="G1227" i="7"/>
  <c r="J1226" i="7"/>
  <c r="I1226" i="7"/>
  <c r="H1226" i="7"/>
  <c r="G1226" i="7"/>
  <c r="J1225" i="7"/>
  <c r="I1225" i="7"/>
  <c r="H1225" i="7"/>
  <c r="G1225" i="7"/>
  <c r="J1224" i="7"/>
  <c r="I1224" i="7"/>
  <c r="H1224" i="7"/>
  <c r="G1224" i="7"/>
  <c r="J1223" i="7"/>
  <c r="I1223" i="7"/>
  <c r="H1223" i="7"/>
  <c r="G1223" i="7"/>
  <c r="J1222" i="7"/>
  <c r="I1222" i="7"/>
  <c r="H1222" i="7"/>
  <c r="G1222" i="7"/>
  <c r="J1221" i="7"/>
  <c r="I1221" i="7"/>
  <c r="H1221" i="7"/>
  <c r="G1221" i="7"/>
  <c r="J1220" i="7"/>
  <c r="I1220" i="7"/>
  <c r="H1220" i="7"/>
  <c r="G1220" i="7"/>
  <c r="J1219" i="7"/>
  <c r="I1219" i="7"/>
  <c r="H1219" i="7"/>
  <c r="G1219" i="7"/>
  <c r="J1218" i="7"/>
  <c r="I1218" i="7"/>
  <c r="H1218" i="7"/>
  <c r="G1218" i="7"/>
  <c r="J1217" i="7"/>
  <c r="I1217" i="7"/>
  <c r="H1217" i="7"/>
  <c r="G1217" i="7"/>
  <c r="J1216" i="7"/>
  <c r="I1216" i="7"/>
  <c r="H1216" i="7"/>
  <c r="G1216" i="7"/>
  <c r="J1215" i="7"/>
  <c r="I1215" i="7"/>
  <c r="H1215" i="7"/>
  <c r="G1215" i="7"/>
  <c r="J1214" i="7"/>
  <c r="I1214" i="7"/>
  <c r="H1214" i="7"/>
  <c r="G1214" i="7"/>
  <c r="J1213" i="7"/>
  <c r="I1213" i="7"/>
  <c r="H1213" i="7"/>
  <c r="G1213" i="7"/>
  <c r="J1212" i="7"/>
  <c r="I1212" i="7"/>
  <c r="H1212" i="7"/>
  <c r="G1212" i="7"/>
  <c r="J1211" i="7"/>
  <c r="I1211" i="7"/>
  <c r="H1211" i="7"/>
  <c r="G1211" i="7"/>
  <c r="J1210" i="7"/>
  <c r="I1210" i="7"/>
  <c r="H1210" i="7"/>
  <c r="G1210" i="7"/>
  <c r="J1209" i="7"/>
  <c r="I1209" i="7"/>
  <c r="H1209" i="7"/>
  <c r="G1209" i="7"/>
  <c r="J1208" i="7"/>
  <c r="I1208" i="7"/>
  <c r="H1208" i="7"/>
  <c r="G1208" i="7"/>
  <c r="J1207" i="7"/>
  <c r="I1207" i="7"/>
  <c r="H1207" i="7"/>
  <c r="G1207" i="7"/>
  <c r="J1206" i="7"/>
  <c r="I1206" i="7"/>
  <c r="H1206" i="7"/>
  <c r="G1206" i="7"/>
  <c r="J1205" i="7"/>
  <c r="I1205" i="7"/>
  <c r="H1205" i="7"/>
  <c r="G1205" i="7"/>
  <c r="J1204" i="7"/>
  <c r="I1204" i="7"/>
  <c r="H1204" i="7"/>
  <c r="G1204" i="7"/>
  <c r="J1203" i="7"/>
  <c r="I1203" i="7"/>
  <c r="H1203" i="7"/>
  <c r="G1203" i="7"/>
  <c r="J1202" i="7"/>
  <c r="I1202" i="7"/>
  <c r="H1202" i="7"/>
  <c r="G1202" i="7"/>
  <c r="J1201" i="7"/>
  <c r="I1201" i="7"/>
  <c r="H1201" i="7"/>
  <c r="G1201" i="7"/>
  <c r="J1200" i="7"/>
  <c r="I1200" i="7"/>
  <c r="H1200" i="7"/>
  <c r="G1200" i="7"/>
  <c r="J1199" i="7"/>
  <c r="I1199" i="7"/>
  <c r="H1199" i="7"/>
  <c r="G1199" i="7"/>
  <c r="J1198" i="7"/>
  <c r="I1198" i="7"/>
  <c r="H1198" i="7"/>
  <c r="G1198" i="7"/>
  <c r="J1197" i="7"/>
  <c r="I1197" i="7"/>
  <c r="H1197" i="7"/>
  <c r="G1197" i="7"/>
  <c r="J1196" i="7"/>
  <c r="I1196" i="7"/>
  <c r="H1196" i="7"/>
  <c r="G1196" i="7"/>
  <c r="J1195" i="7"/>
  <c r="I1195" i="7"/>
  <c r="H1195" i="7"/>
  <c r="G1195" i="7"/>
  <c r="J1194" i="7"/>
  <c r="I1194" i="7"/>
  <c r="H1194" i="7"/>
  <c r="G1194" i="7"/>
  <c r="J1193" i="7"/>
  <c r="I1193" i="7"/>
  <c r="H1193" i="7"/>
  <c r="G1193" i="7"/>
  <c r="J1192" i="7"/>
  <c r="I1192" i="7"/>
  <c r="H1192" i="7"/>
  <c r="G1192" i="7"/>
  <c r="J1191" i="7"/>
  <c r="I1191" i="7"/>
  <c r="H1191" i="7"/>
  <c r="G1191" i="7"/>
  <c r="J1190" i="7"/>
  <c r="I1190" i="7"/>
  <c r="H1190" i="7"/>
  <c r="G1190" i="7"/>
  <c r="J1189" i="7"/>
  <c r="I1189" i="7"/>
  <c r="H1189" i="7"/>
  <c r="G1189" i="7"/>
  <c r="J1188" i="7"/>
  <c r="I1188" i="7"/>
  <c r="H1188" i="7"/>
  <c r="G1188" i="7"/>
  <c r="J1187" i="7"/>
  <c r="I1187" i="7"/>
  <c r="H1187" i="7"/>
  <c r="G1187" i="7"/>
  <c r="J1186" i="7"/>
  <c r="I1186" i="7"/>
  <c r="H1186" i="7"/>
  <c r="G1186" i="7"/>
  <c r="J1185" i="7"/>
  <c r="I1185" i="7"/>
  <c r="H1185" i="7"/>
  <c r="G1185" i="7"/>
  <c r="J1184" i="7"/>
  <c r="I1184" i="7"/>
  <c r="H1184" i="7"/>
  <c r="G1184" i="7"/>
  <c r="J1183" i="7"/>
  <c r="I1183" i="7"/>
  <c r="H1183" i="7"/>
  <c r="G1183" i="7"/>
  <c r="J1182" i="7"/>
  <c r="I1182" i="7"/>
  <c r="H1182" i="7"/>
  <c r="G1182" i="7"/>
  <c r="J1181" i="7"/>
  <c r="I1181" i="7"/>
  <c r="H1181" i="7"/>
  <c r="G1181" i="7"/>
  <c r="J1180" i="7"/>
  <c r="I1180" i="7"/>
  <c r="H1180" i="7"/>
  <c r="G1180" i="7"/>
  <c r="J1179" i="7"/>
  <c r="I1179" i="7"/>
  <c r="H1179" i="7"/>
  <c r="G1179" i="7"/>
  <c r="J1178" i="7"/>
  <c r="I1178" i="7"/>
  <c r="H1178" i="7"/>
  <c r="G1178" i="7"/>
  <c r="J1177" i="7"/>
  <c r="I1177" i="7"/>
  <c r="H1177" i="7"/>
  <c r="G1177" i="7"/>
  <c r="J1176" i="7"/>
  <c r="I1176" i="7"/>
  <c r="H1176" i="7"/>
  <c r="G1176" i="7"/>
  <c r="J1175" i="7"/>
  <c r="I1175" i="7"/>
  <c r="H1175" i="7"/>
  <c r="G1175" i="7"/>
  <c r="J1174" i="7"/>
  <c r="I1174" i="7"/>
  <c r="H1174" i="7"/>
  <c r="G1174" i="7"/>
  <c r="J1173" i="7"/>
  <c r="I1173" i="7"/>
  <c r="H1173" i="7"/>
  <c r="G1173" i="7"/>
  <c r="J1172" i="7"/>
  <c r="I1172" i="7"/>
  <c r="H1172" i="7"/>
  <c r="G1172" i="7"/>
  <c r="J1171" i="7"/>
  <c r="I1171" i="7"/>
  <c r="H1171" i="7"/>
  <c r="G1171" i="7"/>
  <c r="J1170" i="7"/>
  <c r="I1170" i="7"/>
  <c r="H1170" i="7"/>
  <c r="G1170" i="7"/>
  <c r="J1169" i="7"/>
  <c r="I1169" i="7"/>
  <c r="H1169" i="7"/>
  <c r="G1169" i="7"/>
  <c r="J1168" i="7"/>
  <c r="I1168" i="7"/>
  <c r="H1168" i="7"/>
  <c r="G1168" i="7"/>
  <c r="J1167" i="7"/>
  <c r="I1167" i="7"/>
  <c r="H1167" i="7"/>
  <c r="G1167" i="7"/>
  <c r="J1166" i="7"/>
  <c r="I1166" i="7"/>
  <c r="H1166" i="7"/>
  <c r="G1166" i="7"/>
  <c r="J1165" i="7"/>
  <c r="I1165" i="7"/>
  <c r="H1165" i="7"/>
  <c r="G1165" i="7"/>
  <c r="J1164" i="7"/>
  <c r="I1164" i="7"/>
  <c r="H1164" i="7"/>
  <c r="G1164" i="7"/>
  <c r="J1163" i="7"/>
  <c r="I1163" i="7"/>
  <c r="H1163" i="7"/>
  <c r="G1163" i="7"/>
  <c r="J1162" i="7"/>
  <c r="I1162" i="7"/>
  <c r="H1162" i="7"/>
  <c r="G1162" i="7"/>
  <c r="J1161" i="7"/>
  <c r="I1161" i="7"/>
  <c r="H1161" i="7"/>
  <c r="G1161" i="7"/>
  <c r="J1160" i="7"/>
  <c r="I1160" i="7"/>
  <c r="H1160" i="7"/>
  <c r="G1160" i="7"/>
  <c r="J1159" i="7"/>
  <c r="I1159" i="7"/>
  <c r="H1159" i="7"/>
  <c r="G1159" i="7"/>
  <c r="J1158" i="7"/>
  <c r="I1158" i="7"/>
  <c r="H1158" i="7"/>
  <c r="G1158" i="7"/>
  <c r="J1157" i="7"/>
  <c r="I1157" i="7"/>
  <c r="H1157" i="7"/>
  <c r="G1157" i="7"/>
  <c r="J1156" i="7"/>
  <c r="I1156" i="7"/>
  <c r="H1156" i="7"/>
  <c r="G1156" i="7"/>
  <c r="J1155" i="7"/>
  <c r="I1155" i="7"/>
  <c r="H1155" i="7"/>
  <c r="G1155" i="7"/>
  <c r="J1154" i="7"/>
  <c r="I1154" i="7"/>
  <c r="H1154" i="7"/>
  <c r="G1154" i="7"/>
  <c r="J1153" i="7"/>
  <c r="I1153" i="7"/>
  <c r="H1153" i="7"/>
  <c r="G1153" i="7"/>
  <c r="J1152" i="7"/>
  <c r="I1152" i="7"/>
  <c r="H1152" i="7"/>
  <c r="G1152" i="7"/>
  <c r="J1151" i="7"/>
  <c r="I1151" i="7"/>
  <c r="H1151" i="7"/>
  <c r="G1151" i="7"/>
  <c r="J1150" i="7"/>
  <c r="I1150" i="7"/>
  <c r="H1150" i="7"/>
  <c r="G1150" i="7"/>
  <c r="J1149" i="7"/>
  <c r="I1149" i="7"/>
  <c r="H1149" i="7"/>
  <c r="G1149" i="7"/>
  <c r="J1148" i="7"/>
  <c r="I1148" i="7"/>
  <c r="H1148" i="7"/>
  <c r="G1148" i="7"/>
  <c r="J1147" i="7"/>
  <c r="I1147" i="7"/>
  <c r="H1147" i="7"/>
  <c r="G1147" i="7"/>
  <c r="J1146" i="7"/>
  <c r="I1146" i="7"/>
  <c r="H1146" i="7"/>
  <c r="G1146" i="7"/>
  <c r="J1145" i="7"/>
  <c r="I1145" i="7"/>
  <c r="H1145" i="7"/>
  <c r="G1145" i="7"/>
  <c r="J1144" i="7"/>
  <c r="I1144" i="7"/>
  <c r="H1144" i="7"/>
  <c r="G1144" i="7"/>
  <c r="J1143" i="7"/>
  <c r="I1143" i="7"/>
  <c r="H1143" i="7"/>
  <c r="G1143" i="7"/>
  <c r="J1142" i="7"/>
  <c r="I1142" i="7"/>
  <c r="H1142" i="7"/>
  <c r="G1142" i="7"/>
  <c r="J1141" i="7"/>
  <c r="I1141" i="7"/>
  <c r="H1141" i="7"/>
  <c r="G1141" i="7"/>
  <c r="J1140" i="7"/>
  <c r="I1140" i="7"/>
  <c r="H1140" i="7"/>
  <c r="G1140" i="7"/>
  <c r="J1139" i="7"/>
  <c r="I1139" i="7"/>
  <c r="H1139" i="7"/>
  <c r="G1139" i="7"/>
  <c r="J1138" i="7"/>
  <c r="I1138" i="7"/>
  <c r="H1138" i="7"/>
  <c r="G1138" i="7"/>
  <c r="J1137" i="7"/>
  <c r="I1137" i="7"/>
  <c r="H1137" i="7"/>
  <c r="G1137" i="7"/>
  <c r="J1136" i="7"/>
  <c r="I1136" i="7"/>
  <c r="H1136" i="7"/>
  <c r="G1136" i="7"/>
  <c r="J1135" i="7"/>
  <c r="I1135" i="7"/>
  <c r="H1135" i="7"/>
  <c r="G1135" i="7"/>
  <c r="J1134" i="7"/>
  <c r="I1134" i="7"/>
  <c r="H1134" i="7"/>
  <c r="G1134" i="7"/>
  <c r="J1133" i="7"/>
  <c r="I1133" i="7"/>
  <c r="H1133" i="7"/>
  <c r="G1133" i="7"/>
  <c r="J1132" i="7"/>
  <c r="I1132" i="7"/>
  <c r="H1132" i="7"/>
  <c r="G1132" i="7"/>
  <c r="J1131" i="7"/>
  <c r="I1131" i="7"/>
  <c r="H1131" i="7"/>
  <c r="G1131" i="7"/>
  <c r="J1130" i="7"/>
  <c r="I1130" i="7"/>
  <c r="H1130" i="7"/>
  <c r="G1130" i="7"/>
  <c r="J1129" i="7"/>
  <c r="I1129" i="7"/>
  <c r="H1129" i="7"/>
  <c r="G1129" i="7"/>
  <c r="J1128" i="7"/>
  <c r="I1128" i="7"/>
  <c r="H1128" i="7"/>
  <c r="G1128" i="7"/>
  <c r="J1127" i="7"/>
  <c r="I1127" i="7"/>
  <c r="H1127" i="7"/>
  <c r="G1127" i="7"/>
  <c r="J1126" i="7"/>
  <c r="I1126" i="7"/>
  <c r="H1126" i="7"/>
  <c r="G1126" i="7"/>
  <c r="J1125" i="7"/>
  <c r="I1125" i="7"/>
  <c r="H1125" i="7"/>
  <c r="G1125" i="7"/>
  <c r="J1124" i="7"/>
  <c r="I1124" i="7"/>
  <c r="H1124" i="7"/>
  <c r="G1124" i="7"/>
  <c r="J1123" i="7"/>
  <c r="I1123" i="7"/>
  <c r="H1123" i="7"/>
  <c r="G1123" i="7"/>
  <c r="J1122" i="7"/>
  <c r="I1122" i="7"/>
  <c r="H1122" i="7"/>
  <c r="G1122" i="7"/>
  <c r="J1121" i="7"/>
  <c r="I1121" i="7"/>
  <c r="H1121" i="7"/>
  <c r="G1121" i="7"/>
  <c r="J1120" i="7"/>
  <c r="I1120" i="7"/>
  <c r="H1120" i="7"/>
  <c r="G1120" i="7"/>
  <c r="J1119" i="7"/>
  <c r="I1119" i="7"/>
  <c r="H1119" i="7"/>
  <c r="G1119" i="7"/>
  <c r="J1118" i="7"/>
  <c r="I1118" i="7"/>
  <c r="H1118" i="7"/>
  <c r="G1118" i="7"/>
  <c r="J1117" i="7"/>
  <c r="I1117" i="7"/>
  <c r="H1117" i="7"/>
  <c r="G1117" i="7"/>
  <c r="J1116" i="7"/>
  <c r="I1116" i="7"/>
  <c r="H1116" i="7"/>
  <c r="G1116" i="7"/>
  <c r="J1115" i="7"/>
  <c r="I1115" i="7"/>
  <c r="H1115" i="7"/>
  <c r="G1115" i="7"/>
  <c r="J1114" i="7"/>
  <c r="I1114" i="7"/>
  <c r="H1114" i="7"/>
  <c r="G1114" i="7"/>
  <c r="J1113" i="7"/>
  <c r="I1113" i="7"/>
  <c r="H1113" i="7"/>
  <c r="G1113" i="7"/>
  <c r="J1112" i="7"/>
  <c r="I1112" i="7"/>
  <c r="H1112" i="7"/>
  <c r="G1112" i="7"/>
  <c r="J1111" i="7"/>
  <c r="I1111" i="7"/>
  <c r="H1111" i="7"/>
  <c r="G1111" i="7"/>
  <c r="J1110" i="7"/>
  <c r="I1110" i="7"/>
  <c r="H1110" i="7"/>
  <c r="G1110" i="7"/>
  <c r="J1109" i="7"/>
  <c r="I1109" i="7"/>
  <c r="H1109" i="7"/>
  <c r="G1109" i="7"/>
  <c r="J1108" i="7"/>
  <c r="I1108" i="7"/>
  <c r="H1108" i="7"/>
  <c r="G1108" i="7"/>
  <c r="J1107" i="7"/>
  <c r="I1107" i="7"/>
  <c r="H1107" i="7"/>
  <c r="G1107" i="7"/>
  <c r="J1106" i="7"/>
  <c r="I1106" i="7"/>
  <c r="H1106" i="7"/>
  <c r="G1106" i="7"/>
  <c r="J1105" i="7"/>
  <c r="I1105" i="7"/>
  <c r="H1105" i="7"/>
  <c r="G1105" i="7"/>
  <c r="J1104" i="7"/>
  <c r="I1104" i="7"/>
  <c r="H1104" i="7"/>
  <c r="G1104" i="7"/>
  <c r="J1103" i="7"/>
  <c r="I1103" i="7"/>
  <c r="H1103" i="7"/>
  <c r="G1103" i="7"/>
  <c r="J1102" i="7"/>
  <c r="I1102" i="7"/>
  <c r="H1102" i="7"/>
  <c r="G1102" i="7"/>
  <c r="J1101" i="7"/>
  <c r="I1101" i="7"/>
  <c r="H1101" i="7"/>
  <c r="G1101" i="7"/>
  <c r="J1100" i="7"/>
  <c r="I1100" i="7"/>
  <c r="H1100" i="7"/>
  <c r="G1100" i="7"/>
  <c r="J1099" i="7"/>
  <c r="I1099" i="7"/>
  <c r="H1099" i="7"/>
  <c r="G1099" i="7"/>
  <c r="J1098" i="7"/>
  <c r="I1098" i="7"/>
  <c r="H1098" i="7"/>
  <c r="G1098" i="7"/>
  <c r="J1097" i="7"/>
  <c r="I1097" i="7"/>
  <c r="H1097" i="7"/>
  <c r="G1097" i="7"/>
  <c r="J1096" i="7"/>
  <c r="I1096" i="7"/>
  <c r="H1096" i="7"/>
  <c r="G1096" i="7"/>
  <c r="J1095" i="7"/>
  <c r="I1095" i="7"/>
  <c r="H1095" i="7"/>
  <c r="G1095" i="7"/>
  <c r="J1094" i="7"/>
  <c r="I1094" i="7"/>
  <c r="H1094" i="7"/>
  <c r="G1094" i="7"/>
  <c r="J1093" i="7"/>
  <c r="I1093" i="7"/>
  <c r="H1093" i="7"/>
  <c r="G1093" i="7"/>
  <c r="J1092" i="7"/>
  <c r="I1092" i="7"/>
  <c r="H1092" i="7"/>
  <c r="G1092" i="7"/>
  <c r="J1091" i="7"/>
  <c r="I1091" i="7"/>
  <c r="H1091" i="7"/>
  <c r="G1091" i="7"/>
  <c r="J1090" i="7"/>
  <c r="I1090" i="7"/>
  <c r="H1090" i="7"/>
  <c r="G1090" i="7"/>
  <c r="J1089" i="7"/>
  <c r="I1089" i="7"/>
  <c r="H1089" i="7"/>
  <c r="G1089" i="7"/>
  <c r="J1088" i="7"/>
  <c r="I1088" i="7"/>
  <c r="H1088" i="7"/>
  <c r="G1088" i="7"/>
  <c r="J1087" i="7"/>
  <c r="I1087" i="7"/>
  <c r="H1087" i="7"/>
  <c r="G1087" i="7"/>
  <c r="J1086" i="7"/>
  <c r="I1086" i="7"/>
  <c r="H1086" i="7"/>
  <c r="G1086" i="7"/>
  <c r="J1085" i="7"/>
  <c r="I1085" i="7"/>
  <c r="H1085" i="7"/>
  <c r="G1085" i="7"/>
  <c r="J1084" i="7"/>
  <c r="I1084" i="7"/>
  <c r="H1084" i="7"/>
  <c r="G1084" i="7"/>
  <c r="J1083" i="7"/>
  <c r="I1083" i="7"/>
  <c r="H1083" i="7"/>
  <c r="G1083" i="7"/>
  <c r="J1082" i="7"/>
  <c r="I1082" i="7"/>
  <c r="H1082" i="7"/>
  <c r="G1082" i="7"/>
  <c r="J1081" i="7"/>
  <c r="I1081" i="7"/>
  <c r="H1081" i="7"/>
  <c r="G1081" i="7"/>
  <c r="J1080" i="7"/>
  <c r="I1080" i="7"/>
  <c r="H1080" i="7"/>
  <c r="G1080" i="7"/>
  <c r="J1079" i="7"/>
  <c r="I1079" i="7"/>
  <c r="H1079" i="7"/>
  <c r="G1079" i="7"/>
  <c r="J1078" i="7"/>
  <c r="I1078" i="7"/>
  <c r="H1078" i="7"/>
  <c r="G1078" i="7"/>
  <c r="J1077" i="7"/>
  <c r="I1077" i="7"/>
  <c r="H1077" i="7"/>
  <c r="G1077" i="7"/>
  <c r="J1076" i="7"/>
  <c r="I1076" i="7"/>
  <c r="H1076" i="7"/>
  <c r="G1076" i="7"/>
  <c r="J1075" i="7"/>
  <c r="I1075" i="7"/>
  <c r="H1075" i="7"/>
  <c r="G1075" i="7"/>
  <c r="J1074" i="7"/>
  <c r="I1074" i="7"/>
  <c r="H1074" i="7"/>
  <c r="G1074" i="7"/>
  <c r="J1073" i="7"/>
  <c r="I1073" i="7"/>
  <c r="H1073" i="7"/>
  <c r="G1073" i="7"/>
  <c r="J1072" i="7"/>
  <c r="I1072" i="7"/>
  <c r="H1072" i="7"/>
  <c r="G1072" i="7"/>
  <c r="J1071" i="7"/>
  <c r="I1071" i="7"/>
  <c r="H1071" i="7"/>
  <c r="G1071" i="7"/>
  <c r="J1070" i="7"/>
  <c r="I1070" i="7"/>
  <c r="H1070" i="7"/>
  <c r="G1070" i="7"/>
  <c r="J1069" i="7"/>
  <c r="I1069" i="7"/>
  <c r="H1069" i="7"/>
  <c r="G1069" i="7"/>
  <c r="J1068" i="7"/>
  <c r="I1068" i="7"/>
  <c r="H1068" i="7"/>
  <c r="G1068" i="7"/>
  <c r="J1067" i="7"/>
  <c r="I1067" i="7"/>
  <c r="H1067" i="7"/>
  <c r="G1067" i="7"/>
  <c r="J1066" i="7"/>
  <c r="I1066" i="7"/>
  <c r="H1066" i="7"/>
  <c r="G1066" i="7"/>
  <c r="J1065" i="7"/>
  <c r="I1065" i="7"/>
  <c r="H1065" i="7"/>
  <c r="G1065" i="7"/>
  <c r="J1064" i="7"/>
  <c r="I1064" i="7"/>
  <c r="H1064" i="7"/>
  <c r="G1064" i="7"/>
  <c r="J1063" i="7"/>
  <c r="I1063" i="7"/>
  <c r="H1063" i="7"/>
  <c r="G1063" i="7"/>
  <c r="J1062" i="7"/>
  <c r="I1062" i="7"/>
  <c r="H1062" i="7"/>
  <c r="G1062" i="7"/>
  <c r="J1061" i="7"/>
  <c r="I1061" i="7"/>
  <c r="H1061" i="7"/>
  <c r="G1061" i="7"/>
  <c r="J1060" i="7"/>
  <c r="I1060" i="7"/>
  <c r="H1060" i="7"/>
  <c r="G1060" i="7"/>
  <c r="J1059" i="7"/>
  <c r="I1059" i="7"/>
  <c r="H1059" i="7"/>
  <c r="G1059" i="7"/>
  <c r="J1058" i="7"/>
  <c r="I1058" i="7"/>
  <c r="H1058" i="7"/>
  <c r="G1058" i="7"/>
  <c r="J1057" i="7"/>
  <c r="I1057" i="7"/>
  <c r="H1057" i="7"/>
  <c r="G1057" i="7"/>
  <c r="J1056" i="7"/>
  <c r="I1056" i="7"/>
  <c r="H1056" i="7"/>
  <c r="G1056" i="7"/>
  <c r="J1055" i="7"/>
  <c r="I1055" i="7"/>
  <c r="H1055" i="7"/>
  <c r="G1055" i="7"/>
  <c r="J1054" i="7"/>
  <c r="I1054" i="7"/>
  <c r="H1054" i="7"/>
  <c r="G1054" i="7"/>
  <c r="J1053" i="7"/>
  <c r="I1053" i="7"/>
  <c r="H1053" i="7"/>
  <c r="G1053" i="7"/>
  <c r="J1052" i="7"/>
  <c r="I1052" i="7"/>
  <c r="H1052" i="7"/>
  <c r="G1052" i="7"/>
  <c r="J1051" i="7"/>
  <c r="I1051" i="7"/>
  <c r="H1051" i="7"/>
  <c r="G1051" i="7"/>
  <c r="J1050" i="7"/>
  <c r="I1050" i="7"/>
  <c r="H1050" i="7"/>
  <c r="G1050" i="7"/>
  <c r="J1049" i="7"/>
  <c r="I1049" i="7"/>
  <c r="H1049" i="7"/>
  <c r="G1049" i="7"/>
  <c r="J1048" i="7"/>
  <c r="I1048" i="7"/>
  <c r="H1048" i="7"/>
  <c r="G1048" i="7"/>
  <c r="J1047" i="7"/>
  <c r="I1047" i="7"/>
  <c r="H1047" i="7"/>
  <c r="G1047" i="7"/>
  <c r="J1046" i="7"/>
  <c r="I1046" i="7"/>
  <c r="H1046" i="7"/>
  <c r="G1046" i="7"/>
  <c r="J1045" i="7"/>
  <c r="I1045" i="7"/>
  <c r="H1045" i="7"/>
  <c r="G1045" i="7"/>
  <c r="J1044" i="7"/>
  <c r="I1044" i="7"/>
  <c r="H1044" i="7"/>
  <c r="G1044" i="7"/>
  <c r="J1043" i="7"/>
  <c r="I1043" i="7"/>
  <c r="H1043" i="7"/>
  <c r="G1043" i="7"/>
  <c r="J1042" i="7"/>
  <c r="I1042" i="7"/>
  <c r="H1042" i="7"/>
  <c r="G1042" i="7"/>
  <c r="J1041" i="7"/>
  <c r="I1041" i="7"/>
  <c r="H1041" i="7"/>
  <c r="G1041" i="7"/>
  <c r="J1040" i="7"/>
  <c r="I1040" i="7"/>
  <c r="H1040" i="7"/>
  <c r="G1040" i="7"/>
  <c r="J1039" i="7"/>
  <c r="I1039" i="7"/>
  <c r="H1039" i="7"/>
  <c r="G1039" i="7"/>
  <c r="J1038" i="7"/>
  <c r="I1038" i="7"/>
  <c r="H1038" i="7"/>
  <c r="G1038" i="7"/>
  <c r="J1037" i="7"/>
  <c r="I1037" i="7"/>
  <c r="H1037" i="7"/>
  <c r="G1037" i="7"/>
  <c r="J1036" i="7"/>
  <c r="I1036" i="7"/>
  <c r="H1036" i="7"/>
  <c r="G1036" i="7"/>
  <c r="J1035" i="7"/>
  <c r="I1035" i="7"/>
  <c r="H1035" i="7"/>
  <c r="G1035" i="7"/>
  <c r="J1034" i="7"/>
  <c r="I1034" i="7"/>
  <c r="H1034" i="7"/>
  <c r="G1034" i="7"/>
  <c r="J1033" i="7"/>
  <c r="I1033" i="7"/>
  <c r="H1033" i="7"/>
  <c r="G1033" i="7"/>
  <c r="J1032" i="7"/>
  <c r="I1032" i="7"/>
  <c r="H1032" i="7"/>
  <c r="G1032" i="7"/>
  <c r="J1031" i="7"/>
  <c r="I1031" i="7"/>
  <c r="H1031" i="7"/>
  <c r="G1031" i="7"/>
  <c r="J1030" i="7"/>
  <c r="I1030" i="7"/>
  <c r="H1030" i="7"/>
  <c r="G1030" i="7"/>
  <c r="J1029" i="7"/>
  <c r="I1029" i="7"/>
  <c r="H1029" i="7"/>
  <c r="G1029" i="7"/>
  <c r="J1028" i="7"/>
  <c r="I1028" i="7"/>
  <c r="H1028" i="7"/>
  <c r="G1028" i="7"/>
  <c r="J1027" i="7"/>
  <c r="I1027" i="7"/>
  <c r="H1027" i="7"/>
  <c r="G1027" i="7"/>
  <c r="J1026" i="7"/>
  <c r="I1026" i="7"/>
  <c r="H1026" i="7"/>
  <c r="G1026" i="7"/>
  <c r="J1025" i="7"/>
  <c r="I1025" i="7"/>
  <c r="H1025" i="7"/>
  <c r="G1025" i="7"/>
  <c r="J1024" i="7"/>
  <c r="I1024" i="7"/>
  <c r="H1024" i="7"/>
  <c r="G1024" i="7"/>
  <c r="J1023" i="7"/>
  <c r="I1023" i="7"/>
  <c r="H1023" i="7"/>
  <c r="G1023" i="7"/>
  <c r="J1022" i="7"/>
  <c r="I1022" i="7"/>
  <c r="H1022" i="7"/>
  <c r="G1022" i="7"/>
  <c r="J1021" i="7"/>
  <c r="I1021" i="7"/>
  <c r="H1021" i="7"/>
  <c r="G1021" i="7"/>
  <c r="J1020" i="7"/>
  <c r="I1020" i="7"/>
  <c r="H1020" i="7"/>
  <c r="G1020" i="7"/>
  <c r="J1019" i="7"/>
  <c r="I1019" i="7"/>
  <c r="H1019" i="7"/>
  <c r="G1019" i="7"/>
  <c r="J1018" i="7"/>
  <c r="I1018" i="7"/>
  <c r="H1018" i="7"/>
  <c r="G1018" i="7"/>
  <c r="J1017" i="7"/>
  <c r="I1017" i="7"/>
  <c r="H1017" i="7"/>
  <c r="G1017" i="7"/>
  <c r="J1016" i="7"/>
  <c r="I1016" i="7"/>
  <c r="H1016" i="7"/>
  <c r="G1016" i="7"/>
  <c r="J1015" i="7"/>
  <c r="I1015" i="7"/>
  <c r="H1015" i="7"/>
  <c r="G1015" i="7"/>
  <c r="J1014" i="7"/>
  <c r="I1014" i="7"/>
  <c r="H1014" i="7"/>
  <c r="G1014" i="7"/>
  <c r="J1013" i="7"/>
  <c r="I1013" i="7"/>
  <c r="H1013" i="7"/>
  <c r="G1013" i="7"/>
  <c r="J1012" i="7"/>
  <c r="I1012" i="7"/>
  <c r="H1012" i="7"/>
  <c r="G1012" i="7"/>
  <c r="J1011" i="7"/>
  <c r="I1011" i="7"/>
  <c r="H1011" i="7"/>
  <c r="G1011" i="7"/>
  <c r="J1010" i="7"/>
  <c r="I1010" i="7"/>
  <c r="H1010" i="7"/>
  <c r="G1010" i="7"/>
  <c r="J1009" i="7"/>
  <c r="I1009" i="7"/>
  <c r="H1009" i="7"/>
  <c r="G1009" i="7"/>
  <c r="J1008" i="7"/>
  <c r="I1008" i="7"/>
  <c r="H1008" i="7"/>
  <c r="G1008" i="7"/>
  <c r="J1007" i="7"/>
  <c r="I1007" i="7"/>
  <c r="H1007" i="7"/>
  <c r="G1007" i="7"/>
  <c r="J1006" i="7"/>
  <c r="I1006" i="7"/>
  <c r="H1006" i="7"/>
  <c r="G1006" i="7"/>
  <c r="J1005" i="7"/>
  <c r="I1005" i="7"/>
  <c r="H1005" i="7"/>
  <c r="G1005" i="7"/>
  <c r="J1004" i="7"/>
  <c r="I1004" i="7"/>
  <c r="H1004" i="7"/>
  <c r="G1004" i="7"/>
  <c r="J1003" i="7"/>
  <c r="I1003" i="7"/>
  <c r="H1003" i="7"/>
  <c r="G1003" i="7"/>
  <c r="J1002" i="7"/>
  <c r="I1002" i="7"/>
  <c r="H1002" i="7"/>
  <c r="G1002" i="7"/>
  <c r="J1001" i="7"/>
  <c r="I1001" i="7"/>
  <c r="H1001" i="7"/>
  <c r="G1001" i="7"/>
  <c r="J1000" i="7"/>
  <c r="I1000" i="7"/>
  <c r="H1000" i="7"/>
  <c r="G1000" i="7"/>
  <c r="J999" i="7"/>
  <c r="I999" i="7"/>
  <c r="H999" i="7"/>
  <c r="G999" i="7"/>
  <c r="J998" i="7"/>
  <c r="I998" i="7"/>
  <c r="H998" i="7"/>
  <c r="G998" i="7"/>
  <c r="J997" i="7"/>
  <c r="I997" i="7"/>
  <c r="H997" i="7"/>
  <c r="G997" i="7"/>
  <c r="J996" i="7"/>
  <c r="I996" i="7"/>
  <c r="H996" i="7"/>
  <c r="G996" i="7"/>
  <c r="J995" i="7"/>
  <c r="I995" i="7"/>
  <c r="H995" i="7"/>
  <c r="G995" i="7"/>
  <c r="J994" i="7"/>
  <c r="I994" i="7"/>
  <c r="H994" i="7"/>
  <c r="G994" i="7"/>
  <c r="J993" i="7"/>
  <c r="I993" i="7"/>
  <c r="H993" i="7"/>
  <c r="G993" i="7"/>
  <c r="J992" i="7"/>
  <c r="I992" i="7"/>
  <c r="H992" i="7"/>
  <c r="G992" i="7"/>
  <c r="J991" i="7"/>
  <c r="I991" i="7"/>
  <c r="H991" i="7"/>
  <c r="G991" i="7"/>
  <c r="J990" i="7"/>
  <c r="I990" i="7"/>
  <c r="H990" i="7"/>
  <c r="G990" i="7"/>
  <c r="J989" i="7"/>
  <c r="I989" i="7"/>
  <c r="H989" i="7"/>
  <c r="G989" i="7"/>
  <c r="J988" i="7"/>
  <c r="I988" i="7"/>
  <c r="H988" i="7"/>
  <c r="G988" i="7"/>
  <c r="J987" i="7"/>
  <c r="I987" i="7"/>
  <c r="H987" i="7"/>
  <c r="G987" i="7"/>
  <c r="J986" i="7"/>
  <c r="I986" i="7"/>
  <c r="H986" i="7"/>
  <c r="G986" i="7"/>
  <c r="J985" i="7"/>
  <c r="I985" i="7"/>
  <c r="H985" i="7"/>
  <c r="G985" i="7"/>
  <c r="J984" i="7"/>
  <c r="I984" i="7"/>
  <c r="H984" i="7"/>
  <c r="G984" i="7"/>
  <c r="J983" i="7"/>
  <c r="I983" i="7"/>
  <c r="H983" i="7"/>
  <c r="G983" i="7"/>
  <c r="J982" i="7"/>
  <c r="I982" i="7"/>
  <c r="H982" i="7"/>
  <c r="G982" i="7"/>
  <c r="J981" i="7"/>
  <c r="I981" i="7"/>
  <c r="H981" i="7"/>
  <c r="G981" i="7"/>
  <c r="J980" i="7"/>
  <c r="I980" i="7"/>
  <c r="H980" i="7"/>
  <c r="G980" i="7"/>
  <c r="J979" i="7"/>
  <c r="I979" i="7"/>
  <c r="H979" i="7"/>
  <c r="G979" i="7"/>
  <c r="J978" i="7"/>
  <c r="I978" i="7"/>
  <c r="H978" i="7"/>
  <c r="G978" i="7"/>
  <c r="J977" i="7"/>
  <c r="I977" i="7"/>
  <c r="H977" i="7"/>
  <c r="G977" i="7"/>
  <c r="J976" i="7"/>
  <c r="I976" i="7"/>
  <c r="H976" i="7"/>
  <c r="G976" i="7"/>
  <c r="J975" i="7"/>
  <c r="I975" i="7"/>
  <c r="H975" i="7"/>
  <c r="G975" i="7"/>
  <c r="J974" i="7"/>
  <c r="I974" i="7"/>
  <c r="H974" i="7"/>
  <c r="G974" i="7"/>
  <c r="J973" i="7"/>
  <c r="I973" i="7"/>
  <c r="H973" i="7"/>
  <c r="G973" i="7"/>
  <c r="J972" i="7"/>
  <c r="I972" i="7"/>
  <c r="H972" i="7"/>
  <c r="G972" i="7"/>
  <c r="J971" i="7"/>
  <c r="I971" i="7"/>
  <c r="H971" i="7"/>
  <c r="G971" i="7"/>
  <c r="J970" i="7"/>
  <c r="I970" i="7"/>
  <c r="H970" i="7"/>
  <c r="G970" i="7"/>
  <c r="J969" i="7"/>
  <c r="I969" i="7"/>
  <c r="H969" i="7"/>
  <c r="G969" i="7"/>
  <c r="J968" i="7"/>
  <c r="I968" i="7"/>
  <c r="H968" i="7"/>
  <c r="G968" i="7"/>
  <c r="J967" i="7"/>
  <c r="I967" i="7"/>
  <c r="H967" i="7"/>
  <c r="G967" i="7"/>
  <c r="J966" i="7"/>
  <c r="I966" i="7"/>
  <c r="H966" i="7"/>
  <c r="G966" i="7"/>
  <c r="J965" i="7"/>
  <c r="I965" i="7"/>
  <c r="H965" i="7"/>
  <c r="G965" i="7"/>
  <c r="J964" i="7"/>
  <c r="I964" i="7"/>
  <c r="H964" i="7"/>
  <c r="G964" i="7"/>
  <c r="J963" i="7"/>
  <c r="I963" i="7"/>
  <c r="H963" i="7"/>
  <c r="G963" i="7"/>
  <c r="J962" i="7"/>
  <c r="I962" i="7"/>
  <c r="H962" i="7"/>
  <c r="G962" i="7"/>
  <c r="J961" i="7"/>
  <c r="I961" i="7"/>
  <c r="H961" i="7"/>
  <c r="G961" i="7"/>
  <c r="J960" i="7"/>
  <c r="I960" i="7"/>
  <c r="H960" i="7"/>
  <c r="G960" i="7"/>
  <c r="J959" i="7"/>
  <c r="I959" i="7"/>
  <c r="H959" i="7"/>
  <c r="G959" i="7"/>
  <c r="J958" i="7"/>
  <c r="I958" i="7"/>
  <c r="H958" i="7"/>
  <c r="G958" i="7"/>
  <c r="J957" i="7"/>
  <c r="I957" i="7"/>
  <c r="H957" i="7"/>
  <c r="G957" i="7"/>
  <c r="J956" i="7"/>
  <c r="I956" i="7"/>
  <c r="H956" i="7"/>
  <c r="G956" i="7"/>
  <c r="J955" i="7"/>
  <c r="I955" i="7"/>
  <c r="H955" i="7"/>
  <c r="G955" i="7"/>
  <c r="J954" i="7"/>
  <c r="I954" i="7"/>
  <c r="H954" i="7"/>
  <c r="G954" i="7"/>
  <c r="J953" i="7"/>
  <c r="I953" i="7"/>
  <c r="H953" i="7"/>
  <c r="G953" i="7"/>
  <c r="J952" i="7"/>
  <c r="I952" i="7"/>
  <c r="H952" i="7"/>
  <c r="G952" i="7"/>
  <c r="J951" i="7"/>
  <c r="I951" i="7"/>
  <c r="H951" i="7"/>
  <c r="G951" i="7"/>
  <c r="J950" i="7"/>
  <c r="I950" i="7"/>
  <c r="H950" i="7"/>
  <c r="G950" i="7"/>
  <c r="J949" i="7"/>
  <c r="I949" i="7"/>
  <c r="H949" i="7"/>
  <c r="G949" i="7"/>
  <c r="J948" i="7"/>
  <c r="I948" i="7"/>
  <c r="H948" i="7"/>
  <c r="G948" i="7"/>
  <c r="J947" i="7"/>
  <c r="I947" i="7"/>
  <c r="H947" i="7"/>
  <c r="G947" i="7"/>
  <c r="J946" i="7"/>
  <c r="I946" i="7"/>
  <c r="H946" i="7"/>
  <c r="G946" i="7"/>
  <c r="J945" i="7"/>
  <c r="I945" i="7"/>
  <c r="H945" i="7"/>
  <c r="G945" i="7"/>
  <c r="J944" i="7"/>
  <c r="I944" i="7"/>
  <c r="H944" i="7"/>
  <c r="G944" i="7"/>
  <c r="J943" i="7"/>
  <c r="I943" i="7"/>
  <c r="H943" i="7"/>
  <c r="G943" i="7"/>
  <c r="J942" i="7"/>
  <c r="I942" i="7"/>
  <c r="H942" i="7"/>
  <c r="G942" i="7"/>
  <c r="J941" i="7"/>
  <c r="I941" i="7"/>
  <c r="H941" i="7"/>
  <c r="G941" i="7"/>
  <c r="J940" i="7"/>
  <c r="I940" i="7"/>
  <c r="H940" i="7"/>
  <c r="G940" i="7"/>
  <c r="J939" i="7"/>
  <c r="I939" i="7"/>
  <c r="H939" i="7"/>
  <c r="G939" i="7"/>
  <c r="J938" i="7"/>
  <c r="I938" i="7"/>
  <c r="H938" i="7"/>
  <c r="G938" i="7"/>
  <c r="J937" i="7"/>
  <c r="I937" i="7"/>
  <c r="H937" i="7"/>
  <c r="G937" i="7"/>
  <c r="J936" i="7"/>
  <c r="I936" i="7"/>
  <c r="H936" i="7"/>
  <c r="G936" i="7"/>
  <c r="J935" i="7"/>
  <c r="I935" i="7"/>
  <c r="H935" i="7"/>
  <c r="G935" i="7"/>
  <c r="J934" i="7"/>
  <c r="I934" i="7"/>
  <c r="H934" i="7"/>
  <c r="G934" i="7"/>
  <c r="J933" i="7"/>
  <c r="I933" i="7"/>
  <c r="H933" i="7"/>
  <c r="G933" i="7"/>
  <c r="J932" i="7"/>
  <c r="I932" i="7"/>
  <c r="H932" i="7"/>
  <c r="G932" i="7"/>
  <c r="J931" i="7"/>
  <c r="I931" i="7"/>
  <c r="H931" i="7"/>
  <c r="G931" i="7"/>
  <c r="J930" i="7"/>
  <c r="I930" i="7"/>
  <c r="H930" i="7"/>
  <c r="G930" i="7"/>
  <c r="J929" i="7"/>
  <c r="I929" i="7"/>
  <c r="H929" i="7"/>
  <c r="G929" i="7"/>
  <c r="J928" i="7"/>
  <c r="I928" i="7"/>
  <c r="H928" i="7"/>
  <c r="G928" i="7"/>
  <c r="J927" i="7"/>
  <c r="I927" i="7"/>
  <c r="H927" i="7"/>
  <c r="G927" i="7"/>
  <c r="J926" i="7"/>
  <c r="I926" i="7"/>
  <c r="H926" i="7"/>
  <c r="G926" i="7"/>
  <c r="J925" i="7"/>
  <c r="I925" i="7"/>
  <c r="H925" i="7"/>
  <c r="G925" i="7"/>
  <c r="J924" i="7"/>
  <c r="I924" i="7"/>
  <c r="H924" i="7"/>
  <c r="G924" i="7"/>
  <c r="J923" i="7"/>
  <c r="I923" i="7"/>
  <c r="H923" i="7"/>
  <c r="G923" i="7"/>
  <c r="J922" i="7"/>
  <c r="I922" i="7"/>
  <c r="H922" i="7"/>
  <c r="G922" i="7"/>
  <c r="J921" i="7"/>
  <c r="I921" i="7"/>
  <c r="H921" i="7"/>
  <c r="G921" i="7"/>
  <c r="J920" i="7"/>
  <c r="I920" i="7"/>
  <c r="H920" i="7"/>
  <c r="G920" i="7"/>
  <c r="J919" i="7"/>
  <c r="I919" i="7"/>
  <c r="H919" i="7"/>
  <c r="G919" i="7"/>
  <c r="J918" i="7"/>
  <c r="I918" i="7"/>
  <c r="H918" i="7"/>
  <c r="G918" i="7"/>
  <c r="J917" i="7"/>
  <c r="I917" i="7"/>
  <c r="H917" i="7"/>
  <c r="G917" i="7"/>
  <c r="J916" i="7"/>
  <c r="I916" i="7"/>
  <c r="H916" i="7"/>
  <c r="G916" i="7"/>
  <c r="J915" i="7"/>
  <c r="I915" i="7"/>
  <c r="H915" i="7"/>
  <c r="G915" i="7"/>
  <c r="J914" i="7"/>
  <c r="I914" i="7"/>
  <c r="H914" i="7"/>
  <c r="G914" i="7"/>
  <c r="J913" i="7"/>
  <c r="I913" i="7"/>
  <c r="H913" i="7"/>
  <c r="G913" i="7"/>
  <c r="J912" i="7"/>
  <c r="I912" i="7"/>
  <c r="H912" i="7"/>
  <c r="G912" i="7"/>
  <c r="J911" i="7"/>
  <c r="I911" i="7"/>
  <c r="H911" i="7"/>
  <c r="G911" i="7"/>
  <c r="J910" i="7"/>
  <c r="I910" i="7"/>
  <c r="H910" i="7"/>
  <c r="G910" i="7"/>
  <c r="J909" i="7"/>
  <c r="I909" i="7"/>
  <c r="H909" i="7"/>
  <c r="G909" i="7"/>
  <c r="J908" i="7"/>
  <c r="I908" i="7"/>
  <c r="H908" i="7"/>
  <c r="G908" i="7"/>
  <c r="J907" i="7"/>
  <c r="I907" i="7"/>
  <c r="H907" i="7"/>
  <c r="G907" i="7"/>
  <c r="J906" i="7"/>
  <c r="I906" i="7"/>
  <c r="H906" i="7"/>
  <c r="G906" i="7"/>
  <c r="J905" i="7"/>
  <c r="I905" i="7"/>
  <c r="H905" i="7"/>
  <c r="G905" i="7"/>
  <c r="J904" i="7"/>
  <c r="I904" i="7"/>
  <c r="H904" i="7"/>
  <c r="G904" i="7"/>
  <c r="J903" i="7"/>
  <c r="I903" i="7"/>
  <c r="H903" i="7"/>
  <c r="G903" i="7"/>
  <c r="J902" i="7"/>
  <c r="I902" i="7"/>
  <c r="H902" i="7"/>
  <c r="G902" i="7"/>
  <c r="J901" i="7"/>
  <c r="I901" i="7"/>
  <c r="H901" i="7"/>
  <c r="G901" i="7"/>
  <c r="J900" i="7"/>
  <c r="I900" i="7"/>
  <c r="H900" i="7"/>
  <c r="G900" i="7"/>
  <c r="J899" i="7"/>
  <c r="I899" i="7"/>
  <c r="H899" i="7"/>
  <c r="G899" i="7"/>
  <c r="J898" i="7"/>
  <c r="I898" i="7"/>
  <c r="H898" i="7"/>
  <c r="G898" i="7"/>
  <c r="J897" i="7"/>
  <c r="I897" i="7"/>
  <c r="H897" i="7"/>
  <c r="G897" i="7"/>
  <c r="J896" i="7"/>
  <c r="I896" i="7"/>
  <c r="H896" i="7"/>
  <c r="G896" i="7"/>
  <c r="J895" i="7"/>
  <c r="I895" i="7"/>
  <c r="H895" i="7"/>
  <c r="G895" i="7"/>
  <c r="J894" i="7"/>
  <c r="I894" i="7"/>
  <c r="H894" i="7"/>
  <c r="G894" i="7"/>
  <c r="J893" i="7"/>
  <c r="I893" i="7"/>
  <c r="H893" i="7"/>
  <c r="G893" i="7"/>
  <c r="J892" i="7"/>
  <c r="I892" i="7"/>
  <c r="H892" i="7"/>
  <c r="G892" i="7"/>
  <c r="J891" i="7"/>
  <c r="I891" i="7"/>
  <c r="H891" i="7"/>
  <c r="G891" i="7"/>
  <c r="J890" i="7"/>
  <c r="I890" i="7"/>
  <c r="H890" i="7"/>
  <c r="G890" i="7"/>
  <c r="J889" i="7"/>
  <c r="I889" i="7"/>
  <c r="H889" i="7"/>
  <c r="G889" i="7"/>
  <c r="J888" i="7"/>
  <c r="I888" i="7"/>
  <c r="H888" i="7"/>
  <c r="G888" i="7"/>
  <c r="J887" i="7"/>
  <c r="I887" i="7"/>
  <c r="H887" i="7"/>
  <c r="G887" i="7"/>
  <c r="J886" i="7"/>
  <c r="I886" i="7"/>
  <c r="H886" i="7"/>
  <c r="G886" i="7"/>
  <c r="J885" i="7"/>
  <c r="I885" i="7"/>
  <c r="H885" i="7"/>
  <c r="G885" i="7"/>
  <c r="J884" i="7"/>
  <c r="I884" i="7"/>
  <c r="H884" i="7"/>
  <c r="G884" i="7"/>
  <c r="J883" i="7"/>
  <c r="I883" i="7"/>
  <c r="H883" i="7"/>
  <c r="G883" i="7"/>
  <c r="J882" i="7"/>
  <c r="I882" i="7"/>
  <c r="H882" i="7"/>
  <c r="G882" i="7"/>
  <c r="J881" i="7"/>
  <c r="I881" i="7"/>
  <c r="H881" i="7"/>
  <c r="G881" i="7"/>
  <c r="J880" i="7"/>
  <c r="I880" i="7"/>
  <c r="H880" i="7"/>
  <c r="G880" i="7"/>
  <c r="J879" i="7"/>
  <c r="I879" i="7"/>
  <c r="H879" i="7"/>
  <c r="G879" i="7"/>
  <c r="J878" i="7"/>
  <c r="I878" i="7"/>
  <c r="H878" i="7"/>
  <c r="G878" i="7"/>
  <c r="J877" i="7"/>
  <c r="I877" i="7"/>
  <c r="H877" i="7"/>
  <c r="G877" i="7"/>
  <c r="J876" i="7"/>
  <c r="I876" i="7"/>
  <c r="H876" i="7"/>
  <c r="G876" i="7"/>
  <c r="J875" i="7"/>
  <c r="I875" i="7"/>
  <c r="H875" i="7"/>
  <c r="G875" i="7"/>
  <c r="J874" i="7"/>
  <c r="I874" i="7"/>
  <c r="H874" i="7"/>
  <c r="G874" i="7"/>
  <c r="J873" i="7"/>
  <c r="I873" i="7"/>
  <c r="H873" i="7"/>
  <c r="G873" i="7"/>
  <c r="J872" i="7"/>
  <c r="I872" i="7"/>
  <c r="H872" i="7"/>
  <c r="G872" i="7"/>
  <c r="J871" i="7"/>
  <c r="I871" i="7"/>
  <c r="H871" i="7"/>
  <c r="G871" i="7"/>
  <c r="J870" i="7"/>
  <c r="I870" i="7"/>
  <c r="H870" i="7"/>
  <c r="G870" i="7"/>
  <c r="J869" i="7"/>
  <c r="I869" i="7"/>
  <c r="H869" i="7"/>
  <c r="G869" i="7"/>
  <c r="J868" i="7"/>
  <c r="I868" i="7"/>
  <c r="H868" i="7"/>
  <c r="G868" i="7"/>
  <c r="J867" i="7"/>
  <c r="I867" i="7"/>
  <c r="H867" i="7"/>
  <c r="G867" i="7"/>
  <c r="J866" i="7"/>
  <c r="I866" i="7"/>
  <c r="H866" i="7"/>
  <c r="G866" i="7"/>
  <c r="J865" i="7"/>
  <c r="I865" i="7"/>
  <c r="H865" i="7"/>
  <c r="G865" i="7"/>
  <c r="J864" i="7"/>
  <c r="I864" i="7"/>
  <c r="H864" i="7"/>
  <c r="G864" i="7"/>
  <c r="J863" i="7"/>
  <c r="I863" i="7"/>
  <c r="H863" i="7"/>
  <c r="G863" i="7"/>
  <c r="J862" i="7"/>
  <c r="I862" i="7"/>
  <c r="H862" i="7"/>
  <c r="G862" i="7"/>
  <c r="J861" i="7"/>
  <c r="I861" i="7"/>
  <c r="H861" i="7"/>
  <c r="G861" i="7"/>
  <c r="J860" i="7"/>
  <c r="I860" i="7"/>
  <c r="H860" i="7"/>
  <c r="G860" i="7"/>
  <c r="J859" i="7"/>
  <c r="I859" i="7"/>
  <c r="H859" i="7"/>
  <c r="G859" i="7"/>
  <c r="J858" i="7"/>
  <c r="I858" i="7"/>
  <c r="H858" i="7"/>
  <c r="G858" i="7"/>
  <c r="J857" i="7"/>
  <c r="I857" i="7"/>
  <c r="H857" i="7"/>
  <c r="G857" i="7"/>
  <c r="J856" i="7"/>
  <c r="I856" i="7"/>
  <c r="H856" i="7"/>
  <c r="G856" i="7"/>
  <c r="J855" i="7"/>
  <c r="I855" i="7"/>
  <c r="H855" i="7"/>
  <c r="G855" i="7"/>
  <c r="J854" i="7"/>
  <c r="I854" i="7"/>
  <c r="H854" i="7"/>
  <c r="G854" i="7"/>
  <c r="J853" i="7"/>
  <c r="I853" i="7"/>
  <c r="H853" i="7"/>
  <c r="G853" i="7"/>
  <c r="J852" i="7"/>
  <c r="I852" i="7"/>
  <c r="H852" i="7"/>
  <c r="G852" i="7"/>
  <c r="J851" i="7"/>
  <c r="I851" i="7"/>
  <c r="H851" i="7"/>
  <c r="G851" i="7"/>
  <c r="J850" i="7"/>
  <c r="I850" i="7"/>
  <c r="H850" i="7"/>
  <c r="G850" i="7"/>
  <c r="J849" i="7"/>
  <c r="I849" i="7"/>
  <c r="H849" i="7"/>
  <c r="G849" i="7"/>
  <c r="J848" i="7"/>
  <c r="I848" i="7"/>
  <c r="H848" i="7"/>
  <c r="G848" i="7"/>
  <c r="J847" i="7"/>
  <c r="I847" i="7"/>
  <c r="H847" i="7"/>
  <c r="G847" i="7"/>
  <c r="J846" i="7"/>
  <c r="I846" i="7"/>
  <c r="H846" i="7"/>
  <c r="G846" i="7"/>
  <c r="J845" i="7"/>
  <c r="I845" i="7"/>
  <c r="H845" i="7"/>
  <c r="G845" i="7"/>
  <c r="J844" i="7"/>
  <c r="I844" i="7"/>
  <c r="H844" i="7"/>
  <c r="G844" i="7"/>
  <c r="J843" i="7"/>
  <c r="I843" i="7"/>
  <c r="H843" i="7"/>
  <c r="G843" i="7"/>
  <c r="J842" i="7"/>
  <c r="I842" i="7"/>
  <c r="H842" i="7"/>
  <c r="G842" i="7"/>
  <c r="J841" i="7"/>
  <c r="I841" i="7"/>
  <c r="H841" i="7"/>
  <c r="G841" i="7"/>
  <c r="J840" i="7"/>
  <c r="I840" i="7"/>
  <c r="H840" i="7"/>
  <c r="G840" i="7"/>
  <c r="J839" i="7"/>
  <c r="I839" i="7"/>
  <c r="H839" i="7"/>
  <c r="G839" i="7"/>
  <c r="J838" i="7"/>
  <c r="I838" i="7"/>
  <c r="H838" i="7"/>
  <c r="G838" i="7"/>
  <c r="J837" i="7"/>
  <c r="I837" i="7"/>
  <c r="H837" i="7"/>
  <c r="G837" i="7"/>
  <c r="J836" i="7"/>
  <c r="I836" i="7"/>
  <c r="H836" i="7"/>
  <c r="G836" i="7"/>
  <c r="J835" i="7"/>
  <c r="I835" i="7"/>
  <c r="H835" i="7"/>
  <c r="G835" i="7"/>
  <c r="J834" i="7"/>
  <c r="I834" i="7"/>
  <c r="H834" i="7"/>
  <c r="G834" i="7"/>
  <c r="J833" i="7"/>
  <c r="I833" i="7"/>
  <c r="H833" i="7"/>
  <c r="G833" i="7"/>
  <c r="J832" i="7"/>
  <c r="I832" i="7"/>
  <c r="H832" i="7"/>
  <c r="G832" i="7"/>
  <c r="J831" i="7"/>
  <c r="I831" i="7"/>
  <c r="H831" i="7"/>
  <c r="G831" i="7"/>
  <c r="J830" i="7"/>
  <c r="I830" i="7"/>
  <c r="H830" i="7"/>
  <c r="G830" i="7"/>
  <c r="J829" i="7"/>
  <c r="I829" i="7"/>
  <c r="H829" i="7"/>
  <c r="G829" i="7"/>
  <c r="J828" i="7"/>
  <c r="I828" i="7"/>
  <c r="H828" i="7"/>
  <c r="G828" i="7"/>
  <c r="J827" i="7"/>
  <c r="I827" i="7"/>
  <c r="H827" i="7"/>
  <c r="G827" i="7"/>
  <c r="J826" i="7"/>
  <c r="I826" i="7"/>
  <c r="H826" i="7"/>
  <c r="G826" i="7"/>
  <c r="J825" i="7"/>
  <c r="I825" i="7"/>
  <c r="H825" i="7"/>
  <c r="G825" i="7"/>
  <c r="J824" i="7"/>
  <c r="I824" i="7"/>
  <c r="H824" i="7"/>
  <c r="G824" i="7"/>
  <c r="J823" i="7"/>
  <c r="I823" i="7"/>
  <c r="H823" i="7"/>
  <c r="G823" i="7"/>
  <c r="J822" i="7"/>
  <c r="I822" i="7"/>
  <c r="H822" i="7"/>
  <c r="G822" i="7"/>
  <c r="J821" i="7"/>
  <c r="I821" i="7"/>
  <c r="H821" i="7"/>
  <c r="G821" i="7"/>
  <c r="J820" i="7"/>
  <c r="I820" i="7"/>
  <c r="H820" i="7"/>
  <c r="G820" i="7"/>
  <c r="J819" i="7"/>
  <c r="I819" i="7"/>
  <c r="H819" i="7"/>
  <c r="G819" i="7"/>
  <c r="J818" i="7"/>
  <c r="I818" i="7"/>
  <c r="H818" i="7"/>
  <c r="G818" i="7"/>
  <c r="J817" i="7"/>
  <c r="I817" i="7"/>
  <c r="H817" i="7"/>
  <c r="G817" i="7"/>
  <c r="J816" i="7"/>
  <c r="I816" i="7"/>
  <c r="H816" i="7"/>
  <c r="G816" i="7"/>
  <c r="J815" i="7"/>
  <c r="I815" i="7"/>
  <c r="H815" i="7"/>
  <c r="G815" i="7"/>
  <c r="J814" i="7"/>
  <c r="I814" i="7"/>
  <c r="H814" i="7"/>
  <c r="G814" i="7"/>
  <c r="J813" i="7"/>
  <c r="I813" i="7"/>
  <c r="H813" i="7"/>
  <c r="G813" i="7"/>
  <c r="J812" i="7"/>
  <c r="I812" i="7"/>
  <c r="H812" i="7"/>
  <c r="G812" i="7"/>
  <c r="J811" i="7"/>
  <c r="I811" i="7"/>
  <c r="H811" i="7"/>
  <c r="G811" i="7"/>
  <c r="J810" i="7"/>
  <c r="I810" i="7"/>
  <c r="H810" i="7"/>
  <c r="G810" i="7"/>
  <c r="J809" i="7"/>
  <c r="I809" i="7"/>
  <c r="H809" i="7"/>
  <c r="G809" i="7"/>
  <c r="J808" i="7"/>
  <c r="I808" i="7"/>
  <c r="H808" i="7"/>
  <c r="G808" i="7"/>
  <c r="J807" i="7"/>
  <c r="I807" i="7"/>
  <c r="H807" i="7"/>
  <c r="G807" i="7"/>
  <c r="J806" i="7"/>
  <c r="I806" i="7"/>
  <c r="H806" i="7"/>
  <c r="G806" i="7"/>
  <c r="J805" i="7"/>
  <c r="I805" i="7"/>
  <c r="H805" i="7"/>
  <c r="G805" i="7"/>
  <c r="J804" i="7"/>
  <c r="I804" i="7"/>
  <c r="H804" i="7"/>
  <c r="G804" i="7"/>
  <c r="J803" i="7"/>
  <c r="I803" i="7"/>
  <c r="H803" i="7"/>
  <c r="G803" i="7"/>
  <c r="J802" i="7"/>
  <c r="I802" i="7"/>
  <c r="H802" i="7"/>
  <c r="G802" i="7"/>
  <c r="J801" i="7"/>
  <c r="I801" i="7"/>
  <c r="H801" i="7"/>
  <c r="G801" i="7"/>
  <c r="J800" i="7"/>
  <c r="I800" i="7"/>
  <c r="H800" i="7"/>
  <c r="G800" i="7"/>
  <c r="J799" i="7"/>
  <c r="I799" i="7"/>
  <c r="H799" i="7"/>
  <c r="G799" i="7"/>
  <c r="J798" i="7"/>
  <c r="I798" i="7"/>
  <c r="H798" i="7"/>
  <c r="G798" i="7"/>
  <c r="J797" i="7"/>
  <c r="I797" i="7"/>
  <c r="H797" i="7"/>
  <c r="G797" i="7"/>
  <c r="J796" i="7"/>
  <c r="I796" i="7"/>
  <c r="H796" i="7"/>
  <c r="G796" i="7"/>
  <c r="J795" i="7"/>
  <c r="I795" i="7"/>
  <c r="H795" i="7"/>
  <c r="G795" i="7"/>
  <c r="J794" i="7"/>
  <c r="I794" i="7"/>
  <c r="H794" i="7"/>
  <c r="G794" i="7"/>
  <c r="J793" i="7"/>
  <c r="I793" i="7"/>
  <c r="H793" i="7"/>
  <c r="G793" i="7"/>
  <c r="J792" i="7"/>
  <c r="I792" i="7"/>
  <c r="H792" i="7"/>
  <c r="G792" i="7"/>
  <c r="J791" i="7"/>
  <c r="I791" i="7"/>
  <c r="H791" i="7"/>
  <c r="G791" i="7"/>
  <c r="J790" i="7"/>
  <c r="I790" i="7"/>
  <c r="H790" i="7"/>
  <c r="G790" i="7"/>
  <c r="J789" i="7"/>
  <c r="I789" i="7"/>
  <c r="H789" i="7"/>
  <c r="G789" i="7"/>
  <c r="J788" i="7"/>
  <c r="I788" i="7"/>
  <c r="H788" i="7"/>
  <c r="G788" i="7"/>
  <c r="J787" i="7"/>
  <c r="I787" i="7"/>
  <c r="H787" i="7"/>
  <c r="G787" i="7"/>
  <c r="J786" i="7"/>
  <c r="I786" i="7"/>
  <c r="H786" i="7"/>
  <c r="G786" i="7"/>
  <c r="J785" i="7"/>
  <c r="I785" i="7"/>
  <c r="H785" i="7"/>
  <c r="G785" i="7"/>
  <c r="J784" i="7"/>
  <c r="I784" i="7"/>
  <c r="H784" i="7"/>
  <c r="G784" i="7"/>
  <c r="J783" i="7"/>
  <c r="I783" i="7"/>
  <c r="H783" i="7"/>
  <c r="G783" i="7"/>
  <c r="J782" i="7"/>
  <c r="I782" i="7"/>
  <c r="H782" i="7"/>
  <c r="G782" i="7"/>
  <c r="J781" i="7"/>
  <c r="I781" i="7"/>
  <c r="H781" i="7"/>
  <c r="G781" i="7"/>
  <c r="J780" i="7"/>
  <c r="I780" i="7"/>
  <c r="H780" i="7"/>
  <c r="G780" i="7"/>
  <c r="J779" i="7"/>
  <c r="I779" i="7"/>
  <c r="H779" i="7"/>
  <c r="G779" i="7"/>
  <c r="J778" i="7"/>
  <c r="I778" i="7"/>
  <c r="H778" i="7"/>
  <c r="G778" i="7"/>
  <c r="J777" i="7"/>
  <c r="I777" i="7"/>
  <c r="H777" i="7"/>
  <c r="G777" i="7"/>
  <c r="J776" i="7"/>
  <c r="I776" i="7"/>
  <c r="H776" i="7"/>
  <c r="G776" i="7"/>
  <c r="J775" i="7"/>
  <c r="I775" i="7"/>
  <c r="H775" i="7"/>
  <c r="G775" i="7"/>
  <c r="J774" i="7"/>
  <c r="I774" i="7"/>
  <c r="H774" i="7"/>
  <c r="G774" i="7"/>
  <c r="J773" i="7"/>
  <c r="I773" i="7"/>
  <c r="H773" i="7"/>
  <c r="G773" i="7"/>
  <c r="J772" i="7"/>
  <c r="I772" i="7"/>
  <c r="H772" i="7"/>
  <c r="G772" i="7"/>
  <c r="J771" i="7"/>
  <c r="I771" i="7"/>
  <c r="H771" i="7"/>
  <c r="G771" i="7"/>
  <c r="J770" i="7"/>
  <c r="I770" i="7"/>
  <c r="H770" i="7"/>
  <c r="G770" i="7"/>
  <c r="J769" i="7"/>
  <c r="I769" i="7"/>
  <c r="H769" i="7"/>
  <c r="G769" i="7"/>
  <c r="J768" i="7"/>
  <c r="I768" i="7"/>
  <c r="H768" i="7"/>
  <c r="G768" i="7"/>
  <c r="J767" i="7"/>
  <c r="I767" i="7"/>
  <c r="H767" i="7"/>
  <c r="G767" i="7"/>
  <c r="J766" i="7"/>
  <c r="I766" i="7"/>
  <c r="H766" i="7"/>
  <c r="G766" i="7"/>
  <c r="J765" i="7"/>
  <c r="I765" i="7"/>
  <c r="H765" i="7"/>
  <c r="G765" i="7"/>
  <c r="J764" i="7"/>
  <c r="I764" i="7"/>
  <c r="H764" i="7"/>
  <c r="G764" i="7"/>
  <c r="J763" i="7"/>
  <c r="I763" i="7"/>
  <c r="H763" i="7"/>
  <c r="G763" i="7"/>
  <c r="J762" i="7"/>
  <c r="I762" i="7"/>
  <c r="H762" i="7"/>
  <c r="G762" i="7"/>
  <c r="J761" i="7"/>
  <c r="I761" i="7"/>
  <c r="H761" i="7"/>
  <c r="G761" i="7"/>
  <c r="J760" i="7"/>
  <c r="I760" i="7"/>
  <c r="H760" i="7"/>
  <c r="G760" i="7"/>
  <c r="J759" i="7"/>
  <c r="I759" i="7"/>
  <c r="H759" i="7"/>
  <c r="G759" i="7"/>
  <c r="J758" i="7"/>
  <c r="I758" i="7"/>
  <c r="H758" i="7"/>
  <c r="G758" i="7"/>
  <c r="J757" i="7"/>
  <c r="I757" i="7"/>
  <c r="H757" i="7"/>
  <c r="G757" i="7"/>
  <c r="J756" i="7"/>
  <c r="I756" i="7"/>
  <c r="H756" i="7"/>
  <c r="G756" i="7"/>
  <c r="J755" i="7"/>
  <c r="I755" i="7"/>
  <c r="H755" i="7"/>
  <c r="G755" i="7"/>
  <c r="J754" i="7"/>
  <c r="I754" i="7"/>
  <c r="H754" i="7"/>
  <c r="G754" i="7"/>
  <c r="J753" i="7"/>
  <c r="I753" i="7"/>
  <c r="H753" i="7"/>
  <c r="G753" i="7"/>
  <c r="J752" i="7"/>
  <c r="I752" i="7"/>
  <c r="H752" i="7"/>
  <c r="G752" i="7"/>
  <c r="J751" i="7"/>
  <c r="I751" i="7"/>
  <c r="H751" i="7"/>
  <c r="G751" i="7"/>
  <c r="J750" i="7"/>
  <c r="I750" i="7"/>
  <c r="H750" i="7"/>
  <c r="G750" i="7"/>
  <c r="J749" i="7"/>
  <c r="I749" i="7"/>
  <c r="H749" i="7"/>
  <c r="G749" i="7"/>
  <c r="J748" i="7"/>
  <c r="I748" i="7"/>
  <c r="H748" i="7"/>
  <c r="G748" i="7"/>
  <c r="J747" i="7"/>
  <c r="I747" i="7"/>
  <c r="H747" i="7"/>
  <c r="G747" i="7"/>
  <c r="J746" i="7"/>
  <c r="I746" i="7"/>
  <c r="H746" i="7"/>
  <c r="G746" i="7"/>
  <c r="J745" i="7"/>
  <c r="I745" i="7"/>
  <c r="H745" i="7"/>
  <c r="G745" i="7"/>
  <c r="J744" i="7"/>
  <c r="I744" i="7"/>
  <c r="H744" i="7"/>
  <c r="G744" i="7"/>
  <c r="J743" i="7"/>
  <c r="I743" i="7"/>
  <c r="H743" i="7"/>
  <c r="G743" i="7"/>
  <c r="J742" i="7"/>
  <c r="I742" i="7"/>
  <c r="H742" i="7"/>
  <c r="G742" i="7"/>
  <c r="J741" i="7"/>
  <c r="I741" i="7"/>
  <c r="H741" i="7"/>
  <c r="G741" i="7"/>
  <c r="J740" i="7"/>
  <c r="I740" i="7"/>
  <c r="H740" i="7"/>
  <c r="G740" i="7"/>
  <c r="J739" i="7"/>
  <c r="I739" i="7"/>
  <c r="H739" i="7"/>
  <c r="G739" i="7"/>
  <c r="J738" i="7"/>
  <c r="I738" i="7"/>
  <c r="H738" i="7"/>
  <c r="G738" i="7"/>
  <c r="J737" i="7"/>
  <c r="I737" i="7"/>
  <c r="H737" i="7"/>
  <c r="G737" i="7"/>
  <c r="J736" i="7"/>
  <c r="I736" i="7"/>
  <c r="H736" i="7"/>
  <c r="G736" i="7"/>
  <c r="J735" i="7"/>
  <c r="I735" i="7"/>
  <c r="H735" i="7"/>
  <c r="G735" i="7"/>
  <c r="J734" i="7"/>
  <c r="I734" i="7"/>
  <c r="H734" i="7"/>
  <c r="G734" i="7"/>
  <c r="J733" i="7"/>
  <c r="I733" i="7"/>
  <c r="H733" i="7"/>
  <c r="G733" i="7"/>
  <c r="J732" i="7"/>
  <c r="I732" i="7"/>
  <c r="H732" i="7"/>
  <c r="G732" i="7"/>
  <c r="J731" i="7"/>
  <c r="I731" i="7"/>
  <c r="H731" i="7"/>
  <c r="G731" i="7"/>
  <c r="J730" i="7"/>
  <c r="I730" i="7"/>
  <c r="H730" i="7"/>
  <c r="G730" i="7"/>
  <c r="J729" i="7"/>
  <c r="I729" i="7"/>
  <c r="H729" i="7"/>
  <c r="G729" i="7"/>
  <c r="J728" i="7"/>
  <c r="I728" i="7"/>
  <c r="H728" i="7"/>
  <c r="G728" i="7"/>
  <c r="J727" i="7"/>
  <c r="I727" i="7"/>
  <c r="H727" i="7"/>
  <c r="G727" i="7"/>
  <c r="J726" i="7"/>
  <c r="I726" i="7"/>
  <c r="H726" i="7"/>
  <c r="G726" i="7"/>
  <c r="J725" i="7"/>
  <c r="I725" i="7"/>
  <c r="H725" i="7"/>
  <c r="G725" i="7"/>
  <c r="J724" i="7"/>
  <c r="I724" i="7"/>
  <c r="H724" i="7"/>
  <c r="G724" i="7"/>
  <c r="J723" i="7"/>
  <c r="I723" i="7"/>
  <c r="H723" i="7"/>
  <c r="G723" i="7"/>
  <c r="J722" i="7"/>
  <c r="I722" i="7"/>
  <c r="H722" i="7"/>
  <c r="G722" i="7"/>
  <c r="J721" i="7"/>
  <c r="I721" i="7"/>
  <c r="H721" i="7"/>
  <c r="G721" i="7"/>
  <c r="J720" i="7"/>
  <c r="I720" i="7"/>
  <c r="H720" i="7"/>
  <c r="G720" i="7"/>
  <c r="J719" i="7"/>
  <c r="I719" i="7"/>
  <c r="H719" i="7"/>
  <c r="G719" i="7"/>
  <c r="J718" i="7"/>
  <c r="I718" i="7"/>
  <c r="H718" i="7"/>
  <c r="G718" i="7"/>
  <c r="J717" i="7"/>
  <c r="I717" i="7"/>
  <c r="H717" i="7"/>
  <c r="G717" i="7"/>
  <c r="J716" i="7"/>
  <c r="I716" i="7"/>
  <c r="H716" i="7"/>
  <c r="G716" i="7"/>
  <c r="J715" i="7"/>
  <c r="I715" i="7"/>
  <c r="H715" i="7"/>
  <c r="G715" i="7"/>
  <c r="J714" i="7"/>
  <c r="I714" i="7"/>
  <c r="H714" i="7"/>
  <c r="G714" i="7"/>
  <c r="J713" i="7"/>
  <c r="I713" i="7"/>
  <c r="H713" i="7"/>
  <c r="G713" i="7"/>
  <c r="J712" i="7"/>
  <c r="I712" i="7"/>
  <c r="H712" i="7"/>
  <c r="G712" i="7"/>
  <c r="J711" i="7"/>
  <c r="I711" i="7"/>
  <c r="H711" i="7"/>
  <c r="G711" i="7"/>
  <c r="J710" i="7"/>
  <c r="I710" i="7"/>
  <c r="H710" i="7"/>
  <c r="G710" i="7"/>
  <c r="J709" i="7"/>
  <c r="I709" i="7"/>
  <c r="H709" i="7"/>
  <c r="G709" i="7"/>
  <c r="J708" i="7"/>
  <c r="I708" i="7"/>
  <c r="H708" i="7"/>
  <c r="G708" i="7"/>
  <c r="J707" i="7"/>
  <c r="I707" i="7"/>
  <c r="H707" i="7"/>
  <c r="G707" i="7"/>
  <c r="J706" i="7"/>
  <c r="I706" i="7"/>
  <c r="H706" i="7"/>
  <c r="G706" i="7"/>
  <c r="J705" i="7"/>
  <c r="I705" i="7"/>
  <c r="H705" i="7"/>
  <c r="G705" i="7"/>
  <c r="J704" i="7"/>
  <c r="I704" i="7"/>
  <c r="H704" i="7"/>
  <c r="G704" i="7"/>
  <c r="J703" i="7"/>
  <c r="I703" i="7"/>
  <c r="H703" i="7"/>
  <c r="G703" i="7"/>
  <c r="J702" i="7"/>
  <c r="I702" i="7"/>
  <c r="H702" i="7"/>
  <c r="G702" i="7"/>
  <c r="J701" i="7"/>
  <c r="I701" i="7"/>
  <c r="H701" i="7"/>
  <c r="G701" i="7"/>
  <c r="J700" i="7"/>
  <c r="I700" i="7"/>
  <c r="H700" i="7"/>
  <c r="G700" i="7"/>
  <c r="J699" i="7"/>
  <c r="I699" i="7"/>
  <c r="H699" i="7"/>
  <c r="G699" i="7"/>
  <c r="J698" i="7"/>
  <c r="I698" i="7"/>
  <c r="H698" i="7"/>
  <c r="G698" i="7"/>
  <c r="J697" i="7"/>
  <c r="I697" i="7"/>
  <c r="H697" i="7"/>
  <c r="G697" i="7"/>
  <c r="J696" i="7"/>
  <c r="I696" i="7"/>
  <c r="H696" i="7"/>
  <c r="G696" i="7"/>
  <c r="J695" i="7"/>
  <c r="I695" i="7"/>
  <c r="H695" i="7"/>
  <c r="G695" i="7"/>
  <c r="J694" i="7"/>
  <c r="I694" i="7"/>
  <c r="H694" i="7"/>
  <c r="G694" i="7"/>
  <c r="J693" i="7"/>
  <c r="I693" i="7"/>
  <c r="H693" i="7"/>
  <c r="G693" i="7"/>
  <c r="J692" i="7"/>
  <c r="I692" i="7"/>
  <c r="H692" i="7"/>
  <c r="G692" i="7"/>
  <c r="J691" i="7"/>
  <c r="I691" i="7"/>
  <c r="H691" i="7"/>
  <c r="G691" i="7"/>
  <c r="J690" i="7"/>
  <c r="I690" i="7"/>
  <c r="H690" i="7"/>
  <c r="G690" i="7"/>
  <c r="J689" i="7"/>
  <c r="I689" i="7"/>
  <c r="H689" i="7"/>
  <c r="G689" i="7"/>
  <c r="J688" i="7"/>
  <c r="I688" i="7"/>
  <c r="H688" i="7"/>
  <c r="G688" i="7"/>
  <c r="J687" i="7"/>
  <c r="I687" i="7"/>
  <c r="H687" i="7"/>
  <c r="G687" i="7"/>
  <c r="J686" i="7"/>
  <c r="I686" i="7"/>
  <c r="H686" i="7"/>
  <c r="G686" i="7"/>
  <c r="J685" i="7"/>
  <c r="I685" i="7"/>
  <c r="H685" i="7"/>
  <c r="G685" i="7"/>
  <c r="J684" i="7"/>
  <c r="I684" i="7"/>
  <c r="H684" i="7"/>
  <c r="G684" i="7"/>
  <c r="J683" i="7"/>
  <c r="I683" i="7"/>
  <c r="H683" i="7"/>
  <c r="G683" i="7"/>
  <c r="J682" i="7"/>
  <c r="I682" i="7"/>
  <c r="H682" i="7"/>
  <c r="G682" i="7"/>
  <c r="J681" i="7"/>
  <c r="I681" i="7"/>
  <c r="H681" i="7"/>
  <c r="G681" i="7"/>
  <c r="J680" i="7"/>
  <c r="I680" i="7"/>
  <c r="H680" i="7"/>
  <c r="G680" i="7"/>
  <c r="J679" i="7"/>
  <c r="I679" i="7"/>
  <c r="H679" i="7"/>
  <c r="G679" i="7"/>
  <c r="J678" i="7"/>
  <c r="I678" i="7"/>
  <c r="H678" i="7"/>
  <c r="G678" i="7"/>
  <c r="J677" i="7"/>
  <c r="I677" i="7"/>
  <c r="H677" i="7"/>
  <c r="G677" i="7"/>
  <c r="J676" i="7"/>
  <c r="I676" i="7"/>
  <c r="H676" i="7"/>
  <c r="G676" i="7"/>
  <c r="J675" i="7"/>
  <c r="I675" i="7"/>
  <c r="H675" i="7"/>
  <c r="G675" i="7"/>
  <c r="J674" i="7"/>
  <c r="I674" i="7"/>
  <c r="H674" i="7"/>
  <c r="G674" i="7"/>
  <c r="J673" i="7"/>
  <c r="I673" i="7"/>
  <c r="H673" i="7"/>
  <c r="G673" i="7"/>
  <c r="J672" i="7"/>
  <c r="I672" i="7"/>
  <c r="H672" i="7"/>
  <c r="G672" i="7"/>
  <c r="J671" i="7"/>
  <c r="I671" i="7"/>
  <c r="H671" i="7"/>
  <c r="G671" i="7"/>
  <c r="J670" i="7"/>
  <c r="I670" i="7"/>
  <c r="H670" i="7"/>
  <c r="G670" i="7"/>
  <c r="J669" i="7"/>
  <c r="I669" i="7"/>
  <c r="H669" i="7"/>
  <c r="G669" i="7"/>
  <c r="J668" i="7"/>
  <c r="I668" i="7"/>
  <c r="H668" i="7"/>
  <c r="G668" i="7"/>
  <c r="J667" i="7"/>
  <c r="I667" i="7"/>
  <c r="H667" i="7"/>
  <c r="G667" i="7"/>
  <c r="J666" i="7"/>
  <c r="I666" i="7"/>
  <c r="H666" i="7"/>
  <c r="G666" i="7"/>
  <c r="J665" i="7"/>
  <c r="I665" i="7"/>
  <c r="H665" i="7"/>
  <c r="G665" i="7"/>
  <c r="J664" i="7"/>
  <c r="I664" i="7"/>
  <c r="H664" i="7"/>
  <c r="G664" i="7"/>
  <c r="J663" i="7"/>
  <c r="I663" i="7"/>
  <c r="H663" i="7"/>
  <c r="G663" i="7"/>
  <c r="J662" i="7"/>
  <c r="I662" i="7"/>
  <c r="H662" i="7"/>
  <c r="G662" i="7"/>
  <c r="J661" i="7"/>
  <c r="I661" i="7"/>
  <c r="H661" i="7"/>
  <c r="G661" i="7"/>
  <c r="J660" i="7"/>
  <c r="I660" i="7"/>
  <c r="H660" i="7"/>
  <c r="G660" i="7"/>
  <c r="J659" i="7"/>
  <c r="I659" i="7"/>
  <c r="H659" i="7"/>
  <c r="G659" i="7"/>
  <c r="J658" i="7"/>
  <c r="I658" i="7"/>
  <c r="H658" i="7"/>
  <c r="G658" i="7"/>
  <c r="J657" i="7"/>
  <c r="I657" i="7"/>
  <c r="H657" i="7"/>
  <c r="G657" i="7"/>
  <c r="J656" i="7"/>
  <c r="I656" i="7"/>
  <c r="H656" i="7"/>
  <c r="G656" i="7"/>
  <c r="J655" i="7"/>
  <c r="I655" i="7"/>
  <c r="H655" i="7"/>
  <c r="G655" i="7"/>
  <c r="J654" i="7"/>
  <c r="I654" i="7"/>
  <c r="H654" i="7"/>
  <c r="G654" i="7"/>
  <c r="J653" i="7"/>
  <c r="I653" i="7"/>
  <c r="H653" i="7"/>
  <c r="G653" i="7"/>
  <c r="J652" i="7"/>
  <c r="I652" i="7"/>
  <c r="H652" i="7"/>
  <c r="G652" i="7"/>
  <c r="J651" i="7"/>
  <c r="I651" i="7"/>
  <c r="H651" i="7"/>
  <c r="G651" i="7"/>
  <c r="J650" i="7"/>
  <c r="I650" i="7"/>
  <c r="H650" i="7"/>
  <c r="G650" i="7"/>
  <c r="J649" i="7"/>
  <c r="I649" i="7"/>
  <c r="H649" i="7"/>
  <c r="G649" i="7"/>
  <c r="J648" i="7"/>
  <c r="I648" i="7"/>
  <c r="H648" i="7"/>
  <c r="G648" i="7"/>
  <c r="J647" i="7"/>
  <c r="I647" i="7"/>
  <c r="H647" i="7"/>
  <c r="G647" i="7"/>
  <c r="J646" i="7"/>
  <c r="I646" i="7"/>
  <c r="H646" i="7"/>
  <c r="G646" i="7"/>
  <c r="J645" i="7"/>
  <c r="I645" i="7"/>
  <c r="H645" i="7"/>
  <c r="G645" i="7"/>
  <c r="J644" i="7"/>
  <c r="I644" i="7"/>
  <c r="H644" i="7"/>
  <c r="G644" i="7"/>
  <c r="J643" i="7"/>
  <c r="I643" i="7"/>
  <c r="H643" i="7"/>
  <c r="G643" i="7"/>
  <c r="J642" i="7"/>
  <c r="I642" i="7"/>
  <c r="H642" i="7"/>
  <c r="G642" i="7"/>
  <c r="J641" i="7"/>
  <c r="I641" i="7"/>
  <c r="H641" i="7"/>
  <c r="G641" i="7"/>
  <c r="J640" i="7"/>
  <c r="I640" i="7"/>
  <c r="H640" i="7"/>
  <c r="G640" i="7"/>
  <c r="J639" i="7"/>
  <c r="I639" i="7"/>
  <c r="H639" i="7"/>
  <c r="G639" i="7"/>
  <c r="J638" i="7"/>
  <c r="I638" i="7"/>
  <c r="H638" i="7"/>
  <c r="G638" i="7"/>
  <c r="J637" i="7"/>
  <c r="I637" i="7"/>
  <c r="H637" i="7"/>
  <c r="G637" i="7"/>
  <c r="J636" i="7"/>
  <c r="I636" i="7"/>
  <c r="H636" i="7"/>
  <c r="G636" i="7"/>
  <c r="J635" i="7"/>
  <c r="I635" i="7"/>
  <c r="H635" i="7"/>
  <c r="G635" i="7"/>
  <c r="J634" i="7"/>
  <c r="I634" i="7"/>
  <c r="H634" i="7"/>
  <c r="G634" i="7"/>
  <c r="J633" i="7"/>
  <c r="I633" i="7"/>
  <c r="H633" i="7"/>
  <c r="G633" i="7"/>
  <c r="J632" i="7"/>
  <c r="I632" i="7"/>
  <c r="H632" i="7"/>
  <c r="G632" i="7"/>
  <c r="J631" i="7"/>
  <c r="I631" i="7"/>
  <c r="H631" i="7"/>
  <c r="G631" i="7"/>
  <c r="J630" i="7"/>
  <c r="I630" i="7"/>
  <c r="H630" i="7"/>
  <c r="G630" i="7"/>
  <c r="J629" i="7"/>
  <c r="I629" i="7"/>
  <c r="H629" i="7"/>
  <c r="G629" i="7"/>
  <c r="J628" i="7"/>
  <c r="I628" i="7"/>
  <c r="H628" i="7"/>
  <c r="G628" i="7"/>
  <c r="J627" i="7"/>
  <c r="I627" i="7"/>
  <c r="H627" i="7"/>
  <c r="G627" i="7"/>
  <c r="J626" i="7"/>
  <c r="I626" i="7"/>
  <c r="H626" i="7"/>
  <c r="G626" i="7"/>
  <c r="J625" i="7"/>
  <c r="I625" i="7"/>
  <c r="H625" i="7"/>
  <c r="G625" i="7"/>
  <c r="J624" i="7"/>
  <c r="I624" i="7"/>
  <c r="H624" i="7"/>
  <c r="G624" i="7"/>
  <c r="J623" i="7"/>
  <c r="I623" i="7"/>
  <c r="H623" i="7"/>
  <c r="G623" i="7"/>
  <c r="J622" i="7"/>
  <c r="I622" i="7"/>
  <c r="H622" i="7"/>
  <c r="G622" i="7"/>
  <c r="J621" i="7"/>
  <c r="I621" i="7"/>
  <c r="H621" i="7"/>
  <c r="G621" i="7"/>
  <c r="J620" i="7"/>
  <c r="I620" i="7"/>
  <c r="H620" i="7"/>
  <c r="G620" i="7"/>
  <c r="J619" i="7"/>
  <c r="I619" i="7"/>
  <c r="H619" i="7"/>
  <c r="G619" i="7"/>
  <c r="J618" i="7"/>
  <c r="I618" i="7"/>
  <c r="H618" i="7"/>
  <c r="G618" i="7"/>
  <c r="J617" i="7"/>
  <c r="I617" i="7"/>
  <c r="H617" i="7"/>
  <c r="G617" i="7"/>
  <c r="J616" i="7"/>
  <c r="I616" i="7"/>
  <c r="H616" i="7"/>
  <c r="G616" i="7"/>
  <c r="J615" i="7"/>
  <c r="I615" i="7"/>
  <c r="H615" i="7"/>
  <c r="G615" i="7"/>
  <c r="J614" i="7"/>
  <c r="I614" i="7"/>
  <c r="H614" i="7"/>
  <c r="G614" i="7"/>
  <c r="J613" i="7"/>
  <c r="I613" i="7"/>
  <c r="H613" i="7"/>
  <c r="G613" i="7"/>
  <c r="J612" i="7"/>
  <c r="I612" i="7"/>
  <c r="H612" i="7"/>
  <c r="G612" i="7"/>
  <c r="J611" i="7"/>
  <c r="I611" i="7"/>
  <c r="H611" i="7"/>
  <c r="G611" i="7"/>
  <c r="J610" i="7"/>
  <c r="I610" i="7"/>
  <c r="H610" i="7"/>
  <c r="G610" i="7"/>
  <c r="J609" i="7"/>
  <c r="I609" i="7"/>
  <c r="H609" i="7"/>
  <c r="G609" i="7"/>
  <c r="J608" i="7"/>
  <c r="I608" i="7"/>
  <c r="H608" i="7"/>
  <c r="G608" i="7"/>
  <c r="J607" i="7"/>
  <c r="I607" i="7"/>
  <c r="H607" i="7"/>
  <c r="G607" i="7"/>
  <c r="J606" i="7"/>
  <c r="I606" i="7"/>
  <c r="H606" i="7"/>
  <c r="G606" i="7"/>
  <c r="J605" i="7"/>
  <c r="I605" i="7"/>
  <c r="H605" i="7"/>
  <c r="G605" i="7"/>
  <c r="J604" i="7"/>
  <c r="I604" i="7"/>
  <c r="H604" i="7"/>
  <c r="G604" i="7"/>
  <c r="J603" i="7"/>
  <c r="I603" i="7"/>
  <c r="H603" i="7"/>
  <c r="G603" i="7"/>
  <c r="J602" i="7"/>
  <c r="I602" i="7"/>
  <c r="H602" i="7"/>
  <c r="G602" i="7"/>
  <c r="J601" i="7"/>
  <c r="I601" i="7"/>
  <c r="H601" i="7"/>
  <c r="G601" i="7"/>
  <c r="J600" i="7"/>
  <c r="I600" i="7"/>
  <c r="H600" i="7"/>
  <c r="G600" i="7"/>
  <c r="J599" i="7"/>
  <c r="I599" i="7"/>
  <c r="H599" i="7"/>
  <c r="G599" i="7"/>
  <c r="J598" i="7"/>
  <c r="I598" i="7"/>
  <c r="H598" i="7"/>
  <c r="G598" i="7"/>
  <c r="J597" i="7"/>
  <c r="I597" i="7"/>
  <c r="H597" i="7"/>
  <c r="G597" i="7"/>
  <c r="J596" i="7"/>
  <c r="I596" i="7"/>
  <c r="H596" i="7"/>
  <c r="G596" i="7"/>
  <c r="J595" i="7"/>
  <c r="I595" i="7"/>
  <c r="H595" i="7"/>
  <c r="G595" i="7"/>
  <c r="J594" i="7"/>
  <c r="I594" i="7"/>
  <c r="H594" i="7"/>
  <c r="G594" i="7"/>
  <c r="J593" i="7"/>
  <c r="I593" i="7"/>
  <c r="H593" i="7"/>
  <c r="G593" i="7"/>
  <c r="J592" i="7"/>
  <c r="I592" i="7"/>
  <c r="H592" i="7"/>
  <c r="G592" i="7"/>
  <c r="J591" i="7"/>
  <c r="I591" i="7"/>
  <c r="H591" i="7"/>
  <c r="G591" i="7"/>
  <c r="J590" i="7"/>
  <c r="I590" i="7"/>
  <c r="H590" i="7"/>
  <c r="G590" i="7"/>
  <c r="J589" i="7"/>
  <c r="I589" i="7"/>
  <c r="H589" i="7"/>
  <c r="G589" i="7"/>
  <c r="J588" i="7"/>
  <c r="I588" i="7"/>
  <c r="H588" i="7"/>
  <c r="G588" i="7"/>
  <c r="J587" i="7"/>
  <c r="I587" i="7"/>
  <c r="H587" i="7"/>
  <c r="G587" i="7"/>
  <c r="J586" i="7"/>
  <c r="I586" i="7"/>
  <c r="H586" i="7"/>
  <c r="G586" i="7"/>
  <c r="J585" i="7"/>
  <c r="I585" i="7"/>
  <c r="H585" i="7"/>
  <c r="G585" i="7"/>
  <c r="J584" i="7"/>
  <c r="I584" i="7"/>
  <c r="H584" i="7"/>
  <c r="G584" i="7"/>
  <c r="J583" i="7"/>
  <c r="I583" i="7"/>
  <c r="H583" i="7"/>
  <c r="G583" i="7"/>
  <c r="J582" i="7"/>
  <c r="I582" i="7"/>
  <c r="H582" i="7"/>
  <c r="G582" i="7"/>
  <c r="J581" i="7"/>
  <c r="I581" i="7"/>
  <c r="H581" i="7"/>
  <c r="G581" i="7"/>
  <c r="J580" i="7"/>
  <c r="I580" i="7"/>
  <c r="H580" i="7"/>
  <c r="G580" i="7"/>
  <c r="J579" i="7"/>
  <c r="I579" i="7"/>
  <c r="H579" i="7"/>
  <c r="G579" i="7"/>
  <c r="J578" i="7"/>
  <c r="I578" i="7"/>
  <c r="H578" i="7"/>
  <c r="G578" i="7"/>
  <c r="J577" i="7"/>
  <c r="I577" i="7"/>
  <c r="H577" i="7"/>
  <c r="G577" i="7"/>
  <c r="J576" i="7"/>
  <c r="I576" i="7"/>
  <c r="H576" i="7"/>
  <c r="G576" i="7"/>
  <c r="J575" i="7"/>
  <c r="I575" i="7"/>
  <c r="H575" i="7"/>
  <c r="G575" i="7"/>
  <c r="J574" i="7"/>
  <c r="I574" i="7"/>
  <c r="H574" i="7"/>
  <c r="G574" i="7"/>
  <c r="J573" i="7"/>
  <c r="I573" i="7"/>
  <c r="H573" i="7"/>
  <c r="G573" i="7"/>
  <c r="J572" i="7"/>
  <c r="I572" i="7"/>
  <c r="H572" i="7"/>
  <c r="G572" i="7"/>
  <c r="J571" i="7"/>
  <c r="I571" i="7"/>
  <c r="H571" i="7"/>
  <c r="G571" i="7"/>
  <c r="J570" i="7"/>
  <c r="I570" i="7"/>
  <c r="H570" i="7"/>
  <c r="G570" i="7"/>
  <c r="J569" i="7"/>
  <c r="I569" i="7"/>
  <c r="H569" i="7"/>
  <c r="G569" i="7"/>
  <c r="J568" i="7"/>
  <c r="I568" i="7"/>
  <c r="H568" i="7"/>
  <c r="G568" i="7"/>
  <c r="J567" i="7"/>
  <c r="I567" i="7"/>
  <c r="H567" i="7"/>
  <c r="G567" i="7"/>
  <c r="J566" i="7"/>
  <c r="I566" i="7"/>
  <c r="H566" i="7"/>
  <c r="G566" i="7"/>
  <c r="J565" i="7"/>
  <c r="I565" i="7"/>
  <c r="H565" i="7"/>
  <c r="G565" i="7"/>
  <c r="J564" i="7"/>
  <c r="I564" i="7"/>
  <c r="H564" i="7"/>
  <c r="G564" i="7"/>
  <c r="J563" i="7"/>
  <c r="I563" i="7"/>
  <c r="H563" i="7"/>
  <c r="G563" i="7"/>
  <c r="J562" i="7"/>
  <c r="I562" i="7"/>
  <c r="H562" i="7"/>
  <c r="G562" i="7"/>
  <c r="J561" i="7"/>
  <c r="I561" i="7"/>
  <c r="H561" i="7"/>
  <c r="G561" i="7"/>
  <c r="J560" i="7"/>
  <c r="I560" i="7"/>
  <c r="H560" i="7"/>
  <c r="G560" i="7"/>
  <c r="J559" i="7"/>
  <c r="I559" i="7"/>
  <c r="H559" i="7"/>
  <c r="G559" i="7"/>
  <c r="J558" i="7"/>
  <c r="I558" i="7"/>
  <c r="H558" i="7"/>
  <c r="G558" i="7"/>
  <c r="J557" i="7"/>
  <c r="I557" i="7"/>
  <c r="H557" i="7"/>
  <c r="G557" i="7"/>
  <c r="J556" i="7"/>
  <c r="I556" i="7"/>
  <c r="H556" i="7"/>
  <c r="G556" i="7"/>
  <c r="J555" i="7"/>
  <c r="I555" i="7"/>
  <c r="H555" i="7"/>
  <c r="G555" i="7"/>
  <c r="J554" i="7"/>
  <c r="I554" i="7"/>
  <c r="H554" i="7"/>
  <c r="G554" i="7"/>
  <c r="J553" i="7"/>
  <c r="I553" i="7"/>
  <c r="H553" i="7"/>
  <c r="G553" i="7"/>
  <c r="J552" i="7"/>
  <c r="I552" i="7"/>
  <c r="H552" i="7"/>
  <c r="G552" i="7"/>
  <c r="J551" i="7"/>
  <c r="I551" i="7"/>
  <c r="H551" i="7"/>
  <c r="G551" i="7"/>
  <c r="J550" i="7"/>
  <c r="I550" i="7"/>
  <c r="H550" i="7"/>
  <c r="G550" i="7"/>
  <c r="J549" i="7"/>
  <c r="I549" i="7"/>
  <c r="H549" i="7"/>
  <c r="G549" i="7"/>
  <c r="J548" i="7"/>
  <c r="I548" i="7"/>
  <c r="H548" i="7"/>
  <c r="G548" i="7"/>
  <c r="J547" i="7"/>
  <c r="I547" i="7"/>
  <c r="H547" i="7"/>
  <c r="G547" i="7"/>
  <c r="J546" i="7"/>
  <c r="I546" i="7"/>
  <c r="H546" i="7"/>
  <c r="G546" i="7"/>
  <c r="J545" i="7"/>
  <c r="I545" i="7"/>
  <c r="H545" i="7"/>
  <c r="G545" i="7"/>
  <c r="J544" i="7"/>
  <c r="I544" i="7"/>
  <c r="H544" i="7"/>
  <c r="G544" i="7"/>
  <c r="J543" i="7"/>
  <c r="I543" i="7"/>
  <c r="H543" i="7"/>
  <c r="G543" i="7"/>
  <c r="J542" i="7"/>
  <c r="I542" i="7"/>
  <c r="H542" i="7"/>
  <c r="G542" i="7"/>
  <c r="J541" i="7"/>
  <c r="I541" i="7"/>
  <c r="H541" i="7"/>
  <c r="G541" i="7"/>
  <c r="J540" i="7"/>
  <c r="I540" i="7"/>
  <c r="H540" i="7"/>
  <c r="G540" i="7"/>
  <c r="J539" i="7"/>
  <c r="I539" i="7"/>
  <c r="H539" i="7"/>
  <c r="G539" i="7"/>
  <c r="J538" i="7"/>
  <c r="I538" i="7"/>
  <c r="H538" i="7"/>
  <c r="G538" i="7"/>
  <c r="J537" i="7"/>
  <c r="I537" i="7"/>
  <c r="H537" i="7"/>
  <c r="G537" i="7"/>
  <c r="J536" i="7"/>
  <c r="I536" i="7"/>
  <c r="H536" i="7"/>
  <c r="G536" i="7"/>
  <c r="J535" i="7"/>
  <c r="I535" i="7"/>
  <c r="H535" i="7"/>
  <c r="G535" i="7"/>
  <c r="J534" i="7"/>
  <c r="I534" i="7"/>
  <c r="H534" i="7"/>
  <c r="G534" i="7"/>
  <c r="J533" i="7"/>
  <c r="I533" i="7"/>
  <c r="H533" i="7"/>
  <c r="G533" i="7"/>
  <c r="J532" i="7"/>
  <c r="I532" i="7"/>
  <c r="H532" i="7"/>
  <c r="G532" i="7"/>
  <c r="J531" i="7"/>
  <c r="I531" i="7"/>
  <c r="H531" i="7"/>
  <c r="G531" i="7"/>
  <c r="J530" i="7"/>
  <c r="I530" i="7"/>
  <c r="H530" i="7"/>
  <c r="G530" i="7"/>
  <c r="J529" i="7"/>
  <c r="I529" i="7"/>
  <c r="H529" i="7"/>
  <c r="G529" i="7"/>
  <c r="J528" i="7"/>
  <c r="I528" i="7"/>
  <c r="H528" i="7"/>
  <c r="G528" i="7"/>
  <c r="J527" i="7"/>
  <c r="I527" i="7"/>
  <c r="H527" i="7"/>
  <c r="G527" i="7"/>
  <c r="J526" i="7"/>
  <c r="I526" i="7"/>
  <c r="H526" i="7"/>
  <c r="G526" i="7"/>
  <c r="J525" i="7"/>
  <c r="I525" i="7"/>
  <c r="H525" i="7"/>
  <c r="G525" i="7"/>
  <c r="J524" i="7"/>
  <c r="I524" i="7"/>
  <c r="H524" i="7"/>
  <c r="G524" i="7"/>
  <c r="J523" i="7"/>
  <c r="I523" i="7"/>
  <c r="H523" i="7"/>
  <c r="G523" i="7"/>
  <c r="J522" i="7"/>
  <c r="I522" i="7"/>
  <c r="H522" i="7"/>
  <c r="G522" i="7"/>
  <c r="J521" i="7"/>
  <c r="I521" i="7"/>
  <c r="H521" i="7"/>
  <c r="G521" i="7"/>
  <c r="J520" i="7"/>
  <c r="I520" i="7"/>
  <c r="H520" i="7"/>
  <c r="G520" i="7"/>
  <c r="J519" i="7"/>
  <c r="I519" i="7"/>
  <c r="H519" i="7"/>
  <c r="G519" i="7"/>
  <c r="J518" i="7"/>
  <c r="I518" i="7"/>
  <c r="H518" i="7"/>
  <c r="G518" i="7"/>
  <c r="J517" i="7"/>
  <c r="I517" i="7"/>
  <c r="H517" i="7"/>
  <c r="G517" i="7"/>
  <c r="J516" i="7"/>
  <c r="I516" i="7"/>
  <c r="H516" i="7"/>
  <c r="G516" i="7"/>
  <c r="J515" i="7"/>
  <c r="I515" i="7"/>
  <c r="H515" i="7"/>
  <c r="G515" i="7"/>
  <c r="J514" i="7"/>
  <c r="I514" i="7"/>
  <c r="H514" i="7"/>
  <c r="G514" i="7"/>
  <c r="J513" i="7"/>
  <c r="I513" i="7"/>
  <c r="H513" i="7"/>
  <c r="G513" i="7"/>
  <c r="J512" i="7"/>
  <c r="I512" i="7"/>
  <c r="H512" i="7"/>
  <c r="G512" i="7"/>
  <c r="J511" i="7"/>
  <c r="I511" i="7"/>
  <c r="H511" i="7"/>
  <c r="G511" i="7"/>
  <c r="J510" i="7"/>
  <c r="I510" i="7"/>
  <c r="H510" i="7"/>
  <c r="G510" i="7"/>
  <c r="J509" i="7"/>
  <c r="I509" i="7"/>
  <c r="H509" i="7"/>
  <c r="G509" i="7"/>
  <c r="J508" i="7"/>
  <c r="I508" i="7"/>
  <c r="H508" i="7"/>
  <c r="G508" i="7"/>
  <c r="J507" i="7"/>
  <c r="I507" i="7"/>
  <c r="H507" i="7"/>
  <c r="G507" i="7"/>
  <c r="J506" i="7"/>
  <c r="I506" i="7"/>
  <c r="H506" i="7"/>
  <c r="G506" i="7"/>
  <c r="J505" i="7"/>
  <c r="I505" i="7"/>
  <c r="H505" i="7"/>
  <c r="G505" i="7"/>
  <c r="J504" i="7"/>
  <c r="I504" i="7"/>
  <c r="H504" i="7"/>
  <c r="G504" i="7"/>
  <c r="J503" i="7"/>
  <c r="I503" i="7"/>
  <c r="H503" i="7"/>
  <c r="G503" i="7"/>
  <c r="J502" i="7"/>
  <c r="I502" i="7"/>
  <c r="H502" i="7"/>
  <c r="G502" i="7"/>
  <c r="J501" i="7"/>
  <c r="I501" i="7"/>
  <c r="H501" i="7"/>
  <c r="G501" i="7"/>
  <c r="J500" i="7"/>
  <c r="I500" i="7"/>
  <c r="H500" i="7"/>
  <c r="G500" i="7"/>
  <c r="J499" i="7"/>
  <c r="I499" i="7"/>
  <c r="H499" i="7"/>
  <c r="G499" i="7"/>
  <c r="J498" i="7"/>
  <c r="I498" i="7"/>
  <c r="H498" i="7"/>
  <c r="G498" i="7"/>
  <c r="J497" i="7"/>
  <c r="I497" i="7"/>
  <c r="H497" i="7"/>
  <c r="G497" i="7"/>
  <c r="J496" i="7"/>
  <c r="I496" i="7"/>
  <c r="H496" i="7"/>
  <c r="G496" i="7"/>
  <c r="J495" i="7"/>
  <c r="I495" i="7"/>
  <c r="H495" i="7"/>
  <c r="G495" i="7"/>
  <c r="J494" i="7"/>
  <c r="I494" i="7"/>
  <c r="H494" i="7"/>
  <c r="G494" i="7"/>
  <c r="J493" i="7"/>
  <c r="I493" i="7"/>
  <c r="H493" i="7"/>
  <c r="G493" i="7"/>
  <c r="J492" i="7"/>
  <c r="I492" i="7"/>
  <c r="H492" i="7"/>
  <c r="G492" i="7"/>
  <c r="J491" i="7"/>
  <c r="I491" i="7"/>
  <c r="H491" i="7"/>
  <c r="G491" i="7"/>
  <c r="J490" i="7"/>
  <c r="I490" i="7"/>
  <c r="H490" i="7"/>
  <c r="G490" i="7"/>
  <c r="J489" i="7"/>
  <c r="I489" i="7"/>
  <c r="H489" i="7"/>
  <c r="G489" i="7"/>
  <c r="J488" i="7"/>
  <c r="I488" i="7"/>
  <c r="H488" i="7"/>
  <c r="G488" i="7"/>
  <c r="J487" i="7"/>
  <c r="I487" i="7"/>
  <c r="H487" i="7"/>
  <c r="G487" i="7"/>
  <c r="J486" i="7"/>
  <c r="I486" i="7"/>
  <c r="H486" i="7"/>
  <c r="G486" i="7"/>
  <c r="J485" i="7"/>
  <c r="I485" i="7"/>
  <c r="H485" i="7"/>
  <c r="G485" i="7"/>
  <c r="J484" i="7"/>
  <c r="I484" i="7"/>
  <c r="H484" i="7"/>
  <c r="G484" i="7"/>
  <c r="J483" i="7"/>
  <c r="I483" i="7"/>
  <c r="H483" i="7"/>
  <c r="G483" i="7"/>
  <c r="J482" i="7"/>
  <c r="I482" i="7"/>
  <c r="H482" i="7"/>
  <c r="G482" i="7"/>
  <c r="J481" i="7"/>
  <c r="I481" i="7"/>
  <c r="H481" i="7"/>
  <c r="G481" i="7"/>
  <c r="J480" i="7"/>
  <c r="I480" i="7"/>
  <c r="H480" i="7"/>
  <c r="G480" i="7"/>
  <c r="J479" i="7"/>
  <c r="I479" i="7"/>
  <c r="H479" i="7"/>
  <c r="G479" i="7"/>
  <c r="J478" i="7"/>
  <c r="I478" i="7"/>
  <c r="H478" i="7"/>
  <c r="G478" i="7"/>
  <c r="J477" i="7"/>
  <c r="I477" i="7"/>
  <c r="H477" i="7"/>
  <c r="G477" i="7"/>
  <c r="J476" i="7"/>
  <c r="I476" i="7"/>
  <c r="H476" i="7"/>
  <c r="G476" i="7"/>
  <c r="J475" i="7"/>
  <c r="I475" i="7"/>
  <c r="H475" i="7"/>
  <c r="G475" i="7"/>
  <c r="J474" i="7"/>
  <c r="I474" i="7"/>
  <c r="H474" i="7"/>
  <c r="G474" i="7"/>
  <c r="J473" i="7"/>
  <c r="I473" i="7"/>
  <c r="H473" i="7"/>
  <c r="G473" i="7"/>
  <c r="J472" i="7"/>
  <c r="I472" i="7"/>
  <c r="H472" i="7"/>
  <c r="G472" i="7"/>
  <c r="J471" i="7"/>
  <c r="I471" i="7"/>
  <c r="H471" i="7"/>
  <c r="G471" i="7"/>
  <c r="J470" i="7"/>
  <c r="I470" i="7"/>
  <c r="H470" i="7"/>
  <c r="G470" i="7"/>
  <c r="J469" i="7"/>
  <c r="I469" i="7"/>
  <c r="H469" i="7"/>
  <c r="G469" i="7"/>
  <c r="J468" i="7"/>
  <c r="I468" i="7"/>
  <c r="H468" i="7"/>
  <c r="G468" i="7"/>
  <c r="J467" i="7"/>
  <c r="I467" i="7"/>
  <c r="H467" i="7"/>
  <c r="G467" i="7"/>
  <c r="J466" i="7"/>
  <c r="I466" i="7"/>
  <c r="H466" i="7"/>
  <c r="G466" i="7"/>
  <c r="J465" i="7"/>
  <c r="I465" i="7"/>
  <c r="H465" i="7"/>
  <c r="G465" i="7"/>
  <c r="J464" i="7"/>
  <c r="I464" i="7"/>
  <c r="H464" i="7"/>
  <c r="G464" i="7"/>
  <c r="J463" i="7"/>
  <c r="I463" i="7"/>
  <c r="H463" i="7"/>
  <c r="G463" i="7"/>
  <c r="J462" i="7"/>
  <c r="I462" i="7"/>
  <c r="H462" i="7"/>
  <c r="G462" i="7"/>
  <c r="J461" i="7"/>
  <c r="I461" i="7"/>
  <c r="H461" i="7"/>
  <c r="G461" i="7"/>
  <c r="J460" i="7"/>
  <c r="I460" i="7"/>
  <c r="H460" i="7"/>
  <c r="G460" i="7"/>
  <c r="J459" i="7"/>
  <c r="I459" i="7"/>
  <c r="H459" i="7"/>
  <c r="G459" i="7"/>
  <c r="J458" i="7"/>
  <c r="I458" i="7"/>
  <c r="H458" i="7"/>
  <c r="G458" i="7"/>
  <c r="J457" i="7"/>
  <c r="I457" i="7"/>
  <c r="H457" i="7"/>
  <c r="G457" i="7"/>
  <c r="J456" i="7"/>
  <c r="I456" i="7"/>
  <c r="H456" i="7"/>
  <c r="G456" i="7"/>
  <c r="J455" i="7"/>
  <c r="I455" i="7"/>
  <c r="H455" i="7"/>
  <c r="G455" i="7"/>
  <c r="J454" i="7"/>
  <c r="I454" i="7"/>
  <c r="H454" i="7"/>
  <c r="G454" i="7"/>
  <c r="J453" i="7"/>
  <c r="I453" i="7"/>
  <c r="H453" i="7"/>
  <c r="G453" i="7"/>
  <c r="J452" i="7"/>
  <c r="I452" i="7"/>
  <c r="H452" i="7"/>
  <c r="G452" i="7"/>
  <c r="J451" i="7"/>
  <c r="I451" i="7"/>
  <c r="H451" i="7"/>
  <c r="G451" i="7"/>
  <c r="J450" i="7"/>
  <c r="I450" i="7"/>
  <c r="H450" i="7"/>
  <c r="G450" i="7"/>
  <c r="J449" i="7"/>
  <c r="I449" i="7"/>
  <c r="H449" i="7"/>
  <c r="G449" i="7"/>
  <c r="J448" i="7"/>
  <c r="I448" i="7"/>
  <c r="H448" i="7"/>
  <c r="G448" i="7"/>
  <c r="J447" i="7"/>
  <c r="I447" i="7"/>
  <c r="H447" i="7"/>
  <c r="G447" i="7"/>
  <c r="J446" i="7"/>
  <c r="I446" i="7"/>
  <c r="H446" i="7"/>
  <c r="G446" i="7"/>
  <c r="J445" i="7"/>
  <c r="I445" i="7"/>
  <c r="H445" i="7"/>
  <c r="G445" i="7"/>
  <c r="J444" i="7"/>
  <c r="I444" i="7"/>
  <c r="H444" i="7"/>
  <c r="G444" i="7"/>
  <c r="J443" i="7"/>
  <c r="I443" i="7"/>
  <c r="H443" i="7"/>
  <c r="G443" i="7"/>
  <c r="J442" i="7"/>
  <c r="I442" i="7"/>
  <c r="H442" i="7"/>
  <c r="G442" i="7"/>
  <c r="J441" i="7"/>
  <c r="I441" i="7"/>
  <c r="H441" i="7"/>
  <c r="G441" i="7"/>
  <c r="J440" i="7"/>
  <c r="I440" i="7"/>
  <c r="H440" i="7"/>
  <c r="G440" i="7"/>
  <c r="J439" i="7"/>
  <c r="I439" i="7"/>
  <c r="H439" i="7"/>
  <c r="G439" i="7"/>
  <c r="J438" i="7"/>
  <c r="I438" i="7"/>
  <c r="H438" i="7"/>
  <c r="G438" i="7"/>
  <c r="J437" i="7"/>
  <c r="I437" i="7"/>
  <c r="H437" i="7"/>
  <c r="G437" i="7"/>
  <c r="J436" i="7"/>
  <c r="I436" i="7"/>
  <c r="H436" i="7"/>
  <c r="G436" i="7"/>
  <c r="J435" i="7"/>
  <c r="I435" i="7"/>
  <c r="H435" i="7"/>
  <c r="G435" i="7"/>
  <c r="J434" i="7"/>
  <c r="I434" i="7"/>
  <c r="H434" i="7"/>
  <c r="G434" i="7"/>
  <c r="J433" i="7"/>
  <c r="I433" i="7"/>
  <c r="H433" i="7"/>
  <c r="G433" i="7"/>
  <c r="J432" i="7"/>
  <c r="I432" i="7"/>
  <c r="H432" i="7"/>
  <c r="G432" i="7"/>
  <c r="J431" i="7"/>
  <c r="I431" i="7"/>
  <c r="H431" i="7"/>
  <c r="G431" i="7"/>
  <c r="J430" i="7"/>
  <c r="I430" i="7"/>
  <c r="H430" i="7"/>
  <c r="G430" i="7"/>
  <c r="J429" i="7"/>
  <c r="I429" i="7"/>
  <c r="H429" i="7"/>
  <c r="G429" i="7"/>
  <c r="J428" i="7"/>
  <c r="I428" i="7"/>
  <c r="H428" i="7"/>
  <c r="G428" i="7"/>
  <c r="J427" i="7"/>
  <c r="I427" i="7"/>
  <c r="H427" i="7"/>
  <c r="G427" i="7"/>
  <c r="J426" i="7"/>
  <c r="I426" i="7"/>
  <c r="H426" i="7"/>
  <c r="G426" i="7"/>
  <c r="J425" i="7"/>
  <c r="I425" i="7"/>
  <c r="H425" i="7"/>
  <c r="G425" i="7"/>
  <c r="J424" i="7"/>
  <c r="I424" i="7"/>
  <c r="H424" i="7"/>
  <c r="G424" i="7"/>
  <c r="J423" i="7"/>
  <c r="I423" i="7"/>
  <c r="H423" i="7"/>
  <c r="G423" i="7"/>
  <c r="J422" i="7"/>
  <c r="I422" i="7"/>
  <c r="H422" i="7"/>
  <c r="G422" i="7"/>
  <c r="J421" i="7"/>
  <c r="I421" i="7"/>
  <c r="H421" i="7"/>
  <c r="G421" i="7"/>
  <c r="J420" i="7"/>
  <c r="I420" i="7"/>
  <c r="H420" i="7"/>
  <c r="G420" i="7"/>
  <c r="J419" i="7"/>
  <c r="I419" i="7"/>
  <c r="H419" i="7"/>
  <c r="G419" i="7"/>
  <c r="J418" i="7"/>
  <c r="I418" i="7"/>
  <c r="H418" i="7"/>
  <c r="G418" i="7"/>
  <c r="J417" i="7"/>
  <c r="I417" i="7"/>
  <c r="H417" i="7"/>
  <c r="G417" i="7"/>
  <c r="J416" i="7"/>
  <c r="I416" i="7"/>
  <c r="H416" i="7"/>
  <c r="G416" i="7"/>
  <c r="J415" i="7"/>
  <c r="I415" i="7"/>
  <c r="H415" i="7"/>
  <c r="G415" i="7"/>
  <c r="J414" i="7"/>
  <c r="I414" i="7"/>
  <c r="H414" i="7"/>
  <c r="G414" i="7"/>
  <c r="J413" i="7"/>
  <c r="I413" i="7"/>
  <c r="H413" i="7"/>
  <c r="G413" i="7"/>
  <c r="J412" i="7"/>
  <c r="I412" i="7"/>
  <c r="H412" i="7"/>
  <c r="G412" i="7"/>
  <c r="J411" i="7"/>
  <c r="I411" i="7"/>
  <c r="H411" i="7"/>
  <c r="G411" i="7"/>
  <c r="J410" i="7"/>
  <c r="I410" i="7"/>
  <c r="H410" i="7"/>
  <c r="G410" i="7"/>
  <c r="J409" i="7"/>
  <c r="I409" i="7"/>
  <c r="H409" i="7"/>
  <c r="G409" i="7"/>
  <c r="J408" i="7"/>
  <c r="I408" i="7"/>
  <c r="H408" i="7"/>
  <c r="G408" i="7"/>
  <c r="J407" i="7"/>
  <c r="I407" i="7"/>
  <c r="H407" i="7"/>
  <c r="G407" i="7"/>
  <c r="J406" i="7"/>
  <c r="I406" i="7"/>
  <c r="H406" i="7"/>
  <c r="G406" i="7"/>
  <c r="J405" i="7"/>
  <c r="I405" i="7"/>
  <c r="H405" i="7"/>
  <c r="G405" i="7"/>
  <c r="J404" i="7"/>
  <c r="I404" i="7"/>
  <c r="H404" i="7"/>
  <c r="G404" i="7"/>
  <c r="J403" i="7"/>
  <c r="I403" i="7"/>
  <c r="H403" i="7"/>
  <c r="G403" i="7"/>
  <c r="J402" i="7"/>
  <c r="I402" i="7"/>
  <c r="H402" i="7"/>
  <c r="G402" i="7"/>
  <c r="J401" i="7"/>
  <c r="I401" i="7"/>
  <c r="H401" i="7"/>
  <c r="G401" i="7"/>
  <c r="J400" i="7"/>
  <c r="I400" i="7"/>
  <c r="H400" i="7"/>
  <c r="G400" i="7"/>
  <c r="J399" i="7"/>
  <c r="I399" i="7"/>
  <c r="H399" i="7"/>
  <c r="G399" i="7"/>
  <c r="J398" i="7"/>
  <c r="I398" i="7"/>
  <c r="H398" i="7"/>
  <c r="G398" i="7"/>
  <c r="J397" i="7"/>
  <c r="I397" i="7"/>
  <c r="H397" i="7"/>
  <c r="G397" i="7"/>
  <c r="J396" i="7"/>
  <c r="I396" i="7"/>
  <c r="H396" i="7"/>
  <c r="G396" i="7"/>
  <c r="J395" i="7"/>
  <c r="I395" i="7"/>
  <c r="H395" i="7"/>
  <c r="G395" i="7"/>
  <c r="J394" i="7"/>
  <c r="I394" i="7"/>
  <c r="H394" i="7"/>
  <c r="G394" i="7"/>
  <c r="J393" i="7"/>
  <c r="I393" i="7"/>
  <c r="H393" i="7"/>
  <c r="G393" i="7"/>
  <c r="J392" i="7"/>
  <c r="I392" i="7"/>
  <c r="H392" i="7"/>
  <c r="G392" i="7"/>
  <c r="J391" i="7"/>
  <c r="I391" i="7"/>
  <c r="H391" i="7"/>
  <c r="G391" i="7"/>
  <c r="J390" i="7"/>
  <c r="I390" i="7"/>
  <c r="H390" i="7"/>
  <c r="G390" i="7"/>
  <c r="J389" i="7"/>
  <c r="I389" i="7"/>
  <c r="H389" i="7"/>
  <c r="G389" i="7"/>
  <c r="J388" i="7"/>
  <c r="I388" i="7"/>
  <c r="H388" i="7"/>
  <c r="G388" i="7"/>
  <c r="J387" i="7"/>
  <c r="I387" i="7"/>
  <c r="H387" i="7"/>
  <c r="G387" i="7"/>
  <c r="J386" i="7"/>
  <c r="I386" i="7"/>
  <c r="H386" i="7"/>
  <c r="G386" i="7"/>
  <c r="J385" i="7"/>
  <c r="I385" i="7"/>
  <c r="H385" i="7"/>
  <c r="G385" i="7"/>
  <c r="J384" i="7"/>
  <c r="I384" i="7"/>
  <c r="H384" i="7"/>
  <c r="G384" i="7"/>
  <c r="J383" i="7"/>
  <c r="I383" i="7"/>
  <c r="H383" i="7"/>
  <c r="G383" i="7"/>
  <c r="J382" i="7"/>
  <c r="I382" i="7"/>
  <c r="H382" i="7"/>
  <c r="G382" i="7"/>
  <c r="J381" i="7"/>
  <c r="I381" i="7"/>
  <c r="H381" i="7"/>
  <c r="G381" i="7"/>
  <c r="J380" i="7"/>
  <c r="I380" i="7"/>
  <c r="H380" i="7"/>
  <c r="G380" i="7"/>
  <c r="J379" i="7"/>
  <c r="I379" i="7"/>
  <c r="H379" i="7"/>
  <c r="G379" i="7"/>
  <c r="J378" i="7"/>
  <c r="I378" i="7"/>
  <c r="H378" i="7"/>
  <c r="G378" i="7"/>
  <c r="J377" i="7"/>
  <c r="I377" i="7"/>
  <c r="H377" i="7"/>
  <c r="G377" i="7"/>
  <c r="J376" i="7"/>
  <c r="I376" i="7"/>
  <c r="H376" i="7"/>
  <c r="G376" i="7"/>
  <c r="J375" i="7"/>
  <c r="I375" i="7"/>
  <c r="H375" i="7"/>
  <c r="G375" i="7"/>
  <c r="J374" i="7"/>
  <c r="I374" i="7"/>
  <c r="H374" i="7"/>
  <c r="G374" i="7"/>
  <c r="J373" i="7"/>
  <c r="I373" i="7"/>
  <c r="H373" i="7"/>
  <c r="G373" i="7"/>
  <c r="J372" i="7"/>
  <c r="I372" i="7"/>
  <c r="H372" i="7"/>
  <c r="G372" i="7"/>
  <c r="J371" i="7"/>
  <c r="I371" i="7"/>
  <c r="H371" i="7"/>
  <c r="G371" i="7"/>
  <c r="J370" i="7"/>
  <c r="I370" i="7"/>
  <c r="H370" i="7"/>
  <c r="G370" i="7"/>
  <c r="J369" i="7"/>
  <c r="I369" i="7"/>
  <c r="H369" i="7"/>
  <c r="G369" i="7"/>
  <c r="J368" i="7"/>
  <c r="I368" i="7"/>
  <c r="H368" i="7"/>
  <c r="G368" i="7"/>
  <c r="J367" i="7"/>
  <c r="I367" i="7"/>
  <c r="H367" i="7"/>
  <c r="G367" i="7"/>
  <c r="J366" i="7"/>
  <c r="I366" i="7"/>
  <c r="H366" i="7"/>
  <c r="G366" i="7"/>
  <c r="J365" i="7"/>
  <c r="I365" i="7"/>
  <c r="H365" i="7"/>
  <c r="G365" i="7"/>
  <c r="J364" i="7"/>
  <c r="I364" i="7"/>
  <c r="H364" i="7"/>
  <c r="G364" i="7"/>
  <c r="J363" i="7"/>
  <c r="I363" i="7"/>
  <c r="H363" i="7"/>
  <c r="G363" i="7"/>
  <c r="J362" i="7"/>
  <c r="I362" i="7"/>
  <c r="H362" i="7"/>
  <c r="G362" i="7"/>
  <c r="J361" i="7"/>
  <c r="I361" i="7"/>
  <c r="H361" i="7"/>
  <c r="G361" i="7"/>
  <c r="J360" i="7"/>
  <c r="I360" i="7"/>
  <c r="H360" i="7"/>
  <c r="G360" i="7"/>
  <c r="J359" i="7"/>
  <c r="I359" i="7"/>
  <c r="H359" i="7"/>
  <c r="G359" i="7"/>
  <c r="J358" i="7"/>
  <c r="I358" i="7"/>
  <c r="H358" i="7"/>
  <c r="G358" i="7"/>
  <c r="J357" i="7"/>
  <c r="I357" i="7"/>
  <c r="H357" i="7"/>
  <c r="G357" i="7"/>
  <c r="J356" i="7"/>
  <c r="I356" i="7"/>
  <c r="H356" i="7"/>
  <c r="G356" i="7"/>
  <c r="J355" i="7"/>
  <c r="I355" i="7"/>
  <c r="H355" i="7"/>
  <c r="G355" i="7"/>
  <c r="J354" i="7"/>
  <c r="I354" i="7"/>
  <c r="H354" i="7"/>
  <c r="G354" i="7"/>
  <c r="J353" i="7"/>
  <c r="I353" i="7"/>
  <c r="H353" i="7"/>
  <c r="G353" i="7"/>
  <c r="J352" i="7"/>
  <c r="I352" i="7"/>
  <c r="H352" i="7"/>
  <c r="G352" i="7"/>
  <c r="J351" i="7"/>
  <c r="I351" i="7"/>
  <c r="H351" i="7"/>
  <c r="G351" i="7"/>
  <c r="J350" i="7"/>
  <c r="I350" i="7"/>
  <c r="H350" i="7"/>
  <c r="G350" i="7"/>
  <c r="J349" i="7"/>
  <c r="I349" i="7"/>
  <c r="H349" i="7"/>
  <c r="G349" i="7"/>
  <c r="J348" i="7"/>
  <c r="I348" i="7"/>
  <c r="H348" i="7"/>
  <c r="G348" i="7"/>
  <c r="J347" i="7"/>
  <c r="I347" i="7"/>
  <c r="H347" i="7"/>
  <c r="G347" i="7"/>
  <c r="J346" i="7"/>
  <c r="I346" i="7"/>
  <c r="H346" i="7"/>
  <c r="G346" i="7"/>
  <c r="J345" i="7"/>
  <c r="I345" i="7"/>
  <c r="H345" i="7"/>
  <c r="G345" i="7"/>
  <c r="J344" i="7"/>
  <c r="I344" i="7"/>
  <c r="H344" i="7"/>
  <c r="G344" i="7"/>
  <c r="J343" i="7"/>
  <c r="I343" i="7"/>
  <c r="H343" i="7"/>
  <c r="G343" i="7"/>
  <c r="J342" i="7"/>
  <c r="I342" i="7"/>
  <c r="H342" i="7"/>
  <c r="G342" i="7"/>
  <c r="J341" i="7"/>
  <c r="I341" i="7"/>
  <c r="H341" i="7"/>
  <c r="G341" i="7"/>
  <c r="J340" i="7"/>
  <c r="I340" i="7"/>
  <c r="H340" i="7"/>
  <c r="G340" i="7"/>
  <c r="J339" i="7"/>
  <c r="I339" i="7"/>
  <c r="H339" i="7"/>
  <c r="G339" i="7"/>
  <c r="J338" i="7"/>
  <c r="I338" i="7"/>
  <c r="H338" i="7"/>
  <c r="G338" i="7"/>
  <c r="J337" i="7"/>
  <c r="I337" i="7"/>
  <c r="H337" i="7"/>
  <c r="G337" i="7"/>
  <c r="J336" i="7"/>
  <c r="I336" i="7"/>
  <c r="H336" i="7"/>
  <c r="G336" i="7"/>
  <c r="J335" i="7"/>
  <c r="I335" i="7"/>
  <c r="H335" i="7"/>
  <c r="G335" i="7"/>
  <c r="J334" i="7"/>
  <c r="I334" i="7"/>
  <c r="H334" i="7"/>
  <c r="G334" i="7"/>
  <c r="J333" i="7"/>
  <c r="I333" i="7"/>
  <c r="H333" i="7"/>
  <c r="G333" i="7"/>
  <c r="J332" i="7"/>
  <c r="I332" i="7"/>
  <c r="H332" i="7"/>
  <c r="G332" i="7"/>
  <c r="J331" i="7"/>
  <c r="I331" i="7"/>
  <c r="H331" i="7"/>
  <c r="G331" i="7"/>
  <c r="J330" i="7"/>
  <c r="I330" i="7"/>
  <c r="H330" i="7"/>
  <c r="G330" i="7"/>
  <c r="J329" i="7"/>
  <c r="I329" i="7"/>
  <c r="H329" i="7"/>
  <c r="G329" i="7"/>
  <c r="J328" i="7"/>
  <c r="I328" i="7"/>
  <c r="H328" i="7"/>
  <c r="G328" i="7"/>
  <c r="J327" i="7"/>
  <c r="I327" i="7"/>
  <c r="H327" i="7"/>
  <c r="G327" i="7"/>
  <c r="J326" i="7"/>
  <c r="I326" i="7"/>
  <c r="H326" i="7"/>
  <c r="G326" i="7"/>
  <c r="J325" i="7"/>
  <c r="I325" i="7"/>
  <c r="H325" i="7"/>
  <c r="G325" i="7"/>
  <c r="J324" i="7"/>
  <c r="I324" i="7"/>
  <c r="H324" i="7"/>
  <c r="G324" i="7"/>
  <c r="J323" i="7"/>
  <c r="I323" i="7"/>
  <c r="H323" i="7"/>
  <c r="G323" i="7"/>
  <c r="J322" i="7"/>
  <c r="I322" i="7"/>
  <c r="H322" i="7"/>
  <c r="G322" i="7"/>
  <c r="J321" i="7"/>
  <c r="I321" i="7"/>
  <c r="H321" i="7"/>
  <c r="G321" i="7"/>
  <c r="J320" i="7"/>
  <c r="I320" i="7"/>
  <c r="H320" i="7"/>
  <c r="G320" i="7"/>
  <c r="J319" i="7"/>
  <c r="I319" i="7"/>
  <c r="H319" i="7"/>
  <c r="G319" i="7"/>
  <c r="J318" i="7"/>
  <c r="I318" i="7"/>
  <c r="H318" i="7"/>
  <c r="G318" i="7"/>
  <c r="J317" i="7"/>
  <c r="I317" i="7"/>
  <c r="H317" i="7"/>
  <c r="G317" i="7"/>
  <c r="J316" i="7"/>
  <c r="I316" i="7"/>
  <c r="H316" i="7"/>
  <c r="G316" i="7"/>
  <c r="J315" i="7"/>
  <c r="I315" i="7"/>
  <c r="H315" i="7"/>
  <c r="G315" i="7"/>
  <c r="J314" i="7"/>
  <c r="I314" i="7"/>
  <c r="H314" i="7"/>
  <c r="G314" i="7"/>
  <c r="J313" i="7"/>
  <c r="I313" i="7"/>
  <c r="H313" i="7"/>
  <c r="G313" i="7"/>
  <c r="J312" i="7"/>
  <c r="I312" i="7"/>
  <c r="H312" i="7"/>
  <c r="G312" i="7"/>
  <c r="J311" i="7"/>
  <c r="I311" i="7"/>
  <c r="H311" i="7"/>
  <c r="G311" i="7"/>
  <c r="J310" i="7"/>
  <c r="I310" i="7"/>
  <c r="H310" i="7"/>
  <c r="G310" i="7"/>
  <c r="J309" i="7"/>
  <c r="I309" i="7"/>
  <c r="H309" i="7"/>
  <c r="G309" i="7"/>
  <c r="J308" i="7"/>
  <c r="I308" i="7"/>
  <c r="H308" i="7"/>
  <c r="G308" i="7"/>
  <c r="J307" i="7"/>
  <c r="I307" i="7"/>
  <c r="H307" i="7"/>
  <c r="G307" i="7"/>
  <c r="J306" i="7"/>
  <c r="I306" i="7"/>
  <c r="H306" i="7"/>
  <c r="G306" i="7"/>
  <c r="J305" i="7"/>
  <c r="I305" i="7"/>
  <c r="H305" i="7"/>
  <c r="G305" i="7"/>
  <c r="J304" i="7"/>
  <c r="I304" i="7"/>
  <c r="H304" i="7"/>
  <c r="G304" i="7"/>
  <c r="J303" i="7"/>
  <c r="I303" i="7"/>
  <c r="H303" i="7"/>
  <c r="G303" i="7"/>
  <c r="J302" i="7"/>
  <c r="I302" i="7"/>
  <c r="H302" i="7"/>
  <c r="G302" i="7"/>
  <c r="J301" i="7"/>
  <c r="I301" i="7"/>
  <c r="H301" i="7"/>
  <c r="G301" i="7"/>
  <c r="J300" i="7"/>
  <c r="I300" i="7"/>
  <c r="H300" i="7"/>
  <c r="G300" i="7"/>
  <c r="J299" i="7"/>
  <c r="I299" i="7"/>
  <c r="H299" i="7"/>
  <c r="G299" i="7"/>
  <c r="J298" i="7"/>
  <c r="I298" i="7"/>
  <c r="H298" i="7"/>
  <c r="G298" i="7"/>
  <c r="J297" i="7"/>
  <c r="I297" i="7"/>
  <c r="H297" i="7"/>
  <c r="G297" i="7"/>
  <c r="J296" i="7"/>
  <c r="I296" i="7"/>
  <c r="H296" i="7"/>
  <c r="G296" i="7"/>
  <c r="J295" i="7"/>
  <c r="I295" i="7"/>
  <c r="H295" i="7"/>
  <c r="G295" i="7"/>
  <c r="J294" i="7"/>
  <c r="I294" i="7"/>
  <c r="H294" i="7"/>
  <c r="G294" i="7"/>
  <c r="J293" i="7"/>
  <c r="I293" i="7"/>
  <c r="H293" i="7"/>
  <c r="G293" i="7"/>
  <c r="J292" i="7"/>
  <c r="I292" i="7"/>
  <c r="H292" i="7"/>
  <c r="G292" i="7"/>
  <c r="J291" i="7"/>
  <c r="I291" i="7"/>
  <c r="H291" i="7"/>
  <c r="G291" i="7"/>
  <c r="J290" i="7"/>
  <c r="I290" i="7"/>
  <c r="H290" i="7"/>
  <c r="G290" i="7"/>
  <c r="J289" i="7"/>
  <c r="I289" i="7"/>
  <c r="H289" i="7"/>
  <c r="G289" i="7"/>
  <c r="J288" i="7"/>
  <c r="I288" i="7"/>
  <c r="H288" i="7"/>
  <c r="G288" i="7"/>
  <c r="J287" i="7"/>
  <c r="I287" i="7"/>
  <c r="H287" i="7"/>
  <c r="G287" i="7"/>
  <c r="J286" i="7"/>
  <c r="I286" i="7"/>
  <c r="H286" i="7"/>
  <c r="G286" i="7"/>
  <c r="J285" i="7"/>
  <c r="I285" i="7"/>
  <c r="H285" i="7"/>
  <c r="G285" i="7"/>
  <c r="J284" i="7"/>
  <c r="I284" i="7"/>
  <c r="H284" i="7"/>
  <c r="G284" i="7"/>
  <c r="J283" i="7"/>
  <c r="I283" i="7"/>
  <c r="H283" i="7"/>
  <c r="G283" i="7"/>
  <c r="J282" i="7"/>
  <c r="I282" i="7"/>
  <c r="H282" i="7"/>
  <c r="G282" i="7"/>
  <c r="J281" i="7"/>
  <c r="I281" i="7"/>
  <c r="H281" i="7"/>
  <c r="G281" i="7"/>
  <c r="J280" i="7"/>
  <c r="I280" i="7"/>
  <c r="H280" i="7"/>
  <c r="G280" i="7"/>
  <c r="J279" i="7"/>
  <c r="I279" i="7"/>
  <c r="H279" i="7"/>
  <c r="G279" i="7"/>
  <c r="J278" i="7"/>
  <c r="I278" i="7"/>
  <c r="H278" i="7"/>
  <c r="G278" i="7"/>
  <c r="J277" i="7"/>
  <c r="I277" i="7"/>
  <c r="H277" i="7"/>
  <c r="G277" i="7"/>
  <c r="J276" i="7"/>
  <c r="I276" i="7"/>
  <c r="H276" i="7"/>
  <c r="G276" i="7"/>
  <c r="J275" i="7"/>
  <c r="I275" i="7"/>
  <c r="H275" i="7"/>
  <c r="G275" i="7"/>
  <c r="J274" i="7"/>
  <c r="I274" i="7"/>
  <c r="H274" i="7"/>
  <c r="G274" i="7"/>
  <c r="J273" i="7"/>
  <c r="I273" i="7"/>
  <c r="H273" i="7"/>
  <c r="G273" i="7"/>
  <c r="J272" i="7"/>
  <c r="I272" i="7"/>
  <c r="H272" i="7"/>
  <c r="G272" i="7"/>
  <c r="J271" i="7"/>
  <c r="I271" i="7"/>
  <c r="H271" i="7"/>
  <c r="G271" i="7"/>
  <c r="J270" i="7"/>
  <c r="I270" i="7"/>
  <c r="H270" i="7"/>
  <c r="G270" i="7"/>
  <c r="J269" i="7"/>
  <c r="I269" i="7"/>
  <c r="H269" i="7"/>
  <c r="G269" i="7"/>
  <c r="J268" i="7"/>
  <c r="I268" i="7"/>
  <c r="H268" i="7"/>
  <c r="G268" i="7"/>
  <c r="J267" i="7"/>
  <c r="I267" i="7"/>
  <c r="H267" i="7"/>
  <c r="G267" i="7"/>
  <c r="J266" i="7"/>
  <c r="I266" i="7"/>
  <c r="H266" i="7"/>
  <c r="G266" i="7"/>
  <c r="J265" i="7"/>
  <c r="I265" i="7"/>
  <c r="H265" i="7"/>
  <c r="G265" i="7"/>
  <c r="J264" i="7"/>
  <c r="I264" i="7"/>
  <c r="H264" i="7"/>
  <c r="G264" i="7"/>
  <c r="J263" i="7"/>
  <c r="I263" i="7"/>
  <c r="H263" i="7"/>
  <c r="G263" i="7"/>
  <c r="J262" i="7"/>
  <c r="I262" i="7"/>
  <c r="H262" i="7"/>
  <c r="G262" i="7"/>
  <c r="J261" i="7"/>
  <c r="I261" i="7"/>
  <c r="H261" i="7"/>
  <c r="G261" i="7"/>
  <c r="J260" i="7"/>
  <c r="I260" i="7"/>
  <c r="H260" i="7"/>
  <c r="G260" i="7"/>
  <c r="J259" i="7"/>
  <c r="I259" i="7"/>
  <c r="H259" i="7"/>
  <c r="G259" i="7"/>
  <c r="J258" i="7"/>
  <c r="I258" i="7"/>
  <c r="H258" i="7"/>
  <c r="G258" i="7"/>
  <c r="J257" i="7"/>
  <c r="I257" i="7"/>
  <c r="H257" i="7"/>
  <c r="G257" i="7"/>
  <c r="J256" i="7"/>
  <c r="I256" i="7"/>
  <c r="H256" i="7"/>
  <c r="G256" i="7"/>
  <c r="J255" i="7"/>
  <c r="I255" i="7"/>
  <c r="H255" i="7"/>
  <c r="G255" i="7"/>
  <c r="J254" i="7"/>
  <c r="I254" i="7"/>
  <c r="H254" i="7"/>
  <c r="G254" i="7"/>
  <c r="J253" i="7"/>
  <c r="I253" i="7"/>
  <c r="H253" i="7"/>
  <c r="G253" i="7"/>
  <c r="J252" i="7"/>
  <c r="I252" i="7"/>
  <c r="H252" i="7"/>
  <c r="G252" i="7"/>
  <c r="J251" i="7"/>
  <c r="I251" i="7"/>
  <c r="H251" i="7"/>
  <c r="G251" i="7"/>
  <c r="J250" i="7"/>
  <c r="I250" i="7"/>
  <c r="H250" i="7"/>
  <c r="G250" i="7"/>
  <c r="J249" i="7"/>
  <c r="I249" i="7"/>
  <c r="H249" i="7"/>
  <c r="G249" i="7"/>
  <c r="J248" i="7"/>
  <c r="I248" i="7"/>
  <c r="H248" i="7"/>
  <c r="G248" i="7"/>
  <c r="J247" i="7"/>
  <c r="I247" i="7"/>
  <c r="H247" i="7"/>
  <c r="G247" i="7"/>
  <c r="J246" i="7"/>
  <c r="I246" i="7"/>
  <c r="H246" i="7"/>
  <c r="G246" i="7"/>
  <c r="J245" i="7"/>
  <c r="I245" i="7"/>
  <c r="H245" i="7"/>
  <c r="G245" i="7"/>
  <c r="J244" i="7"/>
  <c r="I244" i="7"/>
  <c r="H244" i="7"/>
  <c r="G244" i="7"/>
  <c r="J243" i="7"/>
  <c r="I243" i="7"/>
  <c r="H243" i="7"/>
  <c r="G243" i="7"/>
  <c r="J242" i="7"/>
  <c r="I242" i="7"/>
  <c r="H242" i="7"/>
  <c r="G242" i="7"/>
  <c r="J241" i="7"/>
  <c r="I241" i="7"/>
  <c r="H241" i="7"/>
  <c r="G241" i="7"/>
  <c r="J240" i="7"/>
  <c r="I240" i="7"/>
  <c r="H240" i="7"/>
  <c r="G240" i="7"/>
  <c r="J239" i="7"/>
  <c r="I239" i="7"/>
  <c r="H239" i="7"/>
  <c r="G239" i="7"/>
  <c r="J238" i="7"/>
  <c r="I238" i="7"/>
  <c r="H238" i="7"/>
  <c r="G238" i="7"/>
  <c r="J237" i="7"/>
  <c r="I237" i="7"/>
  <c r="H237" i="7"/>
  <c r="G237" i="7"/>
  <c r="J236" i="7"/>
  <c r="I236" i="7"/>
  <c r="H236" i="7"/>
  <c r="G236" i="7"/>
  <c r="J235" i="7"/>
  <c r="I235" i="7"/>
  <c r="H235" i="7"/>
  <c r="G235" i="7"/>
  <c r="J234" i="7"/>
  <c r="I234" i="7"/>
  <c r="H234" i="7"/>
  <c r="G234" i="7"/>
  <c r="J233" i="7"/>
  <c r="I233" i="7"/>
  <c r="H233" i="7"/>
  <c r="G233" i="7"/>
  <c r="J232" i="7"/>
  <c r="I232" i="7"/>
  <c r="H232" i="7"/>
  <c r="G232" i="7"/>
  <c r="J231" i="7"/>
  <c r="I231" i="7"/>
  <c r="H231" i="7"/>
  <c r="G231" i="7"/>
  <c r="J230" i="7"/>
  <c r="I230" i="7"/>
  <c r="H230" i="7"/>
  <c r="G230" i="7"/>
  <c r="J229" i="7"/>
  <c r="I229" i="7"/>
  <c r="H229" i="7"/>
  <c r="G229" i="7"/>
  <c r="J228" i="7"/>
  <c r="I228" i="7"/>
  <c r="H228" i="7"/>
  <c r="G228" i="7"/>
  <c r="J227" i="7"/>
  <c r="I227" i="7"/>
  <c r="H227" i="7"/>
  <c r="G227" i="7"/>
  <c r="J226" i="7"/>
  <c r="I226" i="7"/>
  <c r="H226" i="7"/>
  <c r="G226" i="7"/>
  <c r="J225" i="7"/>
  <c r="I225" i="7"/>
  <c r="H225" i="7"/>
  <c r="G225" i="7"/>
  <c r="J224" i="7"/>
  <c r="I224" i="7"/>
  <c r="H224" i="7"/>
  <c r="G224" i="7"/>
  <c r="J223" i="7"/>
  <c r="I223" i="7"/>
  <c r="H223" i="7"/>
  <c r="G223" i="7"/>
  <c r="J222" i="7"/>
  <c r="I222" i="7"/>
  <c r="H222" i="7"/>
  <c r="G222" i="7"/>
  <c r="J221" i="7"/>
  <c r="I221" i="7"/>
  <c r="H221" i="7"/>
  <c r="G221" i="7"/>
  <c r="J220" i="7"/>
  <c r="I220" i="7"/>
  <c r="H220" i="7"/>
  <c r="G220" i="7"/>
  <c r="J219" i="7"/>
  <c r="I219" i="7"/>
  <c r="H219" i="7"/>
  <c r="G219" i="7"/>
  <c r="J218" i="7"/>
  <c r="I218" i="7"/>
  <c r="H218" i="7"/>
  <c r="G218" i="7"/>
  <c r="J217" i="7"/>
  <c r="I217" i="7"/>
  <c r="H217" i="7"/>
  <c r="G217" i="7"/>
  <c r="J216" i="7"/>
  <c r="I216" i="7"/>
  <c r="H216" i="7"/>
  <c r="G216" i="7"/>
  <c r="J215" i="7"/>
  <c r="I215" i="7"/>
  <c r="H215" i="7"/>
  <c r="G215" i="7"/>
  <c r="J214" i="7"/>
  <c r="I214" i="7"/>
  <c r="H214" i="7"/>
  <c r="G214" i="7"/>
  <c r="J213" i="7"/>
  <c r="I213" i="7"/>
  <c r="H213" i="7"/>
  <c r="G213" i="7"/>
  <c r="J212" i="7"/>
  <c r="I212" i="7"/>
  <c r="H212" i="7"/>
  <c r="G212" i="7"/>
  <c r="J211" i="7"/>
  <c r="I211" i="7"/>
  <c r="H211" i="7"/>
  <c r="G211" i="7"/>
  <c r="J210" i="7"/>
  <c r="I210" i="7"/>
  <c r="H210" i="7"/>
  <c r="G210" i="7"/>
  <c r="J209" i="7"/>
  <c r="I209" i="7"/>
  <c r="H209" i="7"/>
  <c r="G209" i="7"/>
  <c r="J208" i="7"/>
  <c r="I208" i="7"/>
  <c r="H208" i="7"/>
  <c r="G208" i="7"/>
  <c r="J207" i="7"/>
  <c r="I207" i="7"/>
  <c r="H207" i="7"/>
  <c r="G207" i="7"/>
  <c r="J206" i="7"/>
  <c r="I206" i="7"/>
  <c r="H206" i="7"/>
  <c r="G206" i="7"/>
  <c r="J205" i="7"/>
  <c r="I205" i="7"/>
  <c r="H205" i="7"/>
  <c r="G205" i="7"/>
  <c r="J204" i="7"/>
  <c r="I204" i="7"/>
  <c r="H204" i="7"/>
  <c r="G204" i="7"/>
  <c r="J203" i="7"/>
  <c r="I203" i="7"/>
  <c r="H203" i="7"/>
  <c r="G203" i="7"/>
  <c r="J202" i="7"/>
  <c r="I202" i="7"/>
  <c r="H202" i="7"/>
  <c r="G202" i="7"/>
  <c r="J201" i="7"/>
  <c r="I201" i="7"/>
  <c r="H201" i="7"/>
  <c r="G201" i="7"/>
  <c r="J200" i="7"/>
  <c r="I200" i="7"/>
  <c r="H200" i="7"/>
  <c r="G200" i="7"/>
  <c r="J199" i="7"/>
  <c r="I199" i="7"/>
  <c r="H199" i="7"/>
  <c r="G199" i="7"/>
  <c r="J198" i="7"/>
  <c r="I198" i="7"/>
  <c r="H198" i="7"/>
  <c r="G198" i="7"/>
  <c r="J197" i="7"/>
  <c r="I197" i="7"/>
  <c r="H197" i="7"/>
  <c r="G197" i="7"/>
  <c r="J196" i="7"/>
  <c r="I196" i="7"/>
  <c r="H196" i="7"/>
  <c r="G196" i="7"/>
  <c r="J195" i="7"/>
  <c r="I195" i="7"/>
  <c r="H195" i="7"/>
  <c r="G195" i="7"/>
  <c r="J194" i="7"/>
  <c r="I194" i="7"/>
  <c r="H194" i="7"/>
  <c r="G194" i="7"/>
  <c r="J193" i="7"/>
  <c r="I193" i="7"/>
  <c r="H193" i="7"/>
  <c r="G193" i="7"/>
  <c r="J192" i="7"/>
  <c r="I192" i="7"/>
  <c r="H192" i="7"/>
  <c r="G192" i="7"/>
  <c r="J191" i="7"/>
  <c r="I191" i="7"/>
  <c r="H191" i="7"/>
  <c r="G191" i="7"/>
  <c r="J190" i="7"/>
  <c r="I190" i="7"/>
  <c r="H190" i="7"/>
  <c r="G190" i="7"/>
  <c r="J189" i="7"/>
  <c r="I189" i="7"/>
  <c r="H189" i="7"/>
  <c r="G189" i="7"/>
  <c r="J188" i="7"/>
  <c r="I188" i="7"/>
  <c r="H188" i="7"/>
  <c r="G188" i="7"/>
  <c r="J187" i="7"/>
  <c r="I187" i="7"/>
  <c r="H187" i="7"/>
  <c r="G187" i="7"/>
  <c r="J186" i="7"/>
  <c r="I186" i="7"/>
  <c r="H186" i="7"/>
  <c r="G186" i="7"/>
  <c r="J185" i="7"/>
  <c r="I185" i="7"/>
  <c r="H185" i="7"/>
  <c r="G185" i="7"/>
  <c r="J184" i="7"/>
  <c r="I184" i="7"/>
  <c r="H184" i="7"/>
  <c r="G184" i="7"/>
  <c r="J183" i="7"/>
  <c r="I183" i="7"/>
  <c r="H183" i="7"/>
  <c r="G183" i="7"/>
  <c r="J182" i="7"/>
  <c r="I182" i="7"/>
  <c r="H182" i="7"/>
  <c r="G182" i="7"/>
  <c r="J181" i="7"/>
  <c r="I181" i="7"/>
  <c r="H181" i="7"/>
  <c r="G181" i="7"/>
  <c r="J180" i="7"/>
  <c r="I180" i="7"/>
  <c r="H180" i="7"/>
  <c r="G180" i="7"/>
  <c r="J179" i="7"/>
  <c r="I179" i="7"/>
  <c r="H179" i="7"/>
  <c r="G179" i="7"/>
  <c r="J178" i="7"/>
  <c r="I178" i="7"/>
  <c r="H178" i="7"/>
  <c r="G178" i="7"/>
  <c r="J177" i="7"/>
  <c r="I177" i="7"/>
  <c r="H177" i="7"/>
  <c r="G177" i="7"/>
  <c r="J176" i="7"/>
  <c r="I176" i="7"/>
  <c r="H176" i="7"/>
  <c r="G176" i="7"/>
  <c r="J175" i="7"/>
  <c r="I175" i="7"/>
  <c r="H175" i="7"/>
  <c r="G175" i="7"/>
  <c r="J174" i="7"/>
  <c r="I174" i="7"/>
  <c r="H174" i="7"/>
  <c r="G174" i="7"/>
  <c r="J173" i="7"/>
  <c r="I173" i="7"/>
  <c r="H173" i="7"/>
  <c r="G173" i="7"/>
  <c r="J172" i="7"/>
  <c r="I172" i="7"/>
  <c r="H172" i="7"/>
  <c r="G172" i="7"/>
  <c r="J171" i="7"/>
  <c r="I171" i="7"/>
  <c r="H171" i="7"/>
  <c r="G171" i="7"/>
  <c r="J170" i="7"/>
  <c r="I170" i="7"/>
  <c r="H170" i="7"/>
  <c r="G170" i="7"/>
  <c r="J169" i="7"/>
  <c r="I169" i="7"/>
  <c r="H169" i="7"/>
  <c r="G169" i="7"/>
  <c r="J168" i="7"/>
  <c r="I168" i="7"/>
  <c r="H168" i="7"/>
  <c r="G168" i="7"/>
  <c r="J167" i="7"/>
  <c r="I167" i="7"/>
  <c r="H167" i="7"/>
  <c r="G167" i="7"/>
  <c r="J166" i="7"/>
  <c r="I166" i="7"/>
  <c r="H166" i="7"/>
  <c r="G166" i="7"/>
  <c r="J165" i="7"/>
  <c r="I165" i="7"/>
  <c r="H165" i="7"/>
  <c r="G165" i="7"/>
  <c r="J164" i="7"/>
  <c r="I164" i="7"/>
  <c r="H164" i="7"/>
  <c r="G164" i="7"/>
  <c r="J163" i="7"/>
  <c r="I163" i="7"/>
  <c r="H163" i="7"/>
  <c r="G163" i="7"/>
  <c r="J162" i="7"/>
  <c r="I162" i="7"/>
  <c r="H162" i="7"/>
  <c r="G162" i="7"/>
  <c r="J161" i="7"/>
  <c r="I161" i="7"/>
  <c r="H161" i="7"/>
  <c r="G161" i="7"/>
  <c r="J160" i="7"/>
  <c r="I160" i="7"/>
  <c r="H160" i="7"/>
  <c r="G160" i="7"/>
  <c r="J159" i="7"/>
  <c r="I159" i="7"/>
  <c r="H159" i="7"/>
  <c r="G159" i="7"/>
  <c r="J158" i="7"/>
  <c r="I158" i="7"/>
  <c r="H158" i="7"/>
  <c r="G158" i="7"/>
  <c r="J157" i="7"/>
  <c r="I157" i="7"/>
  <c r="H157" i="7"/>
  <c r="G157" i="7"/>
  <c r="J156" i="7"/>
  <c r="I156" i="7"/>
  <c r="H156" i="7"/>
  <c r="G156" i="7"/>
  <c r="J155" i="7"/>
  <c r="I155" i="7"/>
  <c r="H155" i="7"/>
  <c r="G155" i="7"/>
  <c r="J154" i="7"/>
  <c r="I154" i="7"/>
  <c r="H154" i="7"/>
  <c r="G154" i="7"/>
  <c r="J153" i="7"/>
  <c r="I153" i="7"/>
  <c r="H153" i="7"/>
  <c r="G153" i="7"/>
  <c r="J152" i="7"/>
  <c r="I152" i="7"/>
  <c r="H152" i="7"/>
  <c r="G152" i="7"/>
  <c r="J151" i="7"/>
  <c r="I151" i="7"/>
  <c r="H151" i="7"/>
  <c r="G151" i="7"/>
  <c r="J150" i="7"/>
  <c r="I150" i="7"/>
  <c r="H150" i="7"/>
  <c r="G150" i="7"/>
  <c r="J149" i="7"/>
  <c r="I149" i="7"/>
  <c r="H149" i="7"/>
  <c r="G149" i="7"/>
  <c r="J148" i="7"/>
  <c r="I148" i="7"/>
  <c r="H148" i="7"/>
  <c r="G148" i="7"/>
  <c r="J147" i="7"/>
  <c r="I147" i="7"/>
  <c r="H147" i="7"/>
  <c r="G147" i="7"/>
  <c r="J146" i="7"/>
  <c r="I146" i="7"/>
  <c r="H146" i="7"/>
  <c r="G146" i="7"/>
  <c r="J145" i="7"/>
  <c r="I145" i="7"/>
  <c r="H145" i="7"/>
  <c r="G145" i="7"/>
  <c r="J144" i="7"/>
  <c r="I144" i="7"/>
  <c r="H144" i="7"/>
  <c r="G144" i="7"/>
  <c r="J143" i="7"/>
  <c r="I143" i="7"/>
  <c r="H143" i="7"/>
  <c r="G143" i="7"/>
  <c r="J142" i="7"/>
  <c r="I142" i="7"/>
  <c r="H142" i="7"/>
  <c r="G142" i="7"/>
  <c r="J141" i="7"/>
  <c r="I141" i="7"/>
  <c r="H141" i="7"/>
  <c r="G141" i="7"/>
  <c r="J140" i="7"/>
  <c r="I140" i="7"/>
  <c r="H140" i="7"/>
  <c r="G140" i="7"/>
  <c r="J139" i="7"/>
  <c r="I139" i="7"/>
  <c r="H139" i="7"/>
  <c r="G139" i="7"/>
  <c r="J138" i="7"/>
  <c r="I138" i="7"/>
  <c r="H138" i="7"/>
  <c r="G138" i="7"/>
  <c r="J137" i="7"/>
  <c r="I137" i="7"/>
  <c r="H137" i="7"/>
  <c r="G137" i="7"/>
  <c r="J136" i="7"/>
  <c r="I136" i="7"/>
  <c r="H136" i="7"/>
  <c r="G136" i="7"/>
  <c r="J135" i="7"/>
  <c r="I135" i="7"/>
  <c r="H135" i="7"/>
  <c r="G135" i="7"/>
  <c r="J134" i="7"/>
  <c r="I134" i="7"/>
  <c r="H134" i="7"/>
  <c r="G134" i="7"/>
  <c r="J133" i="7"/>
  <c r="I133" i="7"/>
  <c r="H133" i="7"/>
  <c r="G133" i="7"/>
  <c r="J132" i="7"/>
  <c r="I132" i="7"/>
  <c r="H132" i="7"/>
  <c r="G132" i="7"/>
  <c r="J131" i="7"/>
  <c r="I131" i="7"/>
  <c r="H131" i="7"/>
  <c r="G131" i="7"/>
  <c r="J130" i="7"/>
  <c r="I130" i="7"/>
  <c r="H130" i="7"/>
  <c r="G130" i="7"/>
  <c r="J129" i="7"/>
  <c r="I129" i="7"/>
  <c r="H129" i="7"/>
  <c r="G129" i="7"/>
  <c r="J128" i="7"/>
  <c r="I128" i="7"/>
  <c r="H128" i="7"/>
  <c r="G128" i="7"/>
  <c r="J127" i="7"/>
  <c r="I127" i="7"/>
  <c r="H127" i="7"/>
  <c r="G127" i="7"/>
  <c r="J126" i="7"/>
  <c r="I126" i="7"/>
  <c r="H126" i="7"/>
  <c r="G126" i="7"/>
  <c r="J125" i="7"/>
  <c r="I125" i="7"/>
  <c r="H125" i="7"/>
  <c r="G125" i="7"/>
  <c r="J124" i="7"/>
  <c r="I124" i="7"/>
  <c r="H124" i="7"/>
  <c r="G124" i="7"/>
  <c r="J123" i="7"/>
  <c r="I123" i="7"/>
  <c r="H123" i="7"/>
  <c r="G123" i="7"/>
  <c r="J122" i="7"/>
  <c r="I122" i="7"/>
  <c r="H122" i="7"/>
  <c r="G122" i="7"/>
  <c r="J121" i="7"/>
  <c r="I121" i="7"/>
  <c r="H121" i="7"/>
  <c r="G121" i="7"/>
  <c r="J120" i="7"/>
  <c r="I120" i="7"/>
  <c r="H120" i="7"/>
  <c r="G120" i="7"/>
  <c r="J119" i="7"/>
  <c r="I119" i="7"/>
  <c r="H119" i="7"/>
  <c r="G119" i="7"/>
  <c r="J118" i="7"/>
  <c r="I118" i="7"/>
  <c r="H118" i="7"/>
  <c r="G118" i="7"/>
  <c r="J117" i="7"/>
  <c r="I117" i="7"/>
  <c r="H117" i="7"/>
  <c r="G117" i="7"/>
  <c r="J116" i="7"/>
  <c r="I116" i="7"/>
  <c r="H116" i="7"/>
  <c r="G116" i="7"/>
  <c r="J115" i="7"/>
  <c r="I115" i="7"/>
  <c r="H115" i="7"/>
  <c r="G115" i="7"/>
  <c r="J114" i="7"/>
  <c r="I114" i="7"/>
  <c r="H114" i="7"/>
  <c r="G114" i="7"/>
  <c r="J113" i="7"/>
  <c r="I113" i="7"/>
  <c r="H113" i="7"/>
  <c r="G113" i="7"/>
  <c r="J112" i="7"/>
  <c r="I112" i="7"/>
  <c r="H112" i="7"/>
  <c r="G112" i="7"/>
  <c r="J111" i="7"/>
  <c r="I111" i="7"/>
  <c r="H111" i="7"/>
  <c r="G111" i="7"/>
  <c r="J110" i="7"/>
  <c r="I110" i="7"/>
  <c r="H110" i="7"/>
  <c r="G110" i="7"/>
  <c r="J109" i="7"/>
  <c r="I109" i="7"/>
  <c r="H109" i="7"/>
  <c r="G109" i="7"/>
  <c r="J108" i="7"/>
  <c r="I108" i="7"/>
  <c r="H108" i="7"/>
  <c r="G108" i="7"/>
  <c r="J107" i="7"/>
  <c r="I107" i="7"/>
  <c r="H107" i="7"/>
  <c r="G107" i="7"/>
  <c r="J106" i="7"/>
  <c r="I106" i="7"/>
  <c r="H106" i="7"/>
  <c r="G106" i="7"/>
  <c r="J105" i="7"/>
  <c r="I105" i="7"/>
  <c r="H105" i="7"/>
  <c r="G105" i="7"/>
  <c r="J104" i="7"/>
  <c r="I104" i="7"/>
  <c r="H104" i="7"/>
  <c r="G104" i="7"/>
  <c r="J103" i="7"/>
  <c r="I103" i="7"/>
  <c r="H103" i="7"/>
  <c r="G103" i="7"/>
  <c r="J102" i="7"/>
  <c r="I102" i="7"/>
  <c r="H102" i="7"/>
  <c r="G102" i="7"/>
  <c r="J101" i="7"/>
  <c r="I101" i="7"/>
  <c r="H101" i="7"/>
  <c r="G101" i="7"/>
  <c r="J100" i="7"/>
  <c r="I100" i="7"/>
  <c r="H100" i="7"/>
  <c r="G100" i="7"/>
  <c r="J99" i="7"/>
  <c r="I99" i="7"/>
  <c r="H99" i="7"/>
  <c r="G99" i="7"/>
  <c r="J98" i="7"/>
  <c r="I98" i="7"/>
  <c r="H98" i="7"/>
  <c r="G98" i="7"/>
  <c r="J97" i="7"/>
  <c r="I97" i="7"/>
  <c r="H97" i="7"/>
  <c r="G97" i="7"/>
  <c r="J96" i="7"/>
  <c r="I96" i="7"/>
  <c r="H96" i="7"/>
  <c r="G96" i="7"/>
  <c r="J95" i="7"/>
  <c r="I95" i="7"/>
  <c r="H95" i="7"/>
  <c r="G95" i="7"/>
  <c r="J94" i="7"/>
  <c r="I94" i="7"/>
  <c r="H94" i="7"/>
  <c r="G94" i="7"/>
  <c r="J93" i="7"/>
  <c r="I93" i="7"/>
  <c r="H93" i="7"/>
  <c r="G93" i="7"/>
  <c r="J92" i="7"/>
  <c r="I92" i="7"/>
  <c r="H92" i="7"/>
  <c r="G92" i="7"/>
  <c r="J91" i="7"/>
  <c r="I91" i="7"/>
  <c r="H91" i="7"/>
  <c r="G91" i="7"/>
  <c r="J90" i="7"/>
  <c r="I90" i="7"/>
  <c r="H90" i="7"/>
  <c r="G90" i="7"/>
  <c r="J89" i="7"/>
  <c r="I89" i="7"/>
  <c r="H89" i="7"/>
  <c r="G89" i="7"/>
  <c r="J88" i="7"/>
  <c r="I88" i="7"/>
  <c r="H88" i="7"/>
  <c r="G88" i="7"/>
  <c r="J87" i="7"/>
  <c r="I87" i="7"/>
  <c r="H87" i="7"/>
  <c r="G87" i="7"/>
  <c r="J86" i="7"/>
  <c r="I86" i="7"/>
  <c r="H86" i="7"/>
  <c r="G86" i="7"/>
  <c r="J85" i="7"/>
  <c r="I85" i="7"/>
  <c r="H85" i="7"/>
  <c r="G85" i="7"/>
  <c r="J84" i="7"/>
  <c r="I84" i="7"/>
  <c r="H84" i="7"/>
  <c r="G84" i="7"/>
  <c r="J83" i="7"/>
  <c r="I83" i="7"/>
  <c r="H83" i="7"/>
  <c r="G83" i="7"/>
  <c r="J82" i="7"/>
  <c r="I82" i="7"/>
  <c r="H82" i="7"/>
  <c r="G82" i="7"/>
  <c r="J81" i="7"/>
  <c r="I81" i="7"/>
  <c r="H81" i="7"/>
  <c r="G81" i="7"/>
  <c r="J80" i="7"/>
  <c r="I80" i="7"/>
  <c r="H80" i="7"/>
  <c r="G80" i="7"/>
  <c r="J79" i="7"/>
  <c r="I79" i="7"/>
  <c r="H79" i="7"/>
  <c r="G79" i="7"/>
  <c r="I78" i="7"/>
  <c r="H78" i="7"/>
  <c r="J78" i="7" s="1"/>
  <c r="G78" i="7"/>
  <c r="J77" i="7"/>
  <c r="I77" i="7"/>
  <c r="H77" i="7"/>
  <c r="G77" i="7"/>
  <c r="I76" i="7"/>
  <c r="H76" i="7"/>
  <c r="G76" i="7"/>
  <c r="I75" i="7"/>
  <c r="H75" i="7"/>
  <c r="G75" i="7"/>
  <c r="I74" i="7"/>
  <c r="H74" i="7"/>
  <c r="G74" i="7"/>
  <c r="I73" i="7"/>
  <c r="H73" i="7"/>
  <c r="G73" i="7"/>
  <c r="I72" i="7"/>
  <c r="H72" i="7"/>
  <c r="G72" i="7"/>
  <c r="I71" i="7"/>
  <c r="H71" i="7"/>
  <c r="G71" i="7"/>
  <c r="I70" i="7"/>
  <c r="H70" i="7"/>
  <c r="G70" i="7"/>
  <c r="I69" i="7"/>
  <c r="H69" i="7"/>
  <c r="G69" i="7"/>
  <c r="I68" i="7"/>
  <c r="H68" i="7"/>
  <c r="G68" i="7"/>
  <c r="I67" i="7"/>
  <c r="H67" i="7"/>
  <c r="G67" i="7"/>
  <c r="I66" i="7"/>
  <c r="H66" i="7"/>
  <c r="G66" i="7"/>
  <c r="I65" i="7"/>
  <c r="H65" i="7"/>
  <c r="G65" i="7"/>
  <c r="I64" i="7"/>
  <c r="H64" i="7"/>
  <c r="G64" i="7"/>
  <c r="I63" i="7"/>
  <c r="H63" i="7"/>
  <c r="G63" i="7"/>
  <c r="I62" i="7"/>
  <c r="H62" i="7"/>
  <c r="G62" i="7"/>
  <c r="I61" i="7"/>
  <c r="H61" i="7"/>
  <c r="G61" i="7"/>
  <c r="I60" i="7"/>
  <c r="H60" i="7"/>
  <c r="G60" i="7"/>
  <c r="I59" i="7"/>
  <c r="H59" i="7"/>
  <c r="G59" i="7"/>
  <c r="I58" i="7"/>
  <c r="H58" i="7"/>
  <c r="G58" i="7"/>
  <c r="I57" i="7"/>
  <c r="H57" i="7"/>
  <c r="G57" i="7"/>
  <c r="I56" i="7"/>
  <c r="H56" i="7"/>
  <c r="G56" i="7"/>
  <c r="I55" i="7"/>
  <c r="H55" i="7"/>
  <c r="G55" i="7"/>
  <c r="I54" i="7"/>
  <c r="H54" i="7"/>
  <c r="G54" i="7"/>
  <c r="I53" i="7"/>
  <c r="H53" i="7"/>
  <c r="G53" i="7"/>
  <c r="C53" i="7"/>
  <c r="I52" i="7"/>
  <c r="H52" i="7"/>
  <c r="G52" i="7"/>
  <c r="C52" i="7"/>
  <c r="I51" i="7"/>
  <c r="H51" i="7"/>
  <c r="J51" i="7" s="1"/>
  <c r="G51" i="7"/>
  <c r="I50" i="7"/>
  <c r="H50" i="7"/>
  <c r="J50" i="7" s="1"/>
  <c r="G50" i="7"/>
  <c r="I49" i="7"/>
  <c r="H49" i="7"/>
  <c r="J49" i="7" s="1"/>
  <c r="G49" i="7"/>
  <c r="I48" i="7"/>
  <c r="H48" i="7"/>
  <c r="J48" i="7" s="1"/>
  <c r="G48" i="7"/>
  <c r="I47" i="7"/>
  <c r="H47" i="7"/>
  <c r="J47" i="7" s="1"/>
  <c r="G47" i="7"/>
  <c r="I46" i="7"/>
  <c r="H46" i="7"/>
  <c r="G46" i="7"/>
  <c r="I45" i="7"/>
  <c r="H45" i="7"/>
  <c r="J45" i="7" s="1"/>
  <c r="G45" i="7"/>
  <c r="I44" i="7"/>
  <c r="H44" i="7"/>
  <c r="G44" i="7"/>
  <c r="I43" i="7"/>
  <c r="H43" i="7"/>
  <c r="J43" i="7" s="1"/>
  <c r="G43" i="7"/>
  <c r="I42" i="7"/>
  <c r="H42" i="7"/>
  <c r="G42" i="7"/>
  <c r="I41" i="7"/>
  <c r="H41" i="7"/>
  <c r="J41" i="7" s="1"/>
  <c r="G41" i="7"/>
  <c r="I40" i="7"/>
  <c r="H40" i="7"/>
  <c r="G40" i="7"/>
  <c r="C40" i="7"/>
  <c r="H18" i="9" s="1"/>
  <c r="H21" i="9" s="1"/>
  <c r="J39" i="7"/>
  <c r="I39" i="7"/>
  <c r="H39" i="7"/>
  <c r="G39" i="7"/>
  <c r="I38" i="7"/>
  <c r="H38" i="7"/>
  <c r="J38" i="7" s="1"/>
  <c r="G38" i="7"/>
  <c r="J37" i="7"/>
  <c r="I37" i="7"/>
  <c r="H37" i="7"/>
  <c r="G37" i="7"/>
  <c r="I36" i="7"/>
  <c r="H36" i="7"/>
  <c r="G36" i="7"/>
  <c r="I35" i="7"/>
  <c r="H35" i="7"/>
  <c r="G35" i="7"/>
  <c r="I34" i="7"/>
  <c r="H34" i="7"/>
  <c r="G34" i="7"/>
  <c r="I33" i="7"/>
  <c r="H33" i="7"/>
  <c r="G33" i="7"/>
  <c r="I32" i="7"/>
  <c r="H32" i="7"/>
  <c r="J32" i="7" s="1"/>
  <c r="G32" i="7"/>
  <c r="I31" i="7"/>
  <c r="H31" i="7"/>
  <c r="G31" i="7"/>
  <c r="I30" i="7"/>
  <c r="H30" i="7"/>
  <c r="G30" i="7"/>
  <c r="I29" i="7"/>
  <c r="H29" i="7"/>
  <c r="G29" i="7"/>
  <c r="I28" i="7"/>
  <c r="H28" i="7"/>
  <c r="G28" i="7"/>
  <c r="I27" i="7"/>
  <c r="H27" i="7"/>
  <c r="G27" i="7"/>
  <c r="I26" i="7"/>
  <c r="H26" i="7"/>
  <c r="J26" i="7" s="1"/>
  <c r="G26" i="7"/>
  <c r="I25" i="7"/>
  <c r="H25" i="7"/>
  <c r="G25" i="7"/>
  <c r="I24" i="7"/>
  <c r="H24" i="7"/>
  <c r="G24" i="7"/>
  <c r="I23" i="7"/>
  <c r="H23" i="7"/>
  <c r="G23" i="7"/>
  <c r="I22" i="7"/>
  <c r="H22" i="7"/>
  <c r="G22" i="7"/>
  <c r="I21" i="7"/>
  <c r="H21" i="7"/>
  <c r="G21" i="7"/>
  <c r="I20" i="7"/>
  <c r="H20" i="7"/>
  <c r="G20" i="7"/>
  <c r="I19" i="7"/>
  <c r="H19" i="7"/>
  <c r="G19" i="7"/>
  <c r="I18" i="7"/>
  <c r="H18" i="7"/>
  <c r="J18" i="7" s="1"/>
  <c r="G18" i="7"/>
  <c r="C18" i="7"/>
  <c r="I17" i="7"/>
  <c r="H17" i="7"/>
  <c r="G17" i="7"/>
  <c r="C17" i="7"/>
  <c r="I16" i="7"/>
  <c r="H16" i="7"/>
  <c r="G16" i="7"/>
  <c r="C16" i="7"/>
  <c r="I15" i="7"/>
  <c r="H15" i="7"/>
  <c r="G15" i="7"/>
  <c r="C15" i="7"/>
  <c r="I14" i="7"/>
  <c r="C21" i="7" s="1"/>
  <c r="H14" i="7"/>
  <c r="G14" i="7"/>
  <c r="C14" i="7"/>
  <c r="D13" i="7"/>
  <c r="B30" i="25" s="1"/>
  <c r="C13" i="7"/>
  <c r="H11" i="7"/>
  <c r="C11" i="7"/>
  <c r="I10" i="7"/>
  <c r="H10" i="7"/>
  <c r="G10" i="7"/>
  <c r="F10" i="7"/>
  <c r="C10" i="7"/>
  <c r="I9" i="7"/>
  <c r="H9" i="7"/>
  <c r="G9" i="7"/>
  <c r="F9" i="7"/>
  <c r="C9" i="7"/>
  <c r="I8" i="7"/>
  <c r="H8" i="7"/>
  <c r="G8" i="7"/>
  <c r="F8" i="7"/>
  <c r="J7" i="7"/>
  <c r="I7" i="7"/>
  <c r="H7" i="7"/>
  <c r="G7" i="7"/>
  <c r="F7" i="7"/>
  <c r="J6" i="7"/>
  <c r="I6" i="7"/>
  <c r="H6" i="7"/>
  <c r="G6" i="7"/>
  <c r="C44" i="7" s="1"/>
  <c r="F6" i="7"/>
  <c r="I5" i="7"/>
  <c r="H5" i="7"/>
  <c r="G5" i="7"/>
  <c r="F5" i="7"/>
  <c r="C5" i="7"/>
  <c r="C6" i="7" s="1"/>
  <c r="J4" i="7"/>
  <c r="I4" i="7"/>
  <c r="C25" i="7" s="1"/>
  <c r="H4" i="7"/>
  <c r="G4" i="7"/>
  <c r="F4" i="7"/>
  <c r="C4" i="7"/>
  <c r="C3" i="7"/>
  <c r="H19" i="6"/>
  <c r="J10" i="7" s="1"/>
  <c r="H18" i="6"/>
  <c r="J9" i="7" s="1"/>
  <c r="H17" i="6"/>
  <c r="J8" i="7" s="1"/>
  <c r="H16" i="6"/>
  <c r="H15" i="6"/>
  <c r="H14" i="6"/>
  <c r="J5" i="7" s="1"/>
  <c r="H13" i="6"/>
  <c r="J52" i="5"/>
  <c r="H26" i="9" l="1"/>
  <c r="C65" i="7"/>
  <c r="J10516" i="7"/>
  <c r="J10515" i="7"/>
  <c r="J10514" i="7"/>
  <c r="J10513" i="7"/>
  <c r="J10512" i="7"/>
  <c r="J10511" i="7"/>
  <c r="J10510" i="7"/>
  <c r="J10509" i="7"/>
  <c r="J10508" i="7"/>
  <c r="J10507" i="7"/>
  <c r="J10506" i="7"/>
  <c r="J10505" i="7"/>
  <c r="J10504" i="7"/>
  <c r="J10503" i="7"/>
  <c r="J10502" i="7"/>
  <c r="J10501" i="7"/>
  <c r="J10500" i="7"/>
  <c r="J10370" i="7"/>
  <c r="J10369" i="7"/>
  <c r="J10368" i="7"/>
  <c r="J10367" i="7"/>
  <c r="J10366" i="7"/>
  <c r="J10365" i="7"/>
  <c r="J10364" i="7"/>
  <c r="J10363" i="7"/>
  <c r="J10362" i="7"/>
  <c r="J10361" i="7"/>
  <c r="J10360" i="7"/>
  <c r="J10359" i="7"/>
  <c r="J10358" i="7"/>
  <c r="J10357" i="7"/>
  <c r="J10356" i="7"/>
  <c r="J10355" i="7"/>
  <c r="J10354" i="7"/>
  <c r="J10353" i="7"/>
  <c r="J10352" i="7"/>
  <c r="J10351" i="7"/>
  <c r="J10350" i="7"/>
  <c r="J10349" i="7"/>
  <c r="J10348" i="7"/>
  <c r="J10347" i="7"/>
  <c r="J10346" i="7"/>
  <c r="J10345" i="7"/>
  <c r="J10344" i="7"/>
  <c r="J10343" i="7"/>
  <c r="J10342" i="7"/>
  <c r="J10341" i="7"/>
  <c r="J10340" i="7"/>
  <c r="J10339" i="7"/>
  <c r="J10338" i="7"/>
  <c r="J10337" i="7"/>
  <c r="J10336" i="7"/>
  <c r="J10335" i="7"/>
  <c r="J10334" i="7"/>
  <c r="J10333" i="7"/>
  <c r="J10332" i="7"/>
  <c r="J10331" i="7"/>
  <c r="J10330" i="7"/>
  <c r="J10329" i="7"/>
  <c r="J10328" i="7"/>
  <c r="J10327" i="7"/>
  <c r="J10326" i="7"/>
  <c r="J10325" i="7"/>
  <c r="J10324" i="7"/>
  <c r="J10323" i="7"/>
  <c r="J10322" i="7"/>
  <c r="J10321" i="7"/>
  <c r="J10320" i="7"/>
  <c r="J10319" i="7"/>
  <c r="J10318" i="7"/>
  <c r="J10317" i="7"/>
  <c r="J10316" i="7"/>
  <c r="J10315" i="7"/>
  <c r="J10314" i="7"/>
  <c r="J10313" i="7"/>
  <c r="J10312" i="7"/>
  <c r="J10311" i="7"/>
  <c r="J10310" i="7"/>
  <c r="J10309" i="7"/>
  <c r="J10308" i="7"/>
  <c r="J10307" i="7"/>
  <c r="J10306" i="7"/>
  <c r="J10305" i="7"/>
  <c r="J10304" i="7"/>
  <c r="J10303" i="7"/>
  <c r="J10302" i="7"/>
  <c r="J10301" i="7"/>
  <c r="J10300" i="7"/>
  <c r="J10299" i="7"/>
  <c r="J10298" i="7"/>
  <c r="J10297" i="7"/>
  <c r="J10296" i="7"/>
  <c r="J10295" i="7"/>
  <c r="J10294" i="7"/>
  <c r="J10293" i="7"/>
  <c r="J10292" i="7"/>
  <c r="J10291" i="7"/>
  <c r="J10290" i="7"/>
  <c r="J10289" i="7"/>
  <c r="J10288" i="7"/>
  <c r="J10287" i="7"/>
  <c r="J10286" i="7"/>
  <c r="J10285" i="7"/>
  <c r="J10284" i="7"/>
  <c r="J10283" i="7"/>
  <c r="J10282" i="7"/>
  <c r="J10281" i="7"/>
  <c r="J10280" i="7"/>
  <c r="J10279" i="7"/>
  <c r="J10278" i="7"/>
  <c r="J10277" i="7"/>
  <c r="J10276" i="7"/>
  <c r="J10275" i="7"/>
  <c r="J10274" i="7"/>
  <c r="J10273" i="7"/>
  <c r="J10272" i="7"/>
  <c r="J10271" i="7"/>
  <c r="J10270" i="7"/>
  <c r="J10269" i="7"/>
  <c r="J10268" i="7"/>
  <c r="J10267" i="7"/>
  <c r="J10266" i="7"/>
  <c r="J10265" i="7"/>
  <c r="J10264" i="7"/>
  <c r="J10263" i="7"/>
  <c r="J10262" i="7"/>
  <c r="J10261" i="7"/>
  <c r="J10260" i="7"/>
  <c r="J10259" i="7"/>
  <c r="J10258" i="7"/>
  <c r="J10257" i="7"/>
  <c r="J10256" i="7"/>
  <c r="J10255" i="7"/>
  <c r="J10254" i="7"/>
  <c r="J10253" i="7"/>
  <c r="J10252" i="7"/>
  <c r="J10251" i="7"/>
  <c r="J10250" i="7"/>
  <c r="J10249" i="7"/>
  <c r="J10248" i="7"/>
  <c r="J10247" i="7"/>
  <c r="J10246" i="7"/>
  <c r="J10245" i="7"/>
  <c r="J10244" i="7"/>
  <c r="J10243" i="7"/>
  <c r="J10242" i="7"/>
  <c r="J10241" i="7"/>
  <c r="J10240" i="7"/>
  <c r="J10239" i="7"/>
  <c r="J10238" i="7"/>
  <c r="J10237" i="7"/>
  <c r="J10236" i="7"/>
  <c r="J10235" i="7"/>
  <c r="J10234" i="7"/>
  <c r="J10233" i="7"/>
  <c r="J10232" i="7"/>
  <c r="J10231" i="7"/>
  <c r="J10230" i="7"/>
  <c r="J10229" i="7"/>
  <c r="J10228" i="7"/>
  <c r="J10227" i="7"/>
  <c r="J10226" i="7"/>
  <c r="J10225" i="7"/>
  <c r="J10224" i="7"/>
  <c r="J10223" i="7"/>
  <c r="J10222" i="7"/>
  <c r="J10221" i="7"/>
  <c r="J10220" i="7"/>
  <c r="J10219" i="7"/>
  <c r="J10218" i="7"/>
  <c r="J10217" i="7"/>
  <c r="J10216" i="7"/>
  <c r="J10215" i="7"/>
  <c r="J10214" i="7"/>
  <c r="J10213" i="7"/>
  <c r="J10212" i="7"/>
  <c r="J10211" i="7"/>
  <c r="J10210" i="7"/>
  <c r="J10209" i="7"/>
  <c r="J10208" i="7"/>
  <c r="J10207" i="7"/>
  <c r="J10206" i="7"/>
  <c r="J10205" i="7"/>
  <c r="J10204" i="7"/>
  <c r="J10203" i="7"/>
  <c r="J10202" i="7"/>
  <c r="J10201" i="7"/>
  <c r="J10200" i="7"/>
  <c r="J10199" i="7"/>
  <c r="J10198" i="7"/>
  <c r="J10197" i="7"/>
  <c r="J10196" i="7"/>
  <c r="J10195" i="7"/>
  <c r="J10194" i="7"/>
  <c r="J10193" i="7"/>
  <c r="J10192" i="7"/>
  <c r="J10191" i="7"/>
  <c r="J10190" i="7"/>
  <c r="J10189" i="7"/>
  <c r="J10188" i="7"/>
  <c r="J10187" i="7"/>
  <c r="J10186" i="7"/>
  <c r="J10185" i="7"/>
  <c r="J10184" i="7"/>
  <c r="J10183" i="7"/>
  <c r="J10182" i="7"/>
  <c r="J10181" i="7"/>
  <c r="J10180" i="7"/>
  <c r="J10179" i="7"/>
  <c r="J10178" i="7"/>
  <c r="J10177" i="7"/>
  <c r="J10176" i="7"/>
  <c r="J10175" i="7"/>
  <c r="J10174" i="7"/>
  <c r="J10173" i="7"/>
  <c r="J10172" i="7"/>
  <c r="J10171" i="7"/>
  <c r="J10170" i="7"/>
  <c r="J10169" i="7"/>
  <c r="J10168" i="7"/>
  <c r="J10167" i="7"/>
  <c r="J10166" i="7"/>
  <c r="J10165" i="7"/>
  <c r="J10164" i="7"/>
  <c r="J10163" i="7"/>
  <c r="J10162" i="7"/>
  <c r="J10161" i="7"/>
  <c r="J10160" i="7"/>
  <c r="J10159" i="7"/>
  <c r="J10158" i="7"/>
  <c r="J10157" i="7"/>
  <c r="J10156" i="7"/>
  <c r="J10155" i="7"/>
  <c r="J10154" i="7"/>
  <c r="J10153" i="7"/>
  <c r="J10152" i="7"/>
  <c r="J10151" i="7"/>
  <c r="J10150" i="7"/>
  <c r="J10149" i="7"/>
  <c r="J10148" i="7"/>
  <c r="J10147" i="7"/>
  <c r="J10146" i="7"/>
  <c r="J10145" i="7"/>
  <c r="J10144" i="7"/>
  <c r="J10143" i="7"/>
  <c r="J10142" i="7"/>
  <c r="J10141" i="7"/>
  <c r="J10140" i="7"/>
  <c r="J10139" i="7"/>
  <c r="J10138" i="7"/>
  <c r="J10137" i="7"/>
  <c r="J10136" i="7"/>
  <c r="J10135" i="7"/>
  <c r="J10134" i="7"/>
  <c r="J10133" i="7"/>
  <c r="J10132" i="7"/>
  <c r="J10131" i="7"/>
  <c r="J10130" i="7"/>
  <c r="J10129" i="7"/>
  <c r="J10128" i="7"/>
  <c r="J10127" i="7"/>
  <c r="J10126" i="7"/>
  <c r="J10125" i="7"/>
  <c r="J10124" i="7"/>
  <c r="J10123" i="7"/>
  <c r="J10122" i="7"/>
  <c r="J10121" i="7"/>
  <c r="J10120" i="7"/>
  <c r="J10119" i="7"/>
  <c r="J10118" i="7"/>
  <c r="J10117" i="7"/>
  <c r="J10116" i="7"/>
  <c r="J10115" i="7"/>
  <c r="J10114" i="7"/>
  <c r="J10113" i="7"/>
  <c r="J10112" i="7"/>
  <c r="J10111" i="7"/>
  <c r="J10110" i="7"/>
  <c r="J10109" i="7"/>
  <c r="J10108" i="7"/>
  <c r="J10107" i="7"/>
  <c r="J10106" i="7"/>
  <c r="J10105" i="7"/>
  <c r="J10104" i="7"/>
  <c r="J10103" i="7"/>
  <c r="J10102" i="7"/>
  <c r="J10101" i="7"/>
  <c r="J10100" i="7"/>
  <c r="J10099" i="7"/>
  <c r="J10098" i="7"/>
  <c r="J10097" i="7"/>
  <c r="J10096" i="7"/>
  <c r="J10095" i="7"/>
  <c r="J10094" i="7"/>
  <c r="J10093" i="7"/>
  <c r="J10092" i="7"/>
  <c r="J10091" i="7"/>
  <c r="J10090" i="7"/>
  <c r="J10089" i="7"/>
  <c r="J10088" i="7"/>
  <c r="J10087" i="7"/>
  <c r="J10086" i="7"/>
  <c r="J10085" i="7"/>
  <c r="J10084" i="7"/>
  <c r="J10083" i="7"/>
  <c r="J10082" i="7"/>
  <c r="J10081" i="7"/>
  <c r="J10080" i="7"/>
  <c r="J10079" i="7"/>
  <c r="J10078" i="7"/>
  <c r="J10077" i="7"/>
  <c r="J10076" i="7"/>
  <c r="J10075" i="7"/>
  <c r="J10074" i="7"/>
  <c r="J10073" i="7"/>
  <c r="J10072" i="7"/>
  <c r="J10071" i="7"/>
  <c r="J10070" i="7"/>
  <c r="J10069" i="7"/>
  <c r="J10068" i="7"/>
  <c r="J10067" i="7"/>
  <c r="J10066" i="7"/>
  <c r="J10065" i="7"/>
  <c r="J10064" i="7"/>
  <c r="J10063" i="7"/>
  <c r="J76" i="7"/>
  <c r="J75" i="7"/>
  <c r="J71" i="7"/>
  <c r="J67" i="7"/>
  <c r="J61" i="7"/>
  <c r="J56" i="7"/>
  <c r="J52" i="7"/>
  <c r="J46" i="7"/>
  <c r="J10062" i="7"/>
  <c r="J10061" i="7"/>
  <c r="J10060" i="7"/>
  <c r="J10059" i="7"/>
  <c r="J10058" i="7"/>
  <c r="J10057" i="7"/>
  <c r="J10056" i="7"/>
  <c r="J10055" i="7"/>
  <c r="J10054" i="7"/>
  <c r="J10053" i="7"/>
  <c r="J10052" i="7"/>
  <c r="J10051" i="7"/>
  <c r="J10050" i="7"/>
  <c r="J10049" i="7"/>
  <c r="J10048" i="7"/>
  <c r="J10047" i="7"/>
  <c r="J10046" i="7"/>
  <c r="J10045" i="7"/>
  <c r="J10044" i="7"/>
  <c r="J10043" i="7"/>
  <c r="J10042" i="7"/>
  <c r="J10041" i="7"/>
  <c r="J10040" i="7"/>
  <c r="J10039" i="7"/>
  <c r="J10038" i="7"/>
  <c r="J10037" i="7"/>
  <c r="J10036" i="7"/>
  <c r="J10035" i="7"/>
  <c r="J10034" i="7"/>
  <c r="J10033" i="7"/>
  <c r="J10032" i="7"/>
  <c r="J10031" i="7"/>
  <c r="J10030" i="7"/>
  <c r="J10029" i="7"/>
  <c r="J10028" i="7"/>
  <c r="J10027" i="7"/>
  <c r="J10026" i="7"/>
  <c r="J10025" i="7"/>
  <c r="J10024" i="7"/>
  <c r="J10023" i="7"/>
  <c r="J10022" i="7"/>
  <c r="J10021" i="7"/>
  <c r="J10020" i="7"/>
  <c r="J10019" i="7"/>
  <c r="J10018" i="7"/>
  <c r="J10017" i="7"/>
  <c r="J10016" i="7"/>
  <c r="J10015" i="7"/>
  <c r="J10014" i="7"/>
  <c r="J10013" i="7"/>
  <c r="J10012" i="7"/>
  <c r="J10011" i="7"/>
  <c r="J10010" i="7"/>
  <c r="J10009" i="7"/>
  <c r="J10008" i="7"/>
  <c r="J10007" i="7"/>
  <c r="J10006" i="7"/>
  <c r="J10005" i="7"/>
  <c r="J10004" i="7"/>
  <c r="J10003" i="7"/>
  <c r="J10002" i="7"/>
  <c r="J10001" i="7"/>
  <c r="J10000" i="7"/>
  <c r="J9999" i="7"/>
  <c r="J9998" i="7"/>
  <c r="J9997" i="7"/>
  <c r="J9996" i="7"/>
  <c r="J9995" i="7"/>
  <c r="J9994" i="7"/>
  <c r="J9993" i="7"/>
  <c r="J9992" i="7"/>
  <c r="J9991" i="7"/>
  <c r="J9990" i="7"/>
  <c r="J9989" i="7"/>
  <c r="J9988" i="7"/>
  <c r="J9987" i="7"/>
  <c r="J9986" i="7"/>
  <c r="J9985" i="7"/>
  <c r="J9984" i="7"/>
  <c r="J9983" i="7"/>
  <c r="J9982" i="7"/>
  <c r="J9981" i="7"/>
  <c r="J9980" i="7"/>
  <c r="J9979" i="7"/>
  <c r="J9978" i="7"/>
  <c r="J9977" i="7"/>
  <c r="J9976" i="7"/>
  <c r="J9975" i="7"/>
  <c r="J9974" i="7"/>
  <c r="J9973" i="7"/>
  <c r="J9972" i="7"/>
  <c r="J9971" i="7"/>
  <c r="J9970" i="7"/>
  <c r="J9969" i="7"/>
  <c r="J9968" i="7"/>
  <c r="J9967" i="7"/>
  <c r="J9966" i="7"/>
  <c r="J9965" i="7"/>
  <c r="J9964" i="7"/>
  <c r="J9963" i="7"/>
  <c r="J9962" i="7"/>
  <c r="J9961" i="7"/>
  <c r="J9960" i="7"/>
  <c r="J9959" i="7"/>
  <c r="J9958" i="7"/>
  <c r="J9957" i="7"/>
  <c r="J9956" i="7"/>
  <c r="J9955" i="7"/>
  <c r="J9954" i="7"/>
  <c r="J9953" i="7"/>
  <c r="J9952" i="7"/>
  <c r="J9951" i="7"/>
  <c r="J9950" i="7"/>
  <c r="J9949" i="7"/>
  <c r="J9948" i="7"/>
  <c r="J9947" i="7"/>
  <c r="J9946" i="7"/>
  <c r="J9945" i="7"/>
  <c r="J9944" i="7"/>
  <c r="J9943" i="7"/>
  <c r="J9942" i="7"/>
  <c r="J9941" i="7"/>
  <c r="J9940" i="7"/>
  <c r="J9939" i="7"/>
  <c r="J9938" i="7"/>
  <c r="J9937" i="7"/>
  <c r="J9936" i="7"/>
  <c r="J9935" i="7"/>
  <c r="J9934" i="7"/>
  <c r="J9933" i="7"/>
  <c r="J9932" i="7"/>
  <c r="J9931" i="7"/>
  <c r="J9930" i="7"/>
  <c r="J9929" i="7"/>
  <c r="J9928" i="7"/>
  <c r="J9927" i="7"/>
  <c r="J9926" i="7"/>
  <c r="J9925" i="7"/>
  <c r="J9924" i="7"/>
  <c r="J9923" i="7"/>
  <c r="J9922" i="7"/>
  <c r="J9921" i="7"/>
  <c r="J9920" i="7"/>
  <c r="J9919" i="7"/>
  <c r="J9918" i="7"/>
  <c r="J9917" i="7"/>
  <c r="J9916" i="7"/>
  <c r="J9915" i="7"/>
  <c r="J9914" i="7"/>
  <c r="J9913" i="7"/>
  <c r="J9912" i="7"/>
  <c r="J9911" i="7"/>
  <c r="J9910" i="7"/>
  <c r="J9909" i="7"/>
  <c r="J9908" i="7"/>
  <c r="J9907" i="7"/>
  <c r="J9906" i="7"/>
  <c r="J9905" i="7"/>
  <c r="J9904" i="7"/>
  <c r="J9903" i="7"/>
  <c r="J9902" i="7"/>
  <c r="J9901" i="7"/>
  <c r="J9900" i="7"/>
  <c r="J9899" i="7"/>
  <c r="J9898" i="7"/>
  <c r="J9897" i="7"/>
  <c r="J9896" i="7"/>
  <c r="J9895" i="7"/>
  <c r="J9894" i="7"/>
  <c r="J9893" i="7"/>
  <c r="J9892" i="7"/>
  <c r="J9891" i="7"/>
  <c r="J9890" i="7"/>
  <c r="J9889" i="7"/>
  <c r="J9888" i="7"/>
  <c r="J9887" i="7"/>
  <c r="J9886" i="7"/>
  <c r="J9885" i="7"/>
  <c r="J9884" i="7"/>
  <c r="J9883" i="7"/>
  <c r="J9882" i="7"/>
  <c r="J9881" i="7"/>
  <c r="J9880" i="7"/>
  <c r="J9879" i="7"/>
  <c r="J9878" i="7"/>
  <c r="J9877" i="7"/>
  <c r="J9876" i="7"/>
  <c r="J9875" i="7"/>
  <c r="J9874" i="7"/>
  <c r="J9873" i="7"/>
  <c r="J9872" i="7"/>
  <c r="J9871" i="7"/>
  <c r="J9870" i="7"/>
  <c r="J9869" i="7"/>
  <c r="J9868" i="7"/>
  <c r="J9867" i="7"/>
  <c r="J9866" i="7"/>
  <c r="J9865" i="7"/>
  <c r="J9864" i="7"/>
  <c r="J9863" i="7"/>
  <c r="J9862" i="7"/>
  <c r="J9861" i="7"/>
  <c r="J9860" i="7"/>
  <c r="J9859" i="7"/>
  <c r="J9858" i="7"/>
  <c r="J9857" i="7"/>
  <c r="J9856" i="7"/>
  <c r="J9855" i="7"/>
  <c r="J9854" i="7"/>
  <c r="J9853" i="7"/>
  <c r="J9852" i="7"/>
  <c r="J9851" i="7"/>
  <c r="J9850" i="7"/>
  <c r="J9849" i="7"/>
  <c r="J9848" i="7"/>
  <c r="J9847" i="7"/>
  <c r="J9846" i="7"/>
  <c r="J9845" i="7"/>
  <c r="J9844" i="7"/>
  <c r="J9843" i="7"/>
  <c r="J9842" i="7"/>
  <c r="J9841" i="7"/>
  <c r="J9840" i="7"/>
  <c r="J9839" i="7"/>
  <c r="J9838" i="7"/>
  <c r="J9837" i="7"/>
  <c r="J9836" i="7"/>
  <c r="J9835" i="7"/>
  <c r="J9834" i="7"/>
  <c r="J9833" i="7"/>
  <c r="J9832" i="7"/>
  <c r="J9831" i="7"/>
  <c r="J9830" i="7"/>
  <c r="J9829" i="7"/>
  <c r="J9828" i="7"/>
  <c r="J9827" i="7"/>
  <c r="J9826" i="7"/>
  <c r="J9825" i="7"/>
  <c r="J9824" i="7"/>
  <c r="J9823" i="7"/>
  <c r="J9822" i="7"/>
  <c r="J9821" i="7"/>
  <c r="J9820" i="7"/>
  <c r="J9819" i="7"/>
  <c r="J9818" i="7"/>
  <c r="J9817" i="7"/>
  <c r="J9816" i="7"/>
  <c r="J9815" i="7"/>
  <c r="J9814" i="7"/>
  <c r="J9813" i="7"/>
  <c r="J9812" i="7"/>
  <c r="J9811" i="7"/>
  <c r="J9810" i="7"/>
  <c r="J9809" i="7"/>
  <c r="J9808" i="7"/>
  <c r="J9807" i="7"/>
  <c r="J9806" i="7"/>
  <c r="J9805" i="7"/>
  <c r="J9804" i="7"/>
  <c r="J9803" i="7"/>
  <c r="J9802" i="7"/>
  <c r="J9801" i="7"/>
  <c r="J9800" i="7"/>
  <c r="J9799" i="7"/>
  <c r="J9798" i="7"/>
  <c r="J9797" i="7"/>
  <c r="J9796" i="7"/>
  <c r="J9795" i="7"/>
  <c r="J9794" i="7"/>
  <c r="J9793" i="7"/>
  <c r="J9792" i="7"/>
  <c r="J9791" i="7"/>
  <c r="J9790" i="7"/>
  <c r="J9789" i="7"/>
  <c r="J9788" i="7"/>
  <c r="J9787" i="7"/>
  <c r="J9786" i="7"/>
  <c r="J9785" i="7"/>
  <c r="J9784" i="7"/>
  <c r="J9783" i="7"/>
  <c r="J9782" i="7"/>
  <c r="J9781" i="7"/>
  <c r="J9780" i="7"/>
  <c r="J9779" i="7"/>
  <c r="J9778" i="7"/>
  <c r="J9777" i="7"/>
  <c r="J9776" i="7"/>
  <c r="J9775" i="7"/>
  <c r="J9774" i="7"/>
  <c r="J9773" i="7"/>
  <c r="J9772" i="7"/>
  <c r="J9771" i="7"/>
  <c r="J9770" i="7"/>
  <c r="J9769" i="7"/>
  <c r="J9768" i="7"/>
  <c r="J9767" i="7"/>
  <c r="J9766" i="7"/>
  <c r="J9765" i="7"/>
  <c r="J9764" i="7"/>
  <c r="J9763" i="7"/>
  <c r="J9762" i="7"/>
  <c r="J9761" i="7"/>
  <c r="J9760" i="7"/>
  <c r="J9759" i="7"/>
  <c r="J9758" i="7"/>
  <c r="J9757" i="7"/>
  <c r="J9756" i="7"/>
  <c r="J9755" i="7"/>
  <c r="J9754" i="7"/>
  <c r="J9753" i="7"/>
  <c r="J9752" i="7"/>
  <c r="J9751" i="7"/>
  <c r="J9750" i="7"/>
  <c r="J9749" i="7"/>
  <c r="J9748" i="7"/>
  <c r="J9747" i="7"/>
  <c r="J9746" i="7"/>
  <c r="J9745" i="7"/>
  <c r="J9744" i="7"/>
  <c r="J9743" i="7"/>
  <c r="J9742" i="7"/>
  <c r="J9741" i="7"/>
  <c r="J9740" i="7"/>
  <c r="J9739" i="7"/>
  <c r="J9738" i="7"/>
  <c r="J9737" i="7"/>
  <c r="J9736" i="7"/>
  <c r="J9735" i="7"/>
  <c r="J9734" i="7"/>
  <c r="J9733" i="7"/>
  <c r="J9732" i="7"/>
  <c r="J9731" i="7"/>
  <c r="J9730" i="7"/>
  <c r="J9729" i="7"/>
  <c r="J9728" i="7"/>
  <c r="J9727" i="7"/>
  <c r="J9726" i="7"/>
  <c r="J9725" i="7"/>
  <c r="J9724" i="7"/>
  <c r="J9723" i="7"/>
  <c r="J9722" i="7"/>
  <c r="J9721" i="7"/>
  <c r="J9720" i="7"/>
  <c r="J9719" i="7"/>
  <c r="J9718" i="7"/>
  <c r="J9717" i="7"/>
  <c r="J9716" i="7"/>
  <c r="J9715" i="7"/>
  <c r="J9714" i="7"/>
  <c r="J9713" i="7"/>
  <c r="J9712" i="7"/>
  <c r="J9711" i="7"/>
  <c r="J9710" i="7"/>
  <c r="J9709" i="7"/>
  <c r="J9708" i="7"/>
  <c r="J9707" i="7"/>
  <c r="J9706" i="7"/>
  <c r="J9705" i="7"/>
  <c r="J9704" i="7"/>
  <c r="J9703" i="7"/>
  <c r="J9702" i="7"/>
  <c r="J9701" i="7"/>
  <c r="J9700" i="7"/>
  <c r="J9699" i="7"/>
  <c r="J9698" i="7"/>
  <c r="J9697" i="7"/>
  <c r="J9696" i="7"/>
  <c r="J9695" i="7"/>
  <c r="J9694" i="7"/>
  <c r="J9693" i="7"/>
  <c r="J9692" i="7"/>
  <c r="J9691" i="7"/>
  <c r="J9690" i="7"/>
  <c r="J9689" i="7"/>
  <c r="J9688" i="7"/>
  <c r="J9687" i="7"/>
  <c r="J9686" i="7"/>
  <c r="J9685" i="7"/>
  <c r="J9684" i="7"/>
  <c r="J9683" i="7"/>
  <c r="J9682" i="7"/>
  <c r="J9681" i="7"/>
  <c r="J9680" i="7"/>
  <c r="J9679" i="7"/>
  <c r="J9678" i="7"/>
  <c r="J9677" i="7"/>
  <c r="J9676" i="7"/>
  <c r="J9675" i="7"/>
  <c r="J9674" i="7"/>
  <c r="J9673" i="7"/>
  <c r="J9672" i="7"/>
  <c r="J9671" i="7"/>
  <c r="J9670" i="7"/>
  <c r="J9669" i="7"/>
  <c r="J9668" i="7"/>
  <c r="J9667" i="7"/>
  <c r="J9666" i="7"/>
  <c r="J9665" i="7"/>
  <c r="J9664" i="7"/>
  <c r="J9663" i="7"/>
  <c r="J9662" i="7"/>
  <c r="J9661" i="7"/>
  <c r="J9660" i="7"/>
  <c r="J9659" i="7"/>
  <c r="J9658" i="7"/>
  <c r="J9657" i="7"/>
  <c r="J9656" i="7"/>
  <c r="J9655" i="7"/>
  <c r="J9654" i="7"/>
  <c r="J9653" i="7"/>
  <c r="J9652" i="7"/>
  <c r="J9651" i="7"/>
  <c r="J9650" i="7"/>
  <c r="J9649" i="7"/>
  <c r="J9648" i="7"/>
  <c r="J9647" i="7"/>
  <c r="J9646" i="7"/>
  <c r="J9645" i="7"/>
  <c r="J9644" i="7"/>
  <c r="J9643" i="7"/>
  <c r="J9642" i="7"/>
  <c r="J9641" i="7"/>
  <c r="J9640" i="7"/>
  <c r="J9639" i="7"/>
  <c r="J9638" i="7"/>
  <c r="J9637" i="7"/>
  <c r="J74" i="7"/>
  <c r="J72" i="7"/>
  <c r="J70" i="7"/>
  <c r="J68" i="7"/>
  <c r="J66" i="7"/>
  <c r="J64" i="7"/>
  <c r="J63" i="7"/>
  <c r="J62" i="7"/>
  <c r="J60" i="7"/>
  <c r="C60" i="7"/>
  <c r="J58" i="7"/>
  <c r="J57" i="7"/>
  <c r="J55" i="7"/>
  <c r="J53" i="7"/>
  <c r="J40" i="7"/>
  <c r="J36" i="7"/>
  <c r="J35" i="7"/>
  <c r="J34" i="7"/>
  <c r="J33" i="7"/>
  <c r="J28" i="7"/>
  <c r="J27" i="7"/>
  <c r="J22" i="7"/>
  <c r="J9636" i="7"/>
  <c r="J9635" i="7"/>
  <c r="J9634" i="7"/>
  <c r="J9633" i="7"/>
  <c r="J9632" i="7"/>
  <c r="J9631" i="7"/>
  <c r="J9630" i="7"/>
  <c r="J9629" i="7"/>
  <c r="J9628" i="7"/>
  <c r="J9627" i="7"/>
  <c r="J9626" i="7"/>
  <c r="J9625" i="7"/>
  <c r="J9624" i="7"/>
  <c r="J9623" i="7"/>
  <c r="J9622" i="7"/>
  <c r="J9621" i="7"/>
  <c r="J9620" i="7"/>
  <c r="J9619" i="7"/>
  <c r="J9618" i="7"/>
  <c r="J9617" i="7"/>
  <c r="J9616" i="7"/>
  <c r="J9615" i="7"/>
  <c r="J9614" i="7"/>
  <c r="J9613" i="7"/>
  <c r="J9612" i="7"/>
  <c r="J9611" i="7"/>
  <c r="J9610" i="7"/>
  <c r="J9609" i="7"/>
  <c r="J9608" i="7"/>
  <c r="J9607" i="7"/>
  <c r="J9606" i="7"/>
  <c r="J9605" i="7"/>
  <c r="J9604" i="7"/>
  <c r="J9603" i="7"/>
  <c r="J9602" i="7"/>
  <c r="J9601" i="7"/>
  <c r="J9600" i="7"/>
  <c r="J9599" i="7"/>
  <c r="J9598" i="7"/>
  <c r="J9597" i="7"/>
  <c r="J9596" i="7"/>
  <c r="J9595" i="7"/>
  <c r="J9594" i="7"/>
  <c r="J9593" i="7"/>
  <c r="J9592" i="7"/>
  <c r="J9591" i="7"/>
  <c r="J9590" i="7"/>
  <c r="J9589" i="7"/>
  <c r="J9588" i="7"/>
  <c r="J9587" i="7"/>
  <c r="J9586" i="7"/>
  <c r="J9585" i="7"/>
  <c r="J9584" i="7"/>
  <c r="J9583" i="7"/>
  <c r="J9582" i="7"/>
  <c r="J9581" i="7"/>
  <c r="J9580" i="7"/>
  <c r="J9579" i="7"/>
  <c r="J9578" i="7"/>
  <c r="J9577" i="7"/>
  <c r="J9576" i="7"/>
  <c r="J9575" i="7"/>
  <c r="J9574" i="7"/>
  <c r="J9573" i="7"/>
  <c r="J9572" i="7"/>
  <c r="J9571" i="7"/>
  <c r="J9570" i="7"/>
  <c r="J9569" i="7"/>
  <c r="J9568" i="7"/>
  <c r="J9567" i="7"/>
  <c r="J9566" i="7"/>
  <c r="J9565" i="7"/>
  <c r="J9564" i="7"/>
  <c r="J9563" i="7"/>
  <c r="J9562" i="7"/>
  <c r="J9561" i="7"/>
  <c r="J9560" i="7"/>
  <c r="J9559" i="7"/>
  <c r="J9558" i="7"/>
  <c r="J9557" i="7"/>
  <c r="J9556" i="7"/>
  <c r="J9555" i="7"/>
  <c r="J9554" i="7"/>
  <c r="J9553" i="7"/>
  <c r="J9552" i="7"/>
  <c r="J9551" i="7"/>
  <c r="J9550" i="7"/>
  <c r="J9549" i="7"/>
  <c r="J9548" i="7"/>
  <c r="J9547" i="7"/>
  <c r="J9546" i="7"/>
  <c r="J9545" i="7"/>
  <c r="J9544" i="7"/>
  <c r="J9543" i="7"/>
  <c r="J9542" i="7"/>
  <c r="J9541" i="7"/>
  <c r="J9540" i="7"/>
  <c r="J9539" i="7"/>
  <c r="J9538" i="7"/>
  <c r="J9537" i="7"/>
  <c r="J9536" i="7"/>
  <c r="J9535" i="7"/>
  <c r="J9534" i="7"/>
  <c r="J9533" i="7"/>
  <c r="J9532" i="7"/>
  <c r="J9531" i="7"/>
  <c r="J9530" i="7"/>
  <c r="J9529" i="7"/>
  <c r="J9528" i="7"/>
  <c r="J9527" i="7"/>
  <c r="J9526" i="7"/>
  <c r="J9525" i="7"/>
  <c r="J9524" i="7"/>
  <c r="J9523" i="7"/>
  <c r="J9522" i="7"/>
  <c r="J9521" i="7"/>
  <c r="J9520" i="7"/>
  <c r="J9519" i="7"/>
  <c r="J9518" i="7"/>
  <c r="J9517" i="7"/>
  <c r="J9516" i="7"/>
  <c r="J9515" i="7"/>
  <c r="J9514" i="7"/>
  <c r="J9513" i="7"/>
  <c r="J9512" i="7"/>
  <c r="J9511" i="7"/>
  <c r="J9510" i="7"/>
  <c r="J9509" i="7"/>
  <c r="J9508" i="7"/>
  <c r="J9507" i="7"/>
  <c r="J9506" i="7"/>
  <c r="J9505" i="7"/>
  <c r="J9504" i="7"/>
  <c r="J9503" i="7"/>
  <c r="J9502" i="7"/>
  <c r="J9501" i="7"/>
  <c r="J9500" i="7"/>
  <c r="J9499" i="7"/>
  <c r="J9498" i="7"/>
  <c r="J9497" i="7"/>
  <c r="J9496" i="7"/>
  <c r="J9495" i="7"/>
  <c r="J9494" i="7"/>
  <c r="J9493" i="7"/>
  <c r="J9492" i="7"/>
  <c r="J9491" i="7"/>
  <c r="J9490" i="7"/>
  <c r="J9489" i="7"/>
  <c r="J9488" i="7"/>
  <c r="J9487" i="7"/>
  <c r="J9486" i="7"/>
  <c r="J9485" i="7"/>
  <c r="J9484" i="7"/>
  <c r="J9483" i="7"/>
  <c r="J9482" i="7"/>
  <c r="J9481" i="7"/>
  <c r="J9480" i="7"/>
  <c r="J9479" i="7"/>
  <c r="J9478" i="7"/>
  <c r="J9477" i="7"/>
  <c r="J9476" i="7"/>
  <c r="J9475" i="7"/>
  <c r="J9474" i="7"/>
  <c r="J9473" i="7"/>
  <c r="J9472" i="7"/>
  <c r="J9471" i="7"/>
  <c r="J9470" i="7"/>
  <c r="J9469" i="7"/>
  <c r="J9468" i="7"/>
  <c r="J9467" i="7"/>
  <c r="J9466" i="7"/>
  <c r="J9465" i="7"/>
  <c r="J9464" i="7"/>
  <c r="J9463" i="7"/>
  <c r="J9462" i="7"/>
  <c r="J9461" i="7"/>
  <c r="J9460" i="7"/>
  <c r="J9459" i="7"/>
  <c r="J9458" i="7"/>
  <c r="J9457" i="7"/>
  <c r="J9456" i="7"/>
  <c r="J9455" i="7"/>
  <c r="J9454" i="7"/>
  <c r="J9453" i="7"/>
  <c r="J9452" i="7"/>
  <c r="J9451" i="7"/>
  <c r="J9450" i="7"/>
  <c r="J9449" i="7"/>
  <c r="J9448" i="7"/>
  <c r="J9447" i="7"/>
  <c r="J9446" i="7"/>
  <c r="J9445" i="7"/>
  <c r="J9444" i="7"/>
  <c r="J9443" i="7"/>
  <c r="J9442" i="7"/>
  <c r="J9441" i="7"/>
  <c r="J9440" i="7"/>
  <c r="J9439" i="7"/>
  <c r="J9438" i="7"/>
  <c r="J9437" i="7"/>
  <c r="J9436" i="7"/>
  <c r="J9435" i="7"/>
  <c r="J9434" i="7"/>
  <c r="J9433" i="7"/>
  <c r="J9432" i="7"/>
  <c r="J9431" i="7"/>
  <c r="J9430" i="7"/>
  <c r="J9429" i="7"/>
  <c r="J9428" i="7"/>
  <c r="J9427" i="7"/>
  <c r="J9426" i="7"/>
  <c r="J9425" i="7"/>
  <c r="J9424" i="7"/>
  <c r="J9423" i="7"/>
  <c r="J9422" i="7"/>
  <c r="J9421" i="7"/>
  <c r="J9420" i="7"/>
  <c r="J9419" i="7"/>
  <c r="J9418" i="7"/>
  <c r="J9417" i="7"/>
  <c r="J9416" i="7"/>
  <c r="J9415" i="7"/>
  <c r="J9414" i="7"/>
  <c r="J9413" i="7"/>
  <c r="J9412" i="7"/>
  <c r="J9411" i="7"/>
  <c r="J9410" i="7"/>
  <c r="J9409" i="7"/>
  <c r="J9408" i="7"/>
  <c r="J9407" i="7"/>
  <c r="J9406" i="7"/>
  <c r="J9405" i="7"/>
  <c r="J9404" i="7"/>
  <c r="J9403" i="7"/>
  <c r="J9402" i="7"/>
  <c r="J9401" i="7"/>
  <c r="J9400" i="7"/>
  <c r="J9399" i="7"/>
  <c r="J9398" i="7"/>
  <c r="J9397" i="7"/>
  <c r="J9396" i="7"/>
  <c r="J9395" i="7"/>
  <c r="J9394" i="7"/>
  <c r="J9393" i="7"/>
  <c r="J9392" i="7"/>
  <c r="J9391" i="7"/>
  <c r="J9390" i="7"/>
  <c r="J9389" i="7"/>
  <c r="J9388" i="7"/>
  <c r="J9387" i="7"/>
  <c r="J9386" i="7"/>
  <c r="J9385" i="7"/>
  <c r="J9384" i="7"/>
  <c r="J9383" i="7"/>
  <c r="J9382" i="7"/>
  <c r="J9381" i="7"/>
  <c r="J9380" i="7"/>
  <c r="J9379" i="7"/>
  <c r="J9378" i="7"/>
  <c r="J9377" i="7"/>
  <c r="J9376" i="7"/>
  <c r="J9375" i="7"/>
  <c r="J9374" i="7"/>
  <c r="J9373" i="7"/>
  <c r="J9372" i="7"/>
  <c r="J9371" i="7"/>
  <c r="J9370" i="7"/>
  <c r="J9369" i="7"/>
  <c r="J9368" i="7"/>
  <c r="J9367" i="7"/>
  <c r="J9366" i="7"/>
  <c r="J9365" i="7"/>
  <c r="J9364" i="7"/>
  <c r="J9363" i="7"/>
  <c r="J9362" i="7"/>
  <c r="J9361" i="7"/>
  <c r="J9360" i="7"/>
  <c r="J9359" i="7"/>
  <c r="J9358" i="7"/>
  <c r="J9357" i="7"/>
  <c r="J9356" i="7"/>
  <c r="J9355" i="7"/>
  <c r="J9354" i="7"/>
  <c r="J9353" i="7"/>
  <c r="J9352" i="7"/>
  <c r="J9351" i="7"/>
  <c r="J9350" i="7"/>
  <c r="J9349" i="7"/>
  <c r="J9348" i="7"/>
  <c r="J9347" i="7"/>
  <c r="J9346" i="7"/>
  <c r="J9345" i="7"/>
  <c r="J9344" i="7"/>
  <c r="J9343" i="7"/>
  <c r="J9342" i="7"/>
  <c r="J9341" i="7"/>
  <c r="J9340" i="7"/>
  <c r="J9339" i="7"/>
  <c r="J9338" i="7"/>
  <c r="J9337" i="7"/>
  <c r="J9336" i="7"/>
  <c r="J9335" i="7"/>
  <c r="J9334" i="7"/>
  <c r="J9333" i="7"/>
  <c r="J9332" i="7"/>
  <c r="J9331" i="7"/>
  <c r="J9330" i="7"/>
  <c r="J9329" i="7"/>
  <c r="J9328" i="7"/>
  <c r="J9327" i="7"/>
  <c r="J9326" i="7"/>
  <c r="J9325" i="7"/>
  <c r="J9324" i="7"/>
  <c r="J9323" i="7"/>
  <c r="J9322" i="7"/>
  <c r="J9321" i="7"/>
  <c r="J9320" i="7"/>
  <c r="J9319" i="7"/>
  <c r="J9318" i="7"/>
  <c r="J9317" i="7"/>
  <c r="J9316" i="7"/>
  <c r="J9315" i="7"/>
  <c r="J9314" i="7"/>
  <c r="J9313" i="7"/>
  <c r="J9312" i="7"/>
  <c r="J9311" i="7"/>
  <c r="J9310" i="7"/>
  <c r="J9309" i="7"/>
  <c r="J9308" i="7"/>
  <c r="J9307" i="7"/>
  <c r="J9306" i="7"/>
  <c r="J9305" i="7"/>
  <c r="J9304" i="7"/>
  <c r="J9303" i="7"/>
  <c r="J9302" i="7"/>
  <c r="J9301" i="7"/>
  <c r="J9300" i="7"/>
  <c r="J9299" i="7"/>
  <c r="J9298" i="7"/>
  <c r="J9297" i="7"/>
  <c r="J9296" i="7"/>
  <c r="J9295" i="7"/>
  <c r="J9294" i="7"/>
  <c r="J9293" i="7"/>
  <c r="J9292" i="7"/>
  <c r="J9291" i="7"/>
  <c r="J9290" i="7"/>
  <c r="J9289" i="7"/>
  <c r="J9288" i="7"/>
  <c r="J9287" i="7"/>
  <c r="J9286" i="7"/>
  <c r="J9285" i="7"/>
  <c r="J9284" i="7"/>
  <c r="J9283" i="7"/>
  <c r="J9282" i="7"/>
  <c r="J9281" i="7"/>
  <c r="J9280" i="7"/>
  <c r="J9279" i="7"/>
  <c r="J9278" i="7"/>
  <c r="J9277" i="7"/>
  <c r="J9276" i="7"/>
  <c r="J9275" i="7"/>
  <c r="J9274" i="7"/>
  <c r="J9273" i="7"/>
  <c r="J9272" i="7"/>
  <c r="J9271" i="7"/>
  <c r="J9270" i="7"/>
  <c r="J9269" i="7"/>
  <c r="J9268" i="7"/>
  <c r="J9267" i="7"/>
  <c r="J9266" i="7"/>
  <c r="J9265" i="7"/>
  <c r="J9264" i="7"/>
  <c r="J9263" i="7"/>
  <c r="J9262" i="7"/>
  <c r="J9261" i="7"/>
  <c r="J9260" i="7"/>
  <c r="J9259" i="7"/>
  <c r="J9258" i="7"/>
  <c r="J9257" i="7"/>
  <c r="J9256" i="7"/>
  <c r="J9255" i="7"/>
  <c r="J9254" i="7"/>
  <c r="J9253" i="7"/>
  <c r="J9252" i="7"/>
  <c r="J9251" i="7"/>
  <c r="J9250" i="7"/>
  <c r="J9249" i="7"/>
  <c r="J9248" i="7"/>
  <c r="J9247" i="7"/>
  <c r="J9246" i="7"/>
  <c r="J9245" i="7"/>
  <c r="J9244" i="7"/>
  <c r="J9243" i="7"/>
  <c r="J9242" i="7"/>
  <c r="J9241" i="7"/>
  <c r="J9240" i="7"/>
  <c r="J9239" i="7"/>
  <c r="J9238" i="7"/>
  <c r="J9237" i="7"/>
  <c r="J9236" i="7"/>
  <c r="J9235" i="7"/>
  <c r="J9234" i="7"/>
  <c r="J9233" i="7"/>
  <c r="J9232" i="7"/>
  <c r="J9231" i="7"/>
  <c r="J9230" i="7"/>
  <c r="J9229" i="7"/>
  <c r="J9228" i="7"/>
  <c r="J9227" i="7"/>
  <c r="J9226" i="7"/>
  <c r="J9225" i="7"/>
  <c r="J9224" i="7"/>
  <c r="J9223" i="7"/>
  <c r="J9222" i="7"/>
  <c r="J9221" i="7"/>
  <c r="J9220" i="7"/>
  <c r="J9219" i="7"/>
  <c r="J9218" i="7"/>
  <c r="J9217" i="7"/>
  <c r="J9216" i="7"/>
  <c r="J9215" i="7"/>
  <c r="J9214" i="7"/>
  <c r="J9213" i="7"/>
  <c r="J9212" i="7"/>
  <c r="J9211" i="7"/>
  <c r="J9210" i="7"/>
  <c r="J9209" i="7"/>
  <c r="J9208" i="7"/>
  <c r="J9207" i="7"/>
  <c r="J9206" i="7"/>
  <c r="J9205" i="7"/>
  <c r="J9204" i="7"/>
  <c r="J9203" i="7"/>
  <c r="J9202" i="7"/>
  <c r="J9201" i="7"/>
  <c r="J9200" i="7"/>
  <c r="J9199" i="7"/>
  <c r="J9198" i="7"/>
  <c r="J9197" i="7"/>
  <c r="J9196" i="7"/>
  <c r="J9195" i="7"/>
  <c r="J9194" i="7"/>
  <c r="J9193" i="7"/>
  <c r="J9192" i="7"/>
  <c r="J9191" i="7"/>
  <c r="J9190" i="7"/>
  <c r="J9189" i="7"/>
  <c r="J9188" i="7"/>
  <c r="J9187" i="7"/>
  <c r="J9186" i="7"/>
  <c r="J9185" i="7"/>
  <c r="J9184" i="7"/>
  <c r="J9183" i="7"/>
  <c r="J9182" i="7"/>
  <c r="J9181" i="7"/>
  <c r="J9180" i="7"/>
  <c r="J9179" i="7"/>
  <c r="J9178" i="7"/>
  <c r="J9177" i="7"/>
  <c r="J9176" i="7"/>
  <c r="J9175" i="7"/>
  <c r="J9174" i="7"/>
  <c r="J9173" i="7"/>
  <c r="J9172" i="7"/>
  <c r="J9171" i="7"/>
  <c r="J9170" i="7"/>
  <c r="J9169" i="7"/>
  <c r="J9168" i="7"/>
  <c r="J9167" i="7"/>
  <c r="J9166" i="7"/>
  <c r="J9165" i="7"/>
  <c r="J9164" i="7"/>
  <c r="J9163" i="7"/>
  <c r="J9162" i="7"/>
  <c r="J9161" i="7"/>
  <c r="J9160" i="7"/>
  <c r="J9159" i="7"/>
  <c r="J9158" i="7"/>
  <c r="J9157" i="7"/>
  <c r="J9156" i="7"/>
  <c r="J9155" i="7"/>
  <c r="J9154" i="7"/>
  <c r="J9153" i="7"/>
  <c r="J9152" i="7"/>
  <c r="J9151" i="7"/>
  <c r="J9150" i="7"/>
  <c r="J9149" i="7"/>
  <c r="J9148" i="7"/>
  <c r="J9147" i="7"/>
  <c r="J9146" i="7"/>
  <c r="J9145" i="7"/>
  <c r="J9144" i="7"/>
  <c r="J9143" i="7"/>
  <c r="J9142" i="7"/>
  <c r="J9141" i="7"/>
  <c r="J9140" i="7"/>
  <c r="J9139" i="7"/>
  <c r="J9138" i="7"/>
  <c r="J9137" i="7"/>
  <c r="J9136" i="7"/>
  <c r="J9135" i="7"/>
  <c r="J9134" i="7"/>
  <c r="J9133" i="7"/>
  <c r="J9132" i="7"/>
  <c r="J9131" i="7"/>
  <c r="J9130" i="7"/>
  <c r="J9129" i="7"/>
  <c r="J9128" i="7"/>
  <c r="J9127" i="7"/>
  <c r="J9126" i="7"/>
  <c r="J9125" i="7"/>
  <c r="J9124" i="7"/>
  <c r="J9123" i="7"/>
  <c r="J9122" i="7"/>
  <c r="J9121" i="7"/>
  <c r="J9120" i="7"/>
  <c r="J9119" i="7"/>
  <c r="J9118" i="7"/>
  <c r="J9117" i="7"/>
  <c r="J9116" i="7"/>
  <c r="J9115" i="7"/>
  <c r="J9114" i="7"/>
  <c r="J9113" i="7"/>
  <c r="J9112" i="7"/>
  <c r="J9111" i="7"/>
  <c r="J9110" i="7"/>
  <c r="J9109" i="7"/>
  <c r="J9108" i="7"/>
  <c r="J9107" i="7"/>
  <c r="J9106" i="7"/>
  <c r="J9105" i="7"/>
  <c r="J9104" i="7"/>
  <c r="J9103" i="7"/>
  <c r="J9102" i="7"/>
  <c r="J9101" i="7"/>
  <c r="J9100" i="7"/>
  <c r="J9099" i="7"/>
  <c r="J9098" i="7"/>
  <c r="J9097" i="7"/>
  <c r="J9096" i="7"/>
  <c r="J9095" i="7"/>
  <c r="J9094" i="7"/>
  <c r="J9093" i="7"/>
  <c r="J9092" i="7"/>
  <c r="J9091" i="7"/>
  <c r="J9090" i="7"/>
  <c r="J9089" i="7"/>
  <c r="J9088" i="7"/>
  <c r="J9087" i="7"/>
  <c r="J9086" i="7"/>
  <c r="J9085" i="7"/>
  <c r="J9084" i="7"/>
  <c r="J9083" i="7"/>
  <c r="J9082" i="7"/>
  <c r="J9081" i="7"/>
  <c r="J9080" i="7"/>
  <c r="J9079" i="7"/>
  <c r="J9078" i="7"/>
  <c r="J9077" i="7"/>
  <c r="J9076" i="7"/>
  <c r="J9075" i="7"/>
  <c r="J9074" i="7"/>
  <c r="J9073" i="7"/>
  <c r="J9072" i="7"/>
  <c r="J9071" i="7"/>
  <c r="J9070" i="7"/>
  <c r="J9069" i="7"/>
  <c r="J9068" i="7"/>
  <c r="J9067" i="7"/>
  <c r="J9066" i="7"/>
  <c r="J9065" i="7"/>
  <c r="J9064" i="7"/>
  <c r="J9063" i="7"/>
  <c r="J9062" i="7"/>
  <c r="J9061" i="7"/>
  <c r="J9060" i="7"/>
  <c r="J9059" i="7"/>
  <c r="J9058" i="7"/>
  <c r="J9057" i="7"/>
  <c r="J9056" i="7"/>
  <c r="J9055" i="7"/>
  <c r="J9054" i="7"/>
  <c r="J9053" i="7"/>
  <c r="J9052" i="7"/>
  <c r="J9051" i="7"/>
  <c r="J9050" i="7"/>
  <c r="J9049" i="7"/>
  <c r="J9048" i="7"/>
  <c r="J9047" i="7"/>
  <c r="J9046" i="7"/>
  <c r="J9045" i="7"/>
  <c r="J9044" i="7"/>
  <c r="J9043" i="7"/>
  <c r="J9042" i="7"/>
  <c r="J9041" i="7"/>
  <c r="J9040" i="7"/>
  <c r="J9039" i="7"/>
  <c r="J9038" i="7"/>
  <c r="J9037" i="7"/>
  <c r="J9036" i="7"/>
  <c r="J9035" i="7"/>
  <c r="J9034" i="7"/>
  <c r="J9033" i="7"/>
  <c r="J9032" i="7"/>
  <c r="J9031" i="7"/>
  <c r="J9030" i="7"/>
  <c r="J9029" i="7"/>
  <c r="J9028" i="7"/>
  <c r="J9027" i="7"/>
  <c r="J9026" i="7"/>
  <c r="J9025" i="7"/>
  <c r="J9024" i="7"/>
  <c r="J9023" i="7"/>
  <c r="J9022" i="7"/>
  <c r="J9021" i="7"/>
  <c r="J9020" i="7"/>
  <c r="J9019" i="7"/>
  <c r="J9018" i="7"/>
  <c r="J9017" i="7"/>
  <c r="J9016" i="7"/>
  <c r="J9015" i="7"/>
  <c r="J9014" i="7"/>
  <c r="J9013" i="7"/>
  <c r="J9012" i="7"/>
  <c r="J9011" i="7"/>
  <c r="J9010" i="7"/>
  <c r="J9009" i="7"/>
  <c r="J9008" i="7"/>
  <c r="J9007" i="7"/>
  <c r="J9006" i="7"/>
  <c r="J9005" i="7"/>
  <c r="J9004" i="7"/>
  <c r="J9003" i="7"/>
  <c r="J9002" i="7"/>
  <c r="J9001" i="7"/>
  <c r="J9000" i="7"/>
  <c r="J8999" i="7"/>
  <c r="J8998" i="7"/>
  <c r="J8997" i="7"/>
  <c r="J8996" i="7"/>
  <c r="J8995" i="7"/>
  <c r="J8994" i="7"/>
  <c r="J8993" i="7"/>
  <c r="J8992" i="7"/>
  <c r="J8991" i="7"/>
  <c r="J8990" i="7"/>
  <c r="J8989" i="7"/>
  <c r="J8988" i="7"/>
  <c r="J8987" i="7"/>
  <c r="J8986" i="7"/>
  <c r="J8985" i="7"/>
  <c r="J8984" i="7"/>
  <c r="J8983" i="7"/>
  <c r="J8982" i="7"/>
  <c r="J8981" i="7"/>
  <c r="J8980" i="7"/>
  <c r="J8979" i="7"/>
  <c r="J8978" i="7"/>
  <c r="J8977" i="7"/>
  <c r="J8976" i="7"/>
  <c r="J8975" i="7"/>
  <c r="J8974" i="7"/>
  <c r="J8973" i="7"/>
  <c r="J8972" i="7"/>
  <c r="J8971" i="7"/>
  <c r="J8970" i="7"/>
  <c r="J8969" i="7"/>
  <c r="J8968" i="7"/>
  <c r="J8967" i="7"/>
  <c r="J8966" i="7"/>
  <c r="J8965" i="7"/>
  <c r="J8964" i="7"/>
  <c r="J8963" i="7"/>
  <c r="J8962" i="7"/>
  <c r="J8961" i="7"/>
  <c r="J8960" i="7"/>
  <c r="J8959" i="7"/>
  <c r="J8958" i="7"/>
  <c r="J8957" i="7"/>
  <c r="J8956" i="7"/>
  <c r="J8955" i="7"/>
  <c r="J8954" i="7"/>
  <c r="J8953" i="7"/>
  <c r="J8952" i="7"/>
  <c r="J8951" i="7"/>
  <c r="J8950" i="7"/>
  <c r="J8949" i="7"/>
  <c r="J8948" i="7"/>
  <c r="J8947" i="7"/>
  <c r="J8946" i="7"/>
  <c r="J8945" i="7"/>
  <c r="J8944" i="7"/>
  <c r="J8943" i="7"/>
  <c r="J8942" i="7"/>
  <c r="J8941" i="7"/>
  <c r="J8940" i="7"/>
  <c r="J8939" i="7"/>
  <c r="J8938" i="7"/>
  <c r="J8937" i="7"/>
  <c r="J8936" i="7"/>
  <c r="J8935" i="7"/>
  <c r="J8934" i="7"/>
  <c r="J8933" i="7"/>
  <c r="J8932" i="7"/>
  <c r="J8931" i="7"/>
  <c r="J8930" i="7"/>
  <c r="J8929" i="7"/>
  <c r="J8928" i="7"/>
  <c r="J8927" i="7"/>
  <c r="J8926" i="7"/>
  <c r="J8925" i="7"/>
  <c r="J8924" i="7"/>
  <c r="J8923" i="7"/>
  <c r="J8922" i="7"/>
  <c r="J8921" i="7"/>
  <c r="J8920" i="7"/>
  <c r="J8919" i="7"/>
  <c r="J8918" i="7"/>
  <c r="J8917" i="7"/>
  <c r="J8916" i="7"/>
  <c r="J8915" i="7"/>
  <c r="J8914" i="7"/>
  <c r="J8913" i="7"/>
  <c r="J8912" i="7"/>
  <c r="J8911" i="7"/>
  <c r="J8910" i="7"/>
  <c r="J8909" i="7"/>
  <c r="J8908" i="7"/>
  <c r="J8907" i="7"/>
  <c r="J8906" i="7"/>
  <c r="J8905" i="7"/>
  <c r="J8904" i="7"/>
  <c r="J8903" i="7"/>
  <c r="J8902" i="7"/>
  <c r="J8901" i="7"/>
  <c r="J8900" i="7"/>
  <c r="J8899" i="7"/>
  <c r="J8898" i="7"/>
  <c r="J8897" i="7"/>
  <c r="J8896" i="7"/>
  <c r="J8895" i="7"/>
  <c r="J8894" i="7"/>
  <c r="J8893" i="7"/>
  <c r="J8892" i="7"/>
  <c r="J8891" i="7"/>
  <c r="J8890" i="7"/>
  <c r="J8889" i="7"/>
  <c r="J8888" i="7"/>
  <c r="J8887" i="7"/>
  <c r="J8886" i="7"/>
  <c r="J8885" i="7"/>
  <c r="J8884" i="7"/>
  <c r="J8883" i="7"/>
  <c r="J8882" i="7"/>
  <c r="J8881" i="7"/>
  <c r="J8880" i="7"/>
  <c r="J8879" i="7"/>
  <c r="J8878" i="7"/>
  <c r="J8877" i="7"/>
  <c r="J8876" i="7"/>
  <c r="J8875" i="7"/>
  <c r="J8874" i="7"/>
  <c r="J8873" i="7"/>
  <c r="J8872" i="7"/>
  <c r="J8871" i="7"/>
  <c r="J8870" i="7"/>
  <c r="J8869" i="7"/>
  <c r="J8868" i="7"/>
  <c r="J8867" i="7"/>
  <c r="J8866" i="7"/>
  <c r="J8865" i="7"/>
  <c r="J8864" i="7"/>
  <c r="J8863" i="7"/>
  <c r="J8862" i="7"/>
  <c r="J8861" i="7"/>
  <c r="J8860" i="7"/>
  <c r="J8859" i="7"/>
  <c r="J8858" i="7"/>
  <c r="J8857" i="7"/>
  <c r="J8856" i="7"/>
  <c r="J8855" i="7"/>
  <c r="J8854" i="7"/>
  <c r="J8853" i="7"/>
  <c r="J8852" i="7"/>
  <c r="J8851" i="7"/>
  <c r="J8850" i="7"/>
  <c r="J8849" i="7"/>
  <c r="J8848" i="7"/>
  <c r="J8847" i="7"/>
  <c r="J8846" i="7"/>
  <c r="J8845" i="7"/>
  <c r="J8844" i="7"/>
  <c r="J8843" i="7"/>
  <c r="J8842" i="7"/>
  <c r="J8841" i="7"/>
  <c r="J8840" i="7"/>
  <c r="J8839" i="7"/>
  <c r="J8838" i="7"/>
  <c r="J8837" i="7"/>
  <c r="J8836" i="7"/>
  <c r="J8835" i="7"/>
  <c r="J8834" i="7"/>
  <c r="J8833" i="7"/>
  <c r="J8832" i="7"/>
  <c r="J8831" i="7"/>
  <c r="J8830" i="7"/>
  <c r="J8829" i="7"/>
  <c r="J8828" i="7"/>
  <c r="J8827" i="7"/>
  <c r="J8826" i="7"/>
  <c r="J8825" i="7"/>
  <c r="J8824" i="7"/>
  <c r="J8823" i="7"/>
  <c r="J8822" i="7"/>
  <c r="J8821" i="7"/>
  <c r="J8820" i="7"/>
  <c r="J8819" i="7"/>
  <c r="J8818" i="7"/>
  <c r="J8817" i="7"/>
  <c r="J8816" i="7"/>
  <c r="J8815" i="7"/>
  <c r="J8814" i="7"/>
  <c r="J8813" i="7"/>
  <c r="J8812" i="7"/>
  <c r="J8811" i="7"/>
  <c r="J8810" i="7"/>
  <c r="J8809" i="7"/>
  <c r="J8808" i="7"/>
  <c r="J8807" i="7"/>
  <c r="J8806" i="7"/>
  <c r="J8805" i="7"/>
  <c r="J8804" i="7"/>
  <c r="J8803" i="7"/>
  <c r="J8802" i="7"/>
  <c r="J8801" i="7"/>
  <c r="J8800" i="7"/>
  <c r="J8799" i="7"/>
  <c r="J8798" i="7"/>
  <c r="J8797" i="7"/>
  <c r="J8796" i="7"/>
  <c r="J8795" i="7"/>
  <c r="J8794" i="7"/>
  <c r="J8793" i="7"/>
  <c r="J8792" i="7"/>
  <c r="J8791" i="7"/>
  <c r="J8790" i="7"/>
  <c r="J8789" i="7"/>
  <c r="J8788" i="7"/>
  <c r="J8787" i="7"/>
  <c r="J8786" i="7"/>
  <c r="J8785" i="7"/>
  <c r="J8784" i="7"/>
  <c r="J8783" i="7"/>
  <c r="J8782" i="7"/>
  <c r="J8781" i="7"/>
  <c r="J8780" i="7"/>
  <c r="J8779" i="7"/>
  <c r="J8778" i="7"/>
  <c r="J8777" i="7"/>
  <c r="J8776" i="7"/>
  <c r="J8775" i="7"/>
  <c r="J8774" i="7"/>
  <c r="J8773" i="7"/>
  <c r="J8772" i="7"/>
  <c r="J8771" i="7"/>
  <c r="J8770" i="7"/>
  <c r="J8769" i="7"/>
  <c r="J8768" i="7"/>
  <c r="J8767" i="7"/>
  <c r="J8766" i="7"/>
  <c r="J8765" i="7"/>
  <c r="J8764" i="7"/>
  <c r="J8763" i="7"/>
  <c r="J8762" i="7"/>
  <c r="J8761" i="7"/>
  <c r="J8760" i="7"/>
  <c r="J8759" i="7"/>
  <c r="J8758" i="7"/>
  <c r="J8757" i="7"/>
  <c r="J8756" i="7"/>
  <c r="J8755" i="7"/>
  <c r="J8754" i="7"/>
  <c r="J8753" i="7"/>
  <c r="J8752" i="7"/>
  <c r="J8751" i="7"/>
  <c r="J8750" i="7"/>
  <c r="J8749" i="7"/>
  <c r="J8748" i="7"/>
  <c r="J8747" i="7"/>
  <c r="J8746" i="7"/>
  <c r="J8745" i="7"/>
  <c r="J8744" i="7"/>
  <c r="J8743" i="7"/>
  <c r="J8742" i="7"/>
  <c r="J8741" i="7"/>
  <c r="J8740" i="7"/>
  <c r="J8739" i="7"/>
  <c r="J8738" i="7"/>
  <c r="J8737" i="7"/>
  <c r="J8736" i="7"/>
  <c r="J8735" i="7"/>
  <c r="J8734" i="7"/>
  <c r="J8733" i="7"/>
  <c r="J8732" i="7"/>
  <c r="J8731" i="7"/>
  <c r="J8730" i="7"/>
  <c r="J8729" i="7"/>
  <c r="J8728" i="7"/>
  <c r="J8727" i="7"/>
  <c r="J8726" i="7"/>
  <c r="J8725" i="7"/>
  <c r="J8724" i="7"/>
  <c r="J8723" i="7"/>
  <c r="J8722" i="7"/>
  <c r="J8721" i="7"/>
  <c r="J8720" i="7"/>
  <c r="J8719" i="7"/>
  <c r="J8718" i="7"/>
  <c r="J8717" i="7"/>
  <c r="J8716" i="7"/>
  <c r="J8715" i="7"/>
  <c r="J8714" i="7"/>
  <c r="J8713" i="7"/>
  <c r="J8712" i="7"/>
  <c r="J8711" i="7"/>
  <c r="J8710" i="7"/>
  <c r="J8709" i="7"/>
  <c r="J8708" i="7"/>
  <c r="J8707" i="7"/>
  <c r="J8706" i="7"/>
  <c r="J8705" i="7"/>
  <c r="J8704" i="7"/>
  <c r="J8703" i="7"/>
  <c r="J8702" i="7"/>
  <c r="J8701" i="7"/>
  <c r="J8700" i="7"/>
  <c r="J8699" i="7"/>
  <c r="J8698" i="7"/>
  <c r="J8697" i="7"/>
  <c r="J8696" i="7"/>
  <c r="J8695" i="7"/>
  <c r="J8694" i="7"/>
  <c r="J8693" i="7"/>
  <c r="J8692" i="7"/>
  <c r="J8691" i="7"/>
  <c r="J8690" i="7"/>
  <c r="J8689" i="7"/>
  <c r="J8688" i="7"/>
  <c r="J8687" i="7"/>
  <c r="J8686" i="7"/>
  <c r="J8685" i="7"/>
  <c r="J8684" i="7"/>
  <c r="J8683" i="7"/>
  <c r="J8682" i="7"/>
  <c r="J8681" i="7"/>
  <c r="J8680" i="7"/>
  <c r="J8679" i="7"/>
  <c r="J8678" i="7"/>
  <c r="J8677" i="7"/>
  <c r="J8676" i="7"/>
  <c r="J8675" i="7"/>
  <c r="J8674" i="7"/>
  <c r="J8673" i="7"/>
  <c r="J8672" i="7"/>
  <c r="J8671" i="7"/>
  <c r="J8670" i="7"/>
  <c r="J8669" i="7"/>
  <c r="J8668" i="7"/>
  <c r="J8667" i="7"/>
  <c r="J8666" i="7"/>
  <c r="J8665" i="7"/>
  <c r="J8664" i="7"/>
  <c r="J8663" i="7"/>
  <c r="J8662" i="7"/>
  <c r="J8661" i="7"/>
  <c r="J8660" i="7"/>
  <c r="J8659" i="7"/>
  <c r="J8658" i="7"/>
  <c r="J8657" i="7"/>
  <c r="J8656" i="7"/>
  <c r="J8655" i="7"/>
  <c r="J8654" i="7"/>
  <c r="J8653" i="7"/>
  <c r="J8652" i="7"/>
  <c r="J8651" i="7"/>
  <c r="J8650" i="7"/>
  <c r="J8649" i="7"/>
  <c r="J8648" i="7"/>
  <c r="J8647" i="7"/>
  <c r="J8646" i="7"/>
  <c r="J8645" i="7"/>
  <c r="J8644" i="7"/>
  <c r="J8643" i="7"/>
  <c r="J8642" i="7"/>
  <c r="J8641" i="7"/>
  <c r="J8640" i="7"/>
  <c r="J8639" i="7"/>
  <c r="J8638" i="7"/>
  <c r="J8637" i="7"/>
  <c r="J8636" i="7"/>
  <c r="J8635" i="7"/>
  <c r="J8634" i="7"/>
  <c r="J8633" i="7"/>
  <c r="J8632" i="7"/>
  <c r="J8631" i="7"/>
  <c r="J8630" i="7"/>
  <c r="J8629" i="7"/>
  <c r="J8628" i="7"/>
  <c r="J8627" i="7"/>
  <c r="J8626" i="7"/>
  <c r="J8625" i="7"/>
  <c r="J8624" i="7"/>
  <c r="J8623" i="7"/>
  <c r="J8622" i="7"/>
  <c r="J8621" i="7"/>
  <c r="J8620" i="7"/>
  <c r="J8619" i="7"/>
  <c r="J8618" i="7"/>
  <c r="J8617" i="7"/>
  <c r="J8616" i="7"/>
  <c r="J8615" i="7"/>
  <c r="J8614" i="7"/>
  <c r="J8613" i="7"/>
  <c r="J8612" i="7"/>
  <c r="J8611" i="7"/>
  <c r="J8610" i="7"/>
  <c r="J8609" i="7"/>
  <c r="J8608" i="7"/>
  <c r="J8607" i="7"/>
  <c r="J8606" i="7"/>
  <c r="J8605" i="7"/>
  <c r="J8604" i="7"/>
  <c r="J8603" i="7"/>
  <c r="J8602" i="7"/>
  <c r="J8601" i="7"/>
  <c r="J8600" i="7"/>
  <c r="J8599" i="7"/>
  <c r="J8598" i="7"/>
  <c r="J8597" i="7"/>
  <c r="J8596" i="7"/>
  <c r="J8595" i="7"/>
  <c r="J8594" i="7"/>
  <c r="J8593" i="7"/>
  <c r="J8592" i="7"/>
  <c r="J8591" i="7"/>
  <c r="J8590" i="7"/>
  <c r="J8589" i="7"/>
  <c r="J8588" i="7"/>
  <c r="J8587" i="7"/>
  <c r="J8586" i="7"/>
  <c r="J8585" i="7"/>
  <c r="J8584" i="7"/>
  <c r="J8583" i="7"/>
  <c r="J8582" i="7"/>
  <c r="J8581" i="7"/>
  <c r="J8580" i="7"/>
  <c r="J8579" i="7"/>
  <c r="J8578" i="7"/>
  <c r="J8577" i="7"/>
  <c r="J8576" i="7"/>
  <c r="J8575" i="7"/>
  <c r="J8574" i="7"/>
  <c r="J8573" i="7"/>
  <c r="J8572" i="7"/>
  <c r="J8571" i="7"/>
  <c r="J8570" i="7"/>
  <c r="J8569" i="7"/>
  <c r="J8568" i="7"/>
  <c r="J8567" i="7"/>
  <c r="J8566" i="7"/>
  <c r="J8565" i="7"/>
  <c r="J8564" i="7"/>
  <c r="J8563" i="7"/>
  <c r="J8562" i="7"/>
  <c r="J8561" i="7"/>
  <c r="J8560" i="7"/>
  <c r="J8559" i="7"/>
  <c r="J8558" i="7"/>
  <c r="J8557" i="7"/>
  <c r="J8556" i="7"/>
  <c r="J8555" i="7"/>
  <c r="J8554" i="7"/>
  <c r="J8553" i="7"/>
  <c r="J8552" i="7"/>
  <c r="J8551" i="7"/>
  <c r="J8550" i="7"/>
  <c r="J8549" i="7"/>
  <c r="J8548" i="7"/>
  <c r="J8547" i="7"/>
  <c r="J8546" i="7"/>
  <c r="J8545" i="7"/>
  <c r="J8544" i="7"/>
  <c r="J8543" i="7"/>
  <c r="J8542" i="7"/>
  <c r="J8541" i="7"/>
  <c r="J8540" i="7"/>
  <c r="J8539" i="7"/>
  <c r="J8538" i="7"/>
  <c r="J8537" i="7"/>
  <c r="J8536" i="7"/>
  <c r="J8535" i="7"/>
  <c r="J8534" i="7"/>
  <c r="J8533" i="7"/>
  <c r="J8532" i="7"/>
  <c r="J8531" i="7"/>
  <c r="J8530" i="7"/>
  <c r="J8529" i="7"/>
  <c r="J8528" i="7"/>
  <c r="J8527" i="7"/>
  <c r="J8526" i="7"/>
  <c r="J8525" i="7"/>
  <c r="J8524" i="7"/>
  <c r="J8523" i="7"/>
  <c r="J8522" i="7"/>
  <c r="J8521" i="7"/>
  <c r="J8520" i="7"/>
  <c r="J8519" i="7"/>
  <c r="J8518" i="7"/>
  <c r="J8517" i="7"/>
  <c r="J8516" i="7"/>
  <c r="J8515" i="7"/>
  <c r="J8514" i="7"/>
  <c r="J8513" i="7"/>
  <c r="J8512" i="7"/>
  <c r="J8511" i="7"/>
  <c r="J8510" i="7"/>
  <c r="J8509" i="7"/>
  <c r="J8508" i="7"/>
  <c r="J8507" i="7"/>
  <c r="J8506" i="7"/>
  <c r="J8505" i="7"/>
  <c r="J8504" i="7"/>
  <c r="J8503" i="7"/>
  <c r="J8502" i="7"/>
  <c r="J8501" i="7"/>
  <c r="J8500" i="7"/>
  <c r="J8499" i="7"/>
  <c r="J8498" i="7"/>
  <c r="J8497" i="7"/>
  <c r="J8496" i="7"/>
  <c r="J8495" i="7"/>
  <c r="J8494" i="7"/>
  <c r="J8493" i="7"/>
  <c r="J8492" i="7"/>
  <c r="J8491" i="7"/>
  <c r="J8490" i="7"/>
  <c r="J8489" i="7"/>
  <c r="J8488" i="7"/>
  <c r="J8487" i="7"/>
  <c r="J8486" i="7"/>
  <c r="J8485" i="7"/>
  <c r="J8484" i="7"/>
  <c r="J8483" i="7"/>
  <c r="J8482" i="7"/>
  <c r="J8481" i="7"/>
  <c r="J8480" i="7"/>
  <c r="J8479" i="7"/>
  <c r="J8478" i="7"/>
  <c r="J8477" i="7"/>
  <c r="J8476" i="7"/>
  <c r="J8475" i="7"/>
  <c r="J8474" i="7"/>
  <c r="J8473" i="7"/>
  <c r="J8472" i="7"/>
  <c r="J8471" i="7"/>
  <c r="J8470" i="7"/>
  <c r="J8469" i="7"/>
  <c r="J8468" i="7"/>
  <c r="J8467" i="7"/>
  <c r="J8466" i="7"/>
  <c r="J8465" i="7"/>
  <c r="J8464" i="7"/>
  <c r="J8463" i="7"/>
  <c r="J8462" i="7"/>
  <c r="J8461" i="7"/>
  <c r="J8460" i="7"/>
  <c r="J8459" i="7"/>
  <c r="J8458" i="7"/>
  <c r="J8457" i="7"/>
  <c r="J8456" i="7"/>
  <c r="J8455" i="7"/>
  <c r="J8454" i="7"/>
  <c r="J8453" i="7"/>
  <c r="J8452" i="7"/>
  <c r="J8451" i="7"/>
  <c r="J8450" i="7"/>
  <c r="J8449" i="7"/>
  <c r="J8448" i="7"/>
  <c r="J8447" i="7"/>
  <c r="J8446" i="7"/>
  <c r="J8445" i="7"/>
  <c r="J8444" i="7"/>
  <c r="J8443" i="7"/>
  <c r="J8442" i="7"/>
  <c r="J8441" i="7"/>
  <c r="J8440" i="7"/>
  <c r="J8439" i="7"/>
  <c r="J8438" i="7"/>
  <c r="J8437" i="7"/>
  <c r="J8436" i="7"/>
  <c r="J8435" i="7"/>
  <c r="J8434" i="7"/>
  <c r="J8433" i="7"/>
  <c r="J8432" i="7"/>
  <c r="J8431" i="7"/>
  <c r="J8430" i="7"/>
  <c r="J8429" i="7"/>
  <c r="J8428" i="7"/>
  <c r="J8427" i="7"/>
  <c r="J8426" i="7"/>
  <c r="J8425" i="7"/>
  <c r="J8424" i="7"/>
  <c r="J8423" i="7"/>
  <c r="J8422" i="7"/>
  <c r="J8421" i="7"/>
  <c r="J8420" i="7"/>
  <c r="J8419" i="7"/>
  <c r="J8418" i="7"/>
  <c r="J8417" i="7"/>
  <c r="J8416" i="7"/>
  <c r="J8415" i="7"/>
  <c r="J8414" i="7"/>
  <c r="J8413" i="7"/>
  <c r="J8412" i="7"/>
  <c r="J8411" i="7"/>
  <c r="J8410" i="7"/>
  <c r="J8409" i="7"/>
  <c r="J8408" i="7"/>
  <c r="J8407" i="7"/>
  <c r="J8406" i="7"/>
  <c r="J8405" i="7"/>
  <c r="J8404" i="7"/>
  <c r="J8403" i="7"/>
  <c r="J8402" i="7"/>
  <c r="J8401" i="7"/>
  <c r="J8400" i="7"/>
  <c r="J8399" i="7"/>
  <c r="J8398" i="7"/>
  <c r="J8397" i="7"/>
  <c r="J8396" i="7"/>
  <c r="J8395" i="7"/>
  <c r="J8394" i="7"/>
  <c r="J8393" i="7"/>
  <c r="J8392" i="7"/>
  <c r="J8391" i="7"/>
  <c r="J8390" i="7"/>
  <c r="J8389" i="7"/>
  <c r="J8388" i="7"/>
  <c r="J8387" i="7"/>
  <c r="J8386" i="7"/>
  <c r="J8385" i="7"/>
  <c r="J8384" i="7"/>
  <c r="J8383" i="7"/>
  <c r="J8382" i="7"/>
  <c r="J8381" i="7"/>
  <c r="J8380" i="7"/>
  <c r="J8379" i="7"/>
  <c r="J8378" i="7"/>
  <c r="J8377" i="7"/>
  <c r="J8376" i="7"/>
  <c r="J8375" i="7"/>
  <c r="J8374" i="7"/>
  <c r="J8373" i="7"/>
  <c r="J8372" i="7"/>
  <c r="J8371" i="7"/>
  <c r="J8370" i="7"/>
  <c r="J8369" i="7"/>
  <c r="J8368" i="7"/>
  <c r="J8367" i="7"/>
  <c r="J8366" i="7"/>
  <c r="J8365" i="7"/>
  <c r="J8364" i="7"/>
  <c r="J8363" i="7"/>
  <c r="J8362" i="7"/>
  <c r="J8361" i="7"/>
  <c r="J8360" i="7"/>
  <c r="J8359" i="7"/>
  <c r="J8358" i="7"/>
  <c r="J8357" i="7"/>
  <c r="J8356" i="7"/>
  <c r="J8355" i="7"/>
  <c r="J8354" i="7"/>
  <c r="J8353" i="7"/>
  <c r="J8352" i="7"/>
  <c r="J8351" i="7"/>
  <c r="J8350" i="7"/>
  <c r="J8349" i="7"/>
  <c r="J8348" i="7"/>
  <c r="J8347" i="7"/>
  <c r="J8346" i="7"/>
  <c r="J8345" i="7"/>
  <c r="J8344" i="7"/>
  <c r="J8343" i="7"/>
  <c r="J8342" i="7"/>
  <c r="J8341" i="7"/>
  <c r="J8340" i="7"/>
  <c r="J8339" i="7"/>
  <c r="J8338" i="7"/>
  <c r="J8337" i="7"/>
  <c r="J8336" i="7"/>
  <c r="J8335" i="7"/>
  <c r="J8334" i="7"/>
  <c r="J8333" i="7"/>
  <c r="J8332" i="7"/>
  <c r="J8331" i="7"/>
  <c r="J8330" i="7"/>
  <c r="J8329" i="7"/>
  <c r="J8328" i="7"/>
  <c r="J8327" i="7"/>
  <c r="J8326" i="7"/>
  <c r="J8325" i="7"/>
  <c r="J8324" i="7"/>
  <c r="J8323" i="7"/>
  <c r="J8322" i="7"/>
  <c r="J8321" i="7"/>
  <c r="J8320" i="7"/>
  <c r="J8319" i="7"/>
  <c r="J8318" i="7"/>
  <c r="J8317" i="7"/>
  <c r="J8316" i="7"/>
  <c r="J8315" i="7"/>
  <c r="J8314" i="7"/>
  <c r="J8313" i="7"/>
  <c r="J8312" i="7"/>
  <c r="J8311" i="7"/>
  <c r="J8310" i="7"/>
  <c r="J8309" i="7"/>
  <c r="J8308" i="7"/>
  <c r="J8307" i="7"/>
  <c r="J8306" i="7"/>
  <c r="J8305" i="7"/>
  <c r="J8304" i="7"/>
  <c r="J8303" i="7"/>
  <c r="J8302" i="7"/>
  <c r="J8301" i="7"/>
  <c r="J8300" i="7"/>
  <c r="J8299" i="7"/>
  <c r="J8298" i="7"/>
  <c r="J8297" i="7"/>
  <c r="J8296" i="7"/>
  <c r="J8295" i="7"/>
  <c r="J8294" i="7"/>
  <c r="J8293" i="7"/>
  <c r="J8292" i="7"/>
  <c r="J8291" i="7"/>
  <c r="J8290" i="7"/>
  <c r="J8289" i="7"/>
  <c r="J8288" i="7"/>
  <c r="J8287" i="7"/>
  <c r="J8286" i="7"/>
  <c r="J8285" i="7"/>
  <c r="J8284" i="7"/>
  <c r="J8283" i="7"/>
  <c r="J8282" i="7"/>
  <c r="J8281" i="7"/>
  <c r="J8280" i="7"/>
  <c r="J8279" i="7"/>
  <c r="J8278" i="7"/>
  <c r="J8277" i="7"/>
  <c r="J8276" i="7"/>
  <c r="J8275" i="7"/>
  <c r="J8274" i="7"/>
  <c r="J8273" i="7"/>
  <c r="J8272" i="7"/>
  <c r="J8271" i="7"/>
  <c r="J8270" i="7"/>
  <c r="J8269" i="7"/>
  <c r="J8268" i="7"/>
  <c r="J8267" i="7"/>
  <c r="J8266" i="7"/>
  <c r="J8265" i="7"/>
  <c r="J8264" i="7"/>
  <c r="J8263" i="7"/>
  <c r="J8262" i="7"/>
  <c r="J8261" i="7"/>
  <c r="J8260" i="7"/>
  <c r="J8259" i="7"/>
  <c r="J8258" i="7"/>
  <c r="J8257" i="7"/>
  <c r="J8256" i="7"/>
  <c r="J8255" i="7"/>
  <c r="J8254" i="7"/>
  <c r="J8253" i="7"/>
  <c r="J8252" i="7"/>
  <c r="J8251" i="7"/>
  <c r="J8250" i="7"/>
  <c r="J8249" i="7"/>
  <c r="J8248" i="7"/>
  <c r="J8247" i="7"/>
  <c r="J8246" i="7"/>
  <c r="J8245" i="7"/>
  <c r="J8244" i="7"/>
  <c r="J8243" i="7"/>
  <c r="J8242" i="7"/>
  <c r="J8241" i="7"/>
  <c r="J8240" i="7"/>
  <c r="J8239" i="7"/>
  <c r="J8238" i="7"/>
  <c r="J8237" i="7"/>
  <c r="J8236" i="7"/>
  <c r="J8235" i="7"/>
  <c r="J8234" i="7"/>
  <c r="J8233" i="7"/>
  <c r="J8232" i="7"/>
  <c r="J8231" i="7"/>
  <c r="J8230" i="7"/>
  <c r="J8229" i="7"/>
  <c r="J8228" i="7"/>
  <c r="J8227" i="7"/>
  <c r="J8226" i="7"/>
  <c r="J8225" i="7"/>
  <c r="J8224" i="7"/>
  <c r="J8223" i="7"/>
  <c r="J8222" i="7"/>
  <c r="J8221" i="7"/>
  <c r="J8220" i="7"/>
  <c r="J8219" i="7"/>
  <c r="J8218" i="7"/>
  <c r="J8217" i="7"/>
  <c r="J8216" i="7"/>
  <c r="J8215" i="7"/>
  <c r="J8214" i="7"/>
  <c r="J8213" i="7"/>
  <c r="J8212" i="7"/>
  <c r="J8211" i="7"/>
  <c r="J8210" i="7"/>
  <c r="J8209" i="7"/>
  <c r="J8208" i="7"/>
  <c r="J8207" i="7"/>
  <c r="J8206" i="7"/>
  <c r="J8205" i="7"/>
  <c r="J8204" i="7"/>
  <c r="J8203" i="7"/>
  <c r="J8202" i="7"/>
  <c r="J8201" i="7"/>
  <c r="J8200" i="7"/>
  <c r="J8199" i="7"/>
  <c r="J8198" i="7"/>
  <c r="J8197" i="7"/>
  <c r="J8196" i="7"/>
  <c r="J8195" i="7"/>
  <c r="J8194" i="7"/>
  <c r="J8193" i="7"/>
  <c r="J8192" i="7"/>
  <c r="J8191" i="7"/>
  <c r="J8190" i="7"/>
  <c r="J8189" i="7"/>
  <c r="J8188" i="7"/>
  <c r="J8187" i="7"/>
  <c r="J8186" i="7"/>
  <c r="J8185" i="7"/>
  <c r="J8184" i="7"/>
  <c r="J8183" i="7"/>
  <c r="J8182" i="7"/>
  <c r="J8181" i="7"/>
  <c r="J8180" i="7"/>
  <c r="J8179" i="7"/>
  <c r="J8178" i="7"/>
  <c r="J8177" i="7"/>
  <c r="J8176" i="7"/>
  <c r="J8175" i="7"/>
  <c r="J8174" i="7"/>
  <c r="J8173" i="7"/>
  <c r="J8172" i="7"/>
  <c r="J8171" i="7"/>
  <c r="J8170" i="7"/>
  <c r="J8169" i="7"/>
  <c r="J8168" i="7"/>
  <c r="J8167" i="7"/>
  <c r="J8166" i="7"/>
  <c r="J8165" i="7"/>
  <c r="J8164" i="7"/>
  <c r="J8163" i="7"/>
  <c r="J8162" i="7"/>
  <c r="J8161" i="7"/>
  <c r="J8160" i="7"/>
  <c r="J8159" i="7"/>
  <c r="J8158" i="7"/>
  <c r="J8157" i="7"/>
  <c r="J8156" i="7"/>
  <c r="J8155" i="7"/>
  <c r="J8154" i="7"/>
  <c r="J8153" i="7"/>
  <c r="J8152" i="7"/>
  <c r="J8151" i="7"/>
  <c r="J8150" i="7"/>
  <c r="J8149" i="7"/>
  <c r="J8148" i="7"/>
  <c r="J8147" i="7"/>
  <c r="J8146" i="7"/>
  <c r="J8145" i="7"/>
  <c r="J8144" i="7"/>
  <c r="J8143" i="7"/>
  <c r="J8142" i="7"/>
  <c r="J8141" i="7"/>
  <c r="J8140" i="7"/>
  <c r="J8139" i="7"/>
  <c r="J8138" i="7"/>
  <c r="J8137" i="7"/>
  <c r="J8136" i="7"/>
  <c r="J8135" i="7"/>
  <c r="J8134" i="7"/>
  <c r="J8133" i="7"/>
  <c r="J8132" i="7"/>
  <c r="J8131" i="7"/>
  <c r="J8130" i="7"/>
  <c r="J8129" i="7"/>
  <c r="J8128" i="7"/>
  <c r="J8127" i="7"/>
  <c r="J8126" i="7"/>
  <c r="J8125" i="7"/>
  <c r="J8124" i="7"/>
  <c r="J8123" i="7"/>
  <c r="J8122" i="7"/>
  <c r="J8121" i="7"/>
  <c r="J8120" i="7"/>
  <c r="J8119" i="7"/>
  <c r="J8118" i="7"/>
  <c r="J8117" i="7"/>
  <c r="J8116" i="7"/>
  <c r="J8115" i="7"/>
  <c r="J8114" i="7"/>
  <c r="J8113" i="7"/>
  <c r="J8112" i="7"/>
  <c r="J8111" i="7"/>
  <c r="J8110" i="7"/>
  <c r="J8109" i="7"/>
  <c r="J8108" i="7"/>
  <c r="J8107" i="7"/>
  <c r="J8106" i="7"/>
  <c r="J8105" i="7"/>
  <c r="J8104" i="7"/>
  <c r="J8103" i="7"/>
  <c r="J8102" i="7"/>
  <c r="J8101" i="7"/>
  <c r="J8100" i="7"/>
  <c r="J8099" i="7"/>
  <c r="J8098" i="7"/>
  <c r="J8097" i="7"/>
  <c r="J8096" i="7"/>
  <c r="J8095" i="7"/>
  <c r="J8094" i="7"/>
  <c r="J8093" i="7"/>
  <c r="J8092" i="7"/>
  <c r="J8091" i="7"/>
  <c r="J8090" i="7"/>
  <c r="J8089" i="7"/>
  <c r="J8088" i="7"/>
  <c r="J8087" i="7"/>
  <c r="J8086" i="7"/>
  <c r="J8085" i="7"/>
  <c r="J8084" i="7"/>
  <c r="J8083" i="7"/>
  <c r="J8082" i="7"/>
  <c r="J8081" i="7"/>
  <c r="J8080" i="7"/>
  <c r="J8079" i="7"/>
  <c r="J8078" i="7"/>
  <c r="J8077" i="7"/>
  <c r="J8076" i="7"/>
  <c r="J8075" i="7"/>
  <c r="J8074" i="7"/>
  <c r="J8073" i="7"/>
  <c r="J8072" i="7"/>
  <c r="J8071" i="7"/>
  <c r="J8070" i="7"/>
  <c r="J8069" i="7"/>
  <c r="J8068" i="7"/>
  <c r="J8067" i="7"/>
  <c r="J8066" i="7"/>
  <c r="J8065" i="7"/>
  <c r="J8064" i="7"/>
  <c r="J8063" i="7"/>
  <c r="J8062" i="7"/>
  <c r="J8061" i="7"/>
  <c r="J8060" i="7"/>
  <c r="J8059" i="7"/>
  <c r="J8058" i="7"/>
  <c r="J8057" i="7"/>
  <c r="J8056" i="7"/>
  <c r="J8055" i="7"/>
  <c r="J8054" i="7"/>
  <c r="J8053" i="7"/>
  <c r="J8052" i="7"/>
  <c r="J8051" i="7"/>
  <c r="J8050" i="7"/>
  <c r="J8049" i="7"/>
  <c r="J8048" i="7"/>
  <c r="J8047" i="7"/>
  <c r="J8046" i="7"/>
  <c r="J8045" i="7"/>
  <c r="J8044" i="7"/>
  <c r="J8043" i="7"/>
  <c r="J8042" i="7"/>
  <c r="J8041" i="7"/>
  <c r="J8040" i="7"/>
  <c r="J8039" i="7"/>
  <c r="J8038" i="7"/>
  <c r="J8037" i="7"/>
  <c r="J8036" i="7"/>
  <c r="J8035" i="7"/>
  <c r="J8034" i="7"/>
  <c r="J8033" i="7"/>
  <c r="J8032" i="7"/>
  <c r="J8031" i="7"/>
  <c r="J8030" i="7"/>
  <c r="J8029" i="7"/>
  <c r="J8028" i="7"/>
  <c r="J8027" i="7"/>
  <c r="J8026" i="7"/>
  <c r="J8025" i="7"/>
  <c r="J8024" i="7"/>
  <c r="J8023" i="7"/>
  <c r="J8022" i="7"/>
  <c r="J8021" i="7"/>
  <c r="J8020" i="7"/>
  <c r="J8019" i="7"/>
  <c r="J8018" i="7"/>
  <c r="J8017" i="7"/>
  <c r="J8016" i="7"/>
  <c r="J8015" i="7"/>
  <c r="J8014" i="7"/>
  <c r="J8013" i="7"/>
  <c r="J8012" i="7"/>
  <c r="J8011" i="7"/>
  <c r="J8010" i="7"/>
  <c r="J8009" i="7"/>
  <c r="J8008" i="7"/>
  <c r="J8007" i="7"/>
  <c r="J8006" i="7"/>
  <c r="J8005" i="7"/>
  <c r="J8004" i="7"/>
  <c r="J8003" i="7"/>
  <c r="J8002" i="7"/>
  <c r="J8001" i="7"/>
  <c r="J8000" i="7"/>
  <c r="J7999" i="7"/>
  <c r="J7998" i="7"/>
  <c r="J7997" i="7"/>
  <c r="J7996" i="7"/>
  <c r="J7995" i="7"/>
  <c r="J7994" i="7"/>
  <c r="J7993" i="7"/>
  <c r="J7992" i="7"/>
  <c r="J7991" i="7"/>
  <c r="J7990" i="7"/>
  <c r="J7989" i="7"/>
  <c r="J7988" i="7"/>
  <c r="J7987" i="7"/>
  <c r="J7986" i="7"/>
  <c r="J7985" i="7"/>
  <c r="J7984" i="7"/>
  <c r="J7983" i="7"/>
  <c r="J7982" i="7"/>
  <c r="J7981" i="7"/>
  <c r="J7980" i="7"/>
  <c r="J7979" i="7"/>
  <c r="J7978" i="7"/>
  <c r="J7977" i="7"/>
  <c r="J7976" i="7"/>
  <c r="J7975" i="7"/>
  <c r="J7974" i="7"/>
  <c r="J7973" i="7"/>
  <c r="J7972" i="7"/>
  <c r="J7971" i="7"/>
  <c r="J7970" i="7"/>
  <c r="J7969" i="7"/>
  <c r="J7968" i="7"/>
  <c r="J7967" i="7"/>
  <c r="J7966" i="7"/>
  <c r="J7965" i="7"/>
  <c r="J7964" i="7"/>
  <c r="J7963" i="7"/>
  <c r="J7962" i="7"/>
  <c r="J7961" i="7"/>
  <c r="J7960" i="7"/>
  <c r="J7959" i="7"/>
  <c r="J7958" i="7"/>
  <c r="J7957" i="7"/>
  <c r="J7956" i="7"/>
  <c r="J7955" i="7"/>
  <c r="J7954" i="7"/>
  <c r="J7953" i="7"/>
  <c r="J7952" i="7"/>
  <c r="J7951" i="7"/>
  <c r="J7950" i="7"/>
  <c r="J7949" i="7"/>
  <c r="J7948" i="7"/>
  <c r="J7947" i="7"/>
  <c r="J7946" i="7"/>
  <c r="J7945" i="7"/>
  <c r="J7944" i="7"/>
  <c r="J7943" i="7"/>
  <c r="J7942" i="7"/>
  <c r="J7941" i="7"/>
  <c r="J7940" i="7"/>
  <c r="J7939" i="7"/>
  <c r="J7938" i="7"/>
  <c r="J7937" i="7"/>
  <c r="J7936" i="7"/>
  <c r="J7935" i="7"/>
  <c r="J7934" i="7"/>
  <c r="J7933" i="7"/>
  <c r="J7932" i="7"/>
  <c r="J7931" i="7"/>
  <c r="J7930" i="7"/>
  <c r="J7929" i="7"/>
  <c r="J7928" i="7"/>
  <c r="J7927" i="7"/>
  <c r="J7926" i="7"/>
  <c r="J7925" i="7"/>
  <c r="J7924" i="7"/>
  <c r="J7923" i="7"/>
  <c r="J7922" i="7"/>
  <c r="J7921" i="7"/>
  <c r="J7920" i="7"/>
  <c r="J7919" i="7"/>
  <c r="J7918" i="7"/>
  <c r="J7917" i="7"/>
  <c r="J7916" i="7"/>
  <c r="J7915" i="7"/>
  <c r="J7914" i="7"/>
  <c r="J7913" i="7"/>
  <c r="J7912" i="7"/>
  <c r="J7911" i="7"/>
  <c r="J7910" i="7"/>
  <c r="J7909" i="7"/>
  <c r="J7908" i="7"/>
  <c r="J7907" i="7"/>
  <c r="J7906" i="7"/>
  <c r="J7905" i="7"/>
  <c r="J7904" i="7"/>
  <c r="J7903" i="7"/>
  <c r="J7902" i="7"/>
  <c r="J7901" i="7"/>
  <c r="J7900" i="7"/>
  <c r="J7899" i="7"/>
  <c r="J7898" i="7"/>
  <c r="J7897" i="7"/>
  <c r="J7896" i="7"/>
  <c r="J7895" i="7"/>
  <c r="J7894" i="7"/>
  <c r="J7893" i="7"/>
  <c r="J7892" i="7"/>
  <c r="J7891" i="7"/>
  <c r="J7890" i="7"/>
  <c r="J7889" i="7"/>
  <c r="J7888" i="7"/>
  <c r="J7887" i="7"/>
  <c r="J7886" i="7"/>
  <c r="J7885" i="7"/>
  <c r="J7884" i="7"/>
  <c r="J7883" i="7"/>
  <c r="J7882" i="7"/>
  <c r="J7881" i="7"/>
  <c r="J7880" i="7"/>
  <c r="J7879" i="7"/>
  <c r="J7878" i="7"/>
  <c r="J7877" i="7"/>
  <c r="J7876" i="7"/>
  <c r="J7875" i="7"/>
  <c r="J7874" i="7"/>
  <c r="J7873" i="7"/>
  <c r="J7872" i="7"/>
  <c r="J7871" i="7"/>
  <c r="J7870" i="7"/>
  <c r="J7869" i="7"/>
  <c r="J7868" i="7"/>
  <c r="J7867" i="7"/>
  <c r="J7866" i="7"/>
  <c r="J7865" i="7"/>
  <c r="J7864" i="7"/>
  <c r="J7863" i="7"/>
  <c r="J7862" i="7"/>
  <c r="J7861" i="7"/>
  <c r="J7860" i="7"/>
  <c r="J7859" i="7"/>
  <c r="J7858" i="7"/>
  <c r="J7857" i="7"/>
  <c r="J7856" i="7"/>
  <c r="J7855" i="7"/>
  <c r="J7854" i="7"/>
  <c r="J7853" i="7"/>
  <c r="J7852" i="7"/>
  <c r="J7851" i="7"/>
  <c r="J7850" i="7"/>
  <c r="J7849" i="7"/>
  <c r="J7848" i="7"/>
  <c r="J7847" i="7"/>
  <c r="C23" i="7"/>
  <c r="J7846" i="7"/>
  <c r="J7845" i="7"/>
  <c r="J7844" i="7"/>
  <c r="J7843" i="7"/>
  <c r="J7842" i="7"/>
  <c r="J7841" i="7"/>
  <c r="J7840" i="7"/>
  <c r="J7839" i="7"/>
  <c r="J7838" i="7"/>
  <c r="J7837" i="7"/>
  <c r="J7836" i="7"/>
  <c r="J7835" i="7"/>
  <c r="J7834" i="7"/>
  <c r="J7833" i="7"/>
  <c r="J7832" i="7"/>
  <c r="J7831" i="7"/>
  <c r="J7830" i="7"/>
  <c r="J7829" i="7"/>
  <c r="J7828" i="7"/>
  <c r="J7827" i="7"/>
  <c r="J7826" i="7"/>
  <c r="J7825" i="7"/>
  <c r="J7824" i="7"/>
  <c r="J7823" i="7"/>
  <c r="J7822" i="7"/>
  <c r="J7821" i="7"/>
  <c r="J7820" i="7"/>
  <c r="J7819" i="7"/>
  <c r="J7818" i="7"/>
  <c r="J7817" i="7"/>
  <c r="J7816" i="7"/>
  <c r="J7815" i="7"/>
  <c r="J7814" i="7"/>
  <c r="J7813" i="7"/>
  <c r="J7812" i="7"/>
  <c r="J7811" i="7"/>
  <c r="J7810" i="7"/>
  <c r="J7809" i="7"/>
  <c r="J7808" i="7"/>
  <c r="J7807" i="7"/>
  <c r="J7806" i="7"/>
  <c r="J7805" i="7"/>
  <c r="J7804" i="7"/>
  <c r="J7803" i="7"/>
  <c r="J7802" i="7"/>
  <c r="J7801" i="7"/>
  <c r="J7800" i="7"/>
  <c r="J7799" i="7"/>
  <c r="J7798" i="7"/>
  <c r="J7797" i="7"/>
  <c r="J7796" i="7"/>
  <c r="J7795" i="7"/>
  <c r="J7794" i="7"/>
  <c r="J7793" i="7"/>
  <c r="J7792" i="7"/>
  <c r="J7791" i="7"/>
  <c r="J7790" i="7"/>
  <c r="J7789" i="7"/>
  <c r="J7788" i="7"/>
  <c r="J7787" i="7"/>
  <c r="J7786" i="7"/>
  <c r="J7785" i="7"/>
  <c r="J7784" i="7"/>
  <c r="J7783" i="7"/>
  <c r="J7782" i="7"/>
  <c r="J7781" i="7"/>
  <c r="J7780" i="7"/>
  <c r="J7779" i="7"/>
  <c r="J7778" i="7"/>
  <c r="J7777" i="7"/>
  <c r="J7776" i="7"/>
  <c r="J7775" i="7"/>
  <c r="J7774" i="7"/>
  <c r="J7773" i="7"/>
  <c r="J7772" i="7"/>
  <c r="J7771" i="7"/>
  <c r="J7770" i="7"/>
  <c r="J7769" i="7"/>
  <c r="J7768" i="7"/>
  <c r="J7767" i="7"/>
  <c r="J7766" i="7"/>
  <c r="J7765" i="7"/>
  <c r="J7764" i="7"/>
  <c r="J7763" i="7"/>
  <c r="J7762" i="7"/>
  <c r="J7761" i="7"/>
  <c r="J7760" i="7"/>
  <c r="J7759" i="7"/>
  <c r="J7758" i="7"/>
  <c r="J7757" i="7"/>
  <c r="J7756" i="7"/>
  <c r="J7755" i="7"/>
  <c r="J7754" i="7"/>
  <c r="J7753" i="7"/>
  <c r="J7752" i="7"/>
  <c r="J7751" i="7"/>
  <c r="J7750" i="7"/>
  <c r="J7749" i="7"/>
  <c r="J7748" i="7"/>
  <c r="J7747" i="7"/>
  <c r="J7746" i="7"/>
  <c r="J7745" i="7"/>
  <c r="J7744" i="7"/>
  <c r="J7743" i="7"/>
  <c r="J7742" i="7"/>
  <c r="J7741" i="7"/>
  <c r="J7740" i="7"/>
  <c r="J7739" i="7"/>
  <c r="J7738" i="7"/>
  <c r="J7737" i="7"/>
  <c r="J7736" i="7"/>
  <c r="J7735" i="7"/>
  <c r="J7734" i="7"/>
  <c r="J7733" i="7"/>
  <c r="J7732" i="7"/>
  <c r="J7731" i="7"/>
  <c r="J7730" i="7"/>
  <c r="J7729" i="7"/>
  <c r="J7728" i="7"/>
  <c r="J7727" i="7"/>
  <c r="J7726" i="7"/>
  <c r="J7725" i="7"/>
  <c r="J7724" i="7"/>
  <c r="J7723" i="7"/>
  <c r="J7722" i="7"/>
  <c r="J7721" i="7"/>
  <c r="J7720" i="7"/>
  <c r="J7719" i="7"/>
  <c r="J7718" i="7"/>
  <c r="J7717" i="7"/>
  <c r="J7716" i="7"/>
  <c r="J7715" i="7"/>
  <c r="J7714" i="7"/>
  <c r="J7713" i="7"/>
  <c r="J7712" i="7"/>
  <c r="J7711" i="7"/>
  <c r="J7710" i="7"/>
  <c r="J7709" i="7"/>
  <c r="J7708" i="7"/>
  <c r="J7707" i="7"/>
  <c r="J7706" i="7"/>
  <c r="J7705" i="7"/>
  <c r="J7704" i="7"/>
  <c r="J7703" i="7"/>
  <c r="J7702" i="7"/>
  <c r="J7701" i="7"/>
  <c r="J7700" i="7"/>
  <c r="J7699" i="7"/>
  <c r="J7698" i="7"/>
  <c r="J7697" i="7"/>
  <c r="J7696" i="7"/>
  <c r="J7695" i="7"/>
  <c r="J7694" i="7"/>
  <c r="J7693" i="7"/>
  <c r="J7692" i="7"/>
  <c r="J7691" i="7"/>
  <c r="J7690" i="7"/>
  <c r="J7689" i="7"/>
  <c r="J7688" i="7"/>
  <c r="J7687" i="7"/>
  <c r="J7686" i="7"/>
  <c r="J7685" i="7"/>
  <c r="J7684" i="7"/>
  <c r="J7683" i="7"/>
  <c r="J7682" i="7"/>
  <c r="J7681" i="7"/>
  <c r="J7680" i="7"/>
  <c r="J7679" i="7"/>
  <c r="J7678" i="7"/>
  <c r="J7677" i="7"/>
  <c r="J7676" i="7"/>
  <c r="J7675" i="7"/>
  <c r="J7674" i="7"/>
  <c r="J7673" i="7"/>
  <c r="J7672" i="7"/>
  <c r="J7671" i="7"/>
  <c r="J7670" i="7"/>
  <c r="J7669" i="7"/>
  <c r="J7668" i="7"/>
  <c r="J7667" i="7"/>
  <c r="J7666" i="7"/>
  <c r="J7665" i="7"/>
  <c r="J7664" i="7"/>
  <c r="J7663" i="7"/>
  <c r="J7662" i="7"/>
  <c r="J7661" i="7"/>
  <c r="J7660" i="7"/>
  <c r="J7659" i="7"/>
  <c r="J7658" i="7"/>
  <c r="J7657" i="7"/>
  <c r="J7656" i="7"/>
  <c r="J7655" i="7"/>
  <c r="J7654" i="7"/>
  <c r="J7653" i="7"/>
  <c r="J7652" i="7"/>
  <c r="J7651" i="7"/>
  <c r="J7650" i="7"/>
  <c r="J7649" i="7"/>
  <c r="J7648" i="7"/>
  <c r="J7647" i="7"/>
  <c r="J7646" i="7"/>
  <c r="J7645" i="7"/>
  <c r="J7644" i="7"/>
  <c r="J7643" i="7"/>
  <c r="J7642" i="7"/>
  <c r="J7641" i="7"/>
  <c r="J7640" i="7"/>
  <c r="J7639" i="7"/>
  <c r="J7638" i="7"/>
  <c r="J7637" i="7"/>
  <c r="J7636" i="7"/>
  <c r="J7635" i="7"/>
  <c r="J7634" i="7"/>
  <c r="J7633" i="7"/>
  <c r="J7632" i="7"/>
  <c r="J7631" i="7"/>
  <c r="J7630" i="7"/>
  <c r="J7629" i="7"/>
  <c r="J7628" i="7"/>
  <c r="J7627" i="7"/>
  <c r="J7626" i="7"/>
  <c r="J7625" i="7"/>
  <c r="J7624" i="7"/>
  <c r="J7623" i="7"/>
  <c r="J7622" i="7"/>
  <c r="J7621" i="7"/>
  <c r="J7620" i="7"/>
  <c r="J7619" i="7"/>
  <c r="J7618" i="7"/>
  <c r="J7617" i="7"/>
  <c r="J7616" i="7"/>
  <c r="J7615" i="7"/>
  <c r="J7614" i="7"/>
  <c r="J7613" i="7"/>
  <c r="J7612" i="7"/>
  <c r="J7611" i="7"/>
  <c r="J7610" i="7"/>
  <c r="J7609" i="7"/>
  <c r="J7608" i="7"/>
  <c r="J7607" i="7"/>
  <c r="J7606" i="7"/>
  <c r="J7605" i="7"/>
  <c r="J7604" i="7"/>
  <c r="J7603" i="7"/>
  <c r="J7602" i="7"/>
  <c r="J7601" i="7"/>
  <c r="J7600" i="7"/>
  <c r="J7599" i="7"/>
  <c r="J7598" i="7"/>
  <c r="J7597" i="7"/>
  <c r="J7596" i="7"/>
  <c r="J7595" i="7"/>
  <c r="J7594" i="7"/>
  <c r="J7593" i="7"/>
  <c r="J7592" i="7"/>
  <c r="J7591" i="7"/>
  <c r="J7590" i="7"/>
  <c r="J7589" i="7"/>
  <c r="J7588" i="7"/>
  <c r="J7587" i="7"/>
  <c r="J7586" i="7"/>
  <c r="J7585" i="7"/>
  <c r="J7584" i="7"/>
  <c r="J7583" i="7"/>
  <c r="J7582" i="7"/>
  <c r="J7581" i="7"/>
  <c r="J7580" i="7"/>
  <c r="J7579" i="7"/>
  <c r="J7578" i="7"/>
  <c r="J7577" i="7"/>
  <c r="J7576" i="7"/>
  <c r="J7575" i="7"/>
  <c r="J7574" i="7"/>
  <c r="J7573" i="7"/>
  <c r="J7572" i="7"/>
  <c r="J7571" i="7"/>
  <c r="J7570" i="7"/>
  <c r="J7569" i="7"/>
  <c r="J7568" i="7"/>
  <c r="J7567" i="7"/>
  <c r="J7566" i="7"/>
  <c r="J7565" i="7"/>
  <c r="J7564" i="7"/>
  <c r="J7563" i="7"/>
  <c r="J7562" i="7"/>
  <c r="J7561" i="7"/>
  <c r="J7560" i="7"/>
  <c r="J7559" i="7"/>
  <c r="J7558" i="7"/>
  <c r="J7557" i="7"/>
  <c r="J7556" i="7"/>
  <c r="J7555" i="7"/>
  <c r="J7554" i="7"/>
  <c r="J7553" i="7"/>
  <c r="J7552" i="7"/>
  <c r="J7551" i="7"/>
  <c r="J7550" i="7"/>
  <c r="J7549" i="7"/>
  <c r="J7548" i="7"/>
  <c r="J7547" i="7"/>
  <c r="J7546" i="7"/>
  <c r="J7545" i="7"/>
  <c r="J7544" i="7"/>
  <c r="J7543" i="7"/>
  <c r="J7542" i="7"/>
  <c r="J7541" i="7"/>
  <c r="J7540" i="7"/>
  <c r="J7539" i="7"/>
  <c r="J7538" i="7"/>
  <c r="J7537" i="7"/>
  <c r="J7536" i="7"/>
  <c r="J7535" i="7"/>
  <c r="J7534" i="7"/>
  <c r="J7533" i="7"/>
  <c r="J7532" i="7"/>
  <c r="J7531" i="7"/>
  <c r="J7530" i="7"/>
  <c r="J7529" i="7"/>
  <c r="J7528" i="7"/>
  <c r="J7527" i="7"/>
  <c r="J7526" i="7"/>
  <c r="J7525" i="7"/>
  <c r="J7524" i="7"/>
  <c r="J7523" i="7"/>
  <c r="J7522" i="7"/>
  <c r="J7521" i="7"/>
  <c r="J7520" i="7"/>
  <c r="J7519" i="7"/>
  <c r="J7518" i="7"/>
  <c r="J7517" i="7"/>
  <c r="J7516" i="7"/>
  <c r="J7515" i="7"/>
  <c r="J7514" i="7"/>
  <c r="J7513" i="7"/>
  <c r="J7512" i="7"/>
  <c r="J7511" i="7"/>
  <c r="J7510" i="7"/>
  <c r="J7509" i="7"/>
  <c r="J7508" i="7"/>
  <c r="J7507" i="7"/>
  <c r="J7506" i="7"/>
  <c r="J7505" i="7"/>
  <c r="J7504" i="7"/>
  <c r="J7503" i="7"/>
  <c r="J7502" i="7"/>
  <c r="J7501" i="7"/>
  <c r="J7500" i="7"/>
  <c r="J7499" i="7"/>
  <c r="J7498" i="7"/>
  <c r="J7497" i="7"/>
  <c r="J7496" i="7"/>
  <c r="J7495" i="7"/>
  <c r="J7494" i="7"/>
  <c r="J7493" i="7"/>
  <c r="J7492" i="7"/>
  <c r="J7491" i="7"/>
  <c r="J7490" i="7"/>
  <c r="J7489" i="7"/>
  <c r="J7488" i="7"/>
  <c r="J7487" i="7"/>
  <c r="J7486" i="7"/>
  <c r="J7485" i="7"/>
  <c r="J7484" i="7"/>
  <c r="J7483" i="7"/>
  <c r="J7482" i="7"/>
  <c r="J7481" i="7"/>
  <c r="J7480" i="7"/>
  <c r="J7479" i="7"/>
  <c r="J7478" i="7"/>
  <c r="J7477" i="7"/>
  <c r="J7476" i="7"/>
  <c r="J7475" i="7"/>
  <c r="J7474" i="7"/>
  <c r="J7473" i="7"/>
  <c r="J7472" i="7"/>
  <c r="J7471" i="7"/>
  <c r="J7470" i="7"/>
  <c r="J7469" i="7"/>
  <c r="J7468" i="7"/>
  <c r="J7467" i="7"/>
  <c r="J7466" i="7"/>
  <c r="J7465" i="7"/>
  <c r="J7464" i="7"/>
  <c r="J7463" i="7"/>
  <c r="J7462" i="7"/>
  <c r="J7461" i="7"/>
  <c r="J7460" i="7"/>
  <c r="J7459" i="7"/>
  <c r="J7458" i="7"/>
  <c r="J7457" i="7"/>
  <c r="J7456" i="7"/>
  <c r="J7455" i="7"/>
  <c r="J7454" i="7"/>
  <c r="J7453" i="7"/>
  <c r="J7452" i="7"/>
  <c r="J7451" i="7"/>
  <c r="J7450" i="7"/>
  <c r="J7449" i="7"/>
  <c r="J7448" i="7"/>
  <c r="J7447" i="7"/>
  <c r="J7446" i="7"/>
  <c r="J7445" i="7"/>
  <c r="J7444" i="7"/>
  <c r="J7443" i="7"/>
  <c r="J7442" i="7"/>
  <c r="J7441" i="7"/>
  <c r="J7440" i="7"/>
  <c r="J7439" i="7"/>
  <c r="J7438" i="7"/>
  <c r="J7437" i="7"/>
  <c r="J7436" i="7"/>
  <c r="J7435" i="7"/>
  <c r="J7434" i="7"/>
  <c r="J7433" i="7"/>
  <c r="J7432" i="7"/>
  <c r="J7431" i="7"/>
  <c r="J7430" i="7"/>
  <c r="J7429" i="7"/>
  <c r="J7428" i="7"/>
  <c r="J7427" i="7"/>
  <c r="J7426" i="7"/>
  <c r="J7425" i="7"/>
  <c r="J7424" i="7"/>
  <c r="J7423" i="7"/>
  <c r="J7422" i="7"/>
  <c r="J7421" i="7"/>
  <c r="J7420" i="7"/>
  <c r="J7419" i="7"/>
  <c r="J7418" i="7"/>
  <c r="J7417" i="7"/>
  <c r="J7416" i="7"/>
  <c r="J7415" i="7"/>
  <c r="J7414" i="7"/>
  <c r="J7413" i="7"/>
  <c r="J7412" i="7"/>
  <c r="J7411" i="7"/>
  <c r="J7410" i="7"/>
  <c r="J7409" i="7"/>
  <c r="J7408" i="7"/>
  <c r="J7407" i="7"/>
  <c r="J7406" i="7"/>
  <c r="J7405" i="7"/>
  <c r="J7404" i="7"/>
  <c r="J7403" i="7"/>
  <c r="J7402" i="7"/>
  <c r="J7401" i="7"/>
  <c r="J7400" i="7"/>
  <c r="J7399" i="7"/>
  <c r="J7398" i="7"/>
  <c r="J7397" i="7"/>
  <c r="J7396" i="7"/>
  <c r="J7395" i="7"/>
  <c r="J7394" i="7"/>
  <c r="J7393" i="7"/>
  <c r="J7392" i="7"/>
  <c r="J7391" i="7"/>
  <c r="J7390" i="7"/>
  <c r="J7389" i="7"/>
  <c r="J7388" i="7"/>
  <c r="J7387" i="7"/>
  <c r="J7386" i="7"/>
  <c r="J7385" i="7"/>
  <c r="J7384" i="7"/>
  <c r="J7383" i="7"/>
  <c r="J7382" i="7"/>
  <c r="J7381" i="7"/>
  <c r="J7380" i="7"/>
  <c r="J7379" i="7"/>
  <c r="J7378" i="7"/>
  <c r="J7377" i="7"/>
  <c r="J7376" i="7"/>
  <c r="J7375" i="7"/>
  <c r="J7374" i="7"/>
  <c r="J7373" i="7"/>
  <c r="J7372" i="7"/>
  <c r="J7371" i="7"/>
  <c r="J7370" i="7"/>
  <c r="J7369" i="7"/>
  <c r="J7368" i="7"/>
  <c r="J7367" i="7"/>
  <c r="J7366" i="7"/>
  <c r="J7365" i="7"/>
  <c r="J7364" i="7"/>
  <c r="J7363" i="7"/>
  <c r="J7362" i="7"/>
  <c r="J7361" i="7"/>
  <c r="J7360" i="7"/>
  <c r="J7359" i="7"/>
  <c r="J7358" i="7"/>
  <c r="J7357" i="7"/>
  <c r="J7356" i="7"/>
  <c r="J7355" i="7"/>
  <c r="J7354" i="7"/>
  <c r="J7353" i="7"/>
  <c r="J7352" i="7"/>
  <c r="J7351" i="7"/>
  <c r="J7350" i="7"/>
  <c r="J7349" i="7"/>
  <c r="J7348" i="7"/>
  <c r="J7347" i="7"/>
  <c r="J7346" i="7"/>
  <c r="J7345" i="7"/>
  <c r="J7344" i="7"/>
  <c r="J7343" i="7"/>
  <c r="J7342" i="7"/>
  <c r="J7341" i="7"/>
  <c r="J7340" i="7"/>
  <c r="J7339" i="7"/>
  <c r="J7338" i="7"/>
  <c r="J7337" i="7"/>
  <c r="J7336" i="7"/>
  <c r="J7335" i="7"/>
  <c r="J7334" i="7"/>
  <c r="J7333" i="7"/>
  <c r="J7332" i="7"/>
  <c r="J7331" i="7"/>
  <c r="J7330" i="7"/>
  <c r="J7329" i="7"/>
  <c r="J7328" i="7"/>
  <c r="J7327" i="7"/>
  <c r="J7326" i="7"/>
  <c r="J7325" i="7"/>
  <c r="J7324" i="7"/>
  <c r="J7323" i="7"/>
  <c r="J7322" i="7"/>
  <c r="J7321" i="7"/>
  <c r="J7320" i="7"/>
  <c r="J7319" i="7"/>
  <c r="J7318" i="7"/>
  <c r="J7317" i="7"/>
  <c r="J7316" i="7"/>
  <c r="J7315" i="7"/>
  <c r="J7314" i="7"/>
  <c r="J7313" i="7"/>
  <c r="J7312" i="7"/>
  <c r="J7311" i="7"/>
  <c r="J7310" i="7"/>
  <c r="J7309" i="7"/>
  <c r="J7308" i="7"/>
  <c r="J7307" i="7"/>
  <c r="J7306" i="7"/>
  <c r="J7305" i="7"/>
  <c r="J7304" i="7"/>
  <c r="J7303" i="7"/>
  <c r="J7302" i="7"/>
  <c r="J7301" i="7"/>
  <c r="J7300" i="7"/>
  <c r="J7299" i="7"/>
  <c r="J7298" i="7"/>
  <c r="J7297" i="7"/>
  <c r="J7296" i="7"/>
  <c r="J7295" i="7"/>
  <c r="J7294" i="7"/>
  <c r="J7293" i="7"/>
  <c r="J7292" i="7"/>
  <c r="J7291" i="7"/>
  <c r="J7290" i="7"/>
  <c r="J7289" i="7"/>
  <c r="J7288" i="7"/>
  <c r="J7287" i="7"/>
  <c r="J7286" i="7"/>
  <c r="J7285" i="7"/>
  <c r="J7284" i="7"/>
  <c r="J7283" i="7"/>
  <c r="J7282" i="7"/>
  <c r="J7281" i="7"/>
  <c r="J7280" i="7"/>
  <c r="J7279" i="7"/>
  <c r="J7278" i="7"/>
  <c r="J7277" i="7"/>
  <c r="J7276" i="7"/>
  <c r="J7275" i="7"/>
  <c r="J7274" i="7"/>
  <c r="J7273" i="7"/>
  <c r="J7272" i="7"/>
  <c r="J7271" i="7"/>
  <c r="J7270" i="7"/>
  <c r="J7269" i="7"/>
  <c r="J7268" i="7"/>
  <c r="J7267" i="7"/>
  <c r="J7266" i="7"/>
  <c r="J7265" i="7"/>
  <c r="J7264" i="7"/>
  <c r="J7263" i="7"/>
  <c r="J7262" i="7"/>
  <c r="J7261" i="7"/>
  <c r="J7260" i="7"/>
  <c r="J7259" i="7"/>
  <c r="J7258" i="7"/>
  <c r="J7257" i="7"/>
  <c r="J7256" i="7"/>
  <c r="J7255" i="7"/>
  <c r="J7254" i="7"/>
  <c r="J7253" i="7"/>
  <c r="J7252" i="7"/>
  <c r="J7251" i="7"/>
  <c r="J7250" i="7"/>
  <c r="J7249" i="7"/>
  <c r="J7248" i="7"/>
  <c r="J7247" i="7"/>
  <c r="J7246" i="7"/>
  <c r="J7245" i="7"/>
  <c r="J7244" i="7"/>
  <c r="J7243" i="7"/>
  <c r="J7242" i="7"/>
  <c r="J7241" i="7"/>
  <c r="J7240" i="7"/>
  <c r="J7239" i="7"/>
  <c r="J7238" i="7"/>
  <c r="J7237" i="7"/>
  <c r="J7236" i="7"/>
  <c r="J7235" i="7"/>
  <c r="J7234" i="7"/>
  <c r="J7233" i="7"/>
  <c r="J7232" i="7"/>
  <c r="J7231" i="7"/>
  <c r="J7230" i="7"/>
  <c r="J7229" i="7"/>
  <c r="J7228" i="7"/>
  <c r="J7227" i="7"/>
  <c r="J7226" i="7"/>
  <c r="J7225" i="7"/>
  <c r="J7224" i="7"/>
  <c r="J7223" i="7"/>
  <c r="J7222" i="7"/>
  <c r="J7221" i="7"/>
  <c r="J7220" i="7"/>
  <c r="J7219" i="7"/>
  <c r="J7218" i="7"/>
  <c r="J7217" i="7"/>
  <c r="J7216" i="7"/>
  <c r="J7215" i="7"/>
  <c r="J7214" i="7"/>
  <c r="J7213" i="7"/>
  <c r="J7212" i="7"/>
  <c r="J7211" i="7"/>
  <c r="J7210" i="7"/>
  <c r="J7209" i="7"/>
  <c r="J7208" i="7"/>
  <c r="J7207" i="7"/>
  <c r="J7206" i="7"/>
  <c r="J7205" i="7"/>
  <c r="J7204" i="7"/>
  <c r="J7203" i="7"/>
  <c r="J7202" i="7"/>
  <c r="J7201" i="7"/>
  <c r="J7200" i="7"/>
  <c r="J7199" i="7"/>
  <c r="J7198" i="7"/>
  <c r="J7197" i="7"/>
  <c r="J7196" i="7"/>
  <c r="J7195" i="7"/>
  <c r="J7194" i="7"/>
  <c r="J7193" i="7"/>
  <c r="J7192" i="7"/>
  <c r="J7191" i="7"/>
  <c r="J7190" i="7"/>
  <c r="J7189" i="7"/>
  <c r="J7188" i="7"/>
  <c r="J7187" i="7"/>
  <c r="J7186" i="7"/>
  <c r="J7185" i="7"/>
  <c r="J7184" i="7"/>
  <c r="J7183" i="7"/>
  <c r="J7182" i="7"/>
  <c r="J7181" i="7"/>
  <c r="J7180" i="7"/>
  <c r="J7179" i="7"/>
  <c r="J7178" i="7"/>
  <c r="J7177" i="7"/>
  <c r="J7176" i="7"/>
  <c r="J7175" i="7"/>
  <c r="J7174" i="7"/>
  <c r="J7173" i="7"/>
  <c r="J7172" i="7"/>
  <c r="J7171" i="7"/>
  <c r="J7170" i="7"/>
  <c r="J7169" i="7"/>
  <c r="J7168" i="7"/>
  <c r="J7167" i="7"/>
  <c r="J7166" i="7"/>
  <c r="J7165" i="7"/>
  <c r="J7164" i="7"/>
  <c r="J7163" i="7"/>
  <c r="J7162" i="7"/>
  <c r="J7161" i="7"/>
  <c r="J7160" i="7"/>
  <c r="J7159" i="7"/>
  <c r="J7158" i="7"/>
  <c r="J7157" i="7"/>
  <c r="J7156" i="7"/>
  <c r="J7155" i="7"/>
  <c r="J7154" i="7"/>
  <c r="J7153" i="7"/>
  <c r="J7152" i="7"/>
  <c r="J7151" i="7"/>
  <c r="J7150" i="7"/>
  <c r="J7149" i="7"/>
  <c r="J7148" i="7"/>
  <c r="J7147" i="7"/>
  <c r="J7146" i="7"/>
  <c r="J7145" i="7"/>
  <c r="J7144" i="7"/>
  <c r="J7143" i="7"/>
  <c r="J7142" i="7"/>
  <c r="J7141" i="7"/>
  <c r="J7140" i="7"/>
  <c r="J7139" i="7"/>
  <c r="J7138" i="7"/>
  <c r="J7137" i="7"/>
  <c r="J7136" i="7"/>
  <c r="J7135" i="7"/>
  <c r="J7134" i="7"/>
  <c r="J7133" i="7"/>
  <c r="J7132" i="7"/>
  <c r="J7131" i="7"/>
  <c r="J7130" i="7"/>
  <c r="J7129" i="7"/>
  <c r="J7128" i="7"/>
  <c r="J7127" i="7"/>
  <c r="J7126" i="7"/>
  <c r="J7125" i="7"/>
  <c r="J7124" i="7"/>
  <c r="J7123" i="7"/>
  <c r="J7122" i="7"/>
  <c r="J7121" i="7"/>
  <c r="J7120" i="7"/>
  <c r="J7119" i="7"/>
  <c r="J7118" i="7"/>
  <c r="J7117" i="7"/>
  <c r="J7116" i="7"/>
  <c r="J7115" i="7"/>
  <c r="J7114" i="7"/>
  <c r="J7113" i="7"/>
  <c r="J7112" i="7"/>
  <c r="J7111" i="7"/>
  <c r="J7110" i="7"/>
  <c r="J7109" i="7"/>
  <c r="J7108" i="7"/>
  <c r="J7107" i="7"/>
  <c r="J7106" i="7"/>
  <c r="J7105" i="7"/>
  <c r="J7104" i="7"/>
  <c r="J7103" i="7"/>
  <c r="J7102" i="7"/>
  <c r="J7101" i="7"/>
  <c r="J7100" i="7"/>
  <c r="J7099" i="7"/>
  <c r="J7098" i="7"/>
  <c r="J7097" i="7"/>
  <c r="J7096" i="7"/>
  <c r="J7095" i="7"/>
  <c r="J7094" i="7"/>
  <c r="J7093" i="7"/>
  <c r="J7092" i="7"/>
  <c r="J7091" i="7"/>
  <c r="J7090" i="7"/>
  <c r="J7089" i="7"/>
  <c r="J7088" i="7"/>
  <c r="J7087" i="7"/>
  <c r="J7086" i="7"/>
  <c r="J7085" i="7"/>
  <c r="J7084" i="7"/>
  <c r="J7083" i="7"/>
  <c r="J7082" i="7"/>
  <c r="J7081" i="7"/>
  <c r="J7080" i="7"/>
  <c r="J7079" i="7"/>
  <c r="J7078" i="7"/>
  <c r="J7077" i="7"/>
  <c r="J7076" i="7"/>
  <c r="J7075" i="7"/>
  <c r="J7074" i="7"/>
  <c r="J7073" i="7"/>
  <c r="J7072" i="7"/>
  <c r="J7071" i="7"/>
  <c r="J7070" i="7"/>
  <c r="J7069" i="7"/>
  <c r="J7068" i="7"/>
  <c r="J7067" i="7"/>
  <c r="J7066" i="7"/>
  <c r="J7065" i="7"/>
  <c r="J7064" i="7"/>
  <c r="J7063" i="7"/>
  <c r="J7062" i="7"/>
  <c r="J7061" i="7"/>
  <c r="J7060" i="7"/>
  <c r="J7059" i="7"/>
  <c r="J7058" i="7"/>
  <c r="J7057" i="7"/>
  <c r="J7056" i="7"/>
  <c r="J7055" i="7"/>
  <c r="J7054" i="7"/>
  <c r="J7053" i="7"/>
  <c r="J7052" i="7"/>
  <c r="J7051" i="7"/>
  <c r="J7050" i="7"/>
  <c r="J7049" i="7"/>
  <c r="J7048" i="7"/>
  <c r="J7047" i="7"/>
  <c r="J7046" i="7"/>
  <c r="J7045" i="7"/>
  <c r="J7044" i="7"/>
  <c r="J7043" i="7"/>
  <c r="J7042" i="7"/>
  <c r="J7041" i="7"/>
  <c r="J7040" i="7"/>
  <c r="J7039" i="7"/>
  <c r="J7038" i="7"/>
  <c r="J7037" i="7"/>
  <c r="J7036" i="7"/>
  <c r="J7035" i="7"/>
  <c r="J7034" i="7"/>
  <c r="J7033" i="7"/>
  <c r="J7032" i="7"/>
  <c r="J7031" i="7"/>
  <c r="J7030" i="7"/>
  <c r="J7029" i="7"/>
  <c r="J7028" i="7"/>
  <c r="J7027" i="7"/>
  <c r="J7026" i="7"/>
  <c r="J7025" i="7"/>
  <c r="J7024" i="7"/>
  <c r="J7023" i="7"/>
  <c r="J7022" i="7"/>
  <c r="J7021" i="7"/>
  <c r="J7020" i="7"/>
  <c r="J7019" i="7"/>
  <c r="J7018" i="7"/>
  <c r="J7017" i="7"/>
  <c r="J7016" i="7"/>
  <c r="J7015" i="7"/>
  <c r="J7014" i="7"/>
  <c r="J7013" i="7"/>
  <c r="J7012" i="7"/>
  <c r="J7011" i="7"/>
  <c r="J7010" i="7"/>
  <c r="J7009" i="7"/>
  <c r="J7008" i="7"/>
  <c r="J7007" i="7"/>
  <c r="J7006" i="7"/>
  <c r="J7005" i="7"/>
  <c r="J7004" i="7"/>
  <c r="J7003" i="7"/>
  <c r="J7002" i="7"/>
  <c r="J7001" i="7"/>
  <c r="J7000" i="7"/>
  <c r="J6999" i="7"/>
  <c r="J6998" i="7"/>
  <c r="J6997" i="7"/>
  <c r="J6996" i="7"/>
  <c r="J6995" i="7"/>
  <c r="J6994" i="7"/>
  <c r="J6993" i="7"/>
  <c r="J6992" i="7"/>
  <c r="J6991" i="7"/>
  <c r="J6990" i="7"/>
  <c r="J6989" i="7"/>
  <c r="J6988" i="7"/>
  <c r="J6987" i="7"/>
  <c r="J6986" i="7"/>
  <c r="J6985" i="7"/>
  <c r="J6984" i="7"/>
  <c r="J6983" i="7"/>
  <c r="J6982" i="7"/>
  <c r="J6981" i="7"/>
  <c r="J6980" i="7"/>
  <c r="J6979" i="7"/>
  <c r="J6978" i="7"/>
  <c r="J6977" i="7"/>
  <c r="J6976" i="7"/>
  <c r="J6975" i="7"/>
  <c r="J6974" i="7"/>
  <c r="J6973" i="7"/>
  <c r="J6972" i="7"/>
  <c r="J6971" i="7"/>
  <c r="J6970" i="7"/>
  <c r="J6969" i="7"/>
  <c r="J6968" i="7"/>
  <c r="J6967" i="7"/>
  <c r="J6966" i="7"/>
  <c r="J6965" i="7"/>
  <c r="J6964" i="7"/>
  <c r="J6963" i="7"/>
  <c r="J6962" i="7"/>
  <c r="J6961" i="7"/>
  <c r="J6960" i="7"/>
  <c r="J6959" i="7"/>
  <c r="J6958" i="7"/>
  <c r="J6957" i="7"/>
  <c r="J6956" i="7"/>
  <c r="J6955" i="7"/>
  <c r="J6954" i="7"/>
  <c r="J6953" i="7"/>
  <c r="J6952" i="7"/>
  <c r="J6951" i="7"/>
  <c r="J6950" i="7"/>
  <c r="J6949" i="7"/>
  <c r="J6948" i="7"/>
  <c r="J6947" i="7"/>
  <c r="J6946" i="7"/>
  <c r="J6945" i="7"/>
  <c r="J6944" i="7"/>
  <c r="J6943" i="7"/>
  <c r="J6942" i="7"/>
  <c r="J6941" i="7"/>
  <c r="J6940" i="7"/>
  <c r="J6939" i="7"/>
  <c r="J6938" i="7"/>
  <c r="J6937" i="7"/>
  <c r="J6936" i="7"/>
  <c r="J6935" i="7"/>
  <c r="J6934" i="7"/>
  <c r="J6933" i="7"/>
  <c r="J6932" i="7"/>
  <c r="J6931" i="7"/>
  <c r="J6930" i="7"/>
  <c r="J6929" i="7"/>
  <c r="J6928" i="7"/>
  <c r="J6927" i="7"/>
  <c r="J6926" i="7"/>
  <c r="J6925" i="7"/>
  <c r="J6924" i="7"/>
  <c r="J6923" i="7"/>
  <c r="J6922" i="7"/>
  <c r="J6921" i="7"/>
  <c r="J6920" i="7"/>
  <c r="J6919" i="7"/>
  <c r="J6918" i="7"/>
  <c r="J6917" i="7"/>
  <c r="J6916" i="7"/>
  <c r="J6915" i="7"/>
  <c r="J6914" i="7"/>
  <c r="J6913" i="7"/>
  <c r="J6912" i="7"/>
  <c r="J6911" i="7"/>
  <c r="J6910" i="7"/>
  <c r="J6909" i="7"/>
  <c r="J6908" i="7"/>
  <c r="J6907" i="7"/>
  <c r="J6906" i="7"/>
  <c r="J6905" i="7"/>
  <c r="J6904" i="7"/>
  <c r="J6903" i="7"/>
  <c r="J6902" i="7"/>
  <c r="J6901" i="7"/>
  <c r="J6900" i="7"/>
  <c r="J6899" i="7"/>
  <c r="J6898" i="7"/>
  <c r="J6897" i="7"/>
  <c r="J6896" i="7"/>
  <c r="J6895" i="7"/>
  <c r="J6894" i="7"/>
  <c r="J6893" i="7"/>
  <c r="J6892" i="7"/>
  <c r="J6891" i="7"/>
  <c r="J6890" i="7"/>
  <c r="J6889" i="7"/>
  <c r="J6888" i="7"/>
  <c r="J6887" i="7"/>
  <c r="J6886" i="7"/>
  <c r="J6885" i="7"/>
  <c r="J6884" i="7"/>
  <c r="J6883" i="7"/>
  <c r="J6882" i="7"/>
  <c r="J6881" i="7"/>
  <c r="J6880" i="7"/>
  <c r="J6879" i="7"/>
  <c r="J6878" i="7"/>
  <c r="J6877" i="7"/>
  <c r="J6876" i="7"/>
  <c r="J6875" i="7"/>
  <c r="J6874" i="7"/>
  <c r="J6873" i="7"/>
  <c r="J6872" i="7"/>
  <c r="J6871" i="7"/>
  <c r="J6870" i="7"/>
  <c r="J6869" i="7"/>
  <c r="J6868" i="7"/>
  <c r="J6867" i="7"/>
  <c r="J6866" i="7"/>
  <c r="J6865" i="7"/>
  <c r="J6864" i="7"/>
  <c r="J6863" i="7"/>
  <c r="J6862" i="7"/>
  <c r="J6861" i="7"/>
  <c r="J6860" i="7"/>
  <c r="J6859" i="7"/>
  <c r="J6858" i="7"/>
  <c r="J6857" i="7"/>
  <c r="J6856" i="7"/>
  <c r="J6855" i="7"/>
  <c r="J6854" i="7"/>
  <c r="J6853" i="7"/>
  <c r="J6852" i="7"/>
  <c r="J6851" i="7"/>
  <c r="J6850" i="7"/>
  <c r="J6849" i="7"/>
  <c r="J6848" i="7"/>
  <c r="J6847" i="7"/>
  <c r="J6846" i="7"/>
  <c r="J6845" i="7"/>
  <c r="J6844" i="7"/>
  <c r="J6843" i="7"/>
  <c r="J6842" i="7"/>
  <c r="J6841" i="7"/>
  <c r="J6840" i="7"/>
  <c r="J6839" i="7"/>
  <c r="J6838" i="7"/>
  <c r="J6837" i="7"/>
  <c r="J6836" i="7"/>
  <c r="J6835" i="7"/>
  <c r="J6834" i="7"/>
  <c r="J6833" i="7"/>
  <c r="J6832" i="7"/>
  <c r="J6831" i="7"/>
  <c r="J6830" i="7"/>
  <c r="J6829" i="7"/>
  <c r="J6828" i="7"/>
  <c r="J6827" i="7"/>
  <c r="J6826" i="7"/>
  <c r="J6825" i="7"/>
  <c r="J6824" i="7"/>
  <c r="J6823" i="7"/>
  <c r="J6822" i="7"/>
  <c r="J6821" i="7"/>
  <c r="J6820" i="7"/>
  <c r="J6819" i="7"/>
  <c r="J6818" i="7"/>
  <c r="J6817" i="7"/>
  <c r="J6816" i="7"/>
  <c r="J6815" i="7"/>
  <c r="J6814" i="7"/>
  <c r="J6813" i="7"/>
  <c r="J6812" i="7"/>
  <c r="J6811" i="7"/>
  <c r="J6810" i="7"/>
  <c r="J6809" i="7"/>
  <c r="J6808" i="7"/>
  <c r="J6807" i="7"/>
  <c r="J6806" i="7"/>
  <c r="J6805" i="7"/>
  <c r="J6804" i="7"/>
  <c r="J6803" i="7"/>
  <c r="J6802" i="7"/>
  <c r="J6801" i="7"/>
  <c r="J6800" i="7"/>
  <c r="J6799" i="7"/>
  <c r="J6798" i="7"/>
  <c r="J6797" i="7"/>
  <c r="J6796" i="7"/>
  <c r="J6795" i="7"/>
  <c r="J6794" i="7"/>
  <c r="J6793" i="7"/>
  <c r="J6792" i="7"/>
  <c r="J6791" i="7"/>
  <c r="J6790" i="7"/>
  <c r="J6789" i="7"/>
  <c r="J6788" i="7"/>
  <c r="J6787" i="7"/>
  <c r="J6786" i="7"/>
  <c r="J6785" i="7"/>
  <c r="J6784" i="7"/>
  <c r="J6783" i="7"/>
  <c r="J6782" i="7"/>
  <c r="J6781" i="7"/>
  <c r="J6780" i="7"/>
  <c r="J6779" i="7"/>
  <c r="J6778" i="7"/>
  <c r="J6777" i="7"/>
  <c r="J6776" i="7"/>
  <c r="J6775" i="7"/>
  <c r="J6774" i="7"/>
  <c r="J6773" i="7"/>
  <c r="J6772" i="7"/>
  <c r="J6771" i="7"/>
  <c r="J6770" i="7"/>
  <c r="J6769" i="7"/>
  <c r="J6768" i="7"/>
  <c r="J6767" i="7"/>
  <c r="J6766" i="7"/>
  <c r="J6765" i="7"/>
  <c r="J6764" i="7"/>
  <c r="J6763" i="7"/>
  <c r="J6762" i="7"/>
  <c r="J6761" i="7"/>
  <c r="J6760" i="7"/>
  <c r="J6759" i="7"/>
  <c r="J6758" i="7"/>
  <c r="J6757" i="7"/>
  <c r="J6756" i="7"/>
  <c r="J6755" i="7"/>
  <c r="J6754" i="7"/>
  <c r="J6753" i="7"/>
  <c r="J6752" i="7"/>
  <c r="J6751" i="7"/>
  <c r="J6750" i="7"/>
  <c r="J6749" i="7"/>
  <c r="J6748" i="7"/>
  <c r="J6747" i="7"/>
  <c r="J6746" i="7"/>
  <c r="J6745" i="7"/>
  <c r="J6744" i="7"/>
  <c r="J6743" i="7"/>
  <c r="J6742" i="7"/>
  <c r="J6741" i="7"/>
  <c r="J6740" i="7"/>
  <c r="J6739" i="7"/>
  <c r="J6738" i="7"/>
  <c r="J6737" i="7"/>
  <c r="J6736" i="7"/>
  <c r="J6735" i="7"/>
  <c r="J6734" i="7"/>
  <c r="J6733" i="7"/>
  <c r="J6732" i="7"/>
  <c r="J6731" i="7"/>
  <c r="J6730" i="7"/>
  <c r="J6729" i="7"/>
  <c r="J6728" i="7"/>
  <c r="J6727" i="7"/>
  <c r="J6726" i="7"/>
  <c r="J6725" i="7"/>
  <c r="J6724" i="7"/>
  <c r="J6723" i="7"/>
  <c r="J6722" i="7"/>
  <c r="J6721" i="7"/>
  <c r="J6720" i="7"/>
  <c r="J6719" i="7"/>
  <c r="J6718" i="7"/>
  <c r="J6717" i="7"/>
  <c r="J6716" i="7"/>
  <c r="J6715" i="7"/>
  <c r="J6714" i="7"/>
  <c r="J6713" i="7"/>
  <c r="J6712" i="7"/>
  <c r="J6711" i="7"/>
  <c r="J6710" i="7"/>
  <c r="J6709" i="7"/>
  <c r="J6708" i="7"/>
  <c r="J6707" i="7"/>
  <c r="J6706" i="7"/>
  <c r="J6705" i="7"/>
  <c r="J6704" i="7"/>
  <c r="J6703" i="7"/>
  <c r="J6702" i="7"/>
  <c r="J6701" i="7"/>
  <c r="J6700" i="7"/>
  <c r="J6699" i="7"/>
  <c r="J6698" i="7"/>
  <c r="J6697" i="7"/>
  <c r="J6696" i="7"/>
  <c r="J6695" i="7"/>
  <c r="J6694" i="7"/>
  <c r="J6693" i="7"/>
  <c r="J6692" i="7"/>
  <c r="J6691" i="7"/>
  <c r="J6690" i="7"/>
  <c r="J6689" i="7"/>
  <c r="J6688" i="7"/>
  <c r="J6687" i="7"/>
  <c r="J6686" i="7"/>
  <c r="J6685" i="7"/>
  <c r="J6684" i="7"/>
  <c r="J6683" i="7"/>
  <c r="J6682" i="7"/>
  <c r="J6681" i="7"/>
  <c r="J6680" i="7"/>
  <c r="J6679" i="7"/>
  <c r="J6678" i="7"/>
  <c r="J6677" i="7"/>
  <c r="J6676" i="7"/>
  <c r="J6675" i="7"/>
  <c r="J6674" i="7"/>
  <c r="J6673" i="7"/>
  <c r="J6672" i="7"/>
  <c r="J6671" i="7"/>
  <c r="J6670" i="7"/>
  <c r="J6669" i="7"/>
  <c r="J6668" i="7"/>
  <c r="J6667" i="7"/>
  <c r="J6666" i="7"/>
  <c r="J6665" i="7"/>
  <c r="J6664" i="7"/>
  <c r="J6663" i="7"/>
  <c r="J6662" i="7"/>
  <c r="J6661" i="7"/>
  <c r="J6660" i="7"/>
  <c r="J6659" i="7"/>
  <c r="J6658" i="7"/>
  <c r="J6657" i="7"/>
  <c r="J6656" i="7"/>
  <c r="J6655" i="7"/>
  <c r="J6654" i="7"/>
  <c r="J6653" i="7"/>
  <c r="J6652" i="7"/>
  <c r="J6651" i="7"/>
  <c r="J6650" i="7"/>
  <c r="J6649" i="7"/>
  <c r="J6648" i="7"/>
  <c r="J6647" i="7"/>
  <c r="J6646" i="7"/>
  <c r="J6645" i="7"/>
  <c r="J6644" i="7"/>
  <c r="J6643" i="7"/>
  <c r="J6642" i="7"/>
  <c r="J6641" i="7"/>
  <c r="J6640" i="7"/>
  <c r="J6639" i="7"/>
  <c r="J6638" i="7"/>
  <c r="J6637" i="7"/>
  <c r="J6636" i="7"/>
  <c r="J6635" i="7"/>
  <c r="J6634" i="7"/>
  <c r="J6633" i="7"/>
  <c r="J6632" i="7"/>
  <c r="J6631" i="7"/>
  <c r="J6630" i="7"/>
  <c r="J6629" i="7"/>
  <c r="J6628" i="7"/>
  <c r="J6627" i="7"/>
  <c r="J6626" i="7"/>
  <c r="J6625" i="7"/>
  <c r="J6624" i="7"/>
  <c r="J6623" i="7"/>
  <c r="J6622" i="7"/>
  <c r="J6621" i="7"/>
  <c r="J6620" i="7"/>
  <c r="J6619" i="7"/>
  <c r="J6618" i="7"/>
  <c r="J6617" i="7"/>
  <c r="J6616" i="7"/>
  <c r="J6615" i="7"/>
  <c r="J6614" i="7"/>
  <c r="J6613" i="7"/>
  <c r="J6612" i="7"/>
  <c r="J6611" i="7"/>
  <c r="J6610" i="7"/>
  <c r="J6609" i="7"/>
  <c r="J6608" i="7"/>
  <c r="J6607" i="7"/>
  <c r="J6606" i="7"/>
  <c r="J6605" i="7"/>
  <c r="J6604" i="7"/>
  <c r="J6603" i="7"/>
  <c r="J6602" i="7"/>
  <c r="J6601" i="7"/>
  <c r="J6600" i="7"/>
  <c r="J6599" i="7"/>
  <c r="J6598" i="7"/>
  <c r="J6597" i="7"/>
  <c r="J6596" i="7"/>
  <c r="J6595" i="7"/>
  <c r="J6594" i="7"/>
  <c r="J6593" i="7"/>
  <c r="J6592" i="7"/>
  <c r="J6591" i="7"/>
  <c r="J6590" i="7"/>
  <c r="J6589" i="7"/>
  <c r="J6588" i="7"/>
  <c r="J6587" i="7"/>
  <c r="J6586" i="7"/>
  <c r="J6585" i="7"/>
  <c r="J6584" i="7"/>
  <c r="J6583" i="7"/>
  <c r="J6582" i="7"/>
  <c r="J6581" i="7"/>
  <c r="J6580" i="7"/>
  <c r="J6579" i="7"/>
  <c r="J6578" i="7"/>
  <c r="J6577" i="7"/>
  <c r="J6576" i="7"/>
  <c r="J6575" i="7"/>
  <c r="J6574" i="7"/>
  <c r="J6573" i="7"/>
  <c r="J6572" i="7"/>
  <c r="J6571" i="7"/>
  <c r="J6570" i="7"/>
  <c r="J6569" i="7"/>
  <c r="J6568" i="7"/>
  <c r="J6567" i="7"/>
  <c r="J6566" i="7"/>
  <c r="J6565" i="7"/>
  <c r="J6564" i="7"/>
  <c r="J6563" i="7"/>
  <c r="J6562" i="7"/>
  <c r="J6561" i="7"/>
  <c r="J6560" i="7"/>
  <c r="J6559" i="7"/>
  <c r="J6558" i="7"/>
  <c r="J6557" i="7"/>
  <c r="J6556" i="7"/>
  <c r="J6555" i="7"/>
  <c r="J6554" i="7"/>
  <c r="J6553" i="7"/>
  <c r="J6552" i="7"/>
  <c r="J6551" i="7"/>
  <c r="J6550" i="7"/>
  <c r="J6549" i="7"/>
  <c r="J6548" i="7"/>
  <c r="J6547" i="7"/>
  <c r="J6546" i="7"/>
  <c r="J6545" i="7"/>
  <c r="J6544" i="7"/>
  <c r="J6543" i="7"/>
  <c r="J6542" i="7"/>
  <c r="J6541" i="7"/>
  <c r="J6540" i="7"/>
  <c r="J6539" i="7"/>
  <c r="J6538" i="7"/>
  <c r="J6537" i="7"/>
  <c r="J6536" i="7"/>
  <c r="J6535" i="7"/>
  <c r="J6534" i="7"/>
  <c r="J6533" i="7"/>
  <c r="J6532" i="7"/>
  <c r="J6531" i="7"/>
  <c r="J6530" i="7"/>
  <c r="J6529" i="7"/>
  <c r="J6528" i="7"/>
  <c r="J6527" i="7"/>
  <c r="J6526" i="7"/>
  <c r="J6525" i="7"/>
  <c r="J6524" i="7"/>
  <c r="J6523" i="7"/>
  <c r="J6522" i="7"/>
  <c r="J6521" i="7"/>
  <c r="J6520" i="7"/>
  <c r="J6519" i="7"/>
  <c r="J6518" i="7"/>
  <c r="J6517" i="7"/>
  <c r="J6516" i="7"/>
  <c r="J6515" i="7"/>
  <c r="J6514" i="7"/>
  <c r="J6513" i="7"/>
  <c r="J6512" i="7"/>
  <c r="J6511" i="7"/>
  <c r="J6510" i="7"/>
  <c r="J6509" i="7"/>
  <c r="J6508" i="7"/>
  <c r="J6507" i="7"/>
  <c r="J6506" i="7"/>
  <c r="J6505" i="7"/>
  <c r="J6504" i="7"/>
  <c r="J6503" i="7"/>
  <c r="J6502" i="7"/>
  <c r="J6501" i="7"/>
  <c r="J6500" i="7"/>
  <c r="J6499" i="7"/>
  <c r="J6498" i="7"/>
  <c r="J6497" i="7"/>
  <c r="J6496" i="7"/>
  <c r="J6495" i="7"/>
  <c r="J6494" i="7"/>
  <c r="J6493" i="7"/>
  <c r="J6492" i="7"/>
  <c r="J6491" i="7"/>
  <c r="J6490" i="7"/>
  <c r="J6489" i="7"/>
  <c r="J6488" i="7"/>
  <c r="J6487" i="7"/>
  <c r="J6486" i="7"/>
  <c r="J6485" i="7"/>
  <c r="J6484" i="7"/>
  <c r="J6483" i="7"/>
  <c r="J6482" i="7"/>
  <c r="J6481" i="7"/>
  <c r="J6480" i="7"/>
  <c r="J6479" i="7"/>
  <c r="J6478" i="7"/>
  <c r="J6477" i="7"/>
  <c r="J6476" i="7"/>
  <c r="J6475" i="7"/>
  <c r="J6474" i="7"/>
  <c r="J6473" i="7"/>
  <c r="J6472" i="7"/>
  <c r="J6471" i="7"/>
  <c r="J6470" i="7"/>
  <c r="J6469" i="7"/>
  <c r="J6468" i="7"/>
  <c r="J6467" i="7"/>
  <c r="J6466" i="7"/>
  <c r="J6465" i="7"/>
  <c r="J6464" i="7"/>
  <c r="J6463" i="7"/>
  <c r="J6462" i="7"/>
  <c r="J6461" i="7"/>
  <c r="J6460" i="7"/>
  <c r="J6459" i="7"/>
  <c r="J6458" i="7"/>
  <c r="J6457" i="7"/>
  <c r="J6456" i="7"/>
  <c r="J6455" i="7"/>
  <c r="J6454" i="7"/>
  <c r="J6453" i="7"/>
  <c r="J6452" i="7"/>
  <c r="J6451" i="7"/>
  <c r="J6450" i="7"/>
  <c r="J6449" i="7"/>
  <c r="J6448" i="7"/>
  <c r="J6447" i="7"/>
  <c r="J6446" i="7"/>
  <c r="J6445" i="7"/>
  <c r="J6444" i="7"/>
  <c r="J6443" i="7"/>
  <c r="J6442" i="7"/>
  <c r="J6441" i="7"/>
  <c r="J6440" i="7"/>
  <c r="J6439" i="7"/>
  <c r="J6438" i="7"/>
  <c r="J6437" i="7"/>
  <c r="J6436" i="7"/>
  <c r="J6435" i="7"/>
  <c r="J6434" i="7"/>
  <c r="J6433" i="7"/>
  <c r="J6432" i="7"/>
  <c r="J6431" i="7"/>
  <c r="J6430" i="7"/>
  <c r="J6429" i="7"/>
  <c r="J6428" i="7"/>
  <c r="J6427" i="7"/>
  <c r="J6426" i="7"/>
  <c r="J6425" i="7"/>
  <c r="J6424" i="7"/>
  <c r="J6423" i="7"/>
  <c r="J6422" i="7"/>
  <c r="J6421" i="7"/>
  <c r="J6420" i="7"/>
  <c r="J6419" i="7"/>
  <c r="J6418" i="7"/>
  <c r="J6417" i="7"/>
  <c r="J6416" i="7"/>
  <c r="J6415" i="7"/>
  <c r="J6414" i="7"/>
  <c r="J6413" i="7"/>
  <c r="J6412" i="7"/>
  <c r="J6411" i="7"/>
  <c r="J6410" i="7"/>
  <c r="J6409" i="7"/>
  <c r="J6408" i="7"/>
  <c r="J6407" i="7"/>
  <c r="J6406" i="7"/>
  <c r="J6405" i="7"/>
  <c r="J6404" i="7"/>
  <c r="J6403" i="7"/>
  <c r="J6402" i="7"/>
  <c r="J6401" i="7"/>
  <c r="J6400" i="7"/>
  <c r="J6399" i="7"/>
  <c r="J6398" i="7"/>
  <c r="J6397" i="7"/>
  <c r="J6396" i="7"/>
  <c r="J6395" i="7"/>
  <c r="J6394" i="7"/>
  <c r="J6393" i="7"/>
  <c r="J6392" i="7"/>
  <c r="J6391" i="7"/>
  <c r="J6390" i="7"/>
  <c r="J6389" i="7"/>
  <c r="J6388" i="7"/>
  <c r="J6387" i="7"/>
  <c r="J6386" i="7"/>
  <c r="J6385" i="7"/>
  <c r="J6384" i="7"/>
  <c r="J6383" i="7"/>
  <c r="J6382" i="7"/>
  <c r="J6381" i="7"/>
  <c r="J6380" i="7"/>
  <c r="J6379" i="7"/>
  <c r="J6378" i="7"/>
  <c r="J6377" i="7"/>
  <c r="J6376" i="7"/>
  <c r="J6375" i="7"/>
  <c r="J6374" i="7"/>
  <c r="J6373" i="7"/>
  <c r="J6372" i="7"/>
  <c r="J6371" i="7"/>
  <c r="J6370" i="7"/>
  <c r="J6369" i="7"/>
  <c r="J6368" i="7"/>
  <c r="J6367" i="7"/>
  <c r="J6366" i="7"/>
  <c r="J6365" i="7"/>
  <c r="J6364" i="7"/>
  <c r="J6363" i="7"/>
  <c r="J6362" i="7"/>
  <c r="J6361" i="7"/>
  <c r="J6360" i="7"/>
  <c r="J6359" i="7"/>
  <c r="J6358" i="7"/>
  <c r="J6357" i="7"/>
  <c r="J6356" i="7"/>
  <c r="J6355" i="7"/>
  <c r="J6354" i="7"/>
  <c r="J6353" i="7"/>
  <c r="J6352" i="7"/>
  <c r="J6351" i="7"/>
  <c r="J6350" i="7"/>
  <c r="J6349" i="7"/>
  <c r="J6348" i="7"/>
  <c r="J6347" i="7"/>
  <c r="J6346" i="7"/>
  <c r="J6345" i="7"/>
  <c r="J6344" i="7"/>
  <c r="J6343" i="7"/>
  <c r="J6342" i="7"/>
  <c r="J6341" i="7"/>
  <c r="J6340" i="7"/>
  <c r="J6339" i="7"/>
  <c r="J6338" i="7"/>
  <c r="J6337" i="7"/>
  <c r="J6336" i="7"/>
  <c r="J6335" i="7"/>
  <c r="J6334" i="7"/>
  <c r="J6333" i="7"/>
  <c r="J6332" i="7"/>
  <c r="J6331" i="7"/>
  <c r="J6330" i="7"/>
  <c r="J6329" i="7"/>
  <c r="J6328" i="7"/>
  <c r="J6327" i="7"/>
  <c r="J6326" i="7"/>
  <c r="J6325" i="7"/>
  <c r="J6324" i="7"/>
  <c r="J6323" i="7"/>
  <c r="J6322" i="7"/>
  <c r="J6321" i="7"/>
  <c r="J6320" i="7"/>
  <c r="J6319" i="7"/>
  <c r="J6318" i="7"/>
  <c r="J6317" i="7"/>
  <c r="J6316" i="7"/>
  <c r="J6315" i="7"/>
  <c r="J6314" i="7"/>
  <c r="J6313" i="7"/>
  <c r="J6312" i="7"/>
  <c r="J6311" i="7"/>
  <c r="J6310" i="7"/>
  <c r="J6309" i="7"/>
  <c r="J6308" i="7"/>
  <c r="J6307" i="7"/>
  <c r="J6306" i="7"/>
  <c r="J6305" i="7"/>
  <c r="J6304" i="7"/>
  <c r="J6303" i="7"/>
  <c r="J6302" i="7"/>
  <c r="J6301" i="7"/>
  <c r="J6300" i="7"/>
  <c r="J6299" i="7"/>
  <c r="J6298" i="7"/>
  <c r="J6297" i="7"/>
  <c r="J6296" i="7"/>
  <c r="J6295" i="7"/>
  <c r="J6294" i="7"/>
  <c r="J6293" i="7"/>
  <c r="J6292" i="7"/>
  <c r="J6291" i="7"/>
  <c r="J6290" i="7"/>
  <c r="J6289" i="7"/>
  <c r="J6288" i="7"/>
  <c r="J6287" i="7"/>
  <c r="J6286" i="7"/>
  <c r="J6285" i="7"/>
  <c r="J6284" i="7"/>
  <c r="J6283" i="7"/>
  <c r="J6282" i="7"/>
  <c r="J6281" i="7"/>
  <c r="J6280" i="7"/>
  <c r="J6279" i="7"/>
  <c r="J6278" i="7"/>
  <c r="J6277" i="7"/>
  <c r="J6276" i="7"/>
  <c r="J6275" i="7"/>
  <c r="J6274" i="7"/>
  <c r="J6273" i="7"/>
  <c r="J6272" i="7"/>
  <c r="J6271" i="7"/>
  <c r="J6270" i="7"/>
  <c r="J6269" i="7"/>
  <c r="J6268" i="7"/>
  <c r="J6267" i="7"/>
  <c r="J6266" i="7"/>
  <c r="J6265" i="7"/>
  <c r="J6264" i="7"/>
  <c r="J6263" i="7"/>
  <c r="J6262" i="7"/>
  <c r="J6261" i="7"/>
  <c r="J6260" i="7"/>
  <c r="J6259" i="7"/>
  <c r="J6258" i="7"/>
  <c r="J6257" i="7"/>
  <c r="J6256" i="7"/>
  <c r="J6255" i="7"/>
  <c r="J6254" i="7"/>
  <c r="J6253" i="7"/>
  <c r="J6252" i="7"/>
  <c r="J6251" i="7"/>
  <c r="J6250" i="7"/>
  <c r="J6249" i="7"/>
  <c r="J6248" i="7"/>
  <c r="J6247" i="7"/>
  <c r="J6246" i="7"/>
  <c r="J6245" i="7"/>
  <c r="J6244" i="7"/>
  <c r="J6243" i="7"/>
  <c r="J6242" i="7"/>
  <c r="J6241" i="7"/>
  <c r="J6240" i="7"/>
  <c r="J6239" i="7"/>
  <c r="J6238" i="7"/>
  <c r="J6237" i="7"/>
  <c r="J6236" i="7"/>
  <c r="J6235" i="7"/>
  <c r="J6234" i="7"/>
  <c r="J6233" i="7"/>
  <c r="J6232" i="7"/>
  <c r="J6231" i="7"/>
  <c r="J6230" i="7"/>
  <c r="J6229" i="7"/>
  <c r="J6228" i="7"/>
  <c r="J6227" i="7"/>
  <c r="J6226" i="7"/>
  <c r="J6225" i="7"/>
  <c r="J6224" i="7"/>
  <c r="J6223" i="7"/>
  <c r="J6222" i="7"/>
  <c r="J6221" i="7"/>
  <c r="J6220" i="7"/>
  <c r="J6219" i="7"/>
  <c r="J6218" i="7"/>
  <c r="J6217" i="7"/>
  <c r="J6216" i="7"/>
  <c r="J6215" i="7"/>
  <c r="J6214" i="7"/>
  <c r="J6213" i="7"/>
  <c r="J6212" i="7"/>
  <c r="J6211" i="7"/>
  <c r="J6210" i="7"/>
  <c r="J6209" i="7"/>
  <c r="J6208" i="7"/>
  <c r="J6207" i="7"/>
  <c r="J6206" i="7"/>
  <c r="J6205" i="7"/>
  <c r="J6204" i="7"/>
  <c r="J6203" i="7"/>
  <c r="J6202" i="7"/>
  <c r="J6201" i="7"/>
  <c r="J6200" i="7"/>
  <c r="J6199" i="7"/>
  <c r="J6198" i="7"/>
  <c r="J6197" i="7"/>
  <c r="J6196" i="7"/>
  <c r="J6195" i="7"/>
  <c r="J6194" i="7"/>
  <c r="J6193" i="7"/>
  <c r="J6192" i="7"/>
  <c r="J6191" i="7"/>
  <c r="J6190" i="7"/>
  <c r="J6189" i="7"/>
  <c r="J6188" i="7"/>
  <c r="J6187" i="7"/>
  <c r="J6186" i="7"/>
  <c r="J6185" i="7"/>
  <c r="J6184" i="7"/>
  <c r="J6183" i="7"/>
  <c r="J6182" i="7"/>
  <c r="J6181" i="7"/>
  <c r="J6180" i="7"/>
  <c r="J6179" i="7"/>
  <c r="J6178" i="7"/>
  <c r="J6177" i="7"/>
  <c r="J6176" i="7"/>
  <c r="J6175" i="7"/>
  <c r="J6174" i="7"/>
  <c r="J6173" i="7"/>
  <c r="J6172" i="7"/>
  <c r="J6171" i="7"/>
  <c r="J6170" i="7"/>
  <c r="J6169" i="7"/>
  <c r="J6168" i="7"/>
  <c r="J6167" i="7"/>
  <c r="J6166" i="7"/>
  <c r="J6165" i="7"/>
  <c r="J6164" i="7"/>
  <c r="J6163" i="7"/>
  <c r="J6162" i="7"/>
  <c r="J6161" i="7"/>
  <c r="J6160" i="7"/>
  <c r="J6159" i="7"/>
  <c r="J6158" i="7"/>
  <c r="J6157" i="7"/>
  <c r="J6156" i="7"/>
  <c r="J6155" i="7"/>
  <c r="J6154" i="7"/>
  <c r="J6153" i="7"/>
  <c r="J6152" i="7"/>
  <c r="J6151" i="7"/>
  <c r="J6150" i="7"/>
  <c r="J6149" i="7"/>
  <c r="J6148" i="7"/>
  <c r="J6147" i="7"/>
  <c r="J6146" i="7"/>
  <c r="J6145" i="7"/>
  <c r="J6144" i="7"/>
  <c r="J6143" i="7"/>
  <c r="J6142" i="7"/>
  <c r="J6141" i="7"/>
  <c r="J6140" i="7"/>
  <c r="J6139" i="7"/>
  <c r="J6138" i="7"/>
  <c r="J6137" i="7"/>
  <c r="J6136" i="7"/>
  <c r="J6135" i="7"/>
  <c r="J6134" i="7"/>
  <c r="J6133" i="7"/>
  <c r="J6132" i="7"/>
  <c r="J6131" i="7"/>
  <c r="J6130" i="7"/>
  <c r="J6129" i="7"/>
  <c r="J6128" i="7"/>
  <c r="J6127" i="7"/>
  <c r="J6126" i="7"/>
  <c r="J6125" i="7"/>
  <c r="J6124" i="7"/>
  <c r="J6123" i="7"/>
  <c r="J6122" i="7"/>
  <c r="J6121" i="7"/>
  <c r="J6120" i="7"/>
  <c r="J6119" i="7"/>
  <c r="J6118" i="7"/>
  <c r="J6117" i="7"/>
  <c r="J6116" i="7"/>
  <c r="J6115" i="7"/>
  <c r="J6114" i="7"/>
  <c r="J6113" i="7"/>
  <c r="J6112" i="7"/>
  <c r="J6111" i="7"/>
  <c r="J6110" i="7"/>
  <c r="J6109" i="7"/>
  <c r="J6108" i="7"/>
  <c r="J6107" i="7"/>
  <c r="J6106" i="7"/>
  <c r="J6105" i="7"/>
  <c r="J6104" i="7"/>
  <c r="J6103" i="7"/>
  <c r="J6102" i="7"/>
  <c r="J6101" i="7"/>
  <c r="J6100" i="7"/>
  <c r="J6099" i="7"/>
  <c r="J6098" i="7"/>
  <c r="J6097" i="7"/>
  <c r="J6096" i="7"/>
  <c r="J6095" i="7"/>
  <c r="J6094" i="7"/>
  <c r="J6093" i="7"/>
  <c r="J6092" i="7"/>
  <c r="J6091" i="7"/>
  <c r="J6090" i="7"/>
  <c r="J6089" i="7"/>
  <c r="J6088" i="7"/>
  <c r="J6087" i="7"/>
  <c r="J6086" i="7"/>
  <c r="J6085" i="7"/>
  <c r="J6084" i="7"/>
  <c r="J6083" i="7"/>
  <c r="J6082" i="7"/>
  <c r="J6081" i="7"/>
  <c r="J6080" i="7"/>
  <c r="J6079" i="7"/>
  <c r="J6078" i="7"/>
  <c r="J6077" i="7"/>
  <c r="J6076" i="7"/>
  <c r="J6075" i="7"/>
  <c r="J6074" i="7"/>
  <c r="J6073" i="7"/>
  <c r="J6072" i="7"/>
  <c r="J6071" i="7"/>
  <c r="J6070" i="7"/>
  <c r="J6069" i="7"/>
  <c r="J6068" i="7"/>
  <c r="J6067" i="7"/>
  <c r="J6066" i="7"/>
  <c r="J6065" i="7"/>
  <c r="J6064" i="7"/>
  <c r="J6063" i="7"/>
  <c r="J6062" i="7"/>
  <c r="J6061" i="7"/>
  <c r="J6060" i="7"/>
  <c r="J6059" i="7"/>
  <c r="J6058" i="7"/>
  <c r="J6057" i="7"/>
  <c r="J6056" i="7"/>
  <c r="J6055" i="7"/>
  <c r="J6054" i="7"/>
  <c r="J6053" i="7"/>
  <c r="J6052" i="7"/>
  <c r="J6051" i="7"/>
  <c r="J6050" i="7"/>
  <c r="J6049" i="7"/>
  <c r="J6048" i="7"/>
  <c r="J6047" i="7"/>
  <c r="J6046" i="7"/>
  <c r="J6045" i="7"/>
  <c r="J6044" i="7"/>
  <c r="J6043" i="7"/>
  <c r="J6042" i="7"/>
  <c r="J6041" i="7"/>
  <c r="J6040" i="7"/>
  <c r="J6039" i="7"/>
  <c r="J6038" i="7"/>
  <c r="J6037" i="7"/>
  <c r="J6036" i="7"/>
  <c r="J6035" i="7"/>
  <c r="J6034" i="7"/>
  <c r="J6033" i="7"/>
  <c r="J6032" i="7"/>
  <c r="J6031" i="7"/>
  <c r="J6030" i="7"/>
  <c r="J6029" i="7"/>
  <c r="J6028" i="7"/>
  <c r="J6027" i="7"/>
  <c r="J6026" i="7"/>
  <c r="J6025" i="7"/>
  <c r="J6024" i="7"/>
  <c r="J6023" i="7"/>
  <c r="J6022" i="7"/>
  <c r="J6021" i="7"/>
  <c r="J6020" i="7"/>
  <c r="J6019" i="7"/>
  <c r="J6018" i="7"/>
  <c r="J6017" i="7"/>
  <c r="J6016" i="7"/>
  <c r="J6015" i="7"/>
  <c r="J6014" i="7"/>
  <c r="J6013" i="7"/>
  <c r="J6012" i="7"/>
  <c r="J6011" i="7"/>
  <c r="J6010" i="7"/>
  <c r="J6009" i="7"/>
  <c r="J6008" i="7"/>
  <c r="J6007" i="7"/>
  <c r="J6006" i="7"/>
  <c r="J6005" i="7"/>
  <c r="J6004" i="7"/>
  <c r="J6003" i="7"/>
  <c r="J6002" i="7"/>
  <c r="J6001" i="7"/>
  <c r="J6000" i="7"/>
  <c r="J5999" i="7"/>
  <c r="J5998" i="7"/>
  <c r="J5997" i="7"/>
  <c r="J5996" i="7"/>
  <c r="J5995" i="7"/>
  <c r="J5994" i="7"/>
  <c r="J5993" i="7"/>
  <c r="J5992" i="7"/>
  <c r="J5991" i="7"/>
  <c r="J5990" i="7"/>
  <c r="J5989" i="7"/>
  <c r="J5988" i="7"/>
  <c r="J5987" i="7"/>
  <c r="J5986" i="7"/>
  <c r="J5985" i="7"/>
  <c r="J5984" i="7"/>
  <c r="J5983" i="7"/>
  <c r="J5982" i="7"/>
  <c r="J5981" i="7"/>
  <c r="J5980" i="7"/>
  <c r="J5979" i="7"/>
  <c r="J5978" i="7"/>
  <c r="J5977" i="7"/>
  <c r="J5976" i="7"/>
  <c r="J5975" i="7"/>
  <c r="J5974" i="7"/>
  <c r="J5973" i="7"/>
  <c r="J5972" i="7"/>
  <c r="J5971" i="7"/>
  <c r="J5970" i="7"/>
  <c r="J5969" i="7"/>
  <c r="J5968" i="7"/>
  <c r="J5967" i="7"/>
  <c r="J5966" i="7"/>
  <c r="J5965" i="7"/>
  <c r="J5964" i="7"/>
  <c r="J5963" i="7"/>
  <c r="J5962" i="7"/>
  <c r="J5961" i="7"/>
  <c r="J5960" i="7"/>
  <c r="J5959" i="7"/>
  <c r="J5958" i="7"/>
  <c r="J5957" i="7"/>
  <c r="J5956" i="7"/>
  <c r="J5955" i="7"/>
  <c r="J5954" i="7"/>
  <c r="J5953" i="7"/>
  <c r="J5952" i="7"/>
  <c r="J5951" i="7"/>
  <c r="J5950" i="7"/>
  <c r="J5949" i="7"/>
  <c r="J5948" i="7"/>
  <c r="J5947" i="7"/>
  <c r="J5946" i="7"/>
  <c r="J5945" i="7"/>
  <c r="J5944" i="7"/>
  <c r="J5943" i="7"/>
  <c r="J5942" i="7"/>
  <c r="J5941" i="7"/>
  <c r="J5940" i="7"/>
  <c r="J5939" i="7"/>
  <c r="J5938" i="7"/>
  <c r="J5937" i="7"/>
  <c r="J5936" i="7"/>
  <c r="J5935" i="7"/>
  <c r="J5934" i="7"/>
  <c r="J5933" i="7"/>
  <c r="J5932" i="7"/>
  <c r="J5931" i="7"/>
  <c r="J5930" i="7"/>
  <c r="J5929" i="7"/>
  <c r="J5928" i="7"/>
  <c r="J5927" i="7"/>
  <c r="J5926" i="7"/>
  <c r="J5925" i="7"/>
  <c r="J5924" i="7"/>
  <c r="J5923" i="7"/>
  <c r="J5922" i="7"/>
  <c r="J5921" i="7"/>
  <c r="J5920" i="7"/>
  <c r="J5919" i="7"/>
  <c r="J5918" i="7"/>
  <c r="J5917" i="7"/>
  <c r="J5916" i="7"/>
  <c r="J5915" i="7"/>
  <c r="J5914" i="7"/>
  <c r="J5913" i="7"/>
  <c r="J5912" i="7"/>
  <c r="J5911" i="7"/>
  <c r="J5910" i="7"/>
  <c r="J5909" i="7"/>
  <c r="J5908" i="7"/>
  <c r="J5907" i="7"/>
  <c r="J5906" i="7"/>
  <c r="J5905" i="7"/>
  <c r="J5904" i="7"/>
  <c r="J5903" i="7"/>
  <c r="J5902" i="7"/>
  <c r="J5901" i="7"/>
  <c r="J5900" i="7"/>
  <c r="J5899" i="7"/>
  <c r="J5898" i="7"/>
  <c r="J5897" i="7"/>
  <c r="J5896" i="7"/>
  <c r="J5895" i="7"/>
  <c r="J5894" i="7"/>
  <c r="J5893" i="7"/>
  <c r="J5892" i="7"/>
  <c r="J5891" i="7"/>
  <c r="J5890" i="7"/>
  <c r="J5889" i="7"/>
  <c r="J5888" i="7"/>
  <c r="J5887" i="7"/>
  <c r="J5886" i="7"/>
  <c r="J5885" i="7"/>
  <c r="J5884" i="7"/>
  <c r="J5883" i="7"/>
  <c r="J5882" i="7"/>
  <c r="J5881" i="7"/>
  <c r="J5880" i="7"/>
  <c r="J5879" i="7"/>
  <c r="J5878" i="7"/>
  <c r="J5877" i="7"/>
  <c r="J5876" i="7"/>
  <c r="J5875" i="7"/>
  <c r="J5874" i="7"/>
  <c r="J5873" i="7"/>
  <c r="J5872" i="7"/>
  <c r="J5871" i="7"/>
  <c r="J5870" i="7"/>
  <c r="J5869" i="7"/>
  <c r="J5868" i="7"/>
  <c r="J5867" i="7"/>
  <c r="J5866" i="7"/>
  <c r="J5865" i="7"/>
  <c r="J5864" i="7"/>
  <c r="J5863" i="7"/>
  <c r="J5862" i="7"/>
  <c r="J5861" i="7"/>
  <c r="J5860" i="7"/>
  <c r="J5859" i="7"/>
  <c r="J5858" i="7"/>
  <c r="J5857" i="7"/>
  <c r="J5856" i="7"/>
  <c r="J5855" i="7"/>
  <c r="J5854" i="7"/>
  <c r="J5853" i="7"/>
  <c r="J5852" i="7"/>
  <c r="J5851" i="7"/>
  <c r="J5850" i="7"/>
  <c r="J5849" i="7"/>
  <c r="J5848" i="7"/>
  <c r="J5847" i="7"/>
  <c r="J5846" i="7"/>
  <c r="J5845" i="7"/>
  <c r="J5844" i="7"/>
  <c r="J5843" i="7"/>
  <c r="J5842" i="7"/>
  <c r="J5841" i="7"/>
  <c r="J5840" i="7"/>
  <c r="J5839" i="7"/>
  <c r="J5838" i="7"/>
  <c r="J5837" i="7"/>
  <c r="J5836" i="7"/>
  <c r="J5835" i="7"/>
  <c r="J5834" i="7"/>
  <c r="J5833" i="7"/>
  <c r="J5832" i="7"/>
  <c r="J5831" i="7"/>
  <c r="J5830" i="7"/>
  <c r="J5829" i="7"/>
  <c r="J5828" i="7"/>
  <c r="J5827" i="7"/>
  <c r="J5826" i="7"/>
  <c r="J5825" i="7"/>
  <c r="J5824" i="7"/>
  <c r="J5823" i="7"/>
  <c r="J5822" i="7"/>
  <c r="J5821" i="7"/>
  <c r="J5820" i="7"/>
  <c r="J5819" i="7"/>
  <c r="J5818" i="7"/>
  <c r="J5817" i="7"/>
  <c r="J5816" i="7"/>
  <c r="J5815" i="7"/>
  <c r="J5814" i="7"/>
  <c r="J5813" i="7"/>
  <c r="J5812" i="7"/>
  <c r="J5811" i="7"/>
  <c r="J5810" i="7"/>
  <c r="J5809" i="7"/>
  <c r="J5808" i="7"/>
  <c r="J5807" i="7"/>
  <c r="J5806" i="7"/>
  <c r="J5805" i="7"/>
  <c r="J5804" i="7"/>
  <c r="J5803" i="7"/>
  <c r="J5802" i="7"/>
  <c r="J5801" i="7"/>
  <c r="J5800" i="7"/>
  <c r="J5799" i="7"/>
  <c r="J5798" i="7"/>
  <c r="J5797" i="7"/>
  <c r="J5796" i="7"/>
  <c r="J5795" i="7"/>
  <c r="J5794" i="7"/>
  <c r="J5793" i="7"/>
  <c r="J5792" i="7"/>
  <c r="J5791" i="7"/>
  <c r="J5790" i="7"/>
  <c r="J5789" i="7"/>
  <c r="J5788" i="7"/>
  <c r="J5787" i="7"/>
  <c r="J5786" i="7"/>
  <c r="J5785" i="7"/>
  <c r="J5784" i="7"/>
  <c r="J5783" i="7"/>
  <c r="J5782" i="7"/>
  <c r="J5781" i="7"/>
  <c r="J5780" i="7"/>
  <c r="J5779" i="7"/>
  <c r="J5778" i="7"/>
  <c r="J5777" i="7"/>
  <c r="J5776" i="7"/>
  <c r="J5775" i="7"/>
  <c r="J5774" i="7"/>
  <c r="J5773" i="7"/>
  <c r="J5772" i="7"/>
  <c r="J5771" i="7"/>
  <c r="J5770" i="7"/>
  <c r="J5769" i="7"/>
  <c r="J5768" i="7"/>
  <c r="J5767" i="7"/>
  <c r="J5766" i="7"/>
  <c r="J5765" i="7"/>
  <c r="J5764" i="7"/>
  <c r="J5763" i="7"/>
  <c r="J5762" i="7"/>
  <c r="J5761" i="7"/>
  <c r="J5760" i="7"/>
  <c r="J5759" i="7"/>
  <c r="J5758" i="7"/>
  <c r="J5757" i="7"/>
  <c r="J5756" i="7"/>
  <c r="J5755" i="7"/>
  <c r="J5754" i="7"/>
  <c r="J5753" i="7"/>
  <c r="J5752" i="7"/>
  <c r="J5751" i="7"/>
  <c r="J5750" i="7"/>
  <c r="J5749" i="7"/>
  <c r="J5748" i="7"/>
  <c r="J5747" i="7"/>
  <c r="J5746" i="7"/>
  <c r="J5745" i="7"/>
  <c r="J5744" i="7"/>
  <c r="J5743" i="7"/>
  <c r="J5742" i="7"/>
  <c r="J5741" i="7"/>
  <c r="J5740" i="7"/>
  <c r="J5739" i="7"/>
  <c r="J5738" i="7"/>
  <c r="J5737" i="7"/>
  <c r="J5736" i="7"/>
  <c r="J5735" i="7"/>
  <c r="J5734" i="7"/>
  <c r="J5733" i="7"/>
  <c r="J5732" i="7"/>
  <c r="J5731" i="7"/>
  <c r="J5730" i="7"/>
  <c r="J5729" i="7"/>
  <c r="J5728" i="7"/>
  <c r="J5727" i="7"/>
  <c r="J5726" i="7"/>
  <c r="J5725" i="7"/>
  <c r="J5724" i="7"/>
  <c r="J5723" i="7"/>
  <c r="J5722" i="7"/>
  <c r="J5721" i="7"/>
  <c r="J5720" i="7"/>
  <c r="J5719" i="7"/>
  <c r="J5718" i="7"/>
  <c r="J5717" i="7"/>
  <c r="J5716" i="7"/>
  <c r="J5715" i="7"/>
  <c r="J5714" i="7"/>
  <c r="J5713" i="7"/>
  <c r="J5712" i="7"/>
  <c r="J5711" i="7"/>
  <c r="J5710" i="7"/>
  <c r="J5709" i="7"/>
  <c r="J5708" i="7"/>
  <c r="J5707" i="7"/>
  <c r="J5706" i="7"/>
  <c r="J5705" i="7"/>
  <c r="J5704" i="7"/>
  <c r="J5703" i="7"/>
  <c r="J5702" i="7"/>
  <c r="J5701" i="7"/>
  <c r="J5700" i="7"/>
  <c r="J5699" i="7"/>
  <c r="J5698" i="7"/>
  <c r="J5697" i="7"/>
  <c r="J5696" i="7"/>
  <c r="J5695" i="7"/>
  <c r="J5694" i="7"/>
  <c r="J5693" i="7"/>
  <c r="J5692" i="7"/>
  <c r="J5691" i="7"/>
  <c r="J5690" i="7"/>
  <c r="J5689" i="7"/>
  <c r="J5688" i="7"/>
  <c r="J5687" i="7"/>
  <c r="J5686" i="7"/>
  <c r="J5685" i="7"/>
  <c r="J5684" i="7"/>
  <c r="J5683" i="7"/>
  <c r="J5682" i="7"/>
  <c r="J5681" i="7"/>
  <c r="J5680" i="7"/>
  <c r="J5679" i="7"/>
  <c r="J5678" i="7"/>
  <c r="J5677" i="7"/>
  <c r="J5676" i="7"/>
  <c r="J5675" i="7"/>
  <c r="J5674" i="7"/>
  <c r="J5673" i="7"/>
  <c r="J5672" i="7"/>
  <c r="J5671" i="7"/>
  <c r="J5670" i="7"/>
  <c r="J5669" i="7"/>
  <c r="J5668" i="7"/>
  <c r="J5667" i="7"/>
  <c r="J5666" i="7"/>
  <c r="J5665" i="7"/>
  <c r="J5664" i="7"/>
  <c r="J5663" i="7"/>
  <c r="J5662" i="7"/>
  <c r="J5661" i="7"/>
  <c r="J5660" i="7"/>
  <c r="J5659" i="7"/>
  <c r="J5658" i="7"/>
  <c r="J5657" i="7"/>
  <c r="J5656" i="7"/>
  <c r="J5655" i="7"/>
  <c r="J5654" i="7"/>
  <c r="J5653" i="7"/>
  <c r="J5652" i="7"/>
  <c r="J5651" i="7"/>
  <c r="J5650" i="7"/>
  <c r="J5649" i="7"/>
  <c r="J5648" i="7"/>
  <c r="J5647" i="7"/>
  <c r="J5646" i="7"/>
  <c r="J5645" i="7"/>
  <c r="J5644" i="7"/>
  <c r="J5643" i="7"/>
  <c r="J5642" i="7"/>
  <c r="J5641" i="7"/>
  <c r="J5640" i="7"/>
  <c r="J5639" i="7"/>
  <c r="J5638" i="7"/>
  <c r="J5637" i="7"/>
  <c r="J5636" i="7"/>
  <c r="J5635" i="7"/>
  <c r="J5634" i="7"/>
  <c r="J5633" i="7"/>
  <c r="J5632" i="7"/>
  <c r="J5631" i="7"/>
  <c r="J5630" i="7"/>
  <c r="J5629" i="7"/>
  <c r="J5628" i="7"/>
  <c r="J5627" i="7"/>
  <c r="J5626" i="7"/>
  <c r="J5625" i="7"/>
  <c r="J5624" i="7"/>
  <c r="J5623" i="7"/>
  <c r="J5622" i="7"/>
  <c r="J5621" i="7"/>
  <c r="J5620" i="7"/>
  <c r="J5619" i="7"/>
  <c r="J5618" i="7"/>
  <c r="J5617" i="7"/>
  <c r="J5616" i="7"/>
  <c r="J5615" i="7"/>
  <c r="J5614" i="7"/>
  <c r="J5613" i="7"/>
  <c r="J5612" i="7"/>
  <c r="J5611" i="7"/>
  <c r="J5610" i="7"/>
  <c r="J5609" i="7"/>
  <c r="J5608" i="7"/>
  <c r="J5607" i="7"/>
  <c r="J5606" i="7"/>
  <c r="J5605" i="7"/>
  <c r="J5604" i="7"/>
  <c r="J5603" i="7"/>
  <c r="J5602" i="7"/>
  <c r="J5601" i="7"/>
  <c r="J5600" i="7"/>
  <c r="J5599" i="7"/>
  <c r="J5598" i="7"/>
  <c r="J5597" i="7"/>
  <c r="J5596" i="7"/>
  <c r="J5595" i="7"/>
  <c r="J5594" i="7"/>
  <c r="J5593" i="7"/>
  <c r="J5592" i="7"/>
  <c r="J5591" i="7"/>
  <c r="J5590" i="7"/>
  <c r="J5589" i="7"/>
  <c r="J5588" i="7"/>
  <c r="J5587" i="7"/>
  <c r="J5586" i="7"/>
  <c r="J5585" i="7"/>
  <c r="J5584" i="7"/>
  <c r="J5583" i="7"/>
  <c r="J5582" i="7"/>
  <c r="J5581" i="7"/>
  <c r="J5580" i="7"/>
  <c r="J5579" i="7"/>
  <c r="J5578" i="7"/>
  <c r="J5577" i="7"/>
  <c r="J5576" i="7"/>
  <c r="J5575" i="7"/>
  <c r="J5574" i="7"/>
  <c r="J5573" i="7"/>
  <c r="J5572" i="7"/>
  <c r="J5571" i="7"/>
  <c r="J5570" i="7"/>
  <c r="J5569" i="7"/>
  <c r="J5568" i="7"/>
  <c r="J5567" i="7"/>
  <c r="J5566" i="7"/>
  <c r="J5565" i="7"/>
  <c r="J5564" i="7"/>
  <c r="J5563" i="7"/>
  <c r="J5562" i="7"/>
  <c r="J5561" i="7"/>
  <c r="J5560" i="7"/>
  <c r="J5559" i="7"/>
  <c r="J5558" i="7"/>
  <c r="J5557" i="7"/>
  <c r="J5556" i="7"/>
  <c r="J5555" i="7"/>
  <c r="J5554" i="7"/>
  <c r="J5553" i="7"/>
  <c r="J5552" i="7"/>
  <c r="J5551" i="7"/>
  <c r="J5550" i="7"/>
  <c r="J5549" i="7"/>
  <c r="J5548" i="7"/>
  <c r="J5547" i="7"/>
  <c r="J5546" i="7"/>
  <c r="J5545" i="7"/>
  <c r="J5544" i="7"/>
  <c r="J5543" i="7"/>
  <c r="J5542" i="7"/>
  <c r="J5541" i="7"/>
  <c r="J5540" i="7"/>
  <c r="J5539" i="7"/>
  <c r="J5538" i="7"/>
  <c r="J5537" i="7"/>
  <c r="J5536" i="7"/>
  <c r="J5535" i="7"/>
  <c r="J5534" i="7"/>
  <c r="J5533" i="7"/>
  <c r="J5532" i="7"/>
  <c r="J5531" i="7"/>
  <c r="J5530" i="7"/>
  <c r="J5529" i="7"/>
  <c r="J5528" i="7"/>
  <c r="J5527" i="7"/>
  <c r="J5526" i="7"/>
  <c r="J5525" i="7"/>
  <c r="J5524" i="7"/>
  <c r="J5523" i="7"/>
  <c r="J5522" i="7"/>
  <c r="J5521" i="7"/>
  <c r="J5520" i="7"/>
  <c r="J5519" i="7"/>
  <c r="J5518" i="7"/>
  <c r="J5517" i="7"/>
  <c r="J5516" i="7"/>
  <c r="J5515" i="7"/>
  <c r="J5514" i="7"/>
  <c r="J5513" i="7"/>
  <c r="J5512" i="7"/>
  <c r="J5511" i="7"/>
  <c r="J5510" i="7"/>
  <c r="J5509" i="7"/>
  <c r="J5508" i="7"/>
  <c r="J5507" i="7"/>
  <c r="J5506" i="7"/>
  <c r="J5505" i="7"/>
  <c r="J5504" i="7"/>
  <c r="J5503" i="7"/>
  <c r="J5502" i="7"/>
  <c r="J5501" i="7"/>
  <c r="J5500" i="7"/>
  <c r="J5499" i="7"/>
  <c r="J5498" i="7"/>
  <c r="J5497" i="7"/>
  <c r="J5496" i="7"/>
  <c r="J5495" i="7"/>
  <c r="J5494" i="7"/>
  <c r="J5493" i="7"/>
  <c r="J5492" i="7"/>
  <c r="J5491" i="7"/>
  <c r="J5490" i="7"/>
  <c r="J5489" i="7"/>
  <c r="J5488" i="7"/>
  <c r="J5487" i="7"/>
  <c r="J5486" i="7"/>
  <c r="J5485" i="7"/>
  <c r="J5484" i="7"/>
  <c r="J5483" i="7"/>
  <c r="J5482" i="7"/>
  <c r="J5481" i="7"/>
  <c r="J5480" i="7"/>
  <c r="J5479" i="7"/>
  <c r="J5478" i="7"/>
  <c r="J5477" i="7"/>
  <c r="J5476" i="7"/>
  <c r="J5475" i="7"/>
  <c r="J5474" i="7"/>
  <c r="J5473" i="7"/>
  <c r="J5472" i="7"/>
  <c r="J5471" i="7"/>
  <c r="J5470" i="7"/>
  <c r="J5469" i="7"/>
  <c r="J5468" i="7"/>
  <c r="J5467" i="7"/>
  <c r="J5466" i="7"/>
  <c r="J5465" i="7"/>
  <c r="J5464" i="7"/>
  <c r="J5463" i="7"/>
  <c r="J5462" i="7"/>
  <c r="J5461" i="7"/>
  <c r="J5460" i="7"/>
  <c r="J5459" i="7"/>
  <c r="J5458" i="7"/>
  <c r="J5457" i="7"/>
  <c r="J5456" i="7"/>
  <c r="J5455" i="7"/>
  <c r="J5454" i="7"/>
  <c r="J5453" i="7"/>
  <c r="J5452" i="7"/>
  <c r="J5451" i="7"/>
  <c r="J5450" i="7"/>
  <c r="J5449" i="7"/>
  <c r="J5448" i="7"/>
  <c r="J5447" i="7"/>
  <c r="J5446" i="7"/>
  <c r="J5445" i="7"/>
  <c r="J5444" i="7"/>
  <c r="J5443" i="7"/>
  <c r="J5442" i="7"/>
  <c r="J5441" i="7"/>
  <c r="J5440" i="7"/>
  <c r="J5439" i="7"/>
  <c r="J5438" i="7"/>
  <c r="J5437" i="7"/>
  <c r="J5436" i="7"/>
  <c r="J5435" i="7"/>
  <c r="J5434" i="7"/>
  <c r="J5433" i="7"/>
  <c r="J5432" i="7"/>
  <c r="J5431" i="7"/>
  <c r="J5430" i="7"/>
  <c r="J5429" i="7"/>
  <c r="J5428" i="7"/>
  <c r="J5427" i="7"/>
  <c r="J5426" i="7"/>
  <c r="J5425" i="7"/>
  <c r="J5424" i="7"/>
  <c r="J5423" i="7"/>
  <c r="J5422" i="7"/>
  <c r="J5421" i="7"/>
  <c r="J5420" i="7"/>
  <c r="J5419" i="7"/>
  <c r="J5418" i="7"/>
  <c r="J5417" i="7"/>
  <c r="J5416" i="7"/>
  <c r="J5415" i="7"/>
  <c r="J5414" i="7"/>
  <c r="J5413" i="7"/>
  <c r="J5412" i="7"/>
  <c r="J5411" i="7"/>
  <c r="J5410" i="7"/>
  <c r="J5409" i="7"/>
  <c r="J5408" i="7"/>
  <c r="J5407" i="7"/>
  <c r="J5406" i="7"/>
  <c r="J5405" i="7"/>
  <c r="J5404" i="7"/>
  <c r="J5403" i="7"/>
  <c r="J5402" i="7"/>
  <c r="J5401" i="7"/>
  <c r="J5400" i="7"/>
  <c r="J5399" i="7"/>
  <c r="J5398" i="7"/>
  <c r="J5397" i="7"/>
  <c r="J5396" i="7"/>
  <c r="J5395" i="7"/>
  <c r="J5394" i="7"/>
  <c r="J5393" i="7"/>
  <c r="J5392" i="7"/>
  <c r="J5391" i="7"/>
  <c r="J5390" i="7"/>
  <c r="J5389" i="7"/>
  <c r="J5388" i="7"/>
  <c r="J5387" i="7"/>
  <c r="J5386" i="7"/>
  <c r="J5385" i="7"/>
  <c r="J5384" i="7"/>
  <c r="J5383" i="7"/>
  <c r="J5382" i="7"/>
  <c r="J5381" i="7"/>
  <c r="J5380" i="7"/>
  <c r="J5379" i="7"/>
  <c r="J5378" i="7"/>
  <c r="J5377" i="7"/>
  <c r="J5376" i="7"/>
  <c r="J5375" i="7"/>
  <c r="J5374" i="7"/>
  <c r="J5373" i="7"/>
  <c r="J5372" i="7"/>
  <c r="J5371" i="7"/>
  <c r="J5370" i="7"/>
  <c r="J5369" i="7"/>
  <c r="J5368" i="7"/>
  <c r="J5367" i="7"/>
  <c r="J5366" i="7"/>
  <c r="J5365" i="7"/>
  <c r="J5364" i="7"/>
  <c r="J5363" i="7"/>
  <c r="J5362" i="7"/>
  <c r="J5361" i="7"/>
  <c r="J5360" i="7"/>
  <c r="J5359" i="7"/>
  <c r="J5358" i="7"/>
  <c r="J5357" i="7"/>
  <c r="J5356" i="7"/>
  <c r="J5355" i="7"/>
  <c r="J5354" i="7"/>
  <c r="J5353" i="7"/>
  <c r="J5352" i="7"/>
  <c r="J5351" i="7"/>
  <c r="J5350" i="7"/>
  <c r="J5349" i="7"/>
  <c r="J5348" i="7"/>
  <c r="J5347" i="7"/>
  <c r="J5346" i="7"/>
  <c r="J5345" i="7"/>
  <c r="J5344" i="7"/>
  <c r="J5343" i="7"/>
  <c r="J5342" i="7"/>
  <c r="J5341" i="7"/>
  <c r="J5340" i="7"/>
  <c r="J5339" i="7"/>
  <c r="J5338" i="7"/>
  <c r="J5337" i="7"/>
  <c r="J5336" i="7"/>
  <c r="J5335" i="7"/>
  <c r="J5334" i="7"/>
  <c r="J5333" i="7"/>
  <c r="J5332" i="7"/>
  <c r="J5331" i="7"/>
  <c r="J5330" i="7"/>
  <c r="J5329" i="7"/>
  <c r="J5328" i="7"/>
  <c r="J5327" i="7"/>
  <c r="J5326" i="7"/>
  <c r="J5325" i="7"/>
  <c r="J5324" i="7"/>
  <c r="J5323" i="7"/>
  <c r="J5322" i="7"/>
  <c r="J5321" i="7"/>
  <c r="J5320" i="7"/>
  <c r="J5319" i="7"/>
  <c r="J5318" i="7"/>
  <c r="J5317" i="7"/>
  <c r="J5316" i="7"/>
  <c r="J5315" i="7"/>
  <c r="J5314" i="7"/>
  <c r="J5313" i="7"/>
  <c r="J5312" i="7"/>
  <c r="J5311" i="7"/>
  <c r="J5310" i="7"/>
  <c r="J5309" i="7"/>
  <c r="J5308" i="7"/>
  <c r="J5307" i="7"/>
  <c r="J5306" i="7"/>
  <c r="J5305" i="7"/>
  <c r="J5304" i="7"/>
  <c r="J5303" i="7"/>
  <c r="J5302" i="7"/>
  <c r="J5301" i="7"/>
  <c r="J5300" i="7"/>
  <c r="J5299" i="7"/>
  <c r="J5298" i="7"/>
  <c r="J5297" i="7"/>
  <c r="J5296" i="7"/>
  <c r="J5295" i="7"/>
  <c r="J5294" i="7"/>
  <c r="J5293" i="7"/>
  <c r="J5292" i="7"/>
  <c r="J5291" i="7"/>
  <c r="J5290" i="7"/>
  <c r="J5289" i="7"/>
  <c r="J5288" i="7"/>
  <c r="J5287" i="7"/>
  <c r="J5286" i="7"/>
  <c r="J5285" i="7"/>
  <c r="J5284" i="7"/>
  <c r="J5283" i="7"/>
  <c r="J5282" i="7"/>
  <c r="J5281" i="7"/>
  <c r="J5280" i="7"/>
  <c r="J5279" i="7"/>
  <c r="J5278" i="7"/>
  <c r="J5277" i="7"/>
  <c r="J5276" i="7"/>
  <c r="J5275" i="7"/>
  <c r="J5274" i="7"/>
  <c r="J5273" i="7"/>
  <c r="J5272" i="7"/>
  <c r="J5271" i="7"/>
  <c r="J5270" i="7"/>
  <c r="J5269" i="7"/>
  <c r="J5268" i="7"/>
  <c r="J5267" i="7"/>
  <c r="J5266" i="7"/>
  <c r="J5265" i="7"/>
  <c r="J5264" i="7"/>
  <c r="J5263" i="7"/>
  <c r="J5262" i="7"/>
  <c r="J5261" i="7"/>
  <c r="J5260" i="7"/>
  <c r="J5259" i="7"/>
  <c r="J5258" i="7"/>
  <c r="J5257" i="7"/>
  <c r="J5256" i="7"/>
  <c r="J5255" i="7"/>
  <c r="J5254" i="7"/>
  <c r="J5253" i="7"/>
  <c r="J5252" i="7"/>
  <c r="J5251" i="7"/>
  <c r="J5250" i="7"/>
  <c r="J5249" i="7"/>
  <c r="J5248" i="7"/>
  <c r="J5247" i="7"/>
  <c r="J5246" i="7"/>
  <c r="J5245" i="7"/>
  <c r="J5244" i="7"/>
  <c r="J5243" i="7"/>
  <c r="J5242" i="7"/>
  <c r="J5241" i="7"/>
  <c r="J5240" i="7"/>
  <c r="J5239" i="7"/>
  <c r="J5238" i="7"/>
  <c r="J5237" i="7"/>
  <c r="J5236" i="7"/>
  <c r="J5235" i="7"/>
  <c r="J5234" i="7"/>
  <c r="J5233" i="7"/>
  <c r="J5232" i="7"/>
  <c r="J5231" i="7"/>
  <c r="J5230" i="7"/>
  <c r="J5229" i="7"/>
  <c r="J5228" i="7"/>
  <c r="J5227" i="7"/>
  <c r="J5226" i="7"/>
  <c r="J5225" i="7"/>
  <c r="J5224" i="7"/>
  <c r="J5223" i="7"/>
  <c r="J5222" i="7"/>
  <c r="J5221" i="7"/>
  <c r="J5220" i="7"/>
  <c r="J5219" i="7"/>
  <c r="J5218" i="7"/>
  <c r="J5217" i="7"/>
  <c r="J5216" i="7"/>
  <c r="J5215" i="7"/>
  <c r="J5214" i="7"/>
  <c r="J5213" i="7"/>
  <c r="J5212" i="7"/>
  <c r="J5211" i="7"/>
  <c r="J5210" i="7"/>
  <c r="J5209" i="7"/>
  <c r="J5208" i="7"/>
  <c r="J5207" i="7"/>
  <c r="J5206" i="7"/>
  <c r="J5205" i="7"/>
  <c r="J5204" i="7"/>
  <c r="J5203" i="7"/>
  <c r="J5202" i="7"/>
  <c r="J5201" i="7"/>
  <c r="J5200" i="7"/>
  <c r="J5199" i="7"/>
  <c r="J5198" i="7"/>
  <c r="J5197" i="7"/>
  <c r="J5196" i="7"/>
  <c r="J5195" i="7"/>
  <c r="J5194" i="7"/>
  <c r="J5193" i="7"/>
  <c r="J5192" i="7"/>
  <c r="J5191" i="7"/>
  <c r="J5190" i="7"/>
  <c r="J5189" i="7"/>
  <c r="J5188" i="7"/>
  <c r="J5187" i="7"/>
  <c r="J5186" i="7"/>
  <c r="J5185" i="7"/>
  <c r="J5184" i="7"/>
  <c r="J5183" i="7"/>
  <c r="J5182" i="7"/>
  <c r="J5181" i="7"/>
  <c r="J5180" i="7"/>
  <c r="J5179" i="7"/>
  <c r="J5178" i="7"/>
  <c r="J5177" i="7"/>
  <c r="J5176" i="7"/>
  <c r="J5175" i="7"/>
  <c r="J5174" i="7"/>
  <c r="J5173" i="7"/>
  <c r="J5172" i="7"/>
  <c r="J5171" i="7"/>
  <c r="J5170" i="7"/>
  <c r="J5169" i="7"/>
  <c r="J5168" i="7"/>
  <c r="J5167" i="7"/>
  <c r="J5166" i="7"/>
  <c r="J5165" i="7"/>
  <c r="J5164" i="7"/>
  <c r="J5163" i="7"/>
  <c r="J5162" i="7"/>
  <c r="J5161" i="7"/>
  <c r="J5160" i="7"/>
  <c r="J5159" i="7"/>
  <c r="J5158" i="7"/>
  <c r="J5157" i="7"/>
  <c r="J5156" i="7"/>
  <c r="J5155" i="7"/>
  <c r="J5154" i="7"/>
  <c r="J5153" i="7"/>
  <c r="J5152" i="7"/>
  <c r="J5151" i="7"/>
  <c r="J5150" i="7"/>
  <c r="J5149" i="7"/>
  <c r="J5148" i="7"/>
  <c r="J5147" i="7"/>
  <c r="J5146" i="7"/>
  <c r="J5145" i="7"/>
  <c r="J5144" i="7"/>
  <c r="J5143" i="7"/>
  <c r="J5142" i="7"/>
  <c r="J5141" i="7"/>
  <c r="J5140" i="7"/>
  <c r="J5139" i="7"/>
  <c r="J5138" i="7"/>
  <c r="J5137" i="7"/>
  <c r="J5136" i="7"/>
  <c r="J5135" i="7"/>
  <c r="J5134" i="7"/>
  <c r="J5133" i="7"/>
  <c r="J5132" i="7"/>
  <c r="J5131" i="7"/>
  <c r="J5130" i="7"/>
  <c r="J5129" i="7"/>
  <c r="J5128" i="7"/>
  <c r="J5127" i="7"/>
  <c r="J5126" i="7"/>
  <c r="J5125" i="7"/>
  <c r="J5124" i="7"/>
  <c r="J5123" i="7"/>
  <c r="J5122" i="7"/>
  <c r="J5121" i="7"/>
  <c r="J5120" i="7"/>
  <c r="J5119" i="7"/>
  <c r="J5118" i="7"/>
  <c r="J5117" i="7"/>
  <c r="J5116" i="7"/>
  <c r="J5115" i="7"/>
  <c r="J5114" i="7"/>
  <c r="J5113" i="7"/>
  <c r="J5112" i="7"/>
  <c r="J5111" i="7"/>
  <c r="J5110" i="7"/>
  <c r="J5109" i="7"/>
  <c r="J5108" i="7"/>
  <c r="J5107" i="7"/>
  <c r="J5106" i="7"/>
  <c r="J5105" i="7"/>
  <c r="J5104" i="7"/>
  <c r="J5103" i="7"/>
  <c r="J5102" i="7"/>
  <c r="J5101" i="7"/>
  <c r="J5100" i="7"/>
  <c r="J5099" i="7"/>
  <c r="J5098" i="7"/>
  <c r="J5097" i="7"/>
  <c r="J5096" i="7"/>
  <c r="J5095" i="7"/>
  <c r="J5094" i="7"/>
  <c r="J5093" i="7"/>
  <c r="J5092" i="7"/>
  <c r="J5091" i="7"/>
  <c r="J5090" i="7"/>
  <c r="J5089" i="7"/>
  <c r="J5088" i="7"/>
  <c r="J5087" i="7"/>
  <c r="J5086" i="7"/>
  <c r="J5085" i="7"/>
  <c r="J5084" i="7"/>
  <c r="J5083" i="7"/>
  <c r="J5082" i="7"/>
  <c r="J5081" i="7"/>
  <c r="J5080" i="7"/>
  <c r="J5079" i="7"/>
  <c r="J5078" i="7"/>
  <c r="J5077" i="7"/>
  <c r="J5076" i="7"/>
  <c r="J5075" i="7"/>
  <c r="J5074" i="7"/>
  <c r="J5073" i="7"/>
  <c r="J5072" i="7"/>
  <c r="J5071" i="7"/>
  <c r="J5070" i="7"/>
  <c r="J5069" i="7"/>
  <c r="J5068" i="7"/>
  <c r="J5067" i="7"/>
  <c r="J5066" i="7"/>
  <c r="J5065" i="7"/>
  <c r="J5064" i="7"/>
  <c r="J5063" i="7"/>
  <c r="J5062" i="7"/>
  <c r="J5061" i="7"/>
  <c r="J5060" i="7"/>
  <c r="J5059" i="7"/>
  <c r="J5058" i="7"/>
  <c r="J5057" i="7"/>
  <c r="J5056" i="7"/>
  <c r="J5055" i="7"/>
  <c r="J5054" i="7"/>
  <c r="J5053" i="7"/>
  <c r="J5052" i="7"/>
  <c r="J5051" i="7"/>
  <c r="J5050" i="7"/>
  <c r="J5049" i="7"/>
  <c r="J5048" i="7"/>
  <c r="J5047" i="7"/>
  <c r="J5046" i="7"/>
  <c r="J5045" i="7"/>
  <c r="J5044" i="7"/>
  <c r="J5043" i="7"/>
  <c r="J5042" i="7"/>
  <c r="J5041" i="7"/>
  <c r="J5040" i="7"/>
  <c r="J5039" i="7"/>
  <c r="J5038" i="7"/>
  <c r="J5037" i="7"/>
  <c r="J5036" i="7"/>
  <c r="J5035" i="7"/>
  <c r="J5034" i="7"/>
  <c r="J5033" i="7"/>
  <c r="J5032" i="7"/>
  <c r="J5031" i="7"/>
  <c r="J5030" i="7"/>
  <c r="J5029" i="7"/>
  <c r="J5028" i="7"/>
  <c r="J5027" i="7"/>
  <c r="J5026" i="7"/>
  <c r="J5025" i="7"/>
  <c r="J5024" i="7"/>
  <c r="J5023" i="7"/>
  <c r="J5022" i="7"/>
  <c r="J5021" i="7"/>
  <c r="J5020" i="7"/>
  <c r="J5019" i="7"/>
  <c r="J5018" i="7"/>
  <c r="J5017" i="7"/>
  <c r="J5016" i="7"/>
  <c r="J5015" i="7"/>
  <c r="J5014" i="7"/>
  <c r="J5013" i="7"/>
  <c r="J5012" i="7"/>
  <c r="J5011" i="7"/>
  <c r="J5010" i="7"/>
  <c r="J5009" i="7"/>
  <c r="J5008" i="7"/>
  <c r="J5007" i="7"/>
  <c r="J5006" i="7"/>
  <c r="J5005" i="7"/>
  <c r="J5004" i="7"/>
  <c r="J5003" i="7"/>
  <c r="J5002" i="7"/>
  <c r="J5001" i="7"/>
  <c r="J5000" i="7"/>
  <c r="J4999" i="7"/>
  <c r="J4998" i="7"/>
  <c r="J4997" i="7"/>
  <c r="J4996" i="7"/>
  <c r="J4995" i="7"/>
  <c r="J4994" i="7"/>
  <c r="J4993" i="7"/>
  <c r="J4992" i="7"/>
  <c r="J4991" i="7"/>
  <c r="J4990" i="7"/>
  <c r="J4989" i="7"/>
  <c r="J4988" i="7"/>
  <c r="J4987" i="7"/>
  <c r="J4986" i="7"/>
  <c r="J4985" i="7"/>
  <c r="J4984" i="7"/>
  <c r="J4983" i="7"/>
  <c r="J4982" i="7"/>
  <c r="J4981" i="7"/>
  <c r="J4980" i="7"/>
  <c r="J4979" i="7"/>
  <c r="J4978" i="7"/>
  <c r="J4977" i="7"/>
  <c r="J4976" i="7"/>
  <c r="J4975" i="7"/>
  <c r="J4974" i="7"/>
  <c r="J4973" i="7"/>
  <c r="J4972" i="7"/>
  <c r="J4971" i="7"/>
  <c r="J4970" i="7"/>
  <c r="J4969" i="7"/>
  <c r="J4968" i="7"/>
  <c r="J4967" i="7"/>
  <c r="J4966" i="7"/>
  <c r="J4965" i="7"/>
  <c r="J4964" i="7"/>
  <c r="J4963" i="7"/>
  <c r="J4962" i="7"/>
  <c r="J4961" i="7"/>
  <c r="J4960" i="7"/>
  <c r="J4959" i="7"/>
  <c r="J4958" i="7"/>
  <c r="J4957" i="7"/>
  <c r="J4956" i="7"/>
  <c r="J4955" i="7"/>
  <c r="J4954" i="7"/>
  <c r="J4953" i="7"/>
  <c r="J4952" i="7"/>
  <c r="J4951" i="7"/>
  <c r="J4950" i="7"/>
  <c r="J4949" i="7"/>
  <c r="J4948" i="7"/>
  <c r="J4947" i="7"/>
  <c r="J4946" i="7"/>
  <c r="J4945" i="7"/>
  <c r="J4944" i="7"/>
  <c r="J4943" i="7"/>
  <c r="J4942" i="7"/>
  <c r="J4941" i="7"/>
  <c r="J4940" i="7"/>
  <c r="J4939" i="7"/>
  <c r="J4938" i="7"/>
  <c r="J4937" i="7"/>
  <c r="J4936" i="7"/>
  <c r="J4935" i="7"/>
  <c r="J4934" i="7"/>
  <c r="J4933" i="7"/>
  <c r="J4932" i="7"/>
  <c r="J4931" i="7"/>
  <c r="J4930" i="7"/>
  <c r="J4929" i="7"/>
  <c r="J4928" i="7"/>
  <c r="J4927" i="7"/>
  <c r="J4926" i="7"/>
  <c r="J4925" i="7"/>
  <c r="J4924" i="7"/>
  <c r="J4923" i="7"/>
  <c r="J4922" i="7"/>
  <c r="J4921" i="7"/>
  <c r="J4920" i="7"/>
  <c r="J4919" i="7"/>
  <c r="J4918" i="7"/>
  <c r="J4917" i="7"/>
  <c r="J4916" i="7"/>
  <c r="J4915" i="7"/>
  <c r="J4914" i="7"/>
  <c r="J4913" i="7"/>
  <c r="J4912" i="7"/>
  <c r="J4911" i="7"/>
  <c r="J4910" i="7"/>
  <c r="J4909" i="7"/>
  <c r="J4908" i="7"/>
  <c r="J4907" i="7"/>
  <c r="J4906" i="7"/>
  <c r="J4905" i="7"/>
  <c r="J4904" i="7"/>
  <c r="J4903" i="7"/>
  <c r="J4902" i="7"/>
  <c r="J4901" i="7"/>
  <c r="J4900" i="7"/>
  <c r="J4899" i="7"/>
  <c r="J4898" i="7"/>
  <c r="J4897" i="7"/>
  <c r="J4896" i="7"/>
  <c r="J4895" i="7"/>
  <c r="J4894" i="7"/>
  <c r="J4893" i="7"/>
  <c r="J4892" i="7"/>
  <c r="J4891" i="7"/>
  <c r="J4890" i="7"/>
  <c r="J4889" i="7"/>
  <c r="J4888" i="7"/>
  <c r="J4887" i="7"/>
  <c r="J4886" i="7"/>
  <c r="J4885" i="7"/>
  <c r="J4884" i="7"/>
  <c r="J4883" i="7"/>
  <c r="J4882" i="7"/>
  <c r="J4881" i="7"/>
  <c r="J4880" i="7"/>
  <c r="J4879" i="7"/>
  <c r="J4878" i="7"/>
  <c r="J4877" i="7"/>
  <c r="J4876" i="7"/>
  <c r="J4875" i="7"/>
  <c r="J4874" i="7"/>
  <c r="J4873" i="7"/>
  <c r="J4872" i="7"/>
  <c r="J4871" i="7"/>
  <c r="J4870" i="7"/>
  <c r="J4869" i="7"/>
  <c r="J4868" i="7"/>
  <c r="J4867" i="7"/>
  <c r="J4866" i="7"/>
  <c r="J4865" i="7"/>
  <c r="J4864" i="7"/>
  <c r="J4863" i="7"/>
  <c r="J4862" i="7"/>
  <c r="J4861" i="7"/>
  <c r="J4860" i="7"/>
  <c r="J4859" i="7"/>
  <c r="J4858" i="7"/>
  <c r="J4857" i="7"/>
  <c r="J4856" i="7"/>
  <c r="J4855" i="7"/>
  <c r="J4854" i="7"/>
  <c r="J4853" i="7"/>
  <c r="J4852" i="7"/>
  <c r="J4851" i="7"/>
  <c r="J4850" i="7"/>
  <c r="J4849" i="7"/>
  <c r="J4848" i="7"/>
  <c r="J4847" i="7"/>
  <c r="J4846" i="7"/>
  <c r="J4845" i="7"/>
  <c r="J4844" i="7"/>
  <c r="J4843" i="7"/>
  <c r="J4842" i="7"/>
  <c r="J4841" i="7"/>
  <c r="J4840" i="7"/>
  <c r="J4839" i="7"/>
  <c r="J4838" i="7"/>
  <c r="J4837" i="7"/>
  <c r="J4836" i="7"/>
  <c r="J4835" i="7"/>
  <c r="J4834" i="7"/>
  <c r="J4833" i="7"/>
  <c r="J4832" i="7"/>
  <c r="J4831" i="7"/>
  <c r="J4830" i="7"/>
  <c r="J4829" i="7"/>
  <c r="J4828" i="7"/>
  <c r="J4827" i="7"/>
  <c r="J4826" i="7"/>
  <c r="J4825" i="7"/>
  <c r="J4824" i="7"/>
  <c r="J4823" i="7"/>
  <c r="J4822" i="7"/>
  <c r="J4821" i="7"/>
  <c r="J4820" i="7"/>
  <c r="J4819" i="7"/>
  <c r="J4818" i="7"/>
  <c r="J4817" i="7"/>
  <c r="J4816" i="7"/>
  <c r="J4815" i="7"/>
  <c r="J4814" i="7"/>
  <c r="J4813" i="7"/>
  <c r="J4812" i="7"/>
  <c r="J4811" i="7"/>
  <c r="J4810" i="7"/>
  <c r="J4809" i="7"/>
  <c r="J4808" i="7"/>
  <c r="J4807" i="7"/>
  <c r="J4806" i="7"/>
  <c r="J4805" i="7"/>
  <c r="J4804" i="7"/>
  <c r="J4803" i="7"/>
  <c r="J4802" i="7"/>
  <c r="J4801" i="7"/>
  <c r="J4800" i="7"/>
  <c r="J4799" i="7"/>
  <c r="J4798" i="7"/>
  <c r="J4797" i="7"/>
  <c r="J4796" i="7"/>
  <c r="J4795" i="7"/>
  <c r="J4794" i="7"/>
  <c r="J4793" i="7"/>
  <c r="J4792" i="7"/>
  <c r="J4791" i="7"/>
  <c r="J4790" i="7"/>
  <c r="J4789" i="7"/>
  <c r="J4788" i="7"/>
  <c r="J4787" i="7"/>
  <c r="J4786" i="7"/>
  <c r="J4785" i="7"/>
  <c r="J4784" i="7"/>
  <c r="J4783" i="7"/>
  <c r="J4782" i="7"/>
  <c r="J4781" i="7"/>
  <c r="J4780" i="7"/>
  <c r="J4779" i="7"/>
  <c r="J4778" i="7"/>
  <c r="J4777" i="7"/>
  <c r="J4776" i="7"/>
  <c r="J4775" i="7"/>
  <c r="J4774" i="7"/>
  <c r="J4773" i="7"/>
  <c r="J4772" i="7"/>
  <c r="J4771" i="7"/>
  <c r="J4770" i="7"/>
  <c r="J4769" i="7"/>
  <c r="J4768" i="7"/>
  <c r="J4767" i="7"/>
  <c r="J4766" i="7"/>
  <c r="J4765" i="7"/>
  <c r="J4764" i="7"/>
  <c r="J4763" i="7"/>
  <c r="J4762" i="7"/>
  <c r="J4761" i="7"/>
  <c r="J4760" i="7"/>
  <c r="J4759" i="7"/>
  <c r="J4758" i="7"/>
  <c r="J4757" i="7"/>
  <c r="J4756" i="7"/>
  <c r="J4755" i="7"/>
  <c r="J4754" i="7"/>
  <c r="J4753" i="7"/>
  <c r="J4752" i="7"/>
  <c r="J4751" i="7"/>
  <c r="J4750" i="7"/>
  <c r="J4749" i="7"/>
  <c r="J4748" i="7"/>
  <c r="J4747" i="7"/>
  <c r="J4746" i="7"/>
  <c r="J4745" i="7"/>
  <c r="J4744" i="7"/>
  <c r="J4743" i="7"/>
  <c r="J4742" i="7"/>
  <c r="J4741" i="7"/>
  <c r="J4740" i="7"/>
  <c r="J4739" i="7"/>
  <c r="J4738" i="7"/>
  <c r="J4737" i="7"/>
  <c r="J4736" i="7"/>
  <c r="J4735" i="7"/>
  <c r="J4734" i="7"/>
  <c r="J4733" i="7"/>
  <c r="J4732" i="7"/>
  <c r="J4731" i="7"/>
  <c r="J4730" i="7"/>
  <c r="J4729" i="7"/>
  <c r="J4728" i="7"/>
  <c r="J4727" i="7"/>
  <c r="J4726" i="7"/>
  <c r="J4725" i="7"/>
  <c r="J4724" i="7"/>
  <c r="J4723" i="7"/>
  <c r="J4722" i="7"/>
  <c r="J4721" i="7"/>
  <c r="J4720" i="7"/>
  <c r="J4719" i="7"/>
  <c r="J4718" i="7"/>
  <c r="J4717" i="7"/>
  <c r="J4716" i="7"/>
  <c r="J4715" i="7"/>
  <c r="J4714" i="7"/>
  <c r="J4713" i="7"/>
  <c r="J4712" i="7"/>
  <c r="J4711" i="7"/>
  <c r="J4710" i="7"/>
  <c r="J4709" i="7"/>
  <c r="J4708" i="7"/>
  <c r="J4707" i="7"/>
  <c r="J4706" i="7"/>
  <c r="J4705" i="7"/>
  <c r="J4704" i="7"/>
  <c r="J4703" i="7"/>
  <c r="J4702" i="7"/>
  <c r="J4701" i="7"/>
  <c r="J4700" i="7"/>
  <c r="J4699" i="7"/>
  <c r="J4698" i="7"/>
  <c r="J4697" i="7"/>
  <c r="J4696" i="7"/>
  <c r="J4695" i="7"/>
  <c r="J4694" i="7"/>
  <c r="J4693" i="7"/>
  <c r="J4692" i="7"/>
  <c r="J4691" i="7"/>
  <c r="J4690" i="7"/>
  <c r="J4689" i="7"/>
  <c r="J4688" i="7"/>
  <c r="J4687" i="7"/>
  <c r="J4686" i="7"/>
  <c r="J4685" i="7"/>
  <c r="J4684" i="7"/>
  <c r="J4683" i="7"/>
  <c r="J4682" i="7"/>
  <c r="J4681" i="7"/>
  <c r="J4680" i="7"/>
  <c r="J4679" i="7"/>
  <c r="J4678" i="7"/>
  <c r="J4677" i="7"/>
  <c r="J4676" i="7"/>
  <c r="J4675" i="7"/>
  <c r="J4674" i="7"/>
  <c r="J4673" i="7"/>
  <c r="J4672" i="7"/>
  <c r="J4671" i="7"/>
  <c r="J4670" i="7"/>
  <c r="J4669" i="7"/>
  <c r="J4668" i="7"/>
  <c r="J4667" i="7"/>
  <c r="J4666" i="7"/>
  <c r="J4665" i="7"/>
  <c r="J4664" i="7"/>
  <c r="J4663" i="7"/>
  <c r="J4662" i="7"/>
  <c r="J4661" i="7"/>
  <c r="J4660" i="7"/>
  <c r="J4659" i="7"/>
  <c r="J4658" i="7"/>
  <c r="J4657" i="7"/>
  <c r="J4656" i="7"/>
  <c r="J4655" i="7"/>
  <c r="J4654" i="7"/>
  <c r="J4653" i="7"/>
  <c r="J4652" i="7"/>
  <c r="J4651" i="7"/>
  <c r="J4650" i="7"/>
  <c r="J4649" i="7"/>
  <c r="J4648" i="7"/>
  <c r="J4647" i="7"/>
  <c r="J4646" i="7"/>
  <c r="J4645" i="7"/>
  <c r="J4644" i="7"/>
  <c r="J4643" i="7"/>
  <c r="J4642" i="7"/>
  <c r="J4641" i="7"/>
  <c r="J4640" i="7"/>
  <c r="J4639" i="7"/>
  <c r="J4638" i="7"/>
  <c r="J4637" i="7"/>
  <c r="J4636" i="7"/>
  <c r="J4635" i="7"/>
  <c r="J4634" i="7"/>
  <c r="J4633" i="7"/>
  <c r="J4632" i="7"/>
  <c r="J4631" i="7"/>
  <c r="J4630" i="7"/>
  <c r="J4629" i="7"/>
  <c r="J4628" i="7"/>
  <c r="J4627" i="7"/>
  <c r="J4626" i="7"/>
  <c r="J4625" i="7"/>
  <c r="J4624" i="7"/>
  <c r="J4623" i="7"/>
  <c r="J4622" i="7"/>
  <c r="J4621" i="7"/>
  <c r="J4620" i="7"/>
  <c r="J4619" i="7"/>
  <c r="J4618" i="7"/>
  <c r="J4617" i="7"/>
  <c r="J4616" i="7"/>
  <c r="J4615" i="7"/>
  <c r="J4614" i="7"/>
  <c r="J4613" i="7"/>
  <c r="J4612" i="7"/>
  <c r="J4611" i="7"/>
  <c r="J4610" i="7"/>
  <c r="J4609" i="7"/>
  <c r="J4608" i="7"/>
  <c r="J4607" i="7"/>
  <c r="J4606" i="7"/>
  <c r="J4605" i="7"/>
  <c r="J4604" i="7"/>
  <c r="J4603" i="7"/>
  <c r="J4602" i="7"/>
  <c r="J4601" i="7"/>
  <c r="J4600" i="7"/>
  <c r="J4599" i="7"/>
  <c r="J4598" i="7"/>
  <c r="J4597" i="7"/>
  <c r="J4596" i="7"/>
  <c r="J4595" i="7"/>
  <c r="J4594" i="7"/>
  <c r="J4593" i="7"/>
  <c r="J4592" i="7"/>
  <c r="J4591" i="7"/>
  <c r="J4590" i="7"/>
  <c r="J4589" i="7"/>
  <c r="J4588" i="7"/>
  <c r="J4587" i="7"/>
  <c r="J4586" i="7"/>
  <c r="J4585" i="7"/>
  <c r="J4584" i="7"/>
  <c r="J4583" i="7"/>
  <c r="J4582" i="7"/>
  <c r="J4581" i="7"/>
  <c r="J4580" i="7"/>
  <c r="J4579" i="7"/>
  <c r="J4578" i="7"/>
  <c r="J4577" i="7"/>
  <c r="J4576" i="7"/>
  <c r="J4575" i="7"/>
  <c r="J4574" i="7"/>
  <c r="J4573" i="7"/>
  <c r="J4572" i="7"/>
  <c r="J4571" i="7"/>
  <c r="J4570" i="7"/>
  <c r="J4569" i="7"/>
  <c r="J4568" i="7"/>
  <c r="J4567" i="7"/>
  <c r="J4566" i="7"/>
  <c r="J4565" i="7"/>
  <c r="J4564" i="7"/>
  <c r="J4563" i="7"/>
  <c r="J4562" i="7"/>
  <c r="J4561" i="7"/>
  <c r="J4560" i="7"/>
  <c r="J4559" i="7"/>
  <c r="J4558" i="7"/>
  <c r="J4557" i="7"/>
  <c r="J4556" i="7"/>
  <c r="J4555" i="7"/>
  <c r="J4554" i="7"/>
  <c r="J4553" i="7"/>
  <c r="J4552" i="7"/>
  <c r="J4551" i="7"/>
  <c r="J4550" i="7"/>
  <c r="J4549" i="7"/>
  <c r="J4548" i="7"/>
  <c r="J4547" i="7"/>
  <c r="J4546" i="7"/>
  <c r="J4545" i="7"/>
  <c r="J4544" i="7"/>
  <c r="J4543" i="7"/>
  <c r="J4542" i="7"/>
  <c r="J4541" i="7"/>
  <c r="J4540" i="7"/>
  <c r="J4539" i="7"/>
  <c r="J4538" i="7"/>
  <c r="J4537" i="7"/>
  <c r="J4536" i="7"/>
  <c r="J4535" i="7"/>
  <c r="J4534" i="7"/>
  <c r="J4533" i="7"/>
  <c r="J4532" i="7"/>
  <c r="J4531" i="7"/>
  <c r="J4530" i="7"/>
  <c r="J4529" i="7"/>
  <c r="J4528" i="7"/>
  <c r="J4527" i="7"/>
  <c r="J4526" i="7"/>
  <c r="J4525" i="7"/>
  <c r="J4524" i="7"/>
  <c r="J4523" i="7"/>
  <c r="J4522" i="7"/>
  <c r="J4521" i="7"/>
  <c r="J4520" i="7"/>
  <c r="J4519" i="7"/>
  <c r="J4518" i="7"/>
  <c r="J4517" i="7"/>
  <c r="J4516" i="7"/>
  <c r="J4515" i="7"/>
  <c r="J4514" i="7"/>
  <c r="J4513" i="7"/>
  <c r="J4512" i="7"/>
  <c r="J4511" i="7"/>
  <c r="J4510" i="7"/>
  <c r="J4509" i="7"/>
  <c r="J4508" i="7"/>
  <c r="J4507" i="7"/>
  <c r="J4506" i="7"/>
  <c r="J4505" i="7"/>
  <c r="J4504" i="7"/>
  <c r="J4503" i="7"/>
  <c r="J4502" i="7"/>
  <c r="J4501" i="7"/>
  <c r="J4500" i="7"/>
  <c r="J4499" i="7"/>
  <c r="J4498" i="7"/>
  <c r="J4497" i="7"/>
  <c r="J4496" i="7"/>
  <c r="J4495" i="7"/>
  <c r="J4494" i="7"/>
  <c r="J4493" i="7"/>
  <c r="J4492" i="7"/>
  <c r="J4491" i="7"/>
  <c r="J4490" i="7"/>
  <c r="J4489" i="7"/>
  <c r="J4488" i="7"/>
  <c r="J4487" i="7"/>
  <c r="J4486" i="7"/>
  <c r="J4485" i="7"/>
  <c r="J4484" i="7"/>
  <c r="J4483" i="7"/>
  <c r="J4482" i="7"/>
  <c r="J4481" i="7"/>
  <c r="J4480" i="7"/>
  <c r="J4479" i="7"/>
  <c r="J4478" i="7"/>
  <c r="J4477" i="7"/>
  <c r="J4476" i="7"/>
  <c r="J4475" i="7"/>
  <c r="J4474" i="7"/>
  <c r="J4473" i="7"/>
  <c r="J4472" i="7"/>
  <c r="J4471" i="7"/>
  <c r="J4470" i="7"/>
  <c r="J4469" i="7"/>
  <c r="J4468" i="7"/>
  <c r="J4467" i="7"/>
  <c r="J4466" i="7"/>
  <c r="J4465" i="7"/>
  <c r="J4464" i="7"/>
  <c r="J4463" i="7"/>
  <c r="J4462" i="7"/>
  <c r="J4461" i="7"/>
  <c r="J4460" i="7"/>
  <c r="J4459" i="7"/>
  <c r="J4458" i="7"/>
  <c r="J4457" i="7"/>
  <c r="J4456" i="7"/>
  <c r="J4455" i="7"/>
  <c r="J4454" i="7"/>
  <c r="J4453" i="7"/>
  <c r="J4452" i="7"/>
  <c r="J4451" i="7"/>
  <c r="J4450" i="7"/>
  <c r="J4449" i="7"/>
  <c r="J4448" i="7"/>
  <c r="J4447" i="7"/>
  <c r="J4446" i="7"/>
  <c r="J4445" i="7"/>
  <c r="J4444" i="7"/>
  <c r="J4443" i="7"/>
  <c r="J4442" i="7"/>
  <c r="J4441" i="7"/>
  <c r="J4440" i="7"/>
  <c r="J4439" i="7"/>
  <c r="J4438" i="7"/>
  <c r="J4437" i="7"/>
  <c r="J4436" i="7"/>
  <c r="J4435" i="7"/>
  <c r="J4434" i="7"/>
  <c r="J4433" i="7"/>
  <c r="J4432" i="7"/>
  <c r="J4431" i="7"/>
  <c r="J4430" i="7"/>
  <c r="J4429" i="7"/>
  <c r="J4428" i="7"/>
  <c r="J4427" i="7"/>
  <c r="J4426" i="7"/>
  <c r="J4425" i="7"/>
  <c r="J4424" i="7"/>
  <c r="J4423" i="7"/>
  <c r="J4422" i="7"/>
  <c r="J4421" i="7"/>
  <c r="J4420" i="7"/>
  <c r="J4419" i="7"/>
  <c r="J4418" i="7"/>
  <c r="J4417" i="7"/>
  <c r="J4416" i="7"/>
  <c r="J4415" i="7"/>
  <c r="J4414" i="7"/>
  <c r="J4413" i="7"/>
  <c r="J4412" i="7"/>
  <c r="J4411" i="7"/>
  <c r="J4410" i="7"/>
  <c r="J4409" i="7"/>
  <c r="J4408" i="7"/>
  <c r="J4407" i="7"/>
  <c r="J4406" i="7"/>
  <c r="J4405" i="7"/>
  <c r="J4404" i="7"/>
  <c r="J4403" i="7"/>
  <c r="J4402" i="7"/>
  <c r="J4401" i="7"/>
  <c r="J4400" i="7"/>
  <c r="J4399" i="7"/>
  <c r="J4398" i="7"/>
  <c r="J4397" i="7"/>
  <c r="J4396" i="7"/>
  <c r="J4395" i="7"/>
  <c r="J4394" i="7"/>
  <c r="J4393" i="7"/>
  <c r="J4392" i="7"/>
  <c r="J4391" i="7"/>
  <c r="J4390" i="7"/>
  <c r="J4389" i="7"/>
  <c r="J4388" i="7"/>
  <c r="J4387" i="7"/>
  <c r="J4386" i="7"/>
  <c r="J4385" i="7"/>
  <c r="J4384" i="7"/>
  <c r="J4383" i="7"/>
  <c r="J4382" i="7"/>
  <c r="J4381" i="7"/>
  <c r="J4380" i="7"/>
  <c r="J4379" i="7"/>
  <c r="J4378" i="7"/>
  <c r="J4377" i="7"/>
  <c r="J4376" i="7"/>
  <c r="J4375" i="7"/>
  <c r="J4374" i="7"/>
  <c r="J4373" i="7"/>
  <c r="J4372" i="7"/>
  <c r="J4371" i="7"/>
  <c r="J4370" i="7"/>
  <c r="J4369" i="7"/>
  <c r="J4368" i="7"/>
  <c r="J4367" i="7"/>
  <c r="J4366" i="7"/>
  <c r="J4365" i="7"/>
  <c r="J4364" i="7"/>
  <c r="J4363" i="7"/>
  <c r="J4362" i="7"/>
  <c r="J4361" i="7"/>
  <c r="J4360" i="7"/>
  <c r="J4359" i="7"/>
  <c r="J4358" i="7"/>
  <c r="J4357" i="7"/>
  <c r="J4356" i="7"/>
  <c r="J4355" i="7"/>
  <c r="J4354" i="7"/>
  <c r="J4353" i="7"/>
  <c r="J4352" i="7"/>
  <c r="J4351" i="7"/>
  <c r="J4350" i="7"/>
  <c r="J4349" i="7"/>
  <c r="J4348" i="7"/>
  <c r="J4347" i="7"/>
  <c r="J4346" i="7"/>
  <c r="J4345" i="7"/>
  <c r="J4344" i="7"/>
  <c r="J4343" i="7"/>
  <c r="J4342" i="7"/>
  <c r="J4341" i="7"/>
  <c r="J4340" i="7"/>
  <c r="J4339" i="7"/>
  <c r="J4338" i="7"/>
  <c r="J4337" i="7"/>
  <c r="J4336" i="7"/>
  <c r="J4335" i="7"/>
  <c r="J4334" i="7"/>
  <c r="J4333" i="7"/>
  <c r="J4332" i="7"/>
  <c r="J4331" i="7"/>
  <c r="J4330" i="7"/>
  <c r="J4329" i="7"/>
  <c r="J4328" i="7"/>
  <c r="J4327" i="7"/>
  <c r="J4326" i="7"/>
  <c r="J4325" i="7"/>
  <c r="J4324" i="7"/>
  <c r="J4323" i="7"/>
  <c r="J4322" i="7"/>
  <c r="J4321" i="7"/>
  <c r="J4320" i="7"/>
  <c r="J4319" i="7"/>
  <c r="J4318" i="7"/>
  <c r="J4317" i="7"/>
  <c r="J4316" i="7"/>
  <c r="J4315" i="7"/>
  <c r="J4314" i="7"/>
  <c r="J4313" i="7"/>
  <c r="J4312" i="7"/>
  <c r="J4311" i="7"/>
  <c r="J4310" i="7"/>
  <c r="J4309" i="7"/>
  <c r="J4308" i="7"/>
  <c r="J4307" i="7"/>
  <c r="J4306" i="7"/>
  <c r="J4305" i="7"/>
  <c r="J4304" i="7"/>
  <c r="J4303" i="7"/>
  <c r="J4302" i="7"/>
  <c r="J4301" i="7"/>
  <c r="J4300" i="7"/>
  <c r="J4299" i="7"/>
  <c r="J4298" i="7"/>
  <c r="J4297" i="7"/>
  <c r="J4296" i="7"/>
  <c r="J4295" i="7"/>
  <c r="J4294" i="7"/>
  <c r="J4293" i="7"/>
  <c r="J4292" i="7"/>
  <c r="J4291" i="7"/>
  <c r="J4290" i="7"/>
  <c r="J4289" i="7"/>
  <c r="J4288" i="7"/>
  <c r="J4287" i="7"/>
  <c r="J4286" i="7"/>
  <c r="J4285" i="7"/>
  <c r="J4284" i="7"/>
  <c r="J4283" i="7"/>
  <c r="J4282" i="7"/>
  <c r="J4281" i="7"/>
  <c r="J4280" i="7"/>
  <c r="J4279" i="7"/>
  <c r="J4278" i="7"/>
  <c r="J4277" i="7"/>
  <c r="J4276" i="7"/>
  <c r="J4275" i="7"/>
  <c r="J4274" i="7"/>
  <c r="J4273" i="7"/>
  <c r="J4272" i="7"/>
  <c r="J4271" i="7"/>
  <c r="J4270" i="7"/>
  <c r="J4269" i="7"/>
  <c r="J4268" i="7"/>
  <c r="J4267" i="7"/>
  <c r="J4266" i="7"/>
  <c r="J4265" i="7"/>
  <c r="J4264" i="7"/>
  <c r="J4263" i="7"/>
  <c r="J4262" i="7"/>
  <c r="J4261" i="7"/>
  <c r="J4260" i="7"/>
  <c r="J4259" i="7"/>
  <c r="J4258" i="7"/>
  <c r="J4257" i="7"/>
  <c r="J4256" i="7"/>
  <c r="J4255" i="7"/>
  <c r="J4254" i="7"/>
  <c r="J4253" i="7"/>
  <c r="J4252" i="7"/>
  <c r="J4251" i="7"/>
  <c r="J4250" i="7"/>
  <c r="J4249" i="7"/>
  <c r="J4248" i="7"/>
  <c r="J4247" i="7"/>
  <c r="J4246" i="7"/>
  <c r="J4245" i="7"/>
  <c r="J4244" i="7"/>
  <c r="J4243" i="7"/>
  <c r="J4242" i="7"/>
  <c r="J4241" i="7"/>
  <c r="J4240" i="7"/>
  <c r="J4239" i="7"/>
  <c r="J4238" i="7"/>
  <c r="J4237" i="7"/>
  <c r="J4236" i="7"/>
  <c r="J4235" i="7"/>
  <c r="J4234" i="7"/>
  <c r="J4233" i="7"/>
  <c r="J4232" i="7"/>
  <c r="J4231" i="7"/>
  <c r="J4230" i="7"/>
  <c r="J4229" i="7"/>
  <c r="J4228" i="7"/>
  <c r="J4227" i="7"/>
  <c r="J4226" i="7"/>
  <c r="J4225" i="7"/>
  <c r="J4224" i="7"/>
  <c r="J4223" i="7"/>
  <c r="J4222" i="7"/>
  <c r="J4221" i="7"/>
  <c r="J4220" i="7"/>
  <c r="J4219" i="7"/>
  <c r="J4218" i="7"/>
  <c r="J4217" i="7"/>
  <c r="J4216" i="7"/>
  <c r="J4215" i="7"/>
  <c r="J4214" i="7"/>
  <c r="J4213" i="7"/>
  <c r="J4212" i="7"/>
  <c r="J4211" i="7"/>
  <c r="J4210" i="7"/>
  <c r="J4209" i="7"/>
  <c r="J4208" i="7"/>
  <c r="J4207" i="7"/>
  <c r="J4206" i="7"/>
  <c r="J4205" i="7"/>
  <c r="J4204" i="7"/>
  <c r="J4203" i="7"/>
  <c r="J4202" i="7"/>
  <c r="J4201" i="7"/>
  <c r="J4200" i="7"/>
  <c r="J4199" i="7"/>
  <c r="J4198" i="7"/>
  <c r="J4197" i="7"/>
  <c r="J4196" i="7"/>
  <c r="J4195" i="7"/>
  <c r="J4194" i="7"/>
  <c r="J4193" i="7"/>
  <c r="J4192" i="7"/>
  <c r="J4191" i="7"/>
  <c r="J4190" i="7"/>
  <c r="J4189" i="7"/>
  <c r="J4188" i="7"/>
  <c r="J4187" i="7"/>
  <c r="J4186" i="7"/>
  <c r="J4185" i="7"/>
  <c r="J4184" i="7"/>
  <c r="J4183" i="7"/>
  <c r="J4182" i="7"/>
  <c r="J4181" i="7"/>
  <c r="J4180" i="7"/>
  <c r="J4179" i="7"/>
  <c r="J4178" i="7"/>
  <c r="J4177" i="7"/>
  <c r="J4176" i="7"/>
  <c r="J4175" i="7"/>
  <c r="J4174" i="7"/>
  <c r="J4173" i="7"/>
  <c r="J4172" i="7"/>
  <c r="J4171" i="7"/>
  <c r="J4170" i="7"/>
  <c r="J4169" i="7"/>
  <c r="J4168" i="7"/>
  <c r="J4167" i="7"/>
  <c r="J4166" i="7"/>
  <c r="J4165" i="7"/>
  <c r="J4164" i="7"/>
  <c r="J4163" i="7"/>
  <c r="J4162" i="7"/>
  <c r="J4161" i="7"/>
  <c r="J4160" i="7"/>
  <c r="J4159" i="7"/>
  <c r="J4158" i="7"/>
  <c r="J4157" i="7"/>
  <c r="J4156" i="7"/>
  <c r="J4155" i="7"/>
  <c r="J4154" i="7"/>
  <c r="J4153" i="7"/>
  <c r="J4152" i="7"/>
  <c r="J4151" i="7"/>
  <c r="J4150" i="7"/>
  <c r="J4149" i="7"/>
  <c r="J4148" i="7"/>
  <c r="J4147" i="7"/>
  <c r="J4146" i="7"/>
  <c r="J4145" i="7"/>
  <c r="J4144" i="7"/>
  <c r="J4143" i="7"/>
  <c r="J4142" i="7"/>
  <c r="J4141" i="7"/>
  <c r="J4140" i="7"/>
  <c r="J4139" i="7"/>
  <c r="J4138" i="7"/>
  <c r="J4137" i="7"/>
  <c r="J4136" i="7"/>
  <c r="J4135" i="7"/>
  <c r="J4134" i="7"/>
  <c r="J4133" i="7"/>
  <c r="J4132" i="7"/>
  <c r="J4131" i="7"/>
  <c r="J4130" i="7"/>
  <c r="J4129" i="7"/>
  <c r="J4128" i="7"/>
  <c r="J4127" i="7"/>
  <c r="J4126" i="7"/>
  <c r="J4125" i="7"/>
  <c r="J4124" i="7"/>
  <c r="J4123" i="7"/>
  <c r="J4122" i="7"/>
  <c r="J4121" i="7"/>
  <c r="J4120" i="7"/>
  <c r="J4119" i="7"/>
  <c r="J4118" i="7"/>
  <c r="J4117" i="7"/>
  <c r="J4116" i="7"/>
  <c r="J4115" i="7"/>
  <c r="J4114" i="7"/>
  <c r="J4113" i="7"/>
  <c r="J4112" i="7"/>
  <c r="J4111" i="7"/>
  <c r="J4110" i="7"/>
  <c r="J4109" i="7"/>
  <c r="J4108" i="7"/>
  <c r="J4107" i="7"/>
  <c r="J4106" i="7"/>
  <c r="J4105" i="7"/>
  <c r="J4104" i="7"/>
  <c r="J4103" i="7"/>
  <c r="J4102" i="7"/>
  <c r="J4101" i="7"/>
  <c r="J4100" i="7"/>
  <c r="J4099" i="7"/>
  <c r="J4098" i="7"/>
  <c r="J4097" i="7"/>
  <c r="J4096" i="7"/>
  <c r="J4095" i="7"/>
  <c r="J15" i="7"/>
  <c r="J21" i="7"/>
  <c r="J25" i="7"/>
  <c r="E43" i="25"/>
  <c r="H18" i="23"/>
  <c r="E32" i="25"/>
  <c r="E11" i="25"/>
  <c r="E21" i="25"/>
  <c r="E10" i="25"/>
  <c r="E44" i="25"/>
  <c r="E20" i="25"/>
  <c r="H11" i="23"/>
  <c r="J19" i="7"/>
  <c r="J23" i="7"/>
  <c r="C20" i="7"/>
  <c r="J29" i="7"/>
  <c r="C73" i="7"/>
  <c r="E42" i="25" s="1"/>
  <c r="E44" i="7"/>
  <c r="C70" i="7"/>
  <c r="E39" i="25" s="1"/>
  <c r="C45" i="7"/>
  <c r="D44" i="7"/>
  <c r="G11" i="7"/>
  <c r="J16" i="7"/>
  <c r="J17" i="7"/>
  <c r="J20" i="7"/>
  <c r="J24" i="7"/>
  <c r="J31" i="7"/>
  <c r="C24" i="7"/>
  <c r="C74" i="7"/>
  <c r="C75" i="7" s="1"/>
  <c r="J42" i="7"/>
  <c r="J14" i="7"/>
  <c r="C61" i="7" s="1"/>
  <c r="J30" i="7"/>
  <c r="J44" i="7"/>
  <c r="J54" i="7"/>
  <c r="J59" i="7"/>
  <c r="J65" i="7"/>
  <c r="J69" i="7"/>
  <c r="J73" i="7"/>
  <c r="J10373" i="7"/>
  <c r="J10377" i="7"/>
  <c r="J10381" i="7"/>
  <c r="J10385" i="7"/>
  <c r="J10389" i="7"/>
  <c r="J10393" i="7"/>
  <c r="J10397" i="7"/>
  <c r="J10401" i="7"/>
  <c r="J10405" i="7"/>
  <c r="J10409" i="7"/>
  <c r="J10413" i="7"/>
  <c r="J10417" i="7"/>
  <c r="J10421" i="7"/>
  <c r="J10425" i="7"/>
  <c r="J10429" i="7"/>
  <c r="J10433" i="7"/>
  <c r="J10437" i="7"/>
  <c r="J10441" i="7"/>
  <c r="J10445" i="7"/>
  <c r="J10449" i="7"/>
  <c r="J10453" i="7"/>
  <c r="J10457" i="7"/>
  <c r="J10461" i="7"/>
  <c r="J10465" i="7"/>
  <c r="J10469" i="7"/>
  <c r="J10473" i="7"/>
  <c r="J10477" i="7"/>
  <c r="J10481" i="7"/>
  <c r="J10485" i="7"/>
  <c r="J10489" i="7"/>
  <c r="J10493" i="7"/>
  <c r="J10497" i="7"/>
  <c r="J10372" i="7"/>
  <c r="J10376" i="7"/>
  <c r="J10380" i="7"/>
  <c r="J10384" i="7"/>
  <c r="J10388" i="7"/>
  <c r="J10392" i="7"/>
  <c r="J10396" i="7"/>
  <c r="J10400" i="7"/>
  <c r="J10404" i="7"/>
  <c r="J10408" i="7"/>
  <c r="J10412" i="7"/>
  <c r="J10416" i="7"/>
  <c r="J10420" i="7"/>
  <c r="J10424" i="7"/>
  <c r="J10428" i="7"/>
  <c r="J10432" i="7"/>
  <c r="J10436" i="7"/>
  <c r="J10440" i="7"/>
  <c r="J10371" i="7"/>
  <c r="J10375" i="7"/>
  <c r="J10379" i="7"/>
  <c r="J10383" i="7"/>
  <c r="J10387" i="7"/>
  <c r="J10391" i="7"/>
  <c r="J10395" i="7"/>
  <c r="J10399" i="7"/>
  <c r="J10403" i="7"/>
  <c r="J10407" i="7"/>
  <c r="J10411" i="7"/>
  <c r="J10415" i="7"/>
  <c r="J10419" i="7"/>
  <c r="J10423" i="7"/>
  <c r="J10427" i="7"/>
  <c r="J10431" i="7"/>
  <c r="J10435" i="7"/>
  <c r="J10439" i="7"/>
  <c r="J10374" i="7"/>
  <c r="J10378" i="7"/>
  <c r="J10382" i="7"/>
  <c r="J10386" i="7"/>
  <c r="J10390" i="7"/>
  <c r="J10394" i="7"/>
  <c r="J10398" i="7"/>
  <c r="J10402" i="7"/>
  <c r="J10406" i="7"/>
  <c r="J10410" i="7"/>
  <c r="J10414" i="7"/>
  <c r="J10418" i="7"/>
  <c r="J10422" i="7"/>
  <c r="J10426" i="7"/>
  <c r="J10430" i="7"/>
  <c r="J10434" i="7"/>
  <c r="J10438" i="7"/>
  <c r="J10444" i="7"/>
  <c r="J10448" i="7"/>
  <c r="J10452" i="7"/>
  <c r="J10456" i="7"/>
  <c r="J10460" i="7"/>
  <c r="J10464" i="7"/>
  <c r="J10468" i="7"/>
  <c r="J10472" i="7"/>
  <c r="J10476" i="7"/>
  <c r="J10480" i="7"/>
  <c r="J10484" i="7"/>
  <c r="J10488" i="7"/>
  <c r="J10492" i="7"/>
  <c r="J10496" i="7"/>
  <c r="J10443" i="7"/>
  <c r="J10447" i="7"/>
  <c r="J10451" i="7"/>
  <c r="J10455" i="7"/>
  <c r="J10459" i="7"/>
  <c r="J10463" i="7"/>
  <c r="J10467" i="7"/>
  <c r="J10471" i="7"/>
  <c r="J10475" i="7"/>
  <c r="J10479" i="7"/>
  <c r="J10483" i="7"/>
  <c r="J10487" i="7"/>
  <c r="J10491" i="7"/>
  <c r="J10495" i="7"/>
  <c r="J10499" i="7"/>
  <c r="J10442" i="7"/>
  <c r="J10446" i="7"/>
  <c r="J10450" i="7"/>
  <c r="J10454" i="7"/>
  <c r="J10458" i="7"/>
  <c r="J10462" i="7"/>
  <c r="J10466" i="7"/>
  <c r="J10470" i="7"/>
  <c r="J10474" i="7"/>
  <c r="J10478" i="7"/>
  <c r="J10482" i="7"/>
  <c r="J10486" i="7"/>
  <c r="J10490" i="7"/>
  <c r="J10494" i="7"/>
  <c r="J10498" i="7"/>
  <c r="D45" i="7" l="1"/>
  <c r="D46" i="7" s="1"/>
  <c r="C22" i="7"/>
  <c r="C38" i="7"/>
  <c r="C37" i="7"/>
  <c r="H19" i="23"/>
  <c r="C46" i="7"/>
  <c r="C47" i="7" s="1"/>
  <c r="C62" i="7"/>
  <c r="E22" i="25" s="1"/>
  <c r="I11" i="7"/>
  <c r="J11" i="7" s="1"/>
  <c r="E45" i="7"/>
  <c r="E46" i="7" s="1"/>
  <c r="C56" i="7"/>
  <c r="E14" i="25" s="1"/>
  <c r="C31" i="7"/>
  <c r="C39" i="7"/>
  <c r="H27" i="9"/>
  <c r="C66" i="7"/>
  <c r="E33" i="25" s="1"/>
  <c r="H29" i="9" l="1"/>
  <c r="H34" i="9" s="1"/>
  <c r="C68" i="7"/>
  <c r="H21" i="23"/>
  <c r="C71" i="7"/>
  <c r="E40" i="25" s="1"/>
  <c r="C30" i="7"/>
  <c r="C29" i="7" s="1"/>
  <c r="C42" i="7" s="1"/>
  <c r="C27" i="7"/>
  <c r="H7" i="9"/>
  <c r="C59" i="7"/>
  <c r="H9" i="23"/>
  <c r="D47" i="7"/>
  <c r="C69" i="7" s="1"/>
  <c r="E38" i="25" s="1"/>
  <c r="H15" i="9"/>
  <c r="H10" i="23"/>
  <c r="E47" i="7"/>
  <c r="H28" i="9"/>
  <c r="C67" i="7"/>
  <c r="E34" i="25" s="1"/>
  <c r="H20" i="23"/>
  <c r="H5" i="9"/>
  <c r="C8" i="9" s="1"/>
  <c r="H8" i="23"/>
  <c r="C78" i="7" l="1"/>
  <c r="E19" i="25"/>
  <c r="C54" i="7"/>
  <c r="E12" i="25" s="1"/>
  <c r="C33" i="7"/>
  <c r="C41" i="7"/>
  <c r="C72" i="7"/>
  <c r="C77" i="7"/>
  <c r="E35" i="25"/>
  <c r="H24" i="9"/>
  <c r="C57" i="7"/>
  <c r="E15" i="25" s="1"/>
  <c r="H13" i="23"/>
  <c r="C79" i="7" l="1"/>
  <c r="E41" i="25"/>
  <c r="H22" i="9"/>
  <c r="C55" i="7"/>
  <c r="E13" i="25" s="1"/>
  <c r="H1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00000000-0006-0000-0200-000001000000}">
      <text>
        <r>
          <rPr>
            <b/>
            <sz val="9"/>
            <rFont val="Tahoma"/>
            <family val="2"/>
          </rPr>
          <t>Note:</t>
        </r>
        <r>
          <rPr>
            <sz val="9"/>
            <rFont val="Tahoma"/>
            <family val="2"/>
          </rPr>
          <t xml:space="preserve">
Filling in this cell is only necessary for the 2015 coverage year, and only if the organization had 99 or fewer full-time employees, but their number of full-time equivalent employees caused them to be over 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Jacob Hanke</author>
  </authors>
  <commentList>
    <comment ref="D5" authorId="0" shapeId="0" xr:uid="{00000000-0006-0000-0300-000001000000}">
      <text>
        <r>
          <rPr>
            <b/>
            <sz val="9"/>
            <rFont val="Tahoma"/>
            <family val="2"/>
          </rPr>
          <t>NOTE:</t>
        </r>
        <r>
          <rPr>
            <sz val="9"/>
            <rFont val="Tahoma"/>
            <family val="2"/>
          </rPr>
          <t xml:space="preserve">
Employee  Monthly Rate of Pay (x 12),  Annual W2 Income or Federal Poverty Level for a Single Individual</t>
        </r>
      </text>
    </comment>
  </commentList>
</comments>
</file>

<file path=xl/sharedStrings.xml><?xml version="1.0" encoding="utf-8"?>
<sst xmlns="http://schemas.openxmlformats.org/spreadsheetml/2006/main" count="226" uniqueCount="155">
  <si>
    <t>→</t>
  </si>
  <si>
    <t>←</t>
  </si>
  <si>
    <r>
      <t>Safe Harbor Option One:</t>
    </r>
    <r>
      <rPr>
        <sz val="11"/>
        <color rgb="FF404040"/>
        <rFont val="Calibri"/>
        <family val="2"/>
        <scheme val="minor"/>
      </rPr>
      <t xml:space="preserve"> A plan with a $3,500 integrated medical and drug deductible, 80 percent plan cost sharing and a $6,000 maximum out-of-pocket limit for employee cost-sharing. </t>
    </r>
  </si>
  <si>
    <r>
      <rPr>
        <b/>
        <sz val="11"/>
        <color rgb="FF404040"/>
        <rFont val="Calibri"/>
        <family val="2"/>
        <scheme val="minor"/>
      </rPr>
      <t>Safe Harbor Option Two</t>
    </r>
    <r>
      <rPr>
        <sz val="11"/>
        <color rgb="FF404040"/>
        <rFont val="Calibri"/>
        <family val="2"/>
        <scheme val="minor"/>
      </rPr>
      <t xml:space="preserve">: A plan with a $4,500 integrated medical and drug deductible, 70 percent plan cost sharing, a $6,400 maximum out-of-pocket limit and a $500 employer contribution to a health savings account (HSA).
</t>
    </r>
  </si>
  <si>
    <r>
      <rPr>
        <b/>
        <sz val="11"/>
        <color rgb="FF404040"/>
        <rFont val="Calibri"/>
        <family val="2"/>
        <scheme val="minor"/>
      </rPr>
      <t xml:space="preserve">Safe Harbor Option Three: </t>
    </r>
    <r>
      <rPr>
        <sz val="11"/>
        <color rgb="FF404040"/>
        <rFont val="Calibri"/>
        <family val="2"/>
        <scheme val="minor"/>
      </rPr>
      <t>A plan with a $3,500  medical deductible, $0 drug deductible, 60 percent plan medical expense cost-sharing, 75 percent plan drug cost-sharing, a $6,400 maximum out-of-pocket limit and drug co-pays of  $10/$20/$50 for the first, second and third prescription drug tiers, with 75 percent coinsurance for specialty drugs.</t>
    </r>
  </si>
  <si>
    <t>Minimum Value (as determined by the MV Calculator):</t>
  </si>
  <si>
    <t>Does this plan provide minimum value?</t>
  </si>
  <si>
    <t>Plan Information</t>
  </si>
  <si>
    <t>Group Name</t>
  </si>
  <si>
    <t>Enter Group Name Here</t>
  </si>
  <si>
    <t>Do you have 100 or more full-time and full-time equivalent employees?:</t>
  </si>
  <si>
    <t>No</t>
  </si>
  <si>
    <t>Employer's Marginal Tax Rate</t>
  </si>
  <si>
    <t>Tier</t>
  </si>
  <si>
    <t>Count</t>
  </si>
  <si>
    <t>Monthly Total Rate</t>
  </si>
  <si>
    <t>Monthly Employee Contribution</t>
  </si>
  <si>
    <t>Monthly Employer Net Cost</t>
  </si>
  <si>
    <t>Single</t>
  </si>
  <si>
    <t>Ee/Sp</t>
  </si>
  <si>
    <t>Ee/Ch</t>
  </si>
  <si>
    <t>Ee/Ch(ren)</t>
  </si>
  <si>
    <t>Ee+1</t>
  </si>
  <si>
    <t>Family</t>
  </si>
  <si>
    <t>Waivers</t>
  </si>
  <si>
    <t>Employee Identifier</t>
  </si>
  <si>
    <t>Coverage Eligible</t>
  </si>
  <si>
    <t>Potential Penalties</t>
  </si>
  <si>
    <t>Full-time employees</t>
  </si>
  <si>
    <t>More Information</t>
  </si>
  <si>
    <t>Penalty if coverage is not offered to substantially all full-time employees (and children)</t>
  </si>
  <si>
    <t>Click the links below for more information on how the penalties are calculated and for a printable report.</t>
  </si>
  <si>
    <t>Does the plan pay for at least 60% of covered expenses for a typical population? (See Benefit Plan Input page for percentage)</t>
  </si>
  <si>
    <t>Employees who may be eligible for cost sharing or premium subsidy</t>
  </si>
  <si>
    <t>Employees eligible for cost sharing</t>
  </si>
  <si>
    <t>Employees eligible for a premium subsidy</t>
  </si>
  <si>
    <t>Employees for whom the cost of coverage is unaffordable</t>
  </si>
  <si>
    <t>How Penalties are Calculated</t>
  </si>
  <si>
    <t>To learn more about how pay or play penalties are calculated, simply click "More."</t>
  </si>
  <si>
    <t>Does the plan pay for at least 60% of covered expenses for a typical population? (See Benefit Plan Value page for percentage)</t>
  </si>
  <si>
    <t>Looking for a Printable Report?</t>
  </si>
  <si>
    <t>Penalty for plan not covering 60% of expenses</t>
  </si>
  <si>
    <t>We've built a deliverable report based on this information, complete with additional metrics and informational charts.</t>
  </si>
  <si>
    <t>Maximum penalty if coverage is unaffordable or is not offered to all full-time employees</t>
  </si>
  <si>
    <t>ERROR: You must select a coverage year on the ‘Rate and Census Input’ tab.</t>
  </si>
  <si>
    <t>Note: According to the information provided on the 'Benefit Plan Value' tab, this plan does not provide minimum value. This means that your organization may be liable for a penalty for each employee who receives an Exchange subsidy. The amount of the penalty on an annual basis would be $3,000 for each employee who receives a subsidy.</t>
  </si>
  <si>
    <t>Total Expected Penalties</t>
  </si>
  <si>
    <t>Note: For 2015, penalties for applicable large employers that fail to offer coverage to substantially all full-time employees and dependents will be lower than the same penalties in 2016 and beyond. Beginning in 2016, the penalties for the same scenario will generally be $100,000 higher than the penalty shown here for 2015.</t>
  </si>
  <si>
    <t>Cost of Providing Coverage</t>
  </si>
  <si>
    <t>Annual total cost of current plan</t>
  </si>
  <si>
    <t>Employee contributions</t>
  </si>
  <si>
    <t>Value of federal tax deduction</t>
  </si>
  <si>
    <t>Employer's net cost of current plan</t>
  </si>
  <si>
    <t>Net credit for employees in Exchanges (Maximum if all employees paying 9.5% obtain exchange coverage. Actual results may vary.)</t>
  </si>
  <si>
    <t>Federal Tax Adjustment</t>
  </si>
  <si>
    <t>New net cost of current plan</t>
  </si>
  <si>
    <t>Does the plan provide minimum value (cover at least 60% of costs):</t>
  </si>
  <si>
    <t>Will employer incur penalties for not providing a minimum value plan (if any full-time employee enrolls in subsidized exchange coverage):</t>
  </si>
  <si>
    <t>Penalty for not providing coverage to substantially all full-time employees:</t>
  </si>
  <si>
    <t>Projected maximum penalty for providing unaffordable coverage or not offering coverage to all full-time employees</t>
  </si>
  <si>
    <t>Employees for whom the cost of single coverage is unaffordable:</t>
  </si>
  <si>
    <t>Total penalties projected under current plan structure:</t>
  </si>
  <si>
    <t>Penalty amount for eliminating  coverage for all full-time employees:</t>
  </si>
  <si>
    <t>Annual income below which plan is considered unaffordable:</t>
  </si>
  <si>
    <t>Increase in payroll needed to make plan affordable to all employees:</t>
  </si>
  <si>
    <t>Monthly employee contribution for single coverage allowable to avoid unaffordability penalty:</t>
  </si>
  <si>
    <t>Total annual cost of current plan:</t>
  </si>
  <si>
    <t>Total employee contributions (annually):</t>
  </si>
  <si>
    <t>Estimated tax deduction for offering coverage:</t>
  </si>
  <si>
    <t>Total net cost of current plan :</t>
  </si>
  <si>
    <t>Net cost if employer's single tier contribution increased to address affordability:</t>
  </si>
  <si>
    <t>Net cost if employer's contribution is increased across all tiers to address affordability:</t>
  </si>
  <si>
    <t>Net cost if all full-time employees made eligible for coverage:</t>
  </si>
  <si>
    <t>Net plan cost with changes needed to avoid penalties if  single tier contribution is increased:</t>
  </si>
  <si>
    <t>Net plan cost with changes needed to avoid penalties if contribution to all tiers are also increased:</t>
  </si>
  <si>
    <t>Current full-time payroll:</t>
  </si>
  <si>
    <t>Total full-time payroll if wages are increased to avoid penalty:</t>
  </si>
  <si>
    <t>Affordability Percentage</t>
  </si>
  <si>
    <t>Penalty A Amount</t>
  </si>
  <si>
    <t>Penalty B Amount</t>
  </si>
  <si>
    <t>EE Rate of Pay</t>
  </si>
  <si>
    <t>Eligible Employees</t>
  </si>
  <si>
    <t>Ineligible Employees</t>
  </si>
  <si>
    <t>PLAN INFO</t>
  </si>
  <si>
    <t>PEN A Subtraction Amount</t>
  </si>
  <si>
    <t>Pen A Normal EE Subtract</t>
  </si>
  <si>
    <t>Pen A Special Subtract</t>
  </si>
  <si>
    <t>PEN A Special Subtraction Amount</t>
  </si>
  <si>
    <t>Penalty A Amount:</t>
  </si>
  <si>
    <t>Plan Year</t>
  </si>
  <si>
    <t>2015 Special Rule?</t>
  </si>
  <si>
    <t>Penalty B Amount:</t>
  </si>
  <si>
    <t>Ineligible portion of B:</t>
  </si>
  <si>
    <t>Unaffordable portion of B:</t>
  </si>
  <si>
    <t>1 - Substantionally All Definition</t>
  </si>
  <si>
    <t>1 - Substantially all %</t>
  </si>
  <si>
    <t>Minimum Annual Affordable Salary</t>
  </si>
  <si>
    <t>Credits Received:</t>
  </si>
  <si>
    <t>Total Penalty:</t>
  </si>
  <si>
    <t>Marginal Tax Rate:</t>
  </si>
  <si>
    <t>Full-time Employee Count</t>
  </si>
  <si>
    <t>Sources:</t>
  </si>
  <si>
    <t>Results Page:</t>
  </si>
  <si>
    <t>Report Page:</t>
  </si>
  <si>
    <t>Difference in Salary</t>
  </si>
  <si>
    <t>New Single</t>
  </si>
  <si>
    <t>Max Single Premium</t>
  </si>
  <si>
    <t>Employer's net cost of plan</t>
  </si>
  <si>
    <t>W/ Single Rate Changes</t>
  </si>
  <si>
    <t>W/ Rate Changest to All</t>
  </si>
  <si>
    <t>Affordable Care Act Pay or Play Calculator</t>
  </si>
  <si>
    <t>Plan Minimum Value Calculations</t>
  </si>
  <si>
    <t>Coverage Year:</t>
  </si>
  <si>
    <t>Annual Individual Income</t>
  </si>
  <si>
    <t>Employee Census</t>
  </si>
  <si>
    <t>ADDED ROUNDUP - IF COMPARING, REMOVE</t>
  </si>
  <si>
    <t>Reference Key:</t>
  </si>
  <si>
    <t>Once you have determined the value of the benefit plan using the MV Calculator, please enter the "Minimum Value" from the calculator into the cell below. This number is given as a percentage at the bottom of the MV Calculator.</t>
  </si>
  <si>
    <r>
      <rPr>
        <b/>
        <sz val="11"/>
        <color rgb="FF404040"/>
        <rFont val="Calibri"/>
        <family val="2"/>
        <scheme val="minor"/>
      </rPr>
      <t xml:space="preserve">1. </t>
    </r>
    <r>
      <rPr>
        <sz val="11"/>
        <color rgb="FF404040"/>
        <rFont val="Calibri"/>
        <family val="2"/>
        <scheme val="minor"/>
      </rPr>
      <t xml:space="preserve"> </t>
    </r>
    <r>
      <rPr>
        <b/>
        <sz val="11"/>
        <color rgb="FF404040"/>
        <rFont val="Calibri"/>
        <family val="2"/>
        <scheme val="minor"/>
      </rPr>
      <t xml:space="preserve">Safe-harbor Options. </t>
    </r>
    <r>
      <rPr>
        <sz val="11"/>
        <color rgb="FF404040"/>
        <rFont val="Calibri"/>
        <family val="2"/>
        <scheme val="minor"/>
      </rPr>
      <t xml:space="preserve">Three safe harbor options have been issued by HHS and the IRS in the form of checklists. The following plan designs will be considered to provide MV, if the plans cover all of the benefits included in the MV Calculator. Check the appropriate box if your plan satisfies one of the safe-harbors.
</t>
    </r>
  </si>
  <si>
    <r>
      <rPr>
        <b/>
        <sz val="11"/>
        <color rgb="FF404040"/>
        <rFont val="Calibri"/>
        <family val="2"/>
        <scheme val="minor"/>
      </rPr>
      <t>3. Actuarial Certification.</t>
    </r>
    <r>
      <rPr>
        <sz val="11"/>
        <color rgb="FF404040"/>
        <rFont val="Calibri"/>
        <family val="2"/>
        <scheme val="minor"/>
      </rPr>
      <t xml:space="preserve"> An employer may seek certification by an actuary to determine the plan’s MV if the plan contains nonstandard features that preclude the use of the MV Calculator and safe harbor checklists. Nonstandard features would include quantitative limits on certain core categories of benefits and services. Under this approach, plans will be able to generate an initial value using a calculator and then engage a certified actuary to make appropriate adjustments to take into consideration the nonstandard features.
</t>
    </r>
  </si>
  <si>
    <r>
      <rPr>
        <b/>
        <sz val="11"/>
        <color rgb="FF404040"/>
        <rFont val="Calibri"/>
        <family val="2"/>
        <scheme val="minor"/>
      </rPr>
      <t xml:space="preserve">4. </t>
    </r>
    <r>
      <rPr>
        <sz val="11"/>
        <color rgb="FF404040"/>
        <rFont val="Calibri"/>
        <family val="2"/>
        <scheme val="minor"/>
      </rPr>
      <t xml:space="preserve"> </t>
    </r>
    <r>
      <rPr>
        <b/>
        <sz val="11"/>
        <color rgb="FF404040"/>
        <rFont val="Calibri"/>
        <family val="2"/>
        <scheme val="minor"/>
      </rPr>
      <t>Metal Level.</t>
    </r>
    <r>
      <rPr>
        <sz val="11"/>
        <color rgb="FF404040"/>
        <rFont val="Calibri"/>
        <family val="2"/>
        <scheme val="minor"/>
      </rPr>
      <t xml:space="preserve"> Any plan in the small group market that meets any of the “metal levels” of coverage (bronze, silver, gold or platinum) provides MV. This option only applies for employers eligible for small group coverage.
</t>
    </r>
  </si>
  <si>
    <t>Plan Year Start Date</t>
  </si>
  <si>
    <t>Section 1</t>
  </si>
  <si>
    <t>Section 2</t>
  </si>
  <si>
    <t>Yes</t>
  </si>
  <si>
    <t>Presented by:</t>
  </si>
  <si>
    <t>Module 1: Current Penalty Projections</t>
  </si>
  <si>
    <t xml:space="preserve">These are projected maximum penalties based on the information entered in the previous sections. Actual penalty amounts will depend on whether one or more full-time employees receives subsidized coverage through an Exchange and may be determined by the number of full-time employees that receive the subsidized Exchange coverage. </t>
  </si>
  <si>
    <t>Projected maximum penalty for providing unaffordable coverage or not offering coverage to all full-time employees:</t>
  </si>
  <si>
    <t>Module 2: Potential Penalties and Costs</t>
  </si>
  <si>
    <t>The following are penalties or costs that may be incurred if changes to the plan or payroll are made, including eliminating coverage. Penalties will only be triggered if more full-time employees receives subsidized health coverage through an Exchange.</t>
  </si>
  <si>
    <t>Module 3: Current and Projected Plan Costs</t>
  </si>
  <si>
    <r>
      <t xml:space="preserve">Value as Text </t>
    </r>
    <r>
      <rPr>
        <sz val="12"/>
        <rFont val="Calibri"/>
        <family val="2"/>
      </rPr>
      <t>˅</t>
    </r>
  </si>
  <si>
    <t>Current Costs</t>
  </si>
  <si>
    <t>Projected Costs</t>
  </si>
  <si>
    <t>Figure 1:</t>
  </si>
  <si>
    <t>Employer Single Tier Contribution Change to Avoid Penalties for Unaffordable Coverage</t>
  </si>
  <si>
    <t>Figure 2:</t>
  </si>
  <si>
    <t>Cost of Coverage Today vs. Cost of Cutting Coverage</t>
  </si>
  <si>
    <t>Penalties for Completely Eliminating Coverage</t>
  </si>
  <si>
    <t>Cost of Plan with Changes to Avoid Penalties</t>
  </si>
  <si>
    <t>Net Cost of Plan Today</t>
  </si>
  <si>
    <t>License Expiration Date</t>
  </si>
  <si>
    <t>Expiration Date Control</t>
  </si>
  <si>
    <t xml:space="preserve">Expiration Date: </t>
  </si>
  <si>
    <t>License Expiration Message</t>
  </si>
  <si>
    <t>New Rates Available</t>
  </si>
  <si>
    <t>Expiration Message:</t>
  </si>
  <si>
    <t>Current Date:</t>
  </si>
  <si>
    <t>Expired?</t>
  </si>
  <si>
    <t>FIX</t>
  </si>
  <si>
    <r>
      <rPr>
        <b/>
        <sz val="11"/>
        <color rgb="FF404040"/>
        <rFont val="Calibri"/>
        <family val="2"/>
        <scheme val="minor"/>
      </rPr>
      <t>2.  Mininum Value Calculator.</t>
    </r>
    <r>
      <rPr>
        <sz val="11"/>
        <color rgb="FF404040"/>
        <rFont val="Calibri"/>
        <family val="2"/>
        <scheme val="minor"/>
      </rPr>
      <t xml:space="preserve"> HHS has provided a minimum value (MV) Calculator to help plan sponsors determine whether a plan provides MV. To determine the value of the plan, the calculator determines the percentage of the total allowed costs of benefits provided under a group health plan or health insurance coverage. It is intended for use in relation to plans with standard features. 
</t>
    </r>
  </si>
  <si>
    <t/>
  </si>
  <si>
    <t>Presented by: 3 Oaks Benefits Consulting, LLC</t>
  </si>
  <si>
    <t>3 Oaks Benefits Consulting,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</si>
</sst>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
    <numFmt numFmtId="165" formatCode="0.0%"/>
    <numFmt numFmtId="166" formatCode="&quot;$&quot;#,##0"/>
    <numFmt numFmtId="167" formatCode="[$-F800]dddd\,\ mmmm\ dd\,\ yyyy"/>
  </numFmts>
  <fonts count="49" x14ac:knownFonts="1">
    <font>
      <sz val="11"/>
      <color theme="1"/>
      <name val="Calibri"/>
      <family val="2"/>
      <scheme val="minor"/>
    </font>
    <font>
      <sz val="10"/>
      <name val="Arial"/>
      <family val="2"/>
    </font>
    <font>
      <b/>
      <sz val="11"/>
      <color theme="1"/>
      <name val="Calibri"/>
      <family val="2"/>
      <scheme val="minor"/>
    </font>
    <font>
      <u/>
      <sz val="12"/>
      <color theme="10"/>
      <name val="Times New Roman"/>
      <family val="1"/>
    </font>
    <font>
      <b/>
      <sz val="28"/>
      <color theme="0"/>
      <name val="Calibri"/>
      <family val="2"/>
      <scheme val="minor"/>
    </font>
    <font>
      <sz val="22"/>
      <color rgb="FFA9C56B"/>
      <name val="Helvetica"/>
      <family val="2"/>
    </font>
    <font>
      <sz val="12"/>
      <name val="Times New Roman"/>
      <family val="2"/>
    </font>
    <font>
      <b/>
      <sz val="18"/>
      <color theme="0"/>
      <name val="Calibri"/>
      <family val="2"/>
      <scheme val="minor"/>
    </font>
    <font>
      <sz val="16"/>
      <color rgb="FFA9C56B"/>
      <name val="Helvetica"/>
      <family val="2"/>
    </font>
    <font>
      <sz val="11"/>
      <color theme="1" tint="0.14999847407452621"/>
      <name val="Calibri"/>
      <family val="2"/>
      <scheme val="minor"/>
    </font>
    <font>
      <sz val="11"/>
      <name val="Calibri"/>
      <family val="2"/>
      <scheme val="minor"/>
    </font>
    <font>
      <sz val="28"/>
      <color theme="0"/>
      <name val="Calibri"/>
      <family val="2"/>
      <scheme val="minor"/>
    </font>
    <font>
      <b/>
      <sz val="12"/>
      <color theme="1" tint="0.14999847407452621"/>
      <name val="Calibri"/>
      <family val="2"/>
      <scheme val="minor"/>
    </font>
    <font>
      <sz val="11"/>
      <color rgb="FF404040"/>
      <name val="Calibri"/>
      <family val="2"/>
      <scheme val="minor"/>
    </font>
    <font>
      <sz val="12"/>
      <color rgb="FF404040"/>
      <name val="Times New Roman"/>
      <family val="1"/>
    </font>
    <font>
      <sz val="12"/>
      <name val="Calibri"/>
      <family val="2"/>
      <scheme val="minor"/>
    </font>
    <font>
      <sz val="12"/>
      <color rgb="FF404040"/>
      <name val="Calibri"/>
      <family val="2"/>
      <scheme val="minor"/>
    </font>
    <font>
      <b/>
      <sz val="24"/>
      <color rgb="FF404040"/>
      <name val="Calibri"/>
      <family val="2"/>
      <scheme val="minor"/>
    </font>
    <font>
      <b/>
      <sz val="11"/>
      <color rgb="FF404040"/>
      <name val="Calibri"/>
      <family val="2"/>
      <scheme val="minor"/>
    </font>
    <font>
      <sz val="11"/>
      <color rgb="FF404040"/>
      <name val="Calibri"/>
      <family val="2"/>
    </font>
    <font>
      <sz val="11"/>
      <color rgb="FF000000"/>
      <name val="Calibri"/>
      <family val="2"/>
    </font>
    <font>
      <b/>
      <sz val="11"/>
      <name val="Calibri"/>
      <family val="2"/>
      <scheme val="minor"/>
    </font>
    <font>
      <b/>
      <sz val="14"/>
      <color rgb="FF404040"/>
      <name val="Calibri"/>
      <family val="2"/>
      <scheme val="minor"/>
    </font>
    <font>
      <sz val="11"/>
      <color theme="1" tint="0.249977111117893"/>
      <name val="Calibri"/>
      <family val="2"/>
      <scheme val="minor"/>
    </font>
    <font>
      <sz val="12"/>
      <color theme="1" tint="0.14999847407452621"/>
      <name val="Calibri"/>
      <family val="2"/>
      <scheme val="minor"/>
    </font>
    <font>
      <b/>
      <sz val="12"/>
      <color rgb="FF404040"/>
      <name val="Calibri"/>
      <family val="2"/>
      <scheme val="minor"/>
    </font>
    <font>
      <sz val="12"/>
      <color theme="0"/>
      <name val="Calibri"/>
      <family val="2"/>
      <scheme val="minor"/>
    </font>
    <font>
      <b/>
      <sz val="9"/>
      <name val="Tahoma"/>
      <family val="2"/>
    </font>
    <font>
      <sz val="9"/>
      <name val="Tahoma"/>
      <family val="2"/>
    </font>
    <font>
      <b/>
      <sz val="12"/>
      <color rgb="FFA9C56B"/>
      <name val="Calibri"/>
      <family val="2"/>
      <scheme val="minor"/>
    </font>
    <font>
      <b/>
      <sz val="12"/>
      <color theme="0"/>
      <name val="Calibri"/>
      <family val="2"/>
      <scheme val="minor"/>
    </font>
    <font>
      <b/>
      <sz val="20"/>
      <color rgb="FF404040"/>
      <name val="Calibri Light"/>
      <family val="1"/>
      <scheme val="major"/>
    </font>
    <font>
      <b/>
      <sz val="12"/>
      <color rgb="FFFF0000"/>
      <name val="Calibri"/>
      <family val="2"/>
      <scheme val="minor"/>
    </font>
    <font>
      <b/>
      <sz val="16"/>
      <color rgb="FF404040"/>
      <name val="Calibri Light"/>
      <family val="1"/>
      <scheme val="major"/>
    </font>
    <font>
      <b/>
      <sz val="11"/>
      <color theme="0"/>
      <name val="Calibri"/>
      <family val="2"/>
      <scheme val="minor"/>
    </font>
    <font>
      <sz val="11"/>
      <color theme="0"/>
      <name val="Calibri"/>
      <family val="2"/>
      <scheme val="minor"/>
    </font>
    <font>
      <b/>
      <sz val="24"/>
      <color theme="0"/>
      <name val="Calibri"/>
      <family val="2"/>
      <scheme val="minor"/>
    </font>
    <font>
      <sz val="24"/>
      <color theme="0"/>
      <name val="Calibri"/>
      <family val="2"/>
      <scheme val="minor"/>
    </font>
    <font>
      <b/>
      <sz val="18"/>
      <color theme="1"/>
      <name val="Calibri"/>
      <family val="2"/>
      <scheme val="minor"/>
    </font>
    <font>
      <b/>
      <sz val="14"/>
      <color theme="1"/>
      <name val="Calibri"/>
      <family val="2"/>
      <scheme val="minor"/>
    </font>
    <font>
      <b/>
      <sz val="20"/>
      <color theme="0"/>
      <name val="Calibri"/>
      <family val="2"/>
      <scheme val="minor"/>
    </font>
    <font>
      <b/>
      <i/>
      <sz val="14"/>
      <color theme="0"/>
      <name val="Calibri"/>
      <family val="2"/>
      <scheme val="minor"/>
    </font>
    <font>
      <b/>
      <sz val="16"/>
      <color theme="1" tint="0.249977111117893"/>
      <name val="Calibri"/>
      <family val="2"/>
      <scheme val="minor"/>
    </font>
    <font>
      <sz val="10"/>
      <color theme="1" tint="0.249977111117893"/>
      <name val="Calibri"/>
      <family val="2"/>
      <scheme val="minor"/>
    </font>
    <font>
      <sz val="12"/>
      <name val="Calibri"/>
      <family val="2"/>
    </font>
    <font>
      <b/>
      <sz val="14"/>
      <color theme="1" tint="0.249977111117893"/>
      <name val="Calibri"/>
      <family val="2"/>
      <scheme val="minor"/>
    </font>
    <font>
      <sz val="13.5"/>
      <color theme="1" tint="0.249977111117893"/>
      <name val="Calibri"/>
      <family val="2"/>
      <scheme val="minor"/>
    </font>
    <font>
      <b/>
      <sz val="28"/>
      <color indexed="9"/>
      <name val="Calibri"/>
      <family val="2"/>
      <scheme val="minor"/>
    </font>
    <font>
      <sz val="11"/>
      <color theme="1"/>
      <name val="Calibri"/>
      <family val="2"/>
      <scheme val="minor"/>
    </font>
  </fonts>
  <fills count="16">
    <fill>
      <patternFill patternType="none"/>
    </fill>
    <fill>
      <patternFill patternType="gray125"/>
    </fill>
    <fill>
      <patternFill patternType="solid">
        <fgColor rgb="FFA9C56B"/>
        <bgColor indexed="64"/>
      </patternFill>
    </fill>
    <fill>
      <patternFill patternType="solid">
        <fgColor theme="0"/>
        <bgColor indexed="64"/>
      </patternFill>
    </fill>
    <fill>
      <patternFill patternType="solid">
        <fgColor rgb="FFFF0000"/>
        <bgColor indexed="64"/>
      </patternFill>
    </fill>
    <fill>
      <patternFill patternType="solid">
        <fgColor theme="0" tint="-0.24985503707998902"/>
        <bgColor indexed="64"/>
      </patternFill>
    </fill>
    <fill>
      <patternFill patternType="solid">
        <fgColor rgb="FFF0F4F6"/>
        <bgColor indexed="64"/>
      </patternFill>
    </fill>
    <fill>
      <patternFill patternType="solid">
        <fgColor rgb="FF92D050"/>
        <bgColor indexed="64"/>
      </patternFill>
    </fill>
    <fill>
      <patternFill patternType="solid">
        <fgColor theme="5" tint="0.59990234076967686"/>
        <bgColor indexed="64"/>
      </patternFill>
    </fill>
    <fill>
      <patternFill patternType="solid">
        <fgColor theme="1"/>
        <bgColor indexed="64"/>
      </patternFill>
    </fill>
    <fill>
      <patternFill patternType="solid">
        <fgColor rgb="FFFFFF00"/>
        <bgColor indexed="64"/>
      </patternFill>
    </fill>
    <fill>
      <patternFill patternType="solid">
        <fgColor theme="1" tint="0.249977111117893"/>
        <bgColor indexed="64"/>
      </patternFill>
    </fill>
    <fill>
      <patternFill patternType="solid">
        <fgColor rgb="FF739600"/>
        <bgColor indexed="64"/>
      </patternFill>
    </fill>
    <fill>
      <patternFill patternType="solid">
        <fgColor theme="0" tint="-4.9897762993255407E-2"/>
        <bgColor indexed="64"/>
      </patternFill>
    </fill>
    <fill>
      <patternFill patternType="solid">
        <fgColor theme="1" tint="0.49989318521683401"/>
        <bgColor indexed="64"/>
      </patternFill>
    </fill>
    <fill>
      <patternFill patternType="solid">
        <fgColor rgb="FFFF3300"/>
        <bgColor indexed="64"/>
      </patternFill>
    </fill>
  </fills>
  <borders count="52">
    <border>
      <left/>
      <right/>
      <top/>
      <bottom/>
      <diagonal/>
    </border>
    <border>
      <left/>
      <right/>
      <top style="medium">
        <color auto="1"/>
      </top>
      <bottom style="medium">
        <color auto="1"/>
      </bottom>
      <diagonal/>
    </border>
    <border>
      <left/>
      <right/>
      <top style="thin">
        <color theme="0" tint="-0.24982451857051302"/>
      </top>
      <bottom/>
      <diagonal/>
    </border>
    <border>
      <left/>
      <right style="thin">
        <color theme="0" tint="-0.24982451857051302"/>
      </right>
      <top style="thin">
        <color theme="0" tint="-0.24982451857051302"/>
      </top>
      <bottom/>
      <diagonal/>
    </border>
    <border>
      <left style="thin">
        <color theme="0" tint="-0.24982451857051302"/>
      </left>
      <right style="thin">
        <color theme="0" tint="-0.24982451857051302"/>
      </right>
      <top style="thin">
        <color theme="0" tint="-0.24982451857051302"/>
      </top>
      <bottom style="thin">
        <color theme="0" tint="-0.24982451857051302"/>
      </bottom>
      <diagonal/>
    </border>
    <border>
      <left style="thin">
        <color theme="0" tint="-0.24982451857051302"/>
      </left>
      <right/>
      <top style="thin">
        <color theme="0" tint="-0.24982451857051302"/>
      </top>
      <bottom/>
      <diagonal/>
    </border>
    <border>
      <left style="thin">
        <color theme="0" tint="-0.24982451857051302"/>
      </left>
      <right/>
      <top/>
      <bottom/>
      <diagonal/>
    </border>
    <border>
      <left/>
      <right style="thin">
        <color theme="0" tint="-0.24982451857051302"/>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top/>
      <bottom style="thin">
        <color theme="0" tint="-0.24982451857051302"/>
      </bottom>
      <diagonal/>
    </border>
    <border>
      <left style="thin">
        <color theme="0" tint="-0.24982451857051302"/>
      </left>
      <right/>
      <top/>
      <bottom style="thin">
        <color theme="0" tint="-0.24982451857051302"/>
      </bottom>
      <diagonal/>
    </border>
    <border>
      <left/>
      <right style="thin">
        <color theme="0" tint="-0.24982451857051302"/>
      </right>
      <top/>
      <bottom style="thin">
        <color theme="0" tint="-0.24982451857051302"/>
      </bottom>
      <diagonal/>
    </border>
    <border>
      <left style="thin">
        <color auto="1"/>
      </left>
      <right style="thin">
        <color auto="1"/>
      </right>
      <top/>
      <bottom/>
      <diagonal/>
    </border>
    <border>
      <left style="thin">
        <color theme="0" tint="-0.24982451857051302"/>
      </left>
      <right style="thin">
        <color theme="0" tint="-0.24982451857051302"/>
      </right>
      <top style="thin">
        <color theme="0" tint="-0.24982451857051302"/>
      </top>
      <bottom style="thin">
        <color theme="0"/>
      </bottom>
      <diagonal/>
    </border>
    <border>
      <left/>
      <right/>
      <top style="thin">
        <color auto="1"/>
      </top>
      <bottom/>
      <diagonal/>
    </border>
    <border>
      <left style="thin">
        <color theme="0" tint="-0.24982451857051302"/>
      </left>
      <right style="thin">
        <color theme="0" tint="-0.24982451857051302"/>
      </right>
      <top style="thin">
        <color theme="0"/>
      </top>
      <bottom style="thin">
        <color theme="0"/>
      </bottom>
      <diagonal/>
    </border>
    <border>
      <left style="thin">
        <color theme="0" tint="-0.24982451857051302"/>
      </left>
      <right style="thin">
        <color theme="0" tint="-0.24982451857051302"/>
      </right>
      <top style="thin">
        <color theme="0"/>
      </top>
      <bottom style="thin">
        <color theme="0" tint="-0.24982451857051302"/>
      </bottom>
      <diagonal/>
    </border>
    <border>
      <left style="thin">
        <color theme="0"/>
      </left>
      <right style="thin">
        <color theme="0" tint="-0.24982451857051302"/>
      </right>
      <top style="thin">
        <color theme="0" tint="-0.24982451857051302"/>
      </top>
      <bottom style="thin">
        <color theme="0"/>
      </bottom>
      <diagonal/>
    </border>
    <border>
      <left style="thin">
        <color theme="0"/>
      </left>
      <right style="thin">
        <color theme="0" tint="-0.24982451857051302"/>
      </right>
      <top style="thin">
        <color theme="0"/>
      </top>
      <bottom style="thin">
        <color theme="0"/>
      </bottom>
      <diagonal/>
    </border>
    <border>
      <left style="thin">
        <color theme="0"/>
      </left>
      <right style="thin">
        <color theme="0" tint="-0.24982451857051302"/>
      </right>
      <top style="thin">
        <color theme="0"/>
      </top>
      <bottom style="thin">
        <color theme="0" tint="-0.24982451857051302"/>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style="thin">
        <color theme="0" tint="-0.24982451857051302"/>
      </left>
      <right style="thin">
        <color theme="0" tint="-0.24982451857051302"/>
      </right>
      <top style="thin">
        <color theme="0" tint="-0.24982451857051302"/>
      </top>
      <bottom style="thin">
        <color theme="0" tint="-0.24985503707998902"/>
      </bottom>
      <diagonal/>
    </border>
    <border>
      <left style="thin">
        <color theme="0" tint="-0.24982451857051302"/>
      </left>
      <right style="thin">
        <color theme="0" tint="-0.24982451857051302"/>
      </right>
      <top style="thin">
        <color theme="0" tint="-0.24985503707998902"/>
      </top>
      <bottom style="thin">
        <color theme="0" tint="-0.24985503707998902"/>
      </bottom>
      <diagonal/>
    </border>
    <border>
      <left style="thin">
        <color theme="0" tint="-0.24982451857051302"/>
      </left>
      <right style="thin">
        <color theme="0" tint="-0.24982451857051302"/>
      </right>
      <top style="thin">
        <color theme="0" tint="-0.24985503707998902"/>
      </top>
      <bottom style="thin">
        <color theme="0" tint="-0.24982451857051302"/>
      </bottom>
      <diagonal/>
    </border>
    <border>
      <left style="thin">
        <color theme="0" tint="-0.24982451857051302"/>
      </left>
      <right style="thin">
        <color theme="0"/>
      </right>
      <top style="thin">
        <color theme="0" tint="-0.24982451857051302"/>
      </top>
      <bottom style="thin">
        <color theme="0" tint="-0.24982451857051302"/>
      </bottom>
      <diagonal/>
    </border>
    <border>
      <left/>
      <right/>
      <top/>
      <bottom style="thin">
        <color theme="1" tint="0.24994659260841701"/>
      </bottom>
      <diagonal/>
    </border>
    <border>
      <left style="medium">
        <color auto="1"/>
      </left>
      <right style="medium">
        <color auto="1"/>
      </right>
      <top style="medium">
        <color auto="1"/>
      </top>
      <bottom style="medium">
        <color auto="1"/>
      </bottom>
      <diagonal/>
    </border>
    <border>
      <left/>
      <right style="thin">
        <color auto="1"/>
      </right>
      <top style="thin">
        <color theme="1" tint="0.24994659260841701"/>
      </top>
      <bottom/>
      <diagonal/>
    </border>
    <border>
      <left/>
      <right/>
      <top/>
      <bottom style="thin">
        <color auto="1"/>
      </bottom>
      <diagonal/>
    </border>
    <border>
      <left/>
      <right style="thin">
        <color theme="1" tint="0.24994659260841701"/>
      </right>
      <top/>
      <bottom style="thin">
        <color auto="1"/>
      </bottom>
      <diagonal/>
    </border>
    <border>
      <left/>
      <right style="thin">
        <color theme="1" tint="0.24994659260841701"/>
      </right>
      <top style="thin">
        <color theme="1" tint="0.24994659260841701"/>
      </top>
      <bottom/>
      <diagonal/>
    </border>
    <border>
      <left/>
      <right style="thin">
        <color theme="1" tint="0.24994659260841701"/>
      </right>
      <top/>
      <bottom/>
      <diagonal/>
    </border>
    <border>
      <left/>
      <right style="thin">
        <color theme="1" tint="0.24994659260841701"/>
      </right>
      <top/>
      <bottom style="thin">
        <color theme="1" tint="0.24994659260841701"/>
      </bottom>
      <diagonal/>
    </border>
    <border>
      <left/>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0" tint="-0.24982451857051302"/>
      </left>
      <right style="thin">
        <color theme="0" tint="-0.24982451857051302"/>
      </right>
      <top style="thin">
        <color theme="0" tint="-0.24982451857051302"/>
      </top>
      <bottom/>
      <diagonal/>
    </border>
    <border>
      <left style="thin">
        <color theme="0" tint="-0.24982451857051302"/>
      </left>
      <right style="thin">
        <color theme="0" tint="-0.24982451857051302"/>
      </right>
      <top/>
      <bottom style="thin">
        <color theme="0" tint="-0.24982451857051302"/>
      </bottom>
      <diagonal/>
    </border>
    <border>
      <left/>
      <right style="thin">
        <color theme="1" tint="0.24994659260841701"/>
      </right>
      <top style="thin">
        <color auto="1"/>
      </top>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s>
  <cellStyleXfs count="11">
    <xf numFmtId="0" fontId="0" fillId="0" borderId="0"/>
    <xf numFmtId="9" fontId="48" fillId="0" borderId="0" applyFont="0" applyFill="0" applyBorder="0" applyAlignment="0" applyProtection="0"/>
    <xf numFmtId="44" fontId="48"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pplyAlignment="0" applyProtection="0"/>
    <xf numFmtId="0" fontId="48" fillId="0" borderId="0"/>
    <xf numFmtId="0" fontId="6" fillId="0" borderId="0"/>
    <xf numFmtId="9" fontId="6" fillId="0" borderId="0" applyFont="0" applyFill="0" applyBorder="0" applyAlignment="0" applyProtection="0"/>
    <xf numFmtId="43" fontId="6" fillId="0" borderId="0" applyFont="0" applyFill="0" applyBorder="0" applyAlignment="0" applyProtection="0"/>
  </cellStyleXfs>
  <cellXfs count="278">
    <xf numFmtId="0" fontId="0" fillId="0" borderId="0" xfId="0"/>
    <xf numFmtId="0" fontId="5" fillId="3" borderId="0" xfId="8" applyFont="1" applyFill="1" applyBorder="1" applyAlignment="1">
      <alignment horizontal="left" vertical="top" wrapText="1"/>
    </xf>
    <xf numFmtId="0" fontId="12" fillId="13" borderId="0" xfId="8" applyFont="1" applyFill="1" applyBorder="1" applyAlignment="1" applyProtection="1">
      <alignment horizontal="right" wrapText="1"/>
    </xf>
    <xf numFmtId="0" fontId="13" fillId="13" borderId="0" xfId="8" applyFont="1" applyFill="1" applyBorder="1" applyAlignment="1" applyProtection="1">
      <alignment horizontal="left" vertical="center" indent="1"/>
    </xf>
    <xf numFmtId="0" fontId="13" fillId="13" borderId="0" xfId="8" applyFont="1" applyFill="1" applyBorder="1" applyAlignment="1" applyProtection="1">
      <alignment horizontal="left" vertical="center" indent="5"/>
    </xf>
    <xf numFmtId="0" fontId="18" fillId="13" borderId="0" xfId="8" applyFont="1" applyFill="1" applyBorder="1" applyAlignment="1" applyProtection="1">
      <alignment horizontal="left" vertical="center" indent="5"/>
    </xf>
    <xf numFmtId="0" fontId="19" fillId="13" borderId="0" xfId="8" applyFont="1" applyFill="1" applyAlignment="1">
      <alignment horizontal="left" wrapText="1" indent="5"/>
    </xf>
    <xf numFmtId="0" fontId="13" fillId="13" borderId="0" xfId="8" applyFont="1" applyFill="1" applyBorder="1" applyAlignment="1" applyProtection="1">
      <alignment horizontal="left" vertical="center" wrapText="1" indent="5"/>
    </xf>
    <xf numFmtId="0" fontId="13" fillId="13" borderId="0" xfId="8" applyFont="1" applyFill="1" applyBorder="1" applyAlignment="1" applyProtection="1">
      <alignment horizontal="left" vertical="top"/>
    </xf>
    <xf numFmtId="0" fontId="13" fillId="13" borderId="0" xfId="8" applyFont="1" applyFill="1" applyBorder="1" applyAlignment="1" applyProtection="1">
      <alignment horizontal="left" vertical="top" wrapText="1"/>
    </xf>
    <xf numFmtId="0" fontId="18" fillId="13" borderId="0" xfId="8" applyFont="1" applyFill="1" applyBorder="1" applyAlignment="1" applyProtection="1">
      <alignment horizontal="left" vertical="top"/>
    </xf>
    <xf numFmtId="0" fontId="18" fillId="13" borderId="0" xfId="8" applyFont="1" applyFill="1" applyBorder="1" applyAlignment="1" applyProtection="1">
      <alignment horizontal="left" vertical="top" wrapText="1"/>
    </xf>
    <xf numFmtId="0" fontId="13" fillId="13" borderId="0" xfId="8" applyFont="1" applyFill="1" applyBorder="1" applyAlignment="1" applyProtection="1">
      <alignment horizontal="left" vertical="top" wrapText="1" indent="4"/>
    </xf>
    <xf numFmtId="0" fontId="22" fillId="13" borderId="0" xfId="8" applyFont="1" applyFill="1" applyBorder="1" applyAlignment="1" applyProtection="1">
      <alignment horizontal="left" vertical="center"/>
    </xf>
    <xf numFmtId="0" fontId="7" fillId="2" borderId="0" xfId="8" applyFont="1" applyFill="1" applyAlignment="1"/>
    <xf numFmtId="0" fontId="6" fillId="2" borderId="0" xfId="8" applyFill="1"/>
    <xf numFmtId="0" fontId="6" fillId="3" borderId="0" xfId="8" applyFill="1"/>
    <xf numFmtId="0" fontId="4" fillId="2" borderId="0" xfId="6" applyFont="1" applyFill="1" applyAlignment="1">
      <alignment horizontal="center" vertical="top"/>
    </xf>
    <xf numFmtId="0" fontId="15" fillId="3" borderId="0" xfId="8" applyFont="1" applyFill="1" applyProtection="1"/>
    <xf numFmtId="0" fontId="15" fillId="4" borderId="0" xfId="8" applyFont="1" applyFill="1" applyProtection="1"/>
    <xf numFmtId="0" fontId="15" fillId="3" borderId="0" xfId="8" applyFont="1" applyFill="1" applyBorder="1" applyProtection="1"/>
    <xf numFmtId="0" fontId="15" fillId="4" borderId="0" xfId="8" applyFont="1" applyFill="1" applyBorder="1" applyProtection="1"/>
    <xf numFmtId="0" fontId="16" fillId="3" borderId="0" xfId="8" applyFont="1" applyFill="1" applyBorder="1" applyProtection="1"/>
    <xf numFmtId="0" fontId="6" fillId="4" borderId="0" xfId="8" applyFill="1"/>
    <xf numFmtId="0" fontId="11" fillId="3" borderId="0" xfId="8" applyFont="1" applyFill="1"/>
    <xf numFmtId="0" fontId="24" fillId="3" borderId="0" xfId="8" applyFont="1" applyFill="1" applyBorder="1" applyProtection="1"/>
    <xf numFmtId="0" fontId="6" fillId="0" borderId="0" xfId="8"/>
    <xf numFmtId="0" fontId="24" fillId="3" borderId="0" xfId="8" applyFont="1" applyFill="1" applyBorder="1" applyAlignment="1" applyProtection="1">
      <alignment vertical="center"/>
    </xf>
    <xf numFmtId="4" fontId="24" fillId="3" borderId="0" xfId="8" applyNumberFormat="1" applyFont="1" applyFill="1" applyBorder="1" applyProtection="1"/>
    <xf numFmtId="3" fontId="16" fillId="3" borderId="0" xfId="8" applyNumberFormat="1" applyFont="1" applyFill="1" applyBorder="1" applyAlignment="1" applyProtection="1">
      <alignment horizontal="right"/>
    </xf>
    <xf numFmtId="0" fontId="15" fillId="3" borderId="0" xfId="8" applyFont="1" applyFill="1"/>
    <xf numFmtId="0" fontId="15" fillId="3" borderId="0" xfId="8" applyFont="1" applyFill="1" applyAlignment="1">
      <alignment wrapText="1"/>
    </xf>
    <xf numFmtId="3" fontId="15" fillId="3" borderId="0" xfId="8" applyNumberFormat="1" applyFont="1" applyFill="1"/>
    <xf numFmtId="0" fontId="16" fillId="3" borderId="1" xfId="8" applyFont="1" applyFill="1" applyBorder="1"/>
    <xf numFmtId="0" fontId="16" fillId="3" borderId="0" xfId="8" applyFont="1" applyFill="1" applyBorder="1"/>
    <xf numFmtId="3" fontId="16" fillId="3" borderId="0" xfId="8" applyNumberFormat="1" applyFont="1" applyFill="1" applyBorder="1"/>
    <xf numFmtId="0" fontId="15" fillId="3" borderId="0" xfId="8" applyFont="1" applyFill="1" applyBorder="1"/>
    <xf numFmtId="0" fontId="24" fillId="3" borderId="2" xfId="8" applyFont="1" applyFill="1" applyBorder="1" applyAlignment="1">
      <alignment horizontal="left" vertical="top" wrapText="1"/>
    </xf>
    <xf numFmtId="0" fontId="24" fillId="3" borderId="2" xfId="8" applyFont="1" applyFill="1" applyBorder="1"/>
    <xf numFmtId="0" fontId="24" fillId="3" borderId="3" xfId="8" applyFont="1" applyFill="1" applyBorder="1"/>
    <xf numFmtId="3" fontId="30" fillId="5" borderId="4" xfId="8" applyNumberFormat="1" applyFont="1" applyFill="1" applyBorder="1"/>
    <xf numFmtId="0" fontId="15" fillId="6" borderId="5" xfId="8" applyFont="1" applyFill="1" applyBorder="1"/>
    <xf numFmtId="0" fontId="24" fillId="3" borderId="0" xfId="8" applyFont="1" applyFill="1" applyBorder="1" applyAlignment="1">
      <alignment vertical="top" wrapText="1"/>
    </xf>
    <xf numFmtId="0" fontId="24" fillId="3" borderId="0" xfId="8" applyFont="1" applyFill="1" applyBorder="1" applyAlignment="1">
      <alignment vertical="top"/>
    </xf>
    <xf numFmtId="37" fontId="24" fillId="3" borderId="0" xfId="8" applyNumberFormat="1" applyFont="1" applyFill="1" applyBorder="1" applyAlignment="1">
      <alignment vertical="top"/>
    </xf>
    <xf numFmtId="0" fontId="15" fillId="6" borderId="6" xfId="8" applyFont="1" applyFill="1" applyBorder="1"/>
    <xf numFmtId="0" fontId="24" fillId="3" borderId="2" xfId="8" applyFont="1" applyFill="1" applyBorder="1" applyAlignment="1">
      <alignment vertical="top" wrapText="1"/>
    </xf>
    <xf numFmtId="0" fontId="24" fillId="3" borderId="2" xfId="8" applyFont="1" applyFill="1" applyBorder="1" applyAlignment="1">
      <alignment vertical="top"/>
    </xf>
    <xf numFmtId="0" fontId="24" fillId="3" borderId="3" xfId="8" applyFont="1" applyFill="1" applyBorder="1" applyAlignment="1">
      <alignment vertical="top"/>
    </xf>
    <xf numFmtId="166" fontId="30" fillId="5" borderId="4" xfId="8" applyNumberFormat="1" applyFont="1" applyFill="1" applyBorder="1" applyAlignment="1">
      <alignment horizontal="right"/>
    </xf>
    <xf numFmtId="0" fontId="24" fillId="6" borderId="7" xfId="8" applyFont="1" applyFill="1" applyBorder="1" applyAlignment="1">
      <alignment vertical="top" wrapText="1"/>
    </xf>
    <xf numFmtId="0" fontId="12" fillId="3" borderId="0" xfId="8" applyFont="1" applyFill="1" applyBorder="1" applyAlignment="1">
      <alignment vertical="top" wrapText="1"/>
    </xf>
    <xf numFmtId="0" fontId="12" fillId="3" borderId="0" xfId="8" applyFont="1" applyFill="1" applyBorder="1"/>
    <xf numFmtId="3" fontId="12" fillId="3" borderId="0" xfId="8" applyNumberFormat="1" applyFont="1" applyFill="1" applyBorder="1"/>
    <xf numFmtId="0" fontId="32" fillId="3" borderId="0" xfId="8" applyFont="1" applyFill="1" applyBorder="1"/>
    <xf numFmtId="0" fontId="24" fillId="6" borderId="0" xfId="8" applyFont="1" applyFill="1" applyBorder="1" applyAlignment="1">
      <alignment vertical="top" wrapText="1"/>
    </xf>
    <xf numFmtId="0" fontId="24" fillId="3" borderId="0" xfId="8" applyFont="1" applyFill="1" applyBorder="1"/>
    <xf numFmtId="3" fontId="24" fillId="3" borderId="8" xfId="8" applyNumberFormat="1" applyFont="1" applyFill="1" applyBorder="1"/>
    <xf numFmtId="3" fontId="24" fillId="3" borderId="0" xfId="8" applyNumberFormat="1" applyFont="1" applyFill="1" applyBorder="1"/>
    <xf numFmtId="0" fontId="15" fillId="6" borderId="0" xfId="8" applyFont="1" applyFill="1" applyBorder="1"/>
    <xf numFmtId="0" fontId="24" fillId="6" borderId="7" xfId="8" applyFont="1" applyFill="1" applyBorder="1" applyAlignment="1">
      <alignment horizontal="left" vertical="top" wrapText="1"/>
    </xf>
    <xf numFmtId="0" fontId="15" fillId="6" borderId="7" xfId="8" applyFont="1" applyFill="1" applyBorder="1"/>
    <xf numFmtId="0" fontId="24" fillId="3" borderId="9" xfId="8" applyFont="1" applyFill="1" applyBorder="1" applyAlignment="1">
      <alignment vertical="top" wrapText="1"/>
    </xf>
    <xf numFmtId="3" fontId="24" fillId="3" borderId="10" xfId="9" applyNumberFormat="1" applyFont="1" applyFill="1" applyBorder="1" applyAlignment="1">
      <alignment horizontal="right"/>
    </xf>
    <xf numFmtId="0" fontId="15" fillId="6" borderId="11" xfId="8" applyFont="1" applyFill="1" applyBorder="1"/>
    <xf numFmtId="0" fontId="15" fillId="6" borderId="12" xfId="8" applyFont="1" applyFill="1" applyBorder="1"/>
    <xf numFmtId="166" fontId="24" fillId="3" borderId="13" xfId="8" applyNumberFormat="1" applyFont="1" applyFill="1" applyBorder="1" applyAlignment="1">
      <alignment horizontal="right"/>
    </xf>
    <xf numFmtId="166" fontId="30" fillId="5" borderId="4" xfId="8" applyNumberFormat="1" applyFont="1" applyFill="1" applyBorder="1" applyAlignment="1">
      <alignment horizontal="right" wrapText="1"/>
    </xf>
    <xf numFmtId="37" fontId="24" fillId="3" borderId="0" xfId="8" applyNumberFormat="1" applyFont="1" applyFill="1" applyBorder="1" applyAlignment="1"/>
    <xf numFmtId="166" fontId="30" fillId="5" borderId="14" xfId="8" applyNumberFormat="1" applyFont="1" applyFill="1" applyBorder="1" applyAlignment="1">
      <alignment horizontal="right"/>
    </xf>
    <xf numFmtId="0" fontId="15" fillId="3" borderId="15" xfId="8" applyFont="1" applyFill="1" applyBorder="1"/>
    <xf numFmtId="166" fontId="30" fillId="5" borderId="16" xfId="8" applyNumberFormat="1" applyFont="1" applyFill="1" applyBorder="1" applyAlignment="1"/>
    <xf numFmtId="166" fontId="30" fillId="5" borderId="17" xfId="8" applyNumberFormat="1" applyFont="1" applyFill="1" applyBorder="1" applyAlignment="1"/>
    <xf numFmtId="37" fontId="24" fillId="3" borderId="8" xfId="8" applyNumberFormat="1" applyFont="1" applyFill="1" applyBorder="1" applyAlignment="1"/>
    <xf numFmtId="0" fontId="6" fillId="3" borderId="0" xfId="8" applyFill="1" applyAlignment="1"/>
    <xf numFmtId="4" fontId="26" fillId="5" borderId="18" xfId="8" applyNumberFormat="1" applyFont="1" applyFill="1" applyBorder="1" applyProtection="1"/>
    <xf numFmtId="4" fontId="26" fillId="5" borderId="19" xfId="8" applyNumberFormat="1" applyFont="1" applyFill="1" applyBorder="1" applyProtection="1"/>
    <xf numFmtId="4" fontId="26" fillId="5" borderId="20" xfId="8" applyNumberFormat="1" applyFont="1" applyFill="1" applyBorder="1" applyProtection="1"/>
    <xf numFmtId="0" fontId="0" fillId="7" borderId="0" xfId="0" applyFill="1"/>
    <xf numFmtId="10" fontId="0" fillId="7" borderId="0" xfId="1" applyNumberFormat="1" applyFont="1" applyFill="1"/>
    <xf numFmtId="0" fontId="0" fillId="0" borderId="0" xfId="0" applyFont="1"/>
    <xf numFmtId="0" fontId="15" fillId="0" borderId="0" xfId="8" applyFont="1"/>
    <xf numFmtId="0" fontId="15" fillId="8" borderId="0" xfId="8" applyFont="1" applyFill="1"/>
    <xf numFmtId="0" fontId="26" fillId="9" borderId="0" xfId="8" applyFont="1" applyFill="1"/>
    <xf numFmtId="0" fontId="0" fillId="0" borderId="21" xfId="0" applyFont="1" applyBorder="1"/>
    <xf numFmtId="1" fontId="15" fillId="8" borderId="22" xfId="8" applyNumberFormat="1" applyFont="1" applyFill="1" applyBorder="1"/>
    <xf numFmtId="0" fontId="0" fillId="0" borderId="23" xfId="0" applyFont="1" applyBorder="1"/>
    <xf numFmtId="1" fontId="15" fillId="8" borderId="24" xfId="8" applyNumberFormat="1" applyFont="1" applyFill="1" applyBorder="1" applyAlignment="1">
      <alignment horizontal="right"/>
    </xf>
    <xf numFmtId="0" fontId="15" fillId="0" borderId="23" xfId="8" applyFont="1" applyBorder="1"/>
    <xf numFmtId="0" fontId="15" fillId="0" borderId="24" xfId="8" applyFont="1" applyBorder="1"/>
    <xf numFmtId="0" fontId="0" fillId="0" borderId="23" xfId="0" applyFont="1" applyBorder="1"/>
    <xf numFmtId="0" fontId="15" fillId="10" borderId="24" xfId="8" applyFont="1" applyFill="1" applyBorder="1"/>
    <xf numFmtId="0" fontId="2" fillId="0" borderId="23" xfId="0" applyFont="1" applyBorder="1"/>
    <xf numFmtId="44" fontId="15" fillId="10" borderId="25" xfId="2" applyFont="1" applyFill="1" applyBorder="1"/>
    <xf numFmtId="44" fontId="15" fillId="10" borderId="24" xfId="2" applyFont="1" applyFill="1" applyBorder="1"/>
    <xf numFmtId="0" fontId="2" fillId="0" borderId="26" xfId="0" applyFont="1" applyBorder="1"/>
    <xf numFmtId="44" fontId="15" fillId="10" borderId="27" xfId="2" applyFont="1" applyFill="1" applyBorder="1"/>
    <xf numFmtId="0" fontId="0" fillId="0" borderId="0" xfId="0" applyFont="1" applyAlignment="1">
      <alignment wrapText="1"/>
    </xf>
    <xf numFmtId="0" fontId="0" fillId="0" borderId="21" xfId="0" applyFont="1" applyBorder="1" applyAlignment="1">
      <alignment wrapText="1"/>
    </xf>
    <xf numFmtId="0" fontId="15" fillId="10" borderId="22" xfId="8" applyFont="1" applyFill="1" applyBorder="1"/>
    <xf numFmtId="0" fontId="0" fillId="0" borderId="23" xfId="0" applyFont="1" applyBorder="1" applyAlignment="1">
      <alignment wrapText="1"/>
    </xf>
    <xf numFmtId="0" fontId="0" fillId="0" borderId="23" xfId="0" applyFont="1" applyBorder="1" applyAlignment="1">
      <alignment wrapText="1"/>
    </xf>
    <xf numFmtId="0" fontId="15" fillId="10" borderId="24" xfId="8" applyFont="1" applyFill="1" applyBorder="1" applyAlignment="1">
      <alignment horizontal="right"/>
    </xf>
    <xf numFmtId="44" fontId="15" fillId="10" borderId="24" xfId="8" applyNumberFormat="1" applyFont="1" applyFill="1" applyBorder="1"/>
    <xf numFmtId="44" fontId="15" fillId="10" borderId="28" xfId="8" applyNumberFormat="1" applyFont="1" applyFill="1" applyBorder="1"/>
    <xf numFmtId="0" fontId="15" fillId="0" borderId="0" xfId="8" applyFont="1" applyFill="1"/>
    <xf numFmtId="0" fontId="15" fillId="10" borderId="0" xfId="8" applyFont="1" applyFill="1"/>
    <xf numFmtId="44" fontId="15" fillId="10" borderId="0" xfId="2" applyFont="1" applyFill="1"/>
    <xf numFmtId="2" fontId="15" fillId="0" borderId="0" xfId="8" applyNumberFormat="1" applyFont="1" applyFill="1"/>
    <xf numFmtId="1" fontId="15" fillId="8" borderId="0" xfId="8" applyNumberFormat="1" applyFont="1" applyFill="1"/>
    <xf numFmtId="1" fontId="15" fillId="10" borderId="0" xfId="8" applyNumberFormat="1" applyFont="1" applyFill="1"/>
    <xf numFmtId="0" fontId="15" fillId="7" borderId="24" xfId="8" applyFont="1" applyFill="1" applyBorder="1"/>
    <xf numFmtId="1" fontId="15" fillId="0" borderId="0" xfId="8" applyNumberFormat="1" applyFont="1"/>
    <xf numFmtId="44" fontId="15" fillId="8" borderId="0" xfId="2" applyFont="1" applyFill="1"/>
    <xf numFmtId="0" fontId="0" fillId="0" borderId="26" xfId="0" applyFont="1" applyBorder="1" applyAlignment="1">
      <alignment wrapText="1"/>
    </xf>
    <xf numFmtId="44" fontId="15" fillId="0" borderId="0" xfId="8" applyNumberFormat="1" applyFont="1"/>
    <xf numFmtId="44" fontId="15" fillId="10" borderId="0" xfId="2" applyNumberFormat="1" applyFont="1" applyFill="1"/>
    <xf numFmtId="44" fontId="15" fillId="10" borderId="24" xfId="2" applyNumberFormat="1" applyFont="1" applyFill="1" applyBorder="1"/>
    <xf numFmtId="0" fontId="15" fillId="4" borderId="0" xfId="8" applyFont="1" applyFill="1"/>
    <xf numFmtId="2" fontId="15" fillId="8" borderId="24" xfId="8" applyNumberFormat="1" applyFont="1" applyFill="1" applyBorder="1" applyAlignment="1">
      <alignment horizontal="right"/>
    </xf>
    <xf numFmtId="0" fontId="15" fillId="0" borderId="21" xfId="8" applyFont="1" applyBorder="1" applyAlignment="1">
      <alignment wrapText="1"/>
    </xf>
    <xf numFmtId="0" fontId="15" fillId="10" borderId="22" xfId="8" applyFont="1" applyFill="1" applyBorder="1" applyAlignment="1">
      <alignment horizontal="right"/>
    </xf>
    <xf numFmtId="0" fontId="15" fillId="0" borderId="23" xfId="8" applyFont="1" applyBorder="1" applyAlignment="1">
      <alignment wrapText="1"/>
    </xf>
    <xf numFmtId="0" fontId="15" fillId="0" borderId="26" xfId="8" applyFont="1" applyBorder="1"/>
    <xf numFmtId="0" fontId="0" fillId="0" borderId="0" xfId="0" applyFill="1"/>
    <xf numFmtId="167" fontId="29" fillId="3" borderId="0" xfId="8" applyNumberFormat="1" applyFont="1" applyFill="1" applyBorder="1" applyAlignment="1">
      <alignment horizontal="left" wrapText="1"/>
    </xf>
    <xf numFmtId="0" fontId="7" fillId="3" borderId="0" xfId="0" applyFont="1" applyFill="1" applyAlignment="1"/>
    <xf numFmtId="0" fontId="36" fillId="11" borderId="0" xfId="0" applyFont="1" applyFill="1" applyBorder="1" applyProtection="1"/>
    <xf numFmtId="0" fontId="35" fillId="11" borderId="0" xfId="0" applyFont="1" applyFill="1"/>
    <xf numFmtId="0" fontId="0" fillId="11" borderId="0" xfId="0" applyFill="1"/>
    <xf numFmtId="0" fontId="4" fillId="11" borderId="29" xfId="6" applyFont="1" applyFill="1" applyBorder="1" applyAlignment="1">
      <alignment horizontal="center" vertical="center"/>
    </xf>
    <xf numFmtId="0" fontId="35" fillId="11" borderId="0" xfId="0" applyFont="1" applyFill="1" applyAlignment="1">
      <alignment vertical="top"/>
    </xf>
    <xf numFmtId="0" fontId="23" fillId="0" borderId="0" xfId="0" applyFont="1" applyFill="1"/>
    <xf numFmtId="0" fontId="23" fillId="0" borderId="0" xfId="0" applyFont="1"/>
    <xf numFmtId="0" fontId="4" fillId="11" borderId="30" xfId="6" applyFont="1" applyFill="1" applyBorder="1" applyAlignment="1">
      <alignment horizontal="center" vertical="top"/>
    </xf>
    <xf numFmtId="0" fontId="4" fillId="11" borderId="29" xfId="6" applyFont="1" applyFill="1" applyBorder="1" applyAlignment="1">
      <alignment horizontal="center" vertical="top"/>
    </xf>
    <xf numFmtId="0" fontId="4" fillId="11" borderId="31" xfId="6" applyFont="1" applyFill="1" applyBorder="1" applyAlignment="1">
      <alignment horizontal="center" vertical="top"/>
    </xf>
    <xf numFmtId="0" fontId="7" fillId="12" borderId="0" xfId="0" applyFont="1" applyFill="1" applyAlignment="1"/>
    <xf numFmtId="0" fontId="15" fillId="11" borderId="0" xfId="8" applyFont="1" applyFill="1" applyProtection="1"/>
    <xf numFmtId="0" fontId="15" fillId="11" borderId="0" xfId="8" applyFont="1" applyFill="1" applyBorder="1" applyProtection="1"/>
    <xf numFmtId="0" fontId="26" fillId="11" borderId="0" xfId="8" applyFont="1" applyFill="1" applyProtection="1"/>
    <xf numFmtId="0" fontId="26" fillId="11" borderId="0" xfId="8" applyFont="1" applyFill="1" applyBorder="1" applyProtection="1"/>
    <xf numFmtId="0" fontId="36" fillId="11" borderId="0" xfId="8" applyFont="1" applyFill="1" applyBorder="1" applyAlignment="1" applyProtection="1">
      <alignment vertical="center"/>
    </xf>
    <xf numFmtId="0" fontId="36" fillId="11" borderId="0" xfId="8" applyFont="1" applyFill="1" applyBorder="1" applyAlignment="1" applyProtection="1">
      <alignment horizontal="center" vertical="center"/>
    </xf>
    <xf numFmtId="0" fontId="4" fillId="0" borderId="0" xfId="6" applyFont="1" applyFill="1" applyBorder="1" applyAlignment="1">
      <alignment horizontal="center" vertical="top"/>
    </xf>
    <xf numFmtId="0" fontId="16" fillId="0" borderId="0" xfId="8" applyFont="1" applyFill="1" applyBorder="1" applyProtection="1"/>
    <xf numFmtId="0" fontId="37" fillId="0" borderId="0" xfId="7" applyFont="1" applyFill="1" applyBorder="1" applyAlignment="1">
      <alignment horizontal="left" vertical="top" wrapText="1" indent="1"/>
    </xf>
    <xf numFmtId="0" fontId="36" fillId="0" borderId="0" xfId="8" applyFont="1" applyFill="1" applyBorder="1" applyAlignment="1" applyProtection="1">
      <alignment horizontal="center" vertical="center"/>
    </xf>
    <xf numFmtId="0" fontId="15" fillId="0" borderId="0" xfId="8" applyFont="1" applyFill="1" applyBorder="1" applyProtection="1"/>
    <xf numFmtId="0" fontId="15" fillId="0" borderId="0" xfId="8" applyFont="1" applyFill="1" applyProtection="1"/>
    <xf numFmtId="0" fontId="6" fillId="0" borderId="0" xfId="8" applyFill="1"/>
    <xf numFmtId="0" fontId="17" fillId="13" borderId="0" xfId="8" applyFont="1" applyFill="1" applyBorder="1" applyAlignment="1" applyProtection="1">
      <alignment horizontal="center" vertical="center"/>
    </xf>
    <xf numFmtId="0" fontId="15" fillId="13" borderId="0" xfId="8" applyFont="1" applyFill="1" applyBorder="1" applyProtection="1"/>
    <xf numFmtId="0" fontId="18" fillId="13" borderId="0" xfId="8" applyFont="1" applyFill="1" applyBorder="1" applyAlignment="1" applyProtection="1">
      <alignment horizontal="right" vertical="top"/>
    </xf>
    <xf numFmtId="0" fontId="20" fillId="13" borderId="0" xfId="8" applyFont="1" applyFill="1" applyAlignment="1">
      <alignment horizontal="left" wrapText="1" indent="5"/>
    </xf>
    <xf numFmtId="0" fontId="6" fillId="13" borderId="0" xfId="8" applyFill="1"/>
    <xf numFmtId="0" fontId="10" fillId="13" borderId="0" xfId="8" applyFont="1" applyFill="1" applyBorder="1" applyAlignment="1" applyProtection="1">
      <alignment vertical="top" wrapText="1"/>
    </xf>
    <xf numFmtId="0" fontId="18" fillId="13" borderId="0" xfId="8" applyFont="1" applyFill="1" applyBorder="1" applyAlignment="1" applyProtection="1">
      <alignment vertical="top" wrapText="1"/>
    </xf>
    <xf numFmtId="10" fontId="21" fillId="13" borderId="8" xfId="9" applyNumberFormat="1" applyFont="1" applyFill="1" applyBorder="1" applyAlignment="1" applyProtection="1">
      <alignment horizontal="center" vertical="center"/>
      <protection locked="0"/>
    </xf>
    <xf numFmtId="0" fontId="10" fillId="13" borderId="0" xfId="8" applyFont="1" applyFill="1" applyBorder="1" applyAlignment="1" applyProtection="1">
      <alignment horizontal="left" vertical="center"/>
    </xf>
    <xf numFmtId="0" fontId="21" fillId="13" borderId="8" xfId="8" applyFont="1" applyFill="1" applyBorder="1" applyAlignment="1" applyProtection="1">
      <alignment horizontal="center" vertical="center"/>
    </xf>
    <xf numFmtId="0" fontId="4" fillId="11" borderId="30" xfId="6" applyFont="1" applyFill="1" applyBorder="1" applyAlignment="1">
      <alignment horizontal="center" vertical="center"/>
    </xf>
    <xf numFmtId="0" fontId="36" fillId="11" borderId="0" xfId="0" applyFont="1" applyFill="1" applyBorder="1" applyAlignment="1" applyProtection="1">
      <alignment vertical="top"/>
    </xf>
    <xf numFmtId="0" fontId="36" fillId="11" borderId="0" xfId="7" applyFont="1" applyFill="1" applyBorder="1" applyAlignment="1">
      <alignment vertical="top" wrapText="1"/>
    </xf>
    <xf numFmtId="0" fontId="36" fillId="11" borderId="0" xfId="7" applyFont="1" applyFill="1" applyBorder="1" applyAlignment="1">
      <alignment horizontal="left" vertical="top"/>
    </xf>
    <xf numFmtId="0" fontId="35" fillId="11" borderId="0" xfId="7" applyFont="1" applyFill="1" applyBorder="1" applyAlignment="1">
      <alignment horizontal="left"/>
    </xf>
    <xf numFmtId="0" fontId="25" fillId="13" borderId="0" xfId="8" applyFont="1" applyFill="1" applyBorder="1" applyProtection="1"/>
    <xf numFmtId="0" fontId="25" fillId="13" borderId="0" xfId="8" applyFont="1" applyFill="1" applyBorder="1" applyAlignment="1" applyProtection="1">
      <alignment wrapText="1"/>
    </xf>
    <xf numFmtId="0" fontId="25" fillId="13" borderId="0" xfId="8" applyFont="1" applyFill="1" applyBorder="1" applyAlignment="1" applyProtection="1">
      <alignment horizontal="left"/>
    </xf>
    <xf numFmtId="0" fontId="16" fillId="13" borderId="0" xfId="8" applyFont="1" applyFill="1" applyBorder="1" applyProtection="1"/>
    <xf numFmtId="0" fontId="16" fillId="13" borderId="0" xfId="8" applyFont="1" applyFill="1" applyBorder="1" applyAlignment="1" applyProtection="1">
      <alignment vertical="top"/>
    </xf>
    <xf numFmtId="4" fontId="25" fillId="13" borderId="0" xfId="8" applyNumberFormat="1" applyFont="1" applyFill="1" applyBorder="1" applyAlignment="1" applyProtection="1">
      <alignment horizontal="right"/>
    </xf>
    <xf numFmtId="4" fontId="25" fillId="13" borderId="0" xfId="8" applyNumberFormat="1" applyFont="1" applyFill="1" applyBorder="1" applyAlignment="1" applyProtection="1">
      <alignment horizontal="right" wrapText="1"/>
    </xf>
    <xf numFmtId="0" fontId="25" fillId="13" borderId="0" xfId="8" applyFont="1" applyFill="1" applyBorder="1" applyAlignment="1" applyProtection="1">
      <alignment horizontal="right" wrapText="1"/>
    </xf>
    <xf numFmtId="0" fontId="12" fillId="13" borderId="0" xfId="8" applyFont="1" applyFill="1" applyBorder="1" applyAlignment="1" applyProtection="1">
      <alignment wrapText="1"/>
    </xf>
    <xf numFmtId="0" fontId="0" fillId="13" borderId="0" xfId="0" applyFill="1"/>
    <xf numFmtId="0" fontId="24" fillId="13" borderId="0" xfId="8" applyFont="1" applyFill="1" applyBorder="1" applyProtection="1"/>
    <xf numFmtId="4" fontId="9" fillId="13" borderId="0" xfId="8" applyNumberFormat="1" applyFont="1" applyFill="1" applyBorder="1" applyProtection="1">
      <protection locked="0"/>
    </xf>
    <xf numFmtId="49" fontId="13" fillId="3" borderId="32" xfId="8" applyNumberFormat="1" applyFont="1" applyFill="1" applyBorder="1" applyAlignment="1" applyProtection="1">
      <alignment vertical="center"/>
      <protection locked="0"/>
    </xf>
    <xf numFmtId="164" fontId="13" fillId="3" borderId="33" xfId="8" applyNumberFormat="1" applyFont="1" applyFill="1" applyBorder="1" applyAlignment="1" applyProtection="1">
      <alignment vertical="center"/>
      <protection locked="0"/>
    </xf>
    <xf numFmtId="165" fontId="13" fillId="3" borderId="33" xfId="9" applyNumberFormat="1" applyFont="1" applyFill="1" applyBorder="1" applyAlignment="1" applyProtection="1">
      <alignment vertical="center"/>
      <protection locked="0"/>
    </xf>
    <xf numFmtId="1" fontId="13" fillId="3" borderId="34" xfId="9" applyNumberFormat="1" applyFont="1" applyFill="1" applyBorder="1" applyAlignment="1" applyProtection="1">
      <alignment vertical="center"/>
      <protection locked="0"/>
    </xf>
    <xf numFmtId="0" fontId="14" fillId="3" borderId="4" xfId="8" applyFont="1" applyFill="1" applyBorder="1" applyProtection="1">
      <protection locked="0"/>
    </xf>
    <xf numFmtId="2" fontId="14" fillId="3" borderId="4" xfId="8" applyNumberFormat="1" applyFont="1" applyFill="1" applyBorder="1" applyProtection="1">
      <protection locked="0"/>
    </xf>
    <xf numFmtId="4" fontId="14" fillId="3" borderId="35" xfId="8" applyNumberFormat="1" applyFont="1" applyFill="1" applyBorder="1" applyAlignment="1" applyProtection="1">
      <alignment horizontal="right"/>
      <protection locked="0"/>
    </xf>
    <xf numFmtId="3" fontId="14" fillId="3" borderId="4" xfId="8" applyNumberFormat="1" applyFont="1" applyFill="1" applyBorder="1" applyAlignment="1" applyProtection="1">
      <alignment horizontal="right"/>
      <protection locked="0"/>
    </xf>
    <xf numFmtId="2" fontId="14" fillId="3" borderId="4" xfId="8" applyNumberFormat="1" applyFont="1" applyFill="1" applyBorder="1" applyAlignment="1" applyProtection="1">
      <alignment horizontal="right"/>
      <protection locked="0"/>
    </xf>
    <xf numFmtId="1" fontId="13" fillId="3" borderId="4" xfId="9" applyNumberFormat="1" applyFont="1" applyFill="1" applyBorder="1" applyAlignment="1" applyProtection="1">
      <alignment horizontal="right" vertical="center"/>
      <protection locked="0"/>
    </xf>
    <xf numFmtId="0" fontId="30" fillId="11" borderId="0" xfId="8" applyFont="1" applyFill="1" applyBorder="1" applyAlignment="1" applyProtection="1">
      <alignment horizontal="center" wrapText="1"/>
    </xf>
    <xf numFmtId="3" fontId="30" fillId="11" borderId="0" xfId="8" applyNumberFormat="1" applyFont="1" applyFill="1" applyBorder="1" applyAlignment="1" applyProtection="1">
      <alignment horizontal="center" wrapText="1"/>
    </xf>
    <xf numFmtId="0" fontId="14" fillId="13" borderId="4" xfId="8" applyFont="1" applyFill="1" applyBorder="1" applyProtection="1">
      <protection locked="0"/>
    </xf>
    <xf numFmtId="44" fontId="14" fillId="13" borderId="4" xfId="2" applyFont="1" applyFill="1" applyBorder="1" applyProtection="1">
      <protection locked="0"/>
    </xf>
    <xf numFmtId="44" fontId="14" fillId="3" borderId="4" xfId="2" applyFont="1" applyFill="1" applyBorder="1" applyProtection="1">
      <protection locked="0"/>
    </xf>
    <xf numFmtId="0" fontId="7" fillId="12" borderId="0" xfId="0" applyFont="1" applyFill="1" applyAlignment="1" applyProtection="1">
      <protection locked="0"/>
    </xf>
    <xf numFmtId="44" fontId="0" fillId="0" borderId="0" xfId="2" applyFont="1"/>
    <xf numFmtId="0" fontId="38" fillId="0" borderId="36" xfId="0" applyFont="1" applyBorder="1"/>
    <xf numFmtId="0" fontId="0" fillId="0" borderId="0" xfId="0" applyAlignment="1"/>
    <xf numFmtId="9" fontId="6" fillId="3" borderId="37" xfId="1" applyFont="1" applyFill="1" applyBorder="1"/>
    <xf numFmtId="0" fontId="39" fillId="13" borderId="0" xfId="0" applyFont="1" applyFill="1"/>
    <xf numFmtId="0" fontId="22" fillId="13" borderId="0" xfId="8" applyFont="1" applyFill="1" applyBorder="1" applyProtection="1"/>
    <xf numFmtId="0" fontId="38" fillId="0" borderId="0" xfId="0" applyFont="1" applyBorder="1"/>
    <xf numFmtId="0" fontId="0" fillId="0" borderId="22" xfId="0" applyBorder="1"/>
    <xf numFmtId="0" fontId="35" fillId="14" borderId="8" xfId="0" applyFont="1" applyFill="1" applyBorder="1"/>
    <xf numFmtId="44" fontId="35" fillId="14" borderId="8" xfId="2" applyFont="1" applyFill="1" applyBorder="1"/>
    <xf numFmtId="0" fontId="35" fillId="14" borderId="8" xfId="0" applyFont="1" applyFill="1" applyBorder="1" applyAlignment="1">
      <alignment horizontal="right"/>
    </xf>
    <xf numFmtId="44" fontId="0" fillId="13" borderId="0" xfId="2" applyFont="1" applyFill="1"/>
    <xf numFmtId="0" fontId="7" fillId="12" borderId="0" xfId="0" applyFont="1" applyFill="1" applyBorder="1" applyAlignment="1"/>
    <xf numFmtId="0" fontId="23" fillId="0" borderId="36" xfId="0" applyFont="1" applyBorder="1"/>
    <xf numFmtId="0" fontId="42" fillId="0" borderId="36" xfId="0" applyFont="1" applyBorder="1"/>
    <xf numFmtId="0" fontId="23" fillId="0" borderId="0" xfId="0" applyFont="1" applyBorder="1"/>
    <xf numFmtId="10" fontId="15" fillId="7" borderId="24" xfId="1" applyNumberFormat="1" applyFont="1" applyFill="1" applyBorder="1"/>
    <xf numFmtId="0" fontId="43" fillId="0" borderId="0" xfId="0" applyFont="1" applyBorder="1" applyAlignment="1">
      <alignment horizontal="left" vertical="top" wrapText="1"/>
    </xf>
    <xf numFmtId="0" fontId="0" fillId="0" borderId="38" xfId="0" applyBorder="1"/>
    <xf numFmtId="0" fontId="43" fillId="0" borderId="39" xfId="0" applyFont="1" applyBorder="1" applyAlignment="1">
      <alignment vertical="top" wrapText="1"/>
    </xf>
    <xf numFmtId="0" fontId="43" fillId="0" borderId="40" xfId="0" applyFont="1" applyBorder="1" applyAlignment="1">
      <alignment vertical="top" wrapText="1"/>
    </xf>
    <xf numFmtId="0" fontId="45" fillId="0" borderId="36" xfId="0" applyFont="1" applyBorder="1"/>
    <xf numFmtId="0" fontId="46" fillId="0" borderId="36" xfId="0" applyFont="1" applyBorder="1"/>
    <xf numFmtId="0" fontId="45" fillId="0" borderId="0" xfId="0" applyFont="1" applyBorder="1"/>
    <xf numFmtId="0" fontId="0" fillId="0" borderId="41" xfId="0" applyBorder="1"/>
    <xf numFmtId="0" fontId="0" fillId="0" borderId="42" xfId="0" applyBorder="1"/>
    <xf numFmtId="0" fontId="46" fillId="0" borderId="43" xfId="0" applyFont="1" applyBorder="1"/>
    <xf numFmtId="0" fontId="45" fillId="0" borderId="36" xfId="0" applyFont="1" applyBorder="1" applyAlignment="1">
      <alignment horizontal="left" wrapText="1"/>
    </xf>
    <xf numFmtId="0" fontId="43" fillId="0" borderId="36" xfId="0" applyFont="1" applyBorder="1" applyAlignment="1">
      <alignment horizontal="left" vertical="top" wrapText="1"/>
    </xf>
    <xf numFmtId="0" fontId="43" fillId="0" borderId="43" xfId="0" applyFont="1" applyBorder="1" applyAlignment="1">
      <alignment horizontal="left" vertical="top" wrapText="1"/>
    </xf>
    <xf numFmtId="0" fontId="45" fillId="0" borderId="39" xfId="0" applyFont="1" applyBorder="1" applyAlignment="1">
      <alignment horizontal="left" wrapText="1"/>
    </xf>
    <xf numFmtId="0" fontId="0" fillId="0" borderId="44" xfId="0" applyBorder="1"/>
    <xf numFmtId="0" fontId="0" fillId="0" borderId="0" xfId="0" applyBorder="1"/>
    <xf numFmtId="0" fontId="15" fillId="0" borderId="0" xfId="8" applyFont="1" applyBorder="1"/>
    <xf numFmtId="44" fontId="15" fillId="0" borderId="0" xfId="2" applyFont="1"/>
    <xf numFmtId="0" fontId="47" fillId="11" borderId="30" xfId="6" applyFont="1" applyFill="1" applyBorder="1" applyAlignment="1">
      <alignment horizontal="center" vertical="center"/>
    </xf>
    <xf numFmtId="0" fontId="47" fillId="11" borderId="29" xfId="6" applyFont="1" applyFill="1" applyBorder="1" applyAlignment="1">
      <alignment horizontal="center" vertical="center"/>
    </xf>
    <xf numFmtId="14" fontId="0" fillId="7" borderId="0" xfId="0" applyNumberFormat="1" applyFill="1"/>
    <xf numFmtId="0" fontId="15" fillId="0" borderId="21" xfId="8" applyFont="1" applyBorder="1"/>
    <xf numFmtId="14" fontId="15" fillId="7" borderId="22" xfId="8" applyNumberFormat="1" applyFont="1" applyFill="1" applyBorder="1"/>
    <xf numFmtId="14" fontId="15" fillId="10" borderId="24" xfId="8" applyNumberFormat="1" applyFont="1" applyFill="1" applyBorder="1"/>
    <xf numFmtId="0" fontId="15" fillId="10" borderId="28" xfId="8" applyFont="1" applyFill="1" applyBorder="1"/>
    <xf numFmtId="0" fontId="15" fillId="15" borderId="0" xfId="8" applyFont="1" applyFill="1"/>
    <xf numFmtId="44" fontId="35" fillId="14" borderId="45" xfId="0" applyNumberFormat="1" applyFont="1" applyFill="1" applyBorder="1" applyAlignment="1">
      <alignment horizontal="right" vertical="center" wrapText="1"/>
    </xf>
    <xf numFmtId="44" fontId="35" fillId="14" borderId="46" xfId="0" applyNumberFormat="1" applyFont="1" applyFill="1" applyBorder="1" applyAlignment="1">
      <alignment horizontal="right" vertical="center" wrapText="1"/>
    </xf>
    <xf numFmtId="1" fontId="35" fillId="14" borderId="46" xfId="0" applyNumberFormat="1" applyFont="1" applyFill="1" applyBorder="1" applyAlignment="1">
      <alignment horizontal="right" vertical="center" wrapText="1"/>
    </xf>
    <xf numFmtId="44" fontId="30" fillId="11" borderId="46" xfId="0" applyNumberFormat="1" applyFont="1" applyFill="1" applyBorder="1" applyAlignment="1">
      <alignment horizontal="right" vertical="center" wrapText="1"/>
    </xf>
    <xf numFmtId="0" fontId="8" fillId="3" borderId="0" xfId="8" applyFont="1" applyFill="1" applyBorder="1" applyAlignment="1">
      <alignment horizontal="left" wrapText="1"/>
    </xf>
    <xf numFmtId="0" fontId="31" fillId="6" borderId="2" xfId="8" applyFont="1" applyFill="1" applyBorder="1" applyAlignment="1">
      <alignment horizontal="left" vertical="center"/>
    </xf>
    <xf numFmtId="0" fontId="31" fillId="6" borderId="3" xfId="8" applyFont="1" applyFill="1" applyBorder="1" applyAlignment="1">
      <alignment horizontal="left" vertical="center"/>
    </xf>
    <xf numFmtId="0" fontId="31" fillId="6" borderId="0" xfId="8" applyFont="1" applyFill="1" applyBorder="1" applyAlignment="1">
      <alignment horizontal="left" vertical="center"/>
    </xf>
    <xf numFmtId="0" fontId="31" fillId="6" borderId="7" xfId="8" applyFont="1" applyFill="1" applyBorder="1" applyAlignment="1">
      <alignment horizontal="left" vertical="center"/>
    </xf>
    <xf numFmtId="0" fontId="24" fillId="6" borderId="0" xfId="8" applyFont="1" applyFill="1" applyBorder="1" applyAlignment="1">
      <alignment horizontal="left" vertical="top" wrapText="1"/>
    </xf>
    <xf numFmtId="0" fontId="24" fillId="3" borderId="9" xfId="8" applyFont="1" applyFill="1" applyBorder="1" applyAlignment="1">
      <alignment horizontal="left" wrapText="1"/>
    </xf>
    <xf numFmtId="0" fontId="33" fillId="6" borderId="0" xfId="8" applyFont="1" applyFill="1" applyBorder="1" applyAlignment="1">
      <alignment horizontal="left" vertical="center"/>
    </xf>
    <xf numFmtId="0" fontId="30" fillId="3" borderId="0" xfId="8" applyFont="1" applyFill="1" applyAlignment="1">
      <alignment horizontal="left" vertical="top" wrapText="1"/>
    </xf>
    <xf numFmtId="0" fontId="26" fillId="3" borderId="0" xfId="8" applyFont="1" applyFill="1" applyAlignment="1">
      <alignment horizontal="left" vertical="top" wrapText="1"/>
    </xf>
    <xf numFmtId="0" fontId="24" fillId="3" borderId="2" xfId="8" applyFont="1" applyFill="1" applyBorder="1" applyAlignment="1">
      <alignment horizontal="left" vertical="top" wrapText="1"/>
    </xf>
    <xf numFmtId="0" fontId="24" fillId="3" borderId="0" xfId="8" applyFont="1" applyFill="1" applyBorder="1" applyAlignment="1">
      <alignment horizontal="left" vertical="top" wrapText="1"/>
    </xf>
    <xf numFmtId="0" fontId="24" fillId="3" borderId="3" xfId="8" applyFont="1" applyFill="1" applyBorder="1" applyAlignment="1">
      <alignment horizontal="center"/>
    </xf>
    <xf numFmtId="0" fontId="24" fillId="3" borderId="7" xfId="8" applyFont="1" applyFill="1" applyBorder="1" applyAlignment="1">
      <alignment horizontal="center"/>
    </xf>
    <xf numFmtId="3" fontId="30" fillId="5" borderId="47" xfId="9" applyNumberFormat="1" applyFont="1" applyFill="1" applyBorder="1" applyAlignment="1">
      <alignment horizontal="right"/>
    </xf>
    <xf numFmtId="3" fontId="30" fillId="5" borderId="48" xfId="9" applyNumberFormat="1" applyFont="1" applyFill="1" applyBorder="1" applyAlignment="1">
      <alignment horizontal="right"/>
    </xf>
    <xf numFmtId="0" fontId="24" fillId="6" borderId="10" xfId="8" applyFont="1" applyFill="1" applyBorder="1" applyAlignment="1">
      <alignment horizontal="left" vertical="top" wrapText="1"/>
    </xf>
    <xf numFmtId="0" fontId="36" fillId="11" borderId="0" xfId="0" applyFont="1" applyFill="1" applyBorder="1" applyAlignment="1">
      <alignment horizontal="left" vertical="center" wrapText="1"/>
    </xf>
    <xf numFmtId="167" fontId="34" fillId="3" borderId="0" xfId="0" applyNumberFormat="1" applyFont="1" applyFill="1" applyAlignment="1">
      <alignment horizontal="left" vertical="center"/>
    </xf>
    <xf numFmtId="0" fontId="23" fillId="0" borderId="0" xfId="0" applyFont="1" applyBorder="1" applyAlignment="1">
      <alignment vertical="center"/>
    </xf>
    <xf numFmtId="0" fontId="23" fillId="0" borderId="42" xfId="0" applyFont="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23" fillId="0" borderId="42" xfId="0" applyFont="1" applyBorder="1" applyAlignment="1">
      <alignment vertical="center" wrapText="1"/>
    </xf>
    <xf numFmtId="0" fontId="30" fillId="11" borderId="0" xfId="0" applyFont="1" applyFill="1" applyAlignment="1">
      <alignment vertical="center"/>
    </xf>
    <xf numFmtId="0" fontId="30" fillId="11" borderId="42" xfId="0" applyFont="1" applyFill="1" applyBorder="1" applyAlignment="1">
      <alignment vertical="center"/>
    </xf>
    <xf numFmtId="0" fontId="43" fillId="0" borderId="50" xfId="0" applyFont="1" applyBorder="1" applyAlignment="1">
      <alignment horizontal="left" vertical="top" wrapText="1"/>
    </xf>
    <xf numFmtId="0" fontId="43" fillId="0" borderId="51" xfId="0" applyFont="1" applyBorder="1" applyAlignment="1">
      <alignment horizontal="left" vertical="top" wrapText="1"/>
    </xf>
    <xf numFmtId="0" fontId="7" fillId="12" borderId="0" xfId="0" applyFont="1" applyFill="1" applyAlignment="1" applyProtection="1">
      <alignment horizontal="center"/>
      <protection locked="0"/>
    </xf>
    <xf numFmtId="0" fontId="36" fillId="11" borderId="0" xfId="0" applyFont="1" applyFill="1" applyBorder="1" applyAlignment="1">
      <alignment horizontal="center" vertical="center" wrapText="1"/>
    </xf>
    <xf numFmtId="0" fontId="43" fillId="0" borderId="44" xfId="0" applyFont="1" applyBorder="1" applyAlignment="1">
      <alignment horizontal="left" vertical="top" wrapText="1"/>
    </xf>
    <xf numFmtId="0" fontId="43" fillId="0" borderId="41" xfId="0" applyFont="1" applyBorder="1" applyAlignment="1">
      <alignment horizontal="left" vertical="top" wrapText="1"/>
    </xf>
    <xf numFmtId="0" fontId="41" fillId="11" borderId="0" xfId="0" applyFont="1" applyFill="1" applyBorder="1" applyAlignment="1">
      <alignment horizontal="center" vertical="center" wrapText="1"/>
    </xf>
    <xf numFmtId="0" fontId="40" fillId="11" borderId="0" xfId="0" applyFont="1" applyFill="1" applyBorder="1" applyAlignment="1">
      <alignment horizontal="center" vertical="center" wrapText="1"/>
    </xf>
    <xf numFmtId="0" fontId="23" fillId="0" borderId="15" xfId="0" applyFont="1" applyBorder="1" applyAlignment="1">
      <alignment vertical="center"/>
    </xf>
    <xf numFmtId="0" fontId="23" fillId="0" borderId="49" xfId="0" applyFont="1" applyBorder="1" applyAlignment="1">
      <alignment vertical="center"/>
    </xf>
    <xf numFmtId="49" fontId="7" fillId="12" borderId="0" xfId="0" applyNumberFormat="1" applyFont="1" applyFill="1" applyAlignment="1" applyProtection="1">
      <alignment horizontal="center"/>
      <protection locked="0"/>
    </xf>
  </cellXfs>
  <cellStyles count="11">
    <cellStyle name="Comma" xfId="4" xr:uid="{00000000-0005-0000-0000-000004000000}"/>
    <cellStyle name="Comma [0]" xfId="5" xr:uid="{00000000-0005-0000-0000-000005000000}"/>
    <cellStyle name="Comma 2" xfId="10" xr:uid="{00000000-0005-0000-0000-00000A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3" xfId="8" xr:uid="{00000000-0005-0000-0000-000008000000}"/>
    <cellStyle name="Percent" xfId="1" xr:uid="{00000000-0005-0000-0000-000001000000}"/>
    <cellStyle name="Percent 2" xfId="9" xr:uid="{00000000-0005-0000-0000-000009000000}"/>
  </cellStyles>
  <dxfs count="10">
    <dxf>
      <font>
        <color rgb="FFFF0000"/>
      </font>
      <fill>
        <patternFill patternType="none"/>
      </fill>
    </dxf>
    <dxf>
      <font>
        <color rgb="FFFF0000"/>
      </font>
      <fill>
        <patternFill patternType="none"/>
      </fill>
    </dxf>
    <dxf>
      <font>
        <color rgb="FFFF0000"/>
      </font>
      <fill>
        <patternFill patternType="none"/>
      </fill>
    </dxf>
    <dxf>
      <font>
        <color theme="0"/>
      </font>
      <fill>
        <patternFill>
          <bgColor rgb="FFFF3300"/>
        </patternFill>
      </fill>
    </dxf>
    <dxf>
      <font>
        <color theme="0" tint="-4.9897762993255407E-2"/>
      </font>
      <fill>
        <patternFill>
          <bgColor theme="0" tint="-4.9897762993255407E-2"/>
        </patternFill>
      </fill>
      <border>
        <left/>
        <right/>
        <top/>
        <bottom/>
      </border>
    </dxf>
    <dxf>
      <font>
        <color theme="0" tint="-4.9897762993255407E-2"/>
      </font>
      <fill>
        <patternFill>
          <bgColor theme="0" tint="-4.9897762993255407E-2"/>
        </patternFill>
      </fill>
      <border>
        <left style="thin">
          <color theme="0" tint="-0.24985503707998902"/>
        </left>
      </border>
    </dxf>
    <dxf>
      <font>
        <color theme="0"/>
      </font>
      <fill>
        <patternFill>
          <bgColor theme="0"/>
        </patternFill>
      </fill>
    </dxf>
    <dxf>
      <font>
        <color theme="0" tint="-4.9897762993255407E-2"/>
      </font>
      <fill>
        <patternFill>
          <bgColor theme="0" tint="-4.9897762993255407E-2"/>
        </patternFill>
      </fill>
      <border>
        <left/>
        <right/>
        <top/>
        <bottom/>
      </border>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overlay val="0"/>
      <c:spPr>
        <a:noFill/>
        <a:ln w="6350">
          <a:noFill/>
        </a:ln>
      </c:spPr>
      <c:txPr>
        <a:bodyPr rot="0" vert="horz"/>
        <a:lstStyle/>
        <a:p>
          <a:pPr>
            <a:defRPr lang="en-US" sz="1800" b="1" u="none" baseline="0">
              <a:solidFill>
                <a:schemeClr val="tx1"/>
              </a:solidFill>
            </a:defRPr>
          </a:pPr>
          <a:endParaRPr lang="en-US"/>
        </a:p>
      </c:txPr>
    </c:title>
    <c:autoTitleDeleted val="0"/>
    <c:plotArea>
      <c:layout>
        <c:manualLayout>
          <c:layoutTarget val="inner"/>
          <c:xMode val="edge"/>
          <c:yMode val="edge"/>
          <c:x val="0.40450000000000003"/>
          <c:y val="0.28175"/>
          <c:w val="0.19625000000000001"/>
          <c:h val="0.52224999999999999"/>
        </c:manualLayout>
      </c:layout>
      <c:pieChart>
        <c:varyColors val="1"/>
        <c:ser>
          <c:idx val="0"/>
          <c:order val="0"/>
          <c:tx>
            <c:v>Current Contribution Mix</c:v>
          </c:tx>
          <c:spPr>
            <a:effectLst>
              <a:outerShdw blurRad="50800" dist="38100" dir="5400000" algn="t" rotWithShape="0">
                <a:prstClr val="black">
                  <a:alpha val="40000"/>
                </a:prstClr>
              </a:outerShdw>
            </a:effectLst>
          </c:spPr>
          <c:dPt>
            <c:idx val="0"/>
            <c:bubble3D val="0"/>
            <c:spPr>
              <a:solidFill>
                <a:schemeClr val="tx1">
                  <a:lumMod val="75000"/>
                  <a:lumOff val="25000"/>
                </a:schemeClr>
              </a:solidFill>
              <a:effectLst>
                <a:outerShdw blurRad="50800" dist="38100" dir="5400000" algn="t" rotWithShape="0">
                  <a:prstClr val="black">
                    <a:alpha val="40000"/>
                  </a:prstClr>
                </a:outerShdw>
              </a:effectLst>
            </c:spPr>
            <c:extLst>
              <c:ext xmlns:c16="http://schemas.microsoft.com/office/drawing/2014/chart" uri="{C3380CC4-5D6E-409C-BE32-E72D297353CC}">
                <c16:uniqueId val="{00000001-D881-4FFC-A079-DDDC118E8507}"/>
              </c:ext>
            </c:extLst>
          </c:dPt>
          <c:dPt>
            <c:idx val="1"/>
            <c:bubble3D val="0"/>
            <c:spPr>
              <a:solidFill>
                <a:srgbClr val="739600"/>
              </a:solidFill>
              <a:effectLst>
                <a:outerShdw blurRad="50800" dist="38100" dir="5400000" algn="t" rotWithShape="0">
                  <a:prstClr val="black">
                    <a:alpha val="40000"/>
                  </a:prstClr>
                </a:outerShdw>
              </a:effectLst>
            </c:spPr>
            <c:extLst>
              <c:ext xmlns:c16="http://schemas.microsoft.com/office/drawing/2014/chart" uri="{C3380CC4-5D6E-409C-BE32-E72D297353CC}">
                <c16:uniqueId val="{00000003-D881-4FFC-A079-DDDC118E8507}"/>
              </c:ext>
            </c:extLst>
          </c:dPt>
          <c:dLbls>
            <c:dLbl>
              <c:idx val="0"/>
              <c:layout>
                <c:manualLayout>
                  <c:x val="0.14499999999999999"/>
                  <c:y val="0.25700000000000001"/>
                </c:manualLayout>
              </c:layout>
              <c:spPr>
                <a:noFill/>
              </c:spPr>
              <c:txPr>
                <a:bodyPr rot="0" vert="horz"/>
                <a:lstStyle/>
                <a:p>
                  <a:pPr algn="ctr">
                    <a:defRPr lang="en-US" u="none" baseline="0">
                      <a:solidFill>
                        <a:schemeClr val="tx1"/>
                      </a:solidFil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81-4FFC-A079-DDDC118E8507}"/>
                </c:ext>
              </c:extLst>
            </c:dLbl>
            <c:dLbl>
              <c:idx val="1"/>
              <c:layout>
                <c:manualLayout>
                  <c:x val="-0.16200000000000001"/>
                  <c:y val="0.18925"/>
                </c:manualLayout>
              </c:layout>
              <c:spPr>
                <a:noFill/>
              </c:spPr>
              <c:txPr>
                <a:bodyPr rot="0" vert="horz"/>
                <a:lstStyle/>
                <a:p>
                  <a:pPr algn="ctr">
                    <a:defRPr lang="en-US" u="none" baseline="0">
                      <a:solidFill>
                        <a:schemeClr val="tx1"/>
                      </a:solidFil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81-4FFC-A079-DDDC118E8507}"/>
                </c:ext>
              </c:extLst>
            </c:dLbl>
            <c:spPr>
              <a:noFill/>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Functions!$I$3:$J$3</c:f>
              <c:strCache>
                <c:ptCount val="2"/>
                <c:pt idx="0">
                  <c:v>Monthly Employee Contribution</c:v>
                </c:pt>
                <c:pt idx="1">
                  <c:v>Monthly Employer Net Cost</c:v>
                </c:pt>
              </c:strCache>
            </c:strRef>
          </c:cat>
          <c:val>
            <c:numRef>
              <c:f>Functions!$I$4:$J$4</c:f>
              <c:numCache>
                <c:formatCode>_("$"* #,##0.00_);_("$"* \(#,##0.00\);_("$"* "-"??_);_(@_)</c:formatCode>
                <c:ptCount val="2"/>
                <c:pt idx="0">
                  <c:v>0</c:v>
                </c:pt>
                <c:pt idx="1">
                  <c:v>0</c:v>
                </c:pt>
              </c:numCache>
            </c:numRef>
          </c:val>
          <c:extLst>
            <c:ext xmlns:c16="http://schemas.microsoft.com/office/drawing/2014/chart" uri="{C3380CC4-5D6E-409C-BE32-E72D297353CC}">
              <c16:uniqueId val="{00000004-477D-431D-99C5-41B4CE42FFAD}"/>
            </c:ext>
          </c:extLst>
        </c:ser>
        <c:dLbls>
          <c:showLegendKey val="0"/>
          <c:showVal val="0"/>
          <c:showCatName val="0"/>
          <c:showSerName val="0"/>
          <c:showPercent val="0"/>
          <c:showBubbleSize val="0"/>
          <c:showLeaderLines val="1"/>
        </c:dLbls>
        <c:firstSliceAng val="0"/>
      </c:pieChart>
    </c:plotArea>
    <c:plotVisOnly val="1"/>
    <c:dispBlanksAs val="gap"/>
    <c:showDLblsOverMax val="1"/>
  </c:chart>
  <c:spPr>
    <a:noFill/>
    <a:ln w="6350">
      <a:noFill/>
    </a:ln>
  </c:spPr>
  <c:txPr>
    <a:bodyPr rot="0" vert="horz"/>
    <a:lstStyle/>
    <a:p>
      <a:pPr>
        <a:defRPr lang="en-US" u="none" baseline="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overlay val="0"/>
      <c:spPr>
        <a:noFill/>
        <a:ln w="6350">
          <a:noFill/>
        </a:ln>
      </c:spPr>
      <c:txPr>
        <a:bodyPr rot="0" vert="horz"/>
        <a:lstStyle/>
        <a:p>
          <a:pPr>
            <a:defRPr lang="en-US" sz="1800" b="1" u="none" baseline="0">
              <a:solidFill>
                <a:schemeClr val="tx1"/>
              </a:solidFill>
            </a:defRPr>
          </a:pPr>
          <a:endParaRPr lang="en-US"/>
        </a:p>
      </c:txPr>
    </c:title>
    <c:autoTitleDeleted val="0"/>
    <c:plotArea>
      <c:layout>
        <c:manualLayout>
          <c:layoutTarget val="inner"/>
          <c:xMode val="edge"/>
          <c:yMode val="edge"/>
          <c:x val="0.40275"/>
          <c:y val="0.26974999999999999"/>
          <c:w val="0.21249999999999999"/>
          <c:h val="0.56174999999999997"/>
        </c:manualLayout>
      </c:layout>
      <c:pieChart>
        <c:varyColors val="1"/>
        <c:ser>
          <c:idx val="0"/>
          <c:order val="0"/>
          <c:tx>
            <c:v>Adjusted Contribution Mix</c:v>
          </c:tx>
          <c:spPr>
            <a:effectLst>
              <a:outerShdw blurRad="50800" dist="38100" dir="5400000" algn="t" rotWithShape="0">
                <a:prstClr val="black">
                  <a:alpha val="40000"/>
                </a:prstClr>
              </a:outerShdw>
            </a:effectLst>
          </c:spPr>
          <c:dPt>
            <c:idx val="0"/>
            <c:bubble3D val="0"/>
            <c:spPr>
              <a:solidFill>
                <a:schemeClr val="tx1">
                  <a:lumMod val="75000"/>
                  <a:lumOff val="25000"/>
                </a:schemeClr>
              </a:solidFill>
              <a:effectLst>
                <a:outerShdw blurRad="50800" dist="38100" dir="5400000" algn="t" rotWithShape="0">
                  <a:prstClr val="black">
                    <a:alpha val="40000"/>
                  </a:prstClr>
                </a:outerShdw>
              </a:effectLst>
            </c:spPr>
            <c:extLst>
              <c:ext xmlns:c16="http://schemas.microsoft.com/office/drawing/2014/chart" uri="{C3380CC4-5D6E-409C-BE32-E72D297353CC}">
                <c16:uniqueId val="{00000001-FD9A-4C35-9A93-6E9C5690634C}"/>
              </c:ext>
            </c:extLst>
          </c:dPt>
          <c:dPt>
            <c:idx val="1"/>
            <c:bubble3D val="0"/>
            <c:spPr>
              <a:solidFill>
                <a:srgbClr val="739600"/>
              </a:solidFill>
              <a:effectLst>
                <a:outerShdw blurRad="50800" dist="38100" dir="5400000" algn="t" rotWithShape="0">
                  <a:prstClr val="black">
                    <a:alpha val="40000"/>
                  </a:prstClr>
                </a:outerShdw>
              </a:effectLst>
            </c:spPr>
            <c:extLst>
              <c:ext xmlns:c16="http://schemas.microsoft.com/office/drawing/2014/chart" uri="{C3380CC4-5D6E-409C-BE32-E72D297353CC}">
                <c16:uniqueId val="{00000003-FD9A-4C35-9A93-6E9C5690634C}"/>
              </c:ext>
            </c:extLst>
          </c:dPt>
          <c:dLbls>
            <c:dLbl>
              <c:idx val="0"/>
              <c:layout>
                <c:manualLayout>
                  <c:x val="0.28749999999999998"/>
                  <c:y val="0.379"/>
                </c:manualLayout>
              </c:layout>
              <c:spPr>
                <a:noFill/>
              </c:spPr>
              <c:txPr>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9A-4C35-9A93-6E9C5690634C}"/>
                </c:ext>
              </c:extLst>
            </c:dLbl>
            <c:dLbl>
              <c:idx val="1"/>
              <c:layout>
                <c:manualLayout>
                  <c:x val="-0.32524999999999998"/>
                  <c:y val="-5.525E-2"/>
                </c:manualLayout>
              </c:layout>
              <c:spPr>
                <a:solidFill>
                  <a:srgbClr val="FFFFFF">
                    <a:alpha val="68000"/>
                  </a:srgbClr>
                </a:solidFill>
              </c:spPr>
              <c:txPr>
                <a:bodyPr rot="0" vert="horz"/>
                <a:lstStyle/>
                <a:p>
                  <a:pPr algn="ctr">
                    <a:defRPr lang="en-US" u="none" baseline="0">
                      <a:solidFill>
                        <a:schemeClr val="tx1"/>
                      </a:solidFil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9A-4C35-9A93-6E9C5690634C}"/>
                </c:ext>
              </c:extLst>
            </c:dLbl>
            <c:spPr>
              <a:solidFill>
                <a:srgbClr val="FFFFFF">
                  <a:alpha val="68000"/>
                </a:srgbClr>
              </a:solidFill>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Functions!$I$3:$J$3</c:f>
              <c:strCache>
                <c:ptCount val="2"/>
                <c:pt idx="0">
                  <c:v>Monthly Employee Contribution</c:v>
                </c:pt>
                <c:pt idx="1">
                  <c:v>Monthly Employer Net Cost</c:v>
                </c:pt>
              </c:strCache>
            </c:strRef>
          </c:cat>
          <c:val>
            <c:numRef>
              <c:f>Functions!$I$11:$J$11</c:f>
              <c:numCache>
                <c:formatCode>_("$"* #,##0.00_);_("$"* \(#,##0.00\);_("$"* "-"??_);_(@_)</c:formatCode>
                <c:ptCount val="2"/>
                <c:pt idx="0">
                  <c:v>#N/A</c:v>
                </c:pt>
                <c:pt idx="1">
                  <c:v>#N/A</c:v>
                </c:pt>
              </c:numCache>
            </c:numRef>
          </c:val>
          <c:extLst>
            <c:ext xmlns:c16="http://schemas.microsoft.com/office/drawing/2014/chart" uri="{C3380CC4-5D6E-409C-BE32-E72D297353CC}">
              <c16:uniqueId val="{00000004-82C6-460B-9C84-3F9FA3CEB858}"/>
            </c:ext>
          </c:extLst>
        </c:ser>
        <c:dLbls>
          <c:showLegendKey val="0"/>
          <c:showVal val="0"/>
          <c:showCatName val="0"/>
          <c:showSerName val="0"/>
          <c:showPercent val="0"/>
          <c:showBubbleSize val="0"/>
          <c:showLeaderLines val="1"/>
        </c:dLbls>
        <c:firstSliceAng val="0"/>
      </c:pieChart>
    </c:plotArea>
    <c:plotVisOnly val="1"/>
    <c:dispBlanksAs val="gap"/>
    <c:showDLblsOverMax val="1"/>
  </c:chart>
  <c:spPr>
    <a:noFill/>
    <a:ln w="6350">
      <a:noFill/>
    </a:ln>
  </c:spPr>
  <c:txPr>
    <a:bodyPr rot="0" vert="horz"/>
    <a:lstStyle/>
    <a:p>
      <a:pPr>
        <a:defRPr lang="en-US" u="none" baseline="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lotArea>
      <c:layout/>
      <c:barChart>
        <c:barDir val="col"/>
        <c:grouping val="clustered"/>
        <c:varyColors val="0"/>
        <c:ser>
          <c:idx val="0"/>
          <c:order val="0"/>
          <c:spPr>
            <a:solidFill>
              <a:schemeClr val="tx1">
                <a:lumMod val="75000"/>
                <a:lumOff val="25000"/>
              </a:schemeClr>
            </a:solidFill>
          </c:spPr>
          <c:invertIfNegative val="0"/>
          <c:dLbls>
            <c:spPr>
              <a:noFill/>
              <a:ln w="635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Functions!$B$77:$B$79</c:f>
              <c:strCache>
                <c:ptCount val="3"/>
                <c:pt idx="0">
                  <c:v>Net Cost of Plan Today</c:v>
                </c:pt>
                <c:pt idx="1">
                  <c:v>Penalties for Completely Eliminating Coverage</c:v>
                </c:pt>
                <c:pt idx="2">
                  <c:v>Cost of Plan with Changes to Avoid Penalties</c:v>
                </c:pt>
              </c:strCache>
            </c:strRef>
          </c:cat>
          <c:val>
            <c:numRef>
              <c:f>Functions!$C$77:$C$79</c:f>
              <c:numCache>
                <c:formatCode>_("$"* #,##0.00_);_("$"* \(#,##0.00\);_("$"* "-"??_);_(@_)</c:formatCode>
                <c:ptCount val="3"/>
                <c:pt idx="0">
                  <c:v>0</c:v>
                </c:pt>
                <c:pt idx="1">
                  <c:v>#N/A</c:v>
                </c:pt>
                <c:pt idx="2">
                  <c:v>#N/A</c:v>
                </c:pt>
              </c:numCache>
            </c:numRef>
          </c:val>
          <c:extLst>
            <c:ext xmlns:c16="http://schemas.microsoft.com/office/drawing/2014/chart" uri="{C3380CC4-5D6E-409C-BE32-E72D297353CC}">
              <c16:uniqueId val="{00000000-95AC-440B-8142-43C48F6DBDAC}"/>
            </c:ext>
          </c:extLst>
        </c:ser>
        <c:dLbls>
          <c:showLegendKey val="0"/>
          <c:showVal val="0"/>
          <c:showCatName val="0"/>
          <c:showSerName val="0"/>
          <c:showPercent val="0"/>
          <c:showBubbleSize val="0"/>
        </c:dLbls>
        <c:gapWidth val="150"/>
        <c:overlap val="-25"/>
        <c:axId val="36678803"/>
        <c:axId val="12725650"/>
      </c:barChart>
      <c:catAx>
        <c:axId val="36678803"/>
        <c:scaling>
          <c:orientation val="minMax"/>
        </c:scaling>
        <c:delete val="0"/>
        <c:axPos val="b"/>
        <c:majorGridlines>
          <c:spPr>
            <a:ln w="6350">
              <a:noFill/>
            </a:ln>
          </c:spPr>
        </c:majorGridlines>
        <c:minorGridlines>
          <c:spPr>
            <a:ln w="6350">
              <a:noFill/>
            </a:ln>
          </c:spPr>
        </c:minorGridlines>
        <c:numFmt formatCode="General" sourceLinked="1"/>
        <c:majorTickMark val="none"/>
        <c:minorTickMark val="none"/>
        <c:tickLblPos val="nextTo"/>
        <c:spPr>
          <a:ln w="6350" cap="flat" cmpd="sng"/>
        </c:spPr>
        <c:crossAx val="12725650"/>
        <c:crosses val="autoZero"/>
        <c:auto val="1"/>
        <c:lblAlgn val="ctr"/>
        <c:lblOffset val="100"/>
        <c:noMultiLvlLbl val="0"/>
      </c:catAx>
      <c:valAx>
        <c:axId val="12725650"/>
        <c:scaling>
          <c:orientation val="minMax"/>
        </c:scaling>
        <c:delete val="1"/>
        <c:axPos val="l"/>
        <c:majorGridlines>
          <c:spPr>
            <a:ln w="6350">
              <a:noFill/>
            </a:ln>
          </c:spPr>
        </c:majorGridlines>
        <c:minorGridlines>
          <c:spPr>
            <a:ln w="6350">
              <a:noFill/>
            </a:ln>
          </c:spPr>
        </c:minorGridlines>
        <c:numFmt formatCode="_(&quot;$&quot;* #,##0.00_);_(&quot;$&quot;* \(#,##0.00\);_(&quot;$&quot;* &quot;-&quot;??_);_(@_)" sourceLinked="1"/>
        <c:majorTickMark val="out"/>
        <c:minorTickMark val="none"/>
        <c:tickLblPos val="nextTo"/>
        <c:crossAx val="36678803"/>
        <c:crosses val="autoZero"/>
        <c:crossBetween val="between"/>
      </c:valAx>
      <c:spPr>
        <a:noFill/>
      </c:spPr>
    </c:plotArea>
    <c:plotVisOnly val="0"/>
    <c:dispBlanksAs val="gap"/>
    <c:showDLblsOverMax val="1"/>
  </c:chart>
  <c:spPr>
    <a:noFill/>
    <a:ln w="6350">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fmlaLink="$K$19" lockText="1" noThreeD="1"/>
</file>

<file path=xl/ctrlProps/ctrlProp2.xml><?xml version="1.0" encoding="utf-8"?>
<formControlPr xmlns="http://schemas.microsoft.com/office/spreadsheetml/2009/9/main" objectType="CheckBox" fmlaLink="$K$23" lockText="1" noThreeD="1"/>
</file>

<file path=xl/ctrlProps/ctrlProp3.xml><?xml version="1.0" encoding="utf-8"?>
<formControlPr xmlns="http://schemas.microsoft.com/office/spreadsheetml/2009/9/main" objectType="CheckBox" fmlaLink="$K$27" lockText="1" noThreeD="1"/>
</file>

<file path=xl/ctrlProps/ctrlProp4.xml><?xml version="1.0" encoding="utf-8"?>
<formControlPr xmlns="http://schemas.microsoft.com/office/spreadsheetml/2009/9/main" objectType="CheckBox" fmlaLink="$K$31" lockText="1" noThreeD="1"/>
</file>

<file path=xl/ctrlProps/ctrlProp5.xml><?xml version="1.0" encoding="utf-8"?>
<formControlPr xmlns="http://schemas.microsoft.com/office/spreadsheetml/2009/9/main" objectType="CheckBox" fmlaLink="$K$42" lockText="1" noThreeD="1"/>
</file>

<file path=xl/ctrlProps/ctrlProp6.xml><?xml version="1.0" encoding="utf-8"?>
<formControlPr xmlns="http://schemas.microsoft.com/office/spreadsheetml/2009/9/main" objectType="CheckBox" fmlaLink="$K$44"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irs.gov/Affordable-Care-Act/Employers/Questions-and-Answers-on-Employer-Shared-Responsibility-Provisions-Under-the-Affordable-Care-Act" TargetMode="External"/><Relationship Id="rId2" Type="http://schemas.openxmlformats.org/officeDocument/2006/relationships/hyperlink" Target="https://www.federalregister.gov/articles/2014/02/12/2014-03082/shared-responsibility-for-employers-regarding-health-coverage" TargetMode="External"/><Relationship Id="rId1" Type="http://schemas.openxmlformats.org/officeDocument/2006/relationships/hyperlink" Target="https://www.irs.gov/Affordable-Care-Act/Employers/Employer-Shared-Responsibility-Provisions" TargetMode="External"/><Relationship Id="rId5" Type="http://schemas.openxmlformats.org/officeDocument/2006/relationships/hyperlink" Target="#'Premium Credit Eligibility'!A1"/><Relationship Id="rId4" Type="http://schemas.openxmlformats.org/officeDocument/2006/relationships/hyperlink" Target="#'Employer Size Calculation'!A1"/></Relationships>
</file>

<file path=xl/drawings/_rels/drawing2.xml.rels><?xml version="1.0" encoding="UTF-8" standalone="yes"?>
<Relationships xmlns="http://schemas.openxmlformats.org/package/2006/relationships"><Relationship Id="rId3" Type="http://schemas.openxmlformats.org/officeDocument/2006/relationships/hyperlink" Target="#'HSA HRA'!A1"/><Relationship Id="rId2" Type="http://schemas.openxmlformats.org/officeDocument/2006/relationships/hyperlink" Target="http://www.cms.gov/CCIIO/Resources/Regulations-and-Guidance/Downloads/mv-calculator-methodology.pdf" TargetMode="External"/><Relationship Id="rId1" Type="http://schemas.openxmlformats.org/officeDocument/2006/relationships/hyperlink" Target="http://www.cms.gov/cciio/resources/regulations-and-guidance/downloads/mv-calculator-final-4-11-2013.xls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Family Income'!A1"/><Relationship Id="rId2" Type="http://schemas.openxmlformats.org/officeDocument/2006/relationships/hyperlink" Target="http://aspe.hhs.gov/poverty/index.cfm" TargetMode="External"/><Relationship Id="rId1" Type="http://schemas.openxmlformats.org/officeDocument/2006/relationships/hyperlink" Target="#'Safe Harbor'!A1"/></Relationships>
</file>

<file path=xl/drawings/_rels/drawing5.xml.rels><?xml version="1.0" encoding="UTF-8" standalone="yes"?>
<Relationships xmlns="http://schemas.openxmlformats.org/package/2006/relationships"><Relationship Id="rId2" Type="http://schemas.openxmlformats.org/officeDocument/2006/relationships/hyperlink" Target="#Report!A1"/><Relationship Id="rId1" Type="http://schemas.openxmlformats.org/officeDocument/2006/relationships/hyperlink" Target="#'How Penalties are Calculated'!A1"/></Relationships>
</file>

<file path=xl/drawings/_rels/drawing6.xml.rels><?xml version="1.0" encoding="UTF-8" standalone="yes"?>
<Relationships xmlns="http://schemas.openxmlformats.org/package/2006/relationships"><Relationship Id="rId2" Type="http://schemas.openxmlformats.org/officeDocument/2006/relationships/hyperlink" Target="#Report!A1"/><Relationship Id="rId1" Type="http://schemas.openxmlformats.org/officeDocument/2006/relationships/hyperlink" Target="#'How Penalties are Calculated'!A1"/></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hyperlink" Target="#'HSA HRA'!A1"/></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9526</xdr:rowOff>
    </xdr:from>
    <xdr:to>
      <xdr:col>18</xdr:col>
      <xdr:colOff>1</xdr:colOff>
      <xdr:row>41</xdr:row>
      <xdr:rowOff>104776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57225" y="1304925"/>
          <a:ext cx="9324975" cy="7143750"/>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a:lnSpc>
              <a:spcPct val="115000"/>
            </a:lnSpc>
            <a:spcBef>
              <a:spcPts val="0"/>
            </a:spcBef>
            <a:spcAft>
              <a:spcPts val="1000"/>
            </a:spcAft>
          </a:pPr>
          <a:r>
            <a:rPr lang="en-US" sz="1400" b="1">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Introduction</a:t>
          </a:r>
        </a:p>
        <a:p>
          <a:pPr marL="0" marR="0">
            <a:lnSpc>
              <a:spcPct val="115000"/>
            </a:lnSpc>
            <a:spcBef>
              <a:spcPts val="0"/>
            </a:spcBef>
            <a:spcAft>
              <a:spcPts val="1000"/>
            </a:spcAft>
          </a:pPr>
          <a:r>
            <a:rPr lang="en-US" sz="110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Applicable large employers (ALEs)</a:t>
          </a:r>
          <a:r>
            <a:rPr lang="en-US" sz="110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a:t>
          </a:r>
          <a:r>
            <a:rPr lang="en-US" sz="110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may be subject to a penalty if they do not offer health care coverage to their full-time employees (and dependents). Employers that offer coverage can also be subject to a penalty if the coverage is unaffordable or does not provide minimum value. Coverage is unaffordable if it costs the employee more than 9.5% (as adjusted) of income for single coverage. It does not provide minimum value if the plan's share of the total allowed cost of benefits is less than 60%. </a:t>
          </a:r>
        </a:p>
        <a:p>
          <a:pPr marL="0" marR="0">
            <a:lnSpc>
              <a:spcPct val="115000"/>
            </a:lnSpc>
            <a:spcBef>
              <a:spcPts val="0"/>
            </a:spcBef>
            <a:spcAft>
              <a:spcPts val="1000"/>
            </a:spcAft>
          </a:pPr>
          <a:endParaRPr lang="en-US" sz="110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a:p>
          <a:pPr marL="0" marR="0">
            <a:lnSpc>
              <a:spcPct val="115000"/>
            </a:lnSpc>
            <a:spcBef>
              <a:spcPts val="0"/>
            </a:spcBef>
            <a:spcAft>
              <a:spcPts val="1000"/>
            </a:spcAft>
          </a:pPr>
          <a:endParaRPr lang="en-US" sz="110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a:p>
          <a:pPr marL="0" marR="0">
            <a:lnSpc>
              <a:spcPct val="115000"/>
            </a:lnSpc>
            <a:spcBef>
              <a:spcPts val="0"/>
            </a:spcBef>
            <a:spcAft>
              <a:spcPts val="1000"/>
            </a:spcAft>
          </a:pPr>
          <a:endParaRPr lang="en-US" sz="110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a:p>
          <a:pPr marL="0" marR="0">
            <a:lnSpc>
              <a:spcPct val="115000"/>
            </a:lnSpc>
            <a:spcBef>
              <a:spcPts val="0"/>
            </a:spcBef>
            <a:spcAft>
              <a:spcPts val="1000"/>
            </a:spcAft>
          </a:pPr>
          <a:r>
            <a:rPr lang="en-US" sz="110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Penalties will apply only if any full-time employee purchases health insurance through an Exchange and receives a preimum tax credit related to the coverage. </a:t>
          </a:r>
          <a:r>
            <a:rPr lang="en-US" sz="1100" b="1">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Click here </a:t>
          </a:r>
          <a:r>
            <a:rPr lang="en-US" sz="110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for more information on when an employee will be eligible for a premium</a:t>
          </a:r>
          <a:r>
            <a:rPr lang="en-US" sz="110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a:t>
          </a:r>
          <a:r>
            <a:rPr lang="en-US" sz="110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tax credit for coverage through an Exchange.</a:t>
          </a:r>
        </a:p>
        <a:p>
          <a:pPr marL="0" marR="0" indent="0">
            <a:lnSpc>
              <a:spcPct val="115000"/>
            </a:lnSpc>
            <a:spcBef>
              <a:spcPts val="0"/>
            </a:spcBef>
            <a:spcAft>
              <a:spcPts val="1000"/>
            </a:spcAft>
          </a:pPr>
          <a:r>
            <a:rPr lang="en-US" sz="1400" b="1" i="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Using this Calculator</a:t>
          </a:r>
        </a:p>
        <a:p>
          <a:pPr marL="0" marR="0" indent="0">
            <a:lnSpc>
              <a:spcPct val="115000"/>
            </a:lnSpc>
            <a:spcBef>
              <a:spcPts val="0"/>
            </a:spcBef>
            <a:spcAft>
              <a:spcPts val="1000"/>
            </a:spcAft>
          </a:pPr>
          <a:r>
            <a:rPr lang="en-US" sz="1100" b="0" i="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Use this calculator to help your clients estimate what their pay or play penalties could be if they:</a:t>
          </a:r>
        </a:p>
        <a:p>
          <a:pPr marL="0" marR="0" indent="0">
            <a:lnSpc>
              <a:spcPct val="115000"/>
            </a:lnSpc>
            <a:spcBef>
              <a:spcPts val="0"/>
            </a:spcBef>
            <a:spcAft>
              <a:spcPts val="1000"/>
            </a:spcAft>
          </a:pPr>
          <a:r>
            <a:rPr lang="en-US" sz="1100" b="0" i="1">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(a) Do not provide coverage to all full-time employees (and dependents); </a:t>
          </a:r>
        </a:p>
        <a:p>
          <a:pPr marL="0" marR="0" indent="0">
            <a:lnSpc>
              <a:spcPct val="115000"/>
            </a:lnSpc>
            <a:spcBef>
              <a:spcPts val="0"/>
            </a:spcBef>
            <a:spcAft>
              <a:spcPts val="1000"/>
            </a:spcAft>
          </a:pPr>
          <a:r>
            <a:rPr lang="en-US" sz="1100" b="0" i="1">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(b) Provide coverage that is unaffordable; or </a:t>
          </a:r>
        </a:p>
        <a:p>
          <a:pPr marL="0" marR="0" indent="0">
            <a:lnSpc>
              <a:spcPct val="115000"/>
            </a:lnSpc>
            <a:spcBef>
              <a:spcPts val="0"/>
            </a:spcBef>
            <a:spcAft>
              <a:spcPts val="1000"/>
            </a:spcAft>
          </a:pPr>
          <a:r>
            <a:rPr lang="en-US" sz="1100" b="0" i="1">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(c) Provide coverage that is not of minimum value. </a:t>
          </a:r>
        </a:p>
        <a:p>
          <a:pPr marL="0" marR="0" indent="0">
            <a:lnSpc>
              <a:spcPct val="115000"/>
            </a:lnSpc>
            <a:spcBef>
              <a:spcPts val="0"/>
            </a:spcBef>
            <a:spcAft>
              <a:spcPts val="1000"/>
            </a:spcAft>
          </a:pPr>
          <a:r>
            <a:rPr lang="en-US" sz="1100" b="0" i="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To</a:t>
          </a:r>
          <a:r>
            <a:rPr lang="en-US" sz="1100" b="0" i="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begin, you will need the following information:</a:t>
          </a:r>
        </a:p>
        <a:p>
          <a:pPr marL="0" marR="0" indent="0">
            <a:lnSpc>
              <a:spcPct val="115000"/>
            </a:lnSpc>
            <a:spcBef>
              <a:spcPts val="0"/>
            </a:spcBef>
            <a:spcAft>
              <a:spcPts val="1000"/>
            </a:spcAft>
          </a:pPr>
          <a:r>
            <a:rPr lang="en-US" sz="1100" b="0" i="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a:t>
          </a:r>
          <a:r>
            <a:rPr lang="en-US" sz="1100" b="0"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(a) Employer's marginal tax rate</a:t>
          </a:r>
        </a:p>
        <a:p>
          <a:pPr marL="0" marR="0" indent="0">
            <a:lnSpc>
              <a:spcPct val="115000"/>
            </a:lnSpc>
            <a:spcBef>
              <a:spcPts val="0"/>
            </a:spcBef>
            <a:spcAft>
              <a:spcPts val="1000"/>
            </a:spcAft>
          </a:pPr>
          <a:r>
            <a:rPr lang="en-US" sz="1100" b="0"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(b) Plan enrollment count (by coverage tier)</a:t>
          </a:r>
        </a:p>
        <a:p>
          <a:pPr marL="0" marR="0" indent="0">
            <a:lnSpc>
              <a:spcPct val="115000"/>
            </a:lnSpc>
            <a:spcBef>
              <a:spcPts val="0"/>
            </a:spcBef>
            <a:spcAft>
              <a:spcPts val="1000"/>
            </a:spcAft>
          </a:pPr>
          <a:r>
            <a:rPr lang="en-US" sz="1100" b="0"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(c) Plan rate (by coverage tier)</a:t>
          </a:r>
        </a:p>
        <a:p>
          <a:pPr marL="0" marR="0" indent="0">
            <a:lnSpc>
              <a:spcPct val="115000"/>
            </a:lnSpc>
            <a:spcBef>
              <a:spcPts val="0"/>
            </a:spcBef>
            <a:spcAft>
              <a:spcPts val="1000"/>
            </a:spcAft>
          </a:pPr>
          <a:r>
            <a:rPr lang="en-US" sz="1100" b="0"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(d) Employee cost (by coverage tier)</a:t>
          </a:r>
        </a:p>
        <a:p>
          <a:pPr marL="0" marR="0" indent="0">
            <a:lnSpc>
              <a:spcPct val="115000"/>
            </a:lnSpc>
            <a:spcBef>
              <a:spcPts val="0"/>
            </a:spcBef>
            <a:spcAft>
              <a:spcPts val="1000"/>
            </a:spcAft>
          </a:pPr>
          <a:r>
            <a:rPr lang="en-US" sz="1100" b="0"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(e) Employee identifier (name, ID, etc.)</a:t>
          </a:r>
        </a:p>
        <a:p>
          <a:pPr marL="0" marR="0" indent="0">
            <a:lnSpc>
              <a:spcPct val="115000"/>
            </a:lnSpc>
            <a:spcBef>
              <a:spcPts val="0"/>
            </a:spcBef>
            <a:spcAft>
              <a:spcPts val="1000"/>
            </a:spcAft>
          </a:pPr>
          <a:r>
            <a:rPr lang="en-US" sz="1100" b="0" i="1"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(f) Employee W2 income or monthly rate of pay</a:t>
          </a:r>
          <a:endParaRPr lang="en-US" sz="1100" b="0" i="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a:p>
          <a:pPr marL="0" marR="0" indent="0">
            <a:lnSpc>
              <a:spcPct val="115000"/>
            </a:lnSpc>
            <a:spcBef>
              <a:spcPts val="0"/>
            </a:spcBef>
            <a:spcAft>
              <a:spcPts val="1000"/>
            </a:spcAft>
          </a:pPr>
          <a:r>
            <a:rPr lang="en-US" sz="1100" b="0" i="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The calculator</a:t>
          </a:r>
          <a:r>
            <a:rPr lang="en-US" sz="1100" b="0" i="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is for use by </a:t>
          </a:r>
          <a:r>
            <a:rPr lang="en-US" sz="1100" b="1" i="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applicable large employers</a:t>
          </a:r>
          <a:r>
            <a:rPr lang="en-US" sz="1100" b="0" i="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a:t>
          </a:r>
          <a:r>
            <a:rPr lang="en-US" sz="1100" b="1" i="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Click here</a:t>
          </a:r>
          <a:r>
            <a:rPr lang="en-US" sz="1100" b="0" i="0" baseline="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rPr>
            <a:t> for more information on whether or not your organization will be considered an applicable large employer.</a:t>
          </a:r>
        </a:p>
        <a:p>
          <a:pPr marL="0" marR="0" indent="0">
            <a:lnSpc>
              <a:spcPct val="115000"/>
            </a:lnSpc>
            <a:spcBef>
              <a:spcPts val="0"/>
            </a:spcBef>
            <a:spcAft>
              <a:spcPts val="1000"/>
            </a:spcAft>
          </a:pPr>
          <a:endParaRPr lang="en-US" sz="1100" b="1" i="0">
            <a:solidFill>
              <a:schemeClr val="tx1">
                <a:lumMod val="75000"/>
                <a:lumOff val="25000"/>
              </a:schemeClr>
            </a:solidFill>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1</xdr:col>
      <xdr:colOff>142875</xdr:colOff>
      <xdr:row>42</xdr:row>
      <xdr:rowOff>0</xdr:rowOff>
    </xdr:from>
    <xdr:to>
      <xdr:col>18</xdr:col>
      <xdr:colOff>57150</xdr:colOff>
      <xdr:row>48</xdr:row>
      <xdr:rowOff>19050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0075" y="8534400"/>
          <a:ext cx="9439275" cy="11620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000" i="1">
              <a:solidFill>
                <a:schemeClr val="tx1"/>
              </a:solidFill>
              <a:latin typeface="Arial" panose="020B0604020202020204" pitchFamily="34" charset="0"/>
              <a:ea typeface="+mn-ea"/>
              <a:cs typeface="Arial" panose="020B0604020202020204" pitchFamily="34" charset="0"/>
            </a:rPr>
            <a:t>This calculator is intended to provide estimates of possible penalties and related costs under current information available regarding the employer</a:t>
          </a:r>
          <a:r>
            <a:rPr lang="en-US" sz="1000" i="1" baseline="0">
              <a:solidFill>
                <a:schemeClr val="tx1"/>
              </a:solidFill>
              <a:latin typeface="Arial" panose="020B0604020202020204" pitchFamily="34" charset="0"/>
              <a:ea typeface="+mn-ea"/>
              <a:cs typeface="Arial" panose="020B0604020202020204" pitchFamily="34" charset="0"/>
            </a:rPr>
            <a:t> shared responsibility provisions of the Affordable Care Act</a:t>
          </a:r>
          <a:r>
            <a:rPr lang="en-US" sz="1000" i="1">
              <a:solidFill>
                <a:schemeClr val="tx1"/>
              </a:solidFill>
              <a:latin typeface="Arial" panose="020B0604020202020204" pitchFamily="34" charset="0"/>
              <a:ea typeface="+mn-ea"/>
              <a:cs typeface="Arial" panose="020B0604020202020204" pitchFamily="34" charset="0"/>
            </a:rPr>
            <a:t>. Results regarding penalties and/or costs are dependent on entry of accurate plan and employee data and may be affected by guidance issued by various regulatory agencies and actual implementation of the employer shared</a:t>
          </a:r>
          <a:r>
            <a:rPr lang="en-US" sz="1000" i="1" baseline="0">
              <a:solidFill>
                <a:schemeClr val="tx1"/>
              </a:solidFill>
              <a:latin typeface="Arial" panose="020B0604020202020204" pitchFamily="34" charset="0"/>
              <a:ea typeface="+mn-ea"/>
              <a:cs typeface="Arial" panose="020B0604020202020204" pitchFamily="34" charset="0"/>
            </a:rPr>
            <a:t> responsibility provisions</a:t>
          </a:r>
          <a:r>
            <a:rPr lang="en-US" sz="1000" i="1">
              <a:solidFill>
                <a:schemeClr val="tx1"/>
              </a:solidFill>
              <a:latin typeface="Arial" panose="020B0604020202020204" pitchFamily="34" charset="0"/>
              <a:ea typeface="+mn-ea"/>
              <a:cs typeface="Arial" panose="020B0604020202020204" pitchFamily="34" charset="0"/>
            </a:rPr>
            <a:t>. Nothing in this calculator should be considered legal or tax advice. Results are not guaranteed. © 2012-2016, 2018 Zywave, Inc. All rights reserved.</a:t>
          </a:r>
        </a:p>
      </xdr:txBody>
    </xdr:sp>
    <xdr:clientData/>
  </xdr:twoCellAnchor>
  <xdr:twoCellAnchor>
    <xdr:from>
      <xdr:col>18</xdr:col>
      <xdr:colOff>200024</xdr:colOff>
      <xdr:row>4</xdr:row>
      <xdr:rowOff>28576</xdr:rowOff>
    </xdr:from>
    <xdr:to>
      <xdr:col>26</xdr:col>
      <xdr:colOff>609599</xdr:colOff>
      <xdr:row>20</xdr:row>
      <xdr:rowOff>47626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182225" y="1323975"/>
          <a:ext cx="5286375" cy="3067050"/>
        </a:xfrm>
        <a:prstGeom prst="rect">
          <a:avLst/>
        </a:prstGeom>
        <a:solidFill>
          <a:srgbClr val="FFFFFF"/>
        </a:solidFill>
        <a:ln w="38100" cmpd="sng">
          <a:solidFill>
            <a:schemeClr val="accent6"/>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600" b="1">
              <a:solidFill>
                <a:schemeClr val="accent6"/>
              </a:solidFill>
              <a:latin typeface="+mn-lt"/>
              <a:ea typeface="+mn-ea"/>
              <a:cs typeface="+mn-cs"/>
            </a:rPr>
            <a:t>Resources</a:t>
          </a:r>
          <a:endParaRPr lang="en-US" sz="1100">
            <a:solidFill>
              <a:schemeClr val="tx1"/>
            </a:solidFill>
            <a:latin typeface="+mn-lt"/>
            <a:ea typeface="+mn-ea"/>
            <a:cs typeface="+mn-cs"/>
          </a:endParaRPr>
        </a:p>
        <a:p>
          <a:r>
            <a:rPr lang="en-US" sz="1100">
              <a:solidFill>
                <a:schemeClr val="tx1"/>
              </a:solidFill>
              <a:latin typeface="+mn-lt"/>
              <a:ea typeface="+mn-ea"/>
              <a:cs typeface="+mn-cs"/>
            </a:rPr>
            <a:t>The following resources provide information for employers on the employer shared responsibility rules:</a:t>
          </a:r>
        </a:p>
        <a:p>
          <a:endParaRPr lang="en-US" sz="1100">
            <a:solidFill>
              <a:schemeClr val="tx1"/>
            </a:solidFill>
            <a:latin typeface="+mn-lt"/>
            <a:ea typeface="+mn-ea"/>
            <a:cs typeface="+mn-cs"/>
          </a:endParaRPr>
        </a:p>
        <a:p>
          <a:r>
            <a:rPr lang="en-US" sz="1100">
              <a:solidFill>
                <a:schemeClr val="tx1"/>
              </a:solidFill>
              <a:latin typeface="+mn-lt"/>
              <a:ea typeface="+mn-ea"/>
              <a:cs typeface="+mn-cs"/>
            </a:rPr>
            <a:t>	</a:t>
          </a:r>
          <a:r>
            <a:rPr lang="en-US" sz="1100">
              <a:solidFill>
                <a:schemeClr val="tx1"/>
              </a:solidFill>
              <a:latin typeface="Calibri" panose="020F0502020204030204" pitchFamily="34" charset="0"/>
              <a:ea typeface="+mn-ea"/>
              <a:cs typeface="+mn-cs"/>
            </a:rPr>
            <a:t>•   </a:t>
          </a:r>
          <a:r>
            <a:rPr lang="en-US" sz="1100">
              <a:solidFill>
                <a:schemeClr val="tx1"/>
              </a:solidFill>
              <a:latin typeface="+mn-lt"/>
              <a:ea typeface="+mn-ea"/>
              <a:cs typeface="+mn-cs"/>
            </a:rPr>
            <a:t>IRS web page:</a:t>
          </a:r>
          <a:r>
            <a:rPr lang="en-US" sz="1100" baseline="0">
              <a:solidFill>
                <a:schemeClr val="tx1"/>
              </a:solidFill>
              <a:latin typeface="+mn-lt"/>
              <a:ea typeface="+mn-ea"/>
              <a:cs typeface="+mn-cs"/>
            </a:rPr>
            <a:t> </a:t>
          </a:r>
          <a:r>
            <a:rPr lang="en-US" sz="1100" b="1" i="1" u="sng" baseline="0">
              <a:solidFill>
                <a:schemeClr val="tx1"/>
              </a:solidFill>
              <a:latin typeface="+mn-lt"/>
              <a:ea typeface="+mn-ea"/>
              <a:cs typeface="+mn-cs"/>
            </a:rPr>
            <a:t>Click Here</a:t>
          </a:r>
          <a:r>
            <a:rPr lang="en-US" sz="1100" b="1" i="1" u="sng">
              <a:solidFill>
                <a:schemeClr val="tx1"/>
              </a:solidFill>
              <a:latin typeface="+mn-lt"/>
              <a:ea typeface="+mn-ea"/>
              <a:cs typeface="+mn-cs"/>
            </a:rPr>
            <a:t> </a:t>
          </a:r>
        </a:p>
        <a:p>
          <a:endParaRPr lang="en-US" sz="1100" b="1" i="1" u="sng">
            <a:solidFill>
              <a:schemeClr val="tx1"/>
            </a:solidFill>
            <a:latin typeface="+mn-lt"/>
            <a:ea typeface="+mn-ea"/>
            <a:cs typeface="+mn-cs"/>
          </a:endParaRPr>
        </a:p>
        <a:p>
          <a:r>
            <a:rPr lang="en-US" sz="1100" b="0" i="0" u="none">
              <a:solidFill>
                <a:schemeClr val="tx1"/>
              </a:solidFill>
              <a:latin typeface="+mn-lt"/>
              <a:ea typeface="+mn-ea"/>
              <a:cs typeface="+mn-cs"/>
            </a:rPr>
            <a:t>	</a:t>
          </a:r>
          <a:r>
            <a:rPr lang="en-US" sz="1100" b="0" i="0" u="none">
              <a:solidFill>
                <a:schemeClr val="tx1"/>
              </a:solidFill>
              <a:latin typeface="Calibri" panose="020F0502020204030204" pitchFamily="34" charset="0"/>
              <a:ea typeface="+mn-ea"/>
              <a:cs typeface="+mn-cs"/>
            </a:rPr>
            <a:t>•   Final Regulations: </a:t>
          </a:r>
          <a:r>
            <a:rPr lang="en-US" sz="1100" b="1" i="1" u="sng">
              <a:solidFill>
                <a:schemeClr val="tx1"/>
              </a:solidFill>
              <a:latin typeface="Calibri" panose="020F0502020204030204" pitchFamily="34" charset="0"/>
              <a:ea typeface="+mn-ea"/>
              <a:cs typeface="+mn-cs"/>
            </a:rPr>
            <a:t>Click Here</a:t>
          </a:r>
        </a:p>
        <a:p>
          <a:endParaRPr lang="en-US" sz="1100" b="0" i="0" u="none">
            <a:solidFill>
              <a:schemeClr val="tx1"/>
            </a:solidFill>
            <a:latin typeface="Calibri" panose="020F0502020204030204" pitchFamily="34" charset="0"/>
            <a:ea typeface="+mn-ea"/>
            <a:cs typeface="+mn-cs"/>
          </a:endParaRPr>
        </a:p>
        <a:p>
          <a:r>
            <a:rPr lang="en-US" sz="1100" b="0" i="0" u="none">
              <a:solidFill>
                <a:schemeClr val="tx1"/>
              </a:solidFill>
              <a:latin typeface="Calibri" panose="020F0502020204030204" pitchFamily="34" charset="0"/>
              <a:ea typeface="+mn-ea"/>
              <a:cs typeface="+mn-cs"/>
            </a:rPr>
            <a:t>	•   IRS Q&amp;As: </a:t>
          </a:r>
          <a:r>
            <a:rPr lang="en-US" sz="1100" b="1" i="1" u="sng">
              <a:solidFill>
                <a:schemeClr val="tx1"/>
              </a:solidFill>
              <a:latin typeface="Calibri" panose="020F0502020204030204" pitchFamily="34" charset="0"/>
              <a:ea typeface="+mn-ea"/>
              <a:cs typeface="+mn-cs"/>
            </a:rPr>
            <a:t>Click Here</a:t>
          </a:r>
        </a:p>
        <a:p>
          <a:r>
            <a:rPr lang="en-US" sz="1100">
              <a:solidFill>
                <a:schemeClr val="tx1"/>
              </a:solidFill>
              <a:latin typeface="+mn-lt"/>
              <a:ea typeface="+mn-ea"/>
              <a:cs typeface="+mn-cs"/>
            </a:rPr>
            <a:t> </a:t>
          </a:r>
        </a:p>
        <a:p>
          <a:r>
            <a:rPr lang="en-US" sz="1600" b="1">
              <a:solidFill>
                <a:schemeClr val="accent6"/>
              </a:solidFill>
              <a:latin typeface="+mn-lt"/>
              <a:ea typeface="+mn-ea"/>
              <a:cs typeface="+mn-cs"/>
            </a:rPr>
            <a:t>Effective Dates</a:t>
          </a:r>
        </a:p>
        <a:p>
          <a:r>
            <a:rPr lang="en-US" sz="1100">
              <a:solidFill>
                <a:schemeClr val="tx1"/>
              </a:solidFill>
              <a:latin typeface="+mn-lt"/>
              <a:ea typeface="+mn-ea"/>
              <a:cs typeface="+mn-cs"/>
            </a:rPr>
            <a:t>Applicable large employers were generally subject to the pay or play rules beginning Jan. 1,</a:t>
          </a:r>
          <a:r>
            <a:rPr lang="en-US" sz="1100" baseline="0">
              <a:solidFill>
                <a:schemeClr val="tx1"/>
              </a:solidFill>
              <a:latin typeface="+mn-lt"/>
              <a:ea typeface="+mn-ea"/>
              <a:cs typeface="+mn-cs"/>
            </a:rPr>
            <a:t> 2015. However, ALEs with fewer than 100 full-time (including full-time equivalent) employees had an additional year (until 2016) to comply with the pay or play rules, if they met certain requirements. ALEs that qualified for the delay and sponsored non-calendar-year plans may have had until the beginning of the 2016 plan year to comply. </a:t>
          </a:r>
          <a:endParaRPr lang="en-US" sz="1100">
            <a:solidFill>
              <a:schemeClr val="tx1"/>
            </a:solidFill>
            <a:latin typeface="+mn-lt"/>
            <a:ea typeface="+mn-ea"/>
            <a:cs typeface="+mn-cs"/>
          </a:endParaRPr>
        </a:p>
      </xdr:txBody>
    </xdr:sp>
    <xdr:clientData/>
  </xdr:twoCellAnchor>
  <xdr:twoCellAnchor>
    <xdr:from>
      <xdr:col>4</xdr:col>
      <xdr:colOff>28574</xdr:colOff>
      <xdr:row>10</xdr:row>
      <xdr:rowOff>180975</xdr:rowOff>
    </xdr:from>
    <xdr:to>
      <xdr:col>14</xdr:col>
      <xdr:colOff>523875</xdr:colOff>
      <xdr:row>14</xdr:row>
      <xdr:rowOff>161925</xdr:rowOff>
    </xdr:to>
    <xdr:sp macro="" textlink="" fLocksText="0">
      <xdr:nvSpPr>
        <xdr:cNvPr id="5" name="Rectangle 4">
          <a:extLst>
            <a:ext uri="{FF2B5EF4-FFF2-40B4-BE49-F238E27FC236}">
              <a16:creationId xmlns:a16="http://schemas.microsoft.com/office/drawing/2014/main" id="{00000000-0008-0000-0000-000005000000}"/>
            </a:ext>
          </a:extLst>
        </xdr:cNvPr>
        <xdr:cNvSpPr/>
      </xdr:nvSpPr>
      <xdr:spPr>
        <a:xfrm>
          <a:off x="1895475" y="2619375"/>
          <a:ext cx="6591300" cy="742950"/>
        </a:xfrm>
        <a:prstGeom prst="rect">
          <a:avLst/>
        </a:prstGeom>
        <a:ln w="28575">
          <a:solidFill>
            <a:schemeClr val="accent6"/>
          </a:solidFill>
        </a:ln>
      </xdr:spPr>
      <xdr:style>
        <a:lnRef idx="2">
          <a:schemeClr val="tx1"/>
        </a:lnRef>
        <a:fillRef idx="1">
          <a:schemeClr val="bg1"/>
        </a:fillRef>
        <a:effectRef idx="0">
          <a:schemeClr val="tx1"/>
        </a:effectRef>
        <a:fontRef idx="minor">
          <a:schemeClr val="tx1"/>
        </a:fontRef>
      </xdr:style>
      <xdr:txBody>
        <a:bodyPr vertOverflow="clip" horzOverflow="clip" anchor="t"/>
        <a:lstStyle/>
        <a:p>
          <a:pPr algn="ctr"/>
          <a:r>
            <a:rPr lang="en-US" sz="1100" b="1">
              <a:solidFill>
                <a:schemeClr val="accent6"/>
              </a:solidFill>
            </a:rPr>
            <a:t>Applicable Large Employer</a:t>
          </a:r>
        </a:p>
        <a:p>
          <a:pPr algn="ctr">
            <a:spcBef>
              <a:spcPts val="600"/>
            </a:spcBef>
          </a:pPr>
          <a:r>
            <a:rPr lang="en-US" sz="1100" b="0">
              <a:solidFill>
                <a:srgbClr val="000000"/>
              </a:solidFill>
            </a:rPr>
            <a:t>An</a:t>
          </a:r>
          <a:r>
            <a:rPr lang="en-US" sz="1100" b="0" baseline="0">
              <a:solidFill>
                <a:srgbClr val="000000"/>
              </a:solidFill>
            </a:rPr>
            <a:t> employer that </a:t>
          </a:r>
          <a:r>
            <a:rPr lang="en-US" sz="1100" b="0">
              <a:solidFill>
                <a:srgbClr val="000000"/>
              </a:solidFill>
            </a:rPr>
            <a:t>employed an average of at least 50 full-time employees, including full-time equivalent employees (FTEs), during the previous calendar year.</a:t>
          </a:r>
        </a:p>
        <a:p>
          <a:pPr algn="ctr"/>
          <a:endParaRPr lang="en-US" sz="1100" b="1">
            <a:solidFill>
              <a:schemeClr val="accent6"/>
            </a:solidFill>
          </a:endParaRPr>
        </a:p>
        <a:p>
          <a:pPr algn="ctr"/>
          <a:endParaRPr lang="en-US" sz="1100" b="1">
            <a:solidFill>
              <a:schemeClr val="accent6"/>
            </a:solidFill>
          </a:endParaRPr>
        </a:p>
        <a:p>
          <a:pPr algn="ctr"/>
          <a:endParaRPr lang="en-US" sz="1100" b="1">
            <a:solidFill>
              <a:schemeClr val="accent6"/>
            </a:solidFill>
          </a:endParaRPr>
        </a:p>
      </xdr:txBody>
    </xdr:sp>
    <xdr:clientData/>
  </xdr:twoCellAnchor>
  <xdr:twoCellAnchor>
    <xdr:from>
      <xdr:col>21</xdr:col>
      <xdr:colOff>304800</xdr:colOff>
      <xdr:row>9</xdr:row>
      <xdr:rowOff>28575</xdr:rowOff>
    </xdr:from>
    <xdr:to>
      <xdr:col>22</xdr:col>
      <xdr:colOff>400050</xdr:colOff>
      <xdr:row>10</xdr:row>
      <xdr:rowOff>57150</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a:xfrm>
          <a:off x="12115800" y="2276475"/>
          <a:ext cx="704850"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xdr:txBody>
    </xdr:sp>
    <xdr:clientData/>
  </xdr:twoCellAnchor>
  <xdr:twoCellAnchor>
    <xdr:from>
      <xdr:col>21</xdr:col>
      <xdr:colOff>552450</xdr:colOff>
      <xdr:row>11</xdr:row>
      <xdr:rowOff>19050</xdr:rowOff>
    </xdr:from>
    <xdr:to>
      <xdr:col>22</xdr:col>
      <xdr:colOff>581025</xdr:colOff>
      <xdr:row>12</xdr:row>
      <xdr:rowOff>0</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000-00000A000000}"/>
            </a:ext>
          </a:extLst>
        </xdr:cNvPr>
        <xdr:cNvSpPr txBox="1"/>
      </xdr:nvSpPr>
      <xdr:spPr>
        <a:xfrm>
          <a:off x="12363450" y="2647950"/>
          <a:ext cx="6381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xdr:txBody>
    </xdr:sp>
    <xdr:clientData/>
  </xdr:twoCellAnchor>
  <xdr:twoCellAnchor>
    <xdr:from>
      <xdr:col>21</xdr:col>
      <xdr:colOff>114300</xdr:colOff>
      <xdr:row>12</xdr:row>
      <xdr:rowOff>171450</xdr:rowOff>
    </xdr:from>
    <xdr:to>
      <xdr:col>22</xdr:col>
      <xdr:colOff>142875</xdr:colOff>
      <xdr:row>13</xdr:row>
      <xdr:rowOff>152400</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00000000-0008-0000-0000-00000B000000}"/>
            </a:ext>
          </a:extLst>
        </xdr:cNvPr>
        <xdr:cNvSpPr txBox="1"/>
      </xdr:nvSpPr>
      <xdr:spPr>
        <a:xfrm>
          <a:off x="11925300" y="2990850"/>
          <a:ext cx="6381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xdr:txBody>
    </xdr:sp>
    <xdr:clientData/>
  </xdr:twoCellAnchor>
  <xdr:twoCellAnchor>
    <xdr:from>
      <xdr:col>7</xdr:col>
      <xdr:colOff>600075</xdr:colOff>
      <xdr:row>37</xdr:row>
      <xdr:rowOff>171450</xdr:rowOff>
    </xdr:from>
    <xdr:to>
      <xdr:col>9</xdr:col>
      <xdr:colOff>114300</xdr:colOff>
      <xdr:row>39</xdr:row>
      <xdr:rowOff>104775</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00000000-0008-0000-0000-00000C000000}"/>
            </a:ext>
          </a:extLst>
        </xdr:cNvPr>
        <xdr:cNvSpPr txBox="1"/>
      </xdr:nvSpPr>
      <xdr:spPr>
        <a:xfrm>
          <a:off x="4295775" y="7753350"/>
          <a:ext cx="733425"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xdr:txBody>
    </xdr:sp>
    <xdr:clientData/>
  </xdr:twoCellAnchor>
  <xdr:twoCellAnchor>
    <xdr:from>
      <xdr:col>3</xdr:col>
      <xdr:colOff>76200</xdr:colOff>
      <xdr:row>16</xdr:row>
      <xdr:rowOff>66675</xdr:rowOff>
    </xdr:from>
    <xdr:to>
      <xdr:col>4</xdr:col>
      <xdr:colOff>200025</xdr:colOff>
      <xdr:row>18</xdr:row>
      <xdr:rowOff>0</xdr:rowOff>
    </xdr:to>
    <xdr:sp macro="" textlink="">
      <xdr:nvSpPr>
        <xdr:cNvPr id="13" name="TextBox 12">
          <a:hlinkClick xmlns:r="http://schemas.openxmlformats.org/officeDocument/2006/relationships" r:id="rId5"/>
          <a:extLst>
            <a:ext uri="{FF2B5EF4-FFF2-40B4-BE49-F238E27FC236}">
              <a16:creationId xmlns:a16="http://schemas.microsoft.com/office/drawing/2014/main" id="{00000000-0008-0000-0000-00000D000000}"/>
            </a:ext>
          </a:extLst>
        </xdr:cNvPr>
        <xdr:cNvSpPr txBox="1"/>
      </xdr:nvSpPr>
      <xdr:spPr>
        <a:xfrm>
          <a:off x="1333500" y="3648075"/>
          <a:ext cx="733425"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xdr:txBody>
    </xdr:sp>
    <xdr:clientData/>
  </xdr:twoCellAnchor>
  <xdr:twoCellAnchor>
    <xdr:from>
      <xdr:col>18</xdr:col>
      <xdr:colOff>200025</xdr:colOff>
      <xdr:row>21</xdr:row>
      <xdr:rowOff>76200</xdr:rowOff>
    </xdr:from>
    <xdr:to>
      <xdr:col>26</xdr:col>
      <xdr:colOff>600075</xdr:colOff>
      <xdr:row>33</xdr:row>
      <xdr:rowOff>19050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0182225" y="4610100"/>
          <a:ext cx="5276850" cy="2228850"/>
        </a:xfrm>
        <a:prstGeom prst="rect">
          <a:avLst/>
        </a:prstGeom>
        <a:noFill/>
        <a:ln w="38100" cmpd="sng">
          <a:solidFill>
            <a:schemeClr val="accent6"/>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600" b="1">
            <a:solidFill>
              <a:schemeClr val="accent6"/>
            </a:solidFill>
            <a:latin typeface="+mn-lt"/>
            <a:ea typeface="+mn-ea"/>
            <a:cs typeface="+mn-cs"/>
          </a:endParaRPr>
        </a:p>
        <a:p>
          <a:r>
            <a:rPr lang="en-US" sz="1200" b="1" u="sng">
              <a:solidFill>
                <a:schemeClr val="tx1">
                  <a:lumMod val="75000"/>
                  <a:lumOff val="25000"/>
                </a:schemeClr>
              </a:solidFill>
              <a:latin typeface="+mn-lt"/>
              <a:ea typeface="+mn-ea"/>
              <a:cs typeface="+mn-cs"/>
            </a:rPr>
            <a:t>Penalty and Affordability Calculations for 2018 and Beyond</a:t>
          </a:r>
        </a:p>
        <a:p>
          <a:r>
            <a:rPr lang="en-US" sz="600">
              <a:solidFill>
                <a:schemeClr val="tx1">
                  <a:lumMod val="75000"/>
                  <a:lumOff val="25000"/>
                </a:schemeClr>
              </a:solidFill>
              <a:latin typeface="+mn-lt"/>
              <a:ea typeface="+mn-ea"/>
              <a:cs typeface="+mn-cs"/>
            </a:rPr>
            <a:t> </a:t>
          </a:r>
        </a:p>
        <a:p>
          <a:r>
            <a:rPr lang="en-US" sz="1200">
              <a:solidFill>
                <a:schemeClr val="tx1">
                  <a:lumMod val="75000"/>
                  <a:lumOff val="25000"/>
                </a:schemeClr>
              </a:solidFill>
              <a:latin typeface="+mn-lt"/>
              <a:ea typeface="+mn-ea"/>
              <a:cs typeface="+mn-cs"/>
            </a:rPr>
            <a:t>The applicable dollar amounts for employer shared responsibility penalty calculations, along with the affordability percentage, are set to increase from year to year. The affordability percentage for 2018 is 9.56%. For 2018, the adjusted Section 4980H(a) penalty amount is $2,320, and the Section 4980H(b)</a:t>
          </a:r>
          <a:r>
            <a:rPr lang="en-US" sz="1200" baseline="0">
              <a:solidFill>
                <a:schemeClr val="tx1">
                  <a:lumMod val="75000"/>
                  <a:lumOff val="25000"/>
                </a:schemeClr>
              </a:solidFill>
              <a:latin typeface="+mn-lt"/>
              <a:ea typeface="+mn-ea"/>
              <a:cs typeface="+mn-cs"/>
            </a:rPr>
            <a:t> penalty amount is $3,480</a:t>
          </a:r>
          <a:r>
            <a:rPr lang="en-US" sz="1200">
              <a:solidFill>
                <a:schemeClr val="tx1">
                  <a:lumMod val="75000"/>
                  <a:lumOff val="25000"/>
                </a:schemeClr>
              </a:solidFill>
              <a:latin typeface="+mn-lt"/>
              <a:ea typeface="+mn-ea"/>
              <a:cs typeface="+mn-cs"/>
            </a:rPr>
            <a:t>. For 2018 and beyond, this calculator uses the projected applicable dollar amounts for 2018 penalty calculations, as these are the most updated figures available. However, for 2019 and beyond, </a:t>
          </a:r>
          <a:r>
            <a:rPr lang="en-US" sz="1200" b="0" i="0" u="none" kern="0" spc="0" baseline="0">
              <a:ln>
                <a:noFill/>
              </a:ln>
              <a:solidFill>
                <a:srgbClr val="000000">
                  <a:lumMod val="75000"/>
                  <a:lumOff val="25000"/>
                </a:srgbClr>
              </a:solidFill>
              <a:latin typeface="+mn-lt"/>
              <a:ea typeface="+mn-ea"/>
              <a:cs typeface="+mn-cs"/>
            </a:rPr>
            <a:t>this calculator uses the statutory percentage of 9.5%, as this is the most conservative estimate of affordability for future years.</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33</xdr:row>
      <xdr:rowOff>238125</xdr:rowOff>
    </xdr:from>
    <xdr:to>
      <xdr:col>9</xdr:col>
      <xdr:colOff>571500</xdr:colOff>
      <xdr:row>35</xdr:row>
      <xdr:rowOff>428625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695325" y="8562975"/>
          <a:ext cx="5753100" cy="685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lvl="1"/>
          <a:endParaRPr lang="en-US" sz="1100">
            <a:solidFill>
              <a:schemeClr val="tx1"/>
            </a:solidFill>
            <a:latin typeface="+mn-lt"/>
            <a:ea typeface="+mn-ea"/>
            <a:cs typeface="+mn-cs"/>
          </a:endParaRPr>
        </a:p>
        <a:p>
          <a:pPr lvl="1"/>
          <a:r>
            <a:rPr lang="en-US" sz="1100">
              <a:solidFill>
                <a:srgbClr val="404040"/>
              </a:solidFill>
              <a:latin typeface="+mn-lt"/>
              <a:ea typeface="+mn-ea"/>
              <a:cs typeface="+mn-cs"/>
            </a:rPr>
            <a:t>The MV Calculator can be accessed </a:t>
          </a:r>
          <a:r>
            <a:rPr lang="en-US" sz="1100" b="1" u="sng">
              <a:solidFill>
                <a:srgbClr val="404040"/>
              </a:solidFill>
              <a:latin typeface="+mn-lt"/>
              <a:ea typeface="+mn-ea"/>
              <a:cs typeface="+mn-cs"/>
            </a:rPr>
            <a:t>here</a:t>
          </a:r>
          <a:r>
            <a:rPr lang="en-US" sz="1100" b="1" u="none">
              <a:solidFill>
                <a:srgbClr val="404040"/>
              </a:solidFill>
              <a:latin typeface="+mn-lt"/>
              <a:ea typeface="+mn-ea"/>
              <a:cs typeface="+mn-cs"/>
            </a:rPr>
            <a:t>.</a:t>
          </a:r>
          <a:endParaRPr lang="en-US" sz="1100" b="1" u="none">
            <a:solidFill>
              <a:schemeClr val="tx1"/>
            </a:solidFill>
            <a:latin typeface="+mn-lt"/>
            <a:ea typeface="+mn-ea"/>
            <a:cs typeface="+mn-cs"/>
          </a:endParaRPr>
        </a:p>
      </xdr:txBody>
    </xdr:sp>
    <xdr:clientData/>
  </xdr:twoCellAnchor>
  <xdr:twoCellAnchor>
    <xdr:from>
      <xdr:col>3</xdr:col>
      <xdr:colOff>47625</xdr:colOff>
      <xdr:row>35</xdr:row>
      <xdr:rowOff>361950</xdr:rowOff>
    </xdr:from>
    <xdr:to>
      <xdr:col>9</xdr:col>
      <xdr:colOff>666750</xdr:colOff>
      <xdr:row>37</xdr:row>
      <xdr:rowOff>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695325" y="9182100"/>
          <a:ext cx="5848350" cy="438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lvl="1"/>
          <a:r>
            <a:rPr lang="en-US" sz="1100">
              <a:solidFill>
                <a:srgbClr val="404040"/>
              </a:solidFill>
            </a:rPr>
            <a:t>The</a:t>
          </a:r>
          <a:r>
            <a:rPr lang="en-US" sz="1100" baseline="0">
              <a:solidFill>
                <a:srgbClr val="404040"/>
              </a:solidFill>
            </a:rPr>
            <a:t> MV Calculator Methodology can be accessed </a:t>
          </a:r>
          <a:r>
            <a:rPr lang="en-US" sz="1100" b="1" u="sng" baseline="0">
              <a:solidFill>
                <a:srgbClr val="404040"/>
              </a:solidFill>
            </a:rPr>
            <a:t>here</a:t>
          </a:r>
          <a:r>
            <a:rPr lang="en-US" sz="1100" baseline="0">
              <a:solidFill>
                <a:srgbClr val="404040"/>
              </a:solidFill>
            </a:rPr>
            <a:t>.</a:t>
          </a:r>
        </a:p>
      </xdr:txBody>
    </xdr:sp>
    <xdr:clientData/>
  </xdr:twoCellAnchor>
  <xdr:twoCellAnchor>
    <xdr:from>
      <xdr:col>3</xdr:col>
      <xdr:colOff>47625</xdr:colOff>
      <xdr:row>8</xdr:row>
      <xdr:rowOff>104775</xdr:rowOff>
    </xdr:from>
    <xdr:to>
      <xdr:col>9</xdr:col>
      <xdr:colOff>533400</xdr:colOff>
      <xdr:row>14</xdr:row>
      <xdr:rowOff>114301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95325" y="1409700"/>
          <a:ext cx="5715000" cy="1971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a:solidFill>
                <a:srgbClr val="404040"/>
              </a:solidFill>
              <a:latin typeface="+mn-lt"/>
              <a:ea typeface="+mn-ea"/>
              <a:cs typeface="+mn-cs"/>
            </a:rPr>
            <a:t>ALEs may be subject to penalties if any of their full-time employees receive a premium</a:t>
          </a:r>
          <a:r>
            <a:rPr lang="en-US" sz="1100" baseline="0">
              <a:solidFill>
                <a:srgbClr val="404040"/>
              </a:solidFill>
              <a:latin typeface="+mn-lt"/>
              <a:ea typeface="+mn-ea"/>
              <a:cs typeface="+mn-cs"/>
            </a:rPr>
            <a:t> tax credit for </a:t>
          </a:r>
          <a:r>
            <a:rPr lang="en-US" sz="1100">
              <a:solidFill>
                <a:srgbClr val="404040"/>
              </a:solidFill>
              <a:latin typeface="+mn-lt"/>
              <a:ea typeface="+mn-ea"/>
              <a:cs typeface="+mn-cs"/>
            </a:rPr>
            <a:t>Exchange coverage because the employer’s plan does not provide minimum value. To provide minimum value, the plan’s share of the total allowed cost of benefits must be at least 60%. </a:t>
          </a:r>
        </a:p>
        <a:p>
          <a:endParaRPr lang="en-US" sz="1100">
            <a:solidFill>
              <a:srgbClr val="40404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pPr>
          <a:r>
            <a:rPr lang="en-US" sz="1100">
              <a:solidFill>
                <a:srgbClr val="404040"/>
              </a:solidFill>
              <a:latin typeface="+mn-lt"/>
              <a:ea typeface="+mn-ea"/>
              <a:cs typeface="+mn-cs"/>
            </a:rPr>
            <a:t>If an employer’s plan is calculated to not provide minimum value, the employer will be subject to a penalty ($3,000 annually, as</a:t>
          </a:r>
          <a:r>
            <a:rPr lang="en-US" sz="1100" baseline="0">
              <a:solidFill>
                <a:srgbClr val="404040"/>
              </a:solidFill>
              <a:latin typeface="+mn-lt"/>
              <a:ea typeface="+mn-ea"/>
              <a:cs typeface="+mn-cs"/>
            </a:rPr>
            <a:t> adjusted</a:t>
          </a:r>
          <a:r>
            <a:rPr lang="en-US" sz="1100">
              <a:solidFill>
                <a:srgbClr val="404040"/>
              </a:solidFill>
              <a:latin typeface="+mn-lt"/>
              <a:ea typeface="+mn-ea"/>
              <a:cs typeface="+mn-cs"/>
            </a:rPr>
            <a:t>) for each employee who receives a premium</a:t>
          </a:r>
          <a:r>
            <a:rPr lang="en-US" sz="1100" baseline="0">
              <a:solidFill>
                <a:srgbClr val="404040"/>
              </a:solidFill>
              <a:latin typeface="+mn-lt"/>
              <a:ea typeface="+mn-ea"/>
              <a:cs typeface="+mn-cs"/>
            </a:rPr>
            <a:t> tax credit </a:t>
          </a:r>
          <a:r>
            <a:rPr lang="en-US" sz="1100">
              <a:solidFill>
                <a:srgbClr val="404040"/>
              </a:solidFill>
              <a:latin typeface="+mn-lt"/>
              <a:ea typeface="+mn-ea"/>
              <a:cs typeface="+mn-cs"/>
            </a:rPr>
            <a:t>because their employer’s plan does not provide minimum value. </a:t>
          </a:r>
        </a:p>
        <a:p>
          <a:pPr marL="0" indent="0"/>
          <a:r>
            <a:rPr lang="en-US" sz="1100">
              <a:solidFill>
                <a:srgbClr val="404040"/>
              </a:solidFill>
              <a:latin typeface="+mn-lt"/>
              <a:ea typeface="+mn-ea"/>
              <a:cs typeface="+mn-cs"/>
            </a:rPr>
            <a:t> </a:t>
          </a:r>
        </a:p>
        <a:p>
          <a:pPr marL="0" indent="0"/>
          <a:r>
            <a:rPr lang="en-US" sz="1100">
              <a:solidFill>
                <a:srgbClr val="404040"/>
              </a:solidFill>
              <a:latin typeface="+mn-lt"/>
              <a:ea typeface="+mn-ea"/>
              <a:cs typeface="+mn-cs"/>
            </a:rPr>
            <a:t>The IRS has provided four methods that an employer can use to determine whether its plan provides minimum value. Check the appropriate box if your plan satisfies the minimum value requirements using one of the options below.</a:t>
          </a:r>
        </a:p>
      </xdr:txBody>
    </xdr:sp>
    <xdr:clientData/>
  </xdr:twoCellAnchor>
  <xdr:twoCellAnchor>
    <xdr:from>
      <xdr:col>2</xdr:col>
      <xdr:colOff>228600</xdr:colOff>
      <xdr:row>44</xdr:row>
      <xdr:rowOff>47625</xdr:rowOff>
    </xdr:from>
    <xdr:to>
      <xdr:col>9</xdr:col>
      <xdr:colOff>609600</xdr:colOff>
      <xdr:row>50</xdr:row>
      <xdr:rowOff>66675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647700" y="13077825"/>
          <a:ext cx="5838825" cy="8953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solidFill>
              <a:srgbClr val="404040"/>
            </a:solidFill>
            <a:latin typeface="+mn-lt"/>
            <a:ea typeface="+mn-ea"/>
            <a:cs typeface="+mn-cs"/>
          </a:endParaRPr>
        </a:p>
        <a:p>
          <a:r>
            <a:rPr lang="en-US" sz="1100" b="1">
              <a:solidFill>
                <a:srgbClr val="404040"/>
              </a:solidFill>
              <a:latin typeface="+mn-lt"/>
              <a:ea typeface="+mn-ea"/>
              <a:cs typeface="+mn-cs"/>
            </a:rPr>
            <a:t>Click here </a:t>
          </a:r>
          <a:r>
            <a:rPr lang="en-US" sz="1100">
              <a:solidFill>
                <a:srgbClr val="404040"/>
              </a:solidFill>
              <a:latin typeface="+mn-lt"/>
              <a:ea typeface="+mn-ea"/>
              <a:cs typeface="+mn-cs"/>
            </a:rPr>
            <a:t>for more information on how to treat HSA and HRA contributions and wellness program incentives for purposes of determining minimum value.</a:t>
          </a:r>
        </a:p>
        <a:p>
          <a:endParaRPr lang="en-US" sz="1100">
            <a:solidFill>
              <a:srgbClr val="404040"/>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10886</xdr:colOff>
          <xdr:row>17</xdr:row>
          <xdr:rowOff>21771</xdr:rowOff>
        </xdr:from>
        <xdr:to>
          <xdr:col>5</xdr:col>
          <xdr:colOff>21771</xdr:colOff>
          <xdr:row>19</xdr:row>
          <xdr:rowOff>21771</xdr:rowOff>
        </xdr:to>
        <xdr:sp macro="" textlink="">
          <xdr:nvSpPr>
            <xdr:cNvPr id="2049" name="CheckBox 1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10886</xdr:colOff>
          <xdr:row>22</xdr:row>
          <xdr:rowOff>21771</xdr:rowOff>
        </xdr:from>
        <xdr:to>
          <xdr:col>5</xdr:col>
          <xdr:colOff>21771</xdr:colOff>
          <xdr:row>23</xdr:row>
          <xdr:rowOff>48986</xdr:rowOff>
        </xdr:to>
        <xdr:sp macro="" textlink="">
          <xdr:nvSpPr>
            <xdr:cNvPr id="2050" name="CheckBox 1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10886</xdr:colOff>
          <xdr:row>26</xdr:row>
          <xdr:rowOff>21771</xdr:rowOff>
        </xdr:from>
        <xdr:to>
          <xdr:col>5</xdr:col>
          <xdr:colOff>21771</xdr:colOff>
          <xdr:row>27</xdr:row>
          <xdr:rowOff>21771</xdr:rowOff>
        </xdr:to>
        <xdr:sp macro="" textlink="">
          <xdr:nvSpPr>
            <xdr:cNvPr id="2051" name="CheckBox 1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179614</xdr:colOff>
          <xdr:row>30</xdr:row>
          <xdr:rowOff>152400</xdr:rowOff>
        </xdr:from>
        <xdr:to>
          <xdr:col>3</xdr:col>
          <xdr:colOff>582386</xdr:colOff>
          <xdr:row>31</xdr:row>
          <xdr:rowOff>125186</xdr:rowOff>
        </xdr:to>
        <xdr:sp macro="" textlink="">
          <xdr:nvSpPr>
            <xdr:cNvPr id="2052" name="CheckBox 1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xdr:row>
          <xdr:rowOff>0</xdr:rowOff>
        </xdr:from>
        <xdr:to>
          <xdr:col>3</xdr:col>
          <xdr:colOff>593271</xdr:colOff>
          <xdr:row>41</xdr:row>
          <xdr:rowOff>217714</xdr:rowOff>
        </xdr:to>
        <xdr:sp macro="" textlink="">
          <xdr:nvSpPr>
            <xdr:cNvPr id="2053" name="CheckBox 1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42</xdr:row>
          <xdr:rowOff>103414</xdr:rowOff>
        </xdr:from>
        <xdr:to>
          <xdr:col>3</xdr:col>
          <xdr:colOff>598714</xdr:colOff>
          <xdr:row>43</xdr:row>
          <xdr:rowOff>141514</xdr:rowOff>
        </xdr:to>
        <xdr:sp macro="" textlink="">
          <xdr:nvSpPr>
            <xdr:cNvPr id="2054" name="CheckBox 1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xdr:colOff>
      <xdr:row>1</xdr:row>
      <xdr:rowOff>209549</xdr:rowOff>
    </xdr:from>
    <xdr:to>
      <xdr:col>16</xdr:col>
      <xdr:colOff>19051</xdr:colOff>
      <xdr:row>23</xdr:row>
      <xdr:rowOff>9525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43925" y="400050"/>
          <a:ext cx="3676650" cy="4981575"/>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800" b="1">
              <a:solidFill>
                <a:schemeClr val="tx1"/>
              </a:solidFill>
              <a:latin typeface="Arial" panose="020B0604020202020204" pitchFamily="34" charset="0"/>
              <a:ea typeface="+mn-ea"/>
              <a:cs typeface="Arial" panose="020B0604020202020204" pitchFamily="34" charset="0"/>
            </a:rPr>
            <a:t>Instructions</a:t>
          </a:r>
          <a:endParaRPr lang="en-US" sz="1800">
            <a:solidFill>
              <a:srgbClr val="000000"/>
            </a:solidFill>
            <a:latin typeface="Arial" panose="020B0604020202020204" pitchFamily="34" charset="0"/>
            <a:cs typeface="Arial" panose="020B0604020202020204" pitchFamily="34" charset="0"/>
          </a:endParaRPr>
        </a:p>
        <a:p>
          <a:endParaRPr lang="en-US" sz="1100" u="sng" baseline="0"/>
        </a:p>
        <a:p>
          <a:r>
            <a:rPr lang="en-US" sz="1400" b="1">
              <a:solidFill>
                <a:schemeClr val="tx1"/>
              </a:solidFill>
              <a:latin typeface="+mn-lt"/>
              <a:ea typeface="+mn-ea"/>
              <a:cs typeface="+mn-cs"/>
            </a:rPr>
            <a:t>Section 1</a:t>
          </a:r>
        </a:p>
        <a:p>
          <a:r>
            <a:rPr lang="en-US" sz="1100">
              <a:solidFill>
                <a:schemeClr val="tx1"/>
              </a:solidFill>
              <a:latin typeface="+mn-lt"/>
              <a:ea typeface="+mn-ea"/>
              <a:cs typeface="+mn-cs"/>
            </a:rPr>
            <a:t>Enter plan information as indicated.</a:t>
          </a:r>
          <a:r>
            <a:rPr lang="en-US" sz="1100" baseline="0">
              <a:solidFill>
                <a:schemeClr val="tx1"/>
              </a:solidFill>
              <a:latin typeface="+mn-lt"/>
              <a:ea typeface="+mn-ea"/>
              <a:cs typeface="+mn-cs"/>
            </a:rPr>
            <a:t> </a:t>
          </a:r>
          <a:r>
            <a:rPr lang="en-US" sz="1100">
              <a:solidFill>
                <a:schemeClr val="tx1"/>
              </a:solidFill>
              <a:latin typeface="+mn-lt"/>
              <a:ea typeface="+mn-ea"/>
              <a:cs typeface="+mn-cs"/>
            </a:rPr>
            <a:t>If plan information is not available, or does not exist, enter 0 into the applicable box. </a:t>
          </a:r>
          <a:r>
            <a:rPr lang="en-US" sz="1100" b="1">
              <a:solidFill>
                <a:schemeClr val="tx1"/>
              </a:solidFill>
              <a:latin typeface="+mn-lt"/>
              <a:ea typeface="+mn-ea"/>
              <a:cs typeface="+mn-cs"/>
            </a:rPr>
            <a:t>Entering all information is necessary to determine the employer's cost of providing coverage and the affordability of coverage.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Make sure to select the approriate</a:t>
          </a:r>
          <a:r>
            <a:rPr lang="en-US" sz="1100" b="1" baseline="0">
              <a:solidFill>
                <a:schemeClr val="tx1"/>
              </a:solidFill>
              <a:latin typeface="+mn-lt"/>
              <a:ea typeface="+mn-ea"/>
              <a:cs typeface="+mn-cs"/>
            </a:rPr>
            <a:t> "Coverage Year" (year for which you are calculating penalties) u</a:t>
          </a:r>
          <a:r>
            <a:rPr lang="en-US" sz="1100" b="1">
              <a:solidFill>
                <a:schemeClr val="tx1"/>
              </a:solidFill>
              <a:latin typeface="+mn-lt"/>
              <a:ea typeface="+mn-ea"/>
              <a:cs typeface="+mn-cs"/>
            </a:rPr>
            <a:t>sing the drop-down menu. </a:t>
          </a:r>
          <a:r>
            <a:rPr lang="en-US" sz="1100">
              <a:solidFill>
                <a:schemeClr val="tx1"/>
              </a:solidFill>
              <a:latin typeface="+mn-lt"/>
              <a:ea typeface="+mn-ea"/>
              <a:cs typeface="+mn-cs"/>
            </a:rPr>
            <a:t>This is important because the penalty calculations</a:t>
          </a:r>
          <a:r>
            <a:rPr lang="en-US" sz="1100" baseline="0">
              <a:solidFill>
                <a:schemeClr val="tx1"/>
              </a:solidFill>
              <a:latin typeface="+mn-lt"/>
              <a:ea typeface="+mn-ea"/>
              <a:cs typeface="+mn-cs"/>
            </a:rPr>
            <a:t> can differ from year to year</a:t>
          </a:r>
          <a:r>
            <a:rPr lang="en-US" sz="1100">
              <a:solidFill>
                <a:schemeClr val="tx1"/>
              </a:solidFill>
              <a:latin typeface="+mn-lt"/>
              <a:ea typeface="+mn-ea"/>
              <a:cs typeface="+mn-cs"/>
            </a:rPr>
            <a:t>. Note that</a:t>
          </a:r>
          <a:r>
            <a:rPr lang="en-US" sz="1100" baseline="0">
              <a:solidFill>
                <a:schemeClr val="tx1"/>
              </a:solidFill>
              <a:latin typeface="+mn-lt"/>
              <a:ea typeface="+mn-ea"/>
              <a:cs typeface="+mn-cs"/>
            </a:rPr>
            <a:t> the applicable dollar amounts are set to increase for future years. This information will be included in the Calculator as it is made available by the IRS. Future increases can affect the estimates provided. </a:t>
          </a:r>
          <a:endParaRPr lang="en-US" sz="1100">
            <a:solidFill>
              <a:schemeClr val="tx1"/>
            </a:solidFill>
            <a:latin typeface="+mn-lt"/>
            <a:ea typeface="+mn-ea"/>
            <a:cs typeface="+mn-cs"/>
          </a:endParaRPr>
        </a:p>
        <a:p>
          <a:endParaRPr lang="en-US">
            <a:solidFill>
              <a:srgbClr val="000000"/>
            </a:solidFill>
          </a:endParaRPr>
        </a:p>
        <a:p>
          <a:r>
            <a:rPr lang="en-US" sz="1400" b="1">
              <a:solidFill>
                <a:schemeClr val="tx1"/>
              </a:solidFill>
              <a:latin typeface="+mn-lt"/>
              <a:ea typeface="+mn-ea"/>
              <a:cs typeface="+mn-cs"/>
            </a:rPr>
            <a:t>Section 2</a:t>
          </a:r>
        </a:p>
        <a:p>
          <a:r>
            <a:rPr lang="en-US" sz="1100" b="1">
              <a:solidFill>
                <a:schemeClr val="tx1"/>
              </a:solidFill>
              <a:latin typeface="+mn-lt"/>
              <a:ea typeface="+mn-ea"/>
              <a:cs typeface="+mn-cs"/>
            </a:rPr>
            <a:t>Count:</a:t>
          </a:r>
          <a:r>
            <a:rPr lang="en-US" sz="1100">
              <a:solidFill>
                <a:schemeClr val="tx1"/>
              </a:solidFill>
              <a:latin typeface="+mn-lt"/>
              <a:ea typeface="+mn-ea"/>
              <a:cs typeface="+mn-cs"/>
            </a:rPr>
            <a:t> Enter the total number of employees enrolled in each coverage tier.  </a:t>
          </a:r>
        </a:p>
        <a:p>
          <a:r>
            <a:rPr lang="en-US" sz="1100" b="1">
              <a:solidFill>
                <a:schemeClr val="tx1"/>
              </a:solidFill>
              <a:latin typeface="+mn-lt"/>
              <a:ea typeface="+mn-ea"/>
              <a:cs typeface="+mn-cs"/>
            </a:rPr>
            <a:t>Monthly Total Rate: </a:t>
          </a:r>
          <a:r>
            <a:rPr lang="en-US" sz="1100">
              <a:solidFill>
                <a:schemeClr val="tx1"/>
              </a:solidFill>
              <a:latin typeface="+mn-lt"/>
              <a:ea typeface="+mn-ea"/>
              <a:cs typeface="+mn-cs"/>
            </a:rPr>
            <a:t>Enter the total monthly cost of coverage per employee or family for each tier. </a:t>
          </a:r>
        </a:p>
        <a:p>
          <a:r>
            <a:rPr lang="en-US" sz="1100" b="1">
              <a:solidFill>
                <a:schemeClr val="tx1"/>
              </a:solidFill>
              <a:latin typeface="+mn-lt"/>
              <a:ea typeface="+mn-ea"/>
              <a:cs typeface="+mn-cs"/>
            </a:rPr>
            <a:t>Monthly Employee</a:t>
          </a:r>
          <a:r>
            <a:rPr lang="en-US" sz="1100" b="1" baseline="0">
              <a:solidFill>
                <a:schemeClr val="tx1"/>
              </a:solidFill>
              <a:latin typeface="+mn-lt"/>
              <a:ea typeface="+mn-ea"/>
              <a:cs typeface="+mn-cs"/>
            </a:rPr>
            <a:t> Contribution: </a:t>
          </a:r>
          <a:r>
            <a:rPr lang="en-US" sz="1100" baseline="0">
              <a:solidFill>
                <a:schemeClr val="tx1"/>
              </a:solidFill>
              <a:latin typeface="+mn-lt"/>
              <a:ea typeface="+mn-ea"/>
              <a:cs typeface="+mn-cs"/>
            </a:rPr>
            <a:t>Enter </a:t>
          </a:r>
          <a:r>
            <a:rPr lang="en-US" sz="1100">
              <a:solidFill>
                <a:schemeClr val="tx1"/>
              </a:solidFill>
              <a:latin typeface="+mn-lt"/>
              <a:ea typeface="+mn-ea"/>
              <a:cs typeface="+mn-cs"/>
            </a:rPr>
            <a:t>the employee's share of the premium cost. The employer's cost per employee/family will be automatically calculated (Monthly Employer Net Cost).</a:t>
          </a:r>
          <a:endParaRPr lang="en-US">
            <a:solidFill>
              <a:srgbClr val="000000"/>
            </a:solidFill>
          </a:endParaRPr>
        </a:p>
        <a:p>
          <a:endParaRPr lang="en-US" sz="1100" u="sng"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161925</xdr:rowOff>
    </xdr:from>
    <xdr:to>
      <xdr:col>9</xdr:col>
      <xdr:colOff>9525</xdr:colOff>
      <xdr:row>11</xdr:row>
      <xdr:rowOff>142875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715000" y="352425"/>
          <a:ext cx="1838325" cy="2495550"/>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800" b="1" u="none">
              <a:latin typeface="Arial" panose="020B0604020202020204" pitchFamily="34" charset="0"/>
              <a:cs typeface="Arial" panose="020B0604020202020204" pitchFamily="34" charset="0"/>
            </a:rPr>
            <a:t>Coverage</a:t>
          </a:r>
          <a:r>
            <a:rPr lang="en-US" sz="1800" b="1" u="none" baseline="0">
              <a:latin typeface="Arial" panose="020B0604020202020204" pitchFamily="34" charset="0"/>
              <a:cs typeface="Arial" panose="020B0604020202020204" pitchFamily="34" charset="0"/>
            </a:rPr>
            <a:t> Eligible Column:</a:t>
          </a:r>
        </a:p>
        <a:p>
          <a:endParaRPr lang="en-US" sz="1100" u="sng" baseline="0"/>
        </a:p>
        <a:p>
          <a:r>
            <a:rPr lang="en-US" sz="1100" b="0" u="none"/>
            <a:t>If</a:t>
          </a:r>
          <a:r>
            <a:rPr lang="en-US" sz="1100" b="0" u="none" baseline="0"/>
            <a:t> the employee and children are offered coverage:     </a:t>
          </a:r>
          <a:r>
            <a:rPr lang="en-US" sz="1100" b="1" u="none" baseline="0"/>
            <a:t>Enter 1 </a:t>
          </a:r>
        </a:p>
        <a:p>
          <a:endParaRPr lang="en-US" sz="1100" b="0" u="none" baseline="0"/>
        </a:p>
        <a:p>
          <a:r>
            <a:rPr lang="en-US" sz="1100" b="0" u="none" baseline="0"/>
            <a:t>If the employee and children are not offered coverage: </a:t>
          </a:r>
          <a:r>
            <a:rPr lang="en-US" sz="1100" b="1" u="none" baseline="0"/>
            <a:t>Enter 0 </a:t>
          </a:r>
          <a:endParaRPr lang="en-US" sz="1100" b="1" u="none"/>
        </a:p>
      </xdr:txBody>
    </xdr:sp>
    <xdr:clientData/>
  </xdr:twoCellAnchor>
  <xdr:twoCellAnchor>
    <xdr:from>
      <xdr:col>9</xdr:col>
      <xdr:colOff>609599</xdr:colOff>
      <xdr:row>1</xdr:row>
      <xdr:rowOff>152400</xdr:rowOff>
    </xdr:from>
    <xdr:to>
      <xdr:col>21</xdr:col>
      <xdr:colOff>9525</xdr:colOff>
      <xdr:row>40</xdr:row>
      <xdr:rowOff>123825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734300" y="342900"/>
          <a:ext cx="6715125" cy="8286750"/>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800" b="1">
              <a:solidFill>
                <a:schemeClr val="tx1"/>
              </a:solidFill>
              <a:latin typeface="Arial" panose="020B0604020202020204" pitchFamily="34" charset="0"/>
              <a:ea typeface="+mn-ea"/>
              <a:cs typeface="Arial" panose="020B0604020202020204" pitchFamily="34" charset="0"/>
            </a:rPr>
            <a:t>Instructions</a:t>
          </a:r>
          <a:endParaRPr lang="en-US" sz="1800">
            <a:solidFill>
              <a:srgbClr val="000000"/>
            </a:solidFill>
            <a:latin typeface="Arial" panose="020B0604020202020204" pitchFamily="34" charset="0"/>
            <a:cs typeface="Arial" panose="020B0604020202020204" pitchFamily="34" charset="0"/>
          </a:endParaRPr>
        </a:p>
        <a:p>
          <a:endParaRPr lang="en-US" sz="1100" u="sng" baseline="0"/>
        </a:p>
        <a:p>
          <a:r>
            <a:rPr lang="en-US" sz="1100" b="0" u="none"/>
            <a:t>In this section, you will need to enter information for each full-time employee (those who work an average of at least 30 hours/week or 130 hours in a calendar month), whether or not the employee and children are eligible for health coverage. The final rules provide that a large employer must offer health coverage to both its full-time employees and their dependents to avoid the pay or play penalty. The term “dependent” is defined as an employee’s child who is under 26 years of age.</a:t>
          </a:r>
        </a:p>
        <a:p>
          <a:endParaRPr lang="en-US" sz="1100" b="0" u="none"/>
        </a:p>
        <a:p>
          <a:r>
            <a:rPr lang="en-US" sz="1100" b="0" u="none"/>
            <a:t>The IRS has provided</a:t>
          </a:r>
          <a:r>
            <a:rPr lang="en-US" sz="1100" b="0" u="none" baseline="0"/>
            <a:t> two methods </a:t>
          </a:r>
          <a:r>
            <a:rPr lang="en-US" sz="1100" b="0" u="none"/>
            <a:t>to help determine whether employees are full-time: the monthly measurement method and the look-back</a:t>
          </a:r>
          <a:r>
            <a:rPr lang="en-US" sz="1100" b="0" u="none" baseline="0"/>
            <a:t> measurement method</a:t>
          </a:r>
          <a:r>
            <a:rPr lang="en-US" sz="1100" b="0" u="none"/>
            <a:t>. </a:t>
          </a:r>
          <a:r>
            <a:rPr lang="en-US" sz="1100" b="1" u="none"/>
            <a:t>Click here </a:t>
          </a:r>
          <a:r>
            <a:rPr lang="en-US" sz="1100" b="0" u="none"/>
            <a:t>for more information.</a:t>
          </a:r>
        </a:p>
        <a:p>
          <a:endParaRPr lang="en-US" sz="1100" b="0" u="none"/>
        </a:p>
        <a:p>
          <a:r>
            <a:rPr lang="en-US" sz="1100">
              <a:solidFill>
                <a:schemeClr val="tx1"/>
              </a:solidFill>
              <a:latin typeface="+mn-lt"/>
              <a:ea typeface="+mn-ea"/>
              <a:cs typeface="+mn-cs"/>
            </a:rPr>
            <a:t>Do not enter Information for part-time employees. Part-time employees are not included in penalty calculations, even though they are included in the determination of whether an employer is an applicable large employer. An employer will not pay a penalty for any part-time worker, even if that part-time worker receives a premium tax credit.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Employee Identifier:</a:t>
          </a:r>
          <a:r>
            <a:rPr lang="en-US" sz="1100" b="1" baseline="0">
              <a:solidFill>
                <a:schemeClr val="tx1"/>
              </a:solidFill>
              <a:latin typeface="+mn-lt"/>
              <a:ea typeface="+mn-ea"/>
              <a:cs typeface="+mn-cs"/>
            </a:rPr>
            <a:t> </a:t>
          </a:r>
          <a:r>
            <a:rPr lang="en-US" sz="1100" baseline="0">
              <a:solidFill>
                <a:schemeClr val="tx1"/>
              </a:solidFill>
              <a:latin typeface="+mn-lt"/>
              <a:ea typeface="+mn-ea"/>
              <a:cs typeface="+mn-cs"/>
            </a:rPr>
            <a:t>Enter an individual identifier for each full-time employee, such as the employee's name. </a:t>
          </a:r>
          <a:endParaRPr lang="en-US">
            <a:solidFill>
              <a:srgbClr val="000000"/>
            </a:solidFill>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Annual Individual Income:</a:t>
          </a:r>
          <a:r>
            <a:rPr lang="en-US" sz="1100">
              <a:solidFill>
                <a:schemeClr val="tx1"/>
              </a:solidFill>
              <a:latin typeface="+mn-lt"/>
              <a:ea typeface="+mn-ea"/>
              <a:cs typeface="+mn-cs"/>
            </a:rPr>
            <a:t> For eligible full-time employees, you must also enter either:</a:t>
          </a:r>
          <a:endParaRPr lang="en-US">
            <a:solidFill>
              <a:srgbClr val="000000"/>
            </a:solidFill>
          </a:endParaRPr>
        </a:p>
        <a:p>
          <a:r>
            <a:rPr lang="en-US" sz="1100">
              <a:solidFill>
                <a:schemeClr val="tx1"/>
              </a:solidFill>
              <a:latin typeface="+mn-lt"/>
              <a:ea typeface="+mn-ea"/>
              <a:cs typeface="+mn-cs"/>
            </a:rPr>
            <a:t>	• The employee’s monthly rate of pay (x12); </a:t>
          </a:r>
          <a:endParaRPr lang="en-US">
            <a:solidFill>
              <a:srgbClr val="000000"/>
            </a:solidFill>
          </a:endParaRPr>
        </a:p>
        <a:p>
          <a:r>
            <a:rPr lang="en-US" sz="1100">
              <a:solidFill>
                <a:schemeClr val="tx1"/>
              </a:solidFill>
              <a:latin typeface="+mn-lt"/>
              <a:ea typeface="+mn-ea"/>
              <a:cs typeface="+mn-cs"/>
            </a:rPr>
            <a:t>	• The employee’s annual W-2 income for the coverage year; or </a:t>
          </a:r>
          <a:endParaRPr lang="en-US">
            <a:solidFill>
              <a:srgbClr val="000000"/>
            </a:solidFill>
          </a:endParaRPr>
        </a:p>
        <a:p>
          <a:r>
            <a:rPr lang="en-US" sz="1100">
              <a:solidFill>
                <a:schemeClr val="tx1"/>
              </a:solidFill>
              <a:latin typeface="+mn-lt"/>
              <a:ea typeface="+mn-ea"/>
              <a:cs typeface="+mn-cs"/>
            </a:rPr>
            <a:t>	• The federal poverty level for a single individual in effect within six months before the first day of 	the plan year (available at: </a:t>
          </a:r>
          <a:r>
            <a:rPr lang="en-US" sz="1100" u="sng">
              <a:solidFill>
                <a:srgbClr val="0070C0"/>
              </a:solidFill>
              <a:latin typeface="+mn-lt"/>
              <a:ea typeface="+mn-ea"/>
              <a:cs typeface="+mn-cs"/>
            </a:rPr>
            <a:t>http://aspe.hhs.gov/poverty/index.cfm</a:t>
          </a:r>
          <a:r>
            <a:rPr lang="en-US" sz="1100">
              <a:solidFill>
                <a:schemeClr val="tx1"/>
              </a:solidFill>
              <a:latin typeface="+mn-lt"/>
              <a:ea typeface="+mn-ea"/>
              <a:cs typeface="+mn-cs"/>
            </a:rPr>
            <a:t>). </a:t>
          </a:r>
          <a:endParaRPr lang="en-US">
            <a:solidFill>
              <a:srgbClr val="000000"/>
            </a:solidFill>
          </a:endParaRPr>
        </a:p>
        <a:p>
          <a:r>
            <a:rPr lang="en-US" sz="1100">
              <a:solidFill>
                <a:schemeClr val="tx1"/>
              </a:solidFill>
              <a:latin typeface="+mn-lt"/>
              <a:ea typeface="+mn-ea"/>
              <a:cs typeface="+mn-cs"/>
            </a:rPr>
            <a:t> </a:t>
          </a:r>
          <a:endParaRPr lang="en-US">
            <a:solidFill>
              <a:srgbClr val="000000"/>
            </a:solidFill>
          </a:endParaRPr>
        </a:p>
        <a:p>
          <a:r>
            <a:rPr lang="en-US" sz="1100" b="1">
              <a:solidFill>
                <a:schemeClr val="tx1"/>
              </a:solidFill>
              <a:latin typeface="+mn-lt"/>
              <a:ea typeface="+mn-ea"/>
              <a:cs typeface="+mn-cs"/>
            </a:rPr>
            <a:t>Coverage Eligible: </a:t>
          </a:r>
          <a:r>
            <a:rPr lang="en-US" sz="1100">
              <a:solidFill>
                <a:schemeClr val="tx1"/>
              </a:solidFill>
              <a:latin typeface="+mn-lt"/>
              <a:ea typeface="+mn-ea"/>
              <a:cs typeface="+mn-cs"/>
            </a:rPr>
            <a:t>For all full-time employees, indicate whether both the employee and children are eligible for coverage: </a:t>
          </a:r>
          <a:endParaRPr lang="en-US">
            <a:solidFill>
              <a:srgbClr val="000000"/>
            </a:solidFill>
          </a:endParaRPr>
        </a:p>
        <a:p>
          <a:r>
            <a:rPr lang="en-US" sz="1100">
              <a:solidFill>
                <a:schemeClr val="tx1"/>
              </a:solidFill>
              <a:latin typeface="+mn-lt"/>
              <a:ea typeface="+mn-ea"/>
              <a:cs typeface="+mn-cs"/>
            </a:rPr>
            <a:t>	• Enter “1” if eligible (meaning the employee and children</a:t>
          </a:r>
          <a:r>
            <a:rPr lang="en-US" sz="1100" baseline="0">
              <a:solidFill>
                <a:schemeClr val="tx1"/>
              </a:solidFill>
              <a:latin typeface="+mn-lt"/>
              <a:ea typeface="+mn-ea"/>
              <a:cs typeface="+mn-cs"/>
            </a:rPr>
            <a:t> are offered coverage)</a:t>
          </a:r>
          <a:endParaRPr lang="en-US">
            <a:solidFill>
              <a:srgbClr val="000000"/>
            </a:solidFill>
          </a:endParaRPr>
        </a:p>
        <a:p>
          <a:r>
            <a:rPr lang="en-US" sz="1100">
              <a:solidFill>
                <a:schemeClr val="tx1"/>
              </a:solidFill>
              <a:latin typeface="+mn-lt"/>
              <a:ea typeface="+mn-ea"/>
              <a:cs typeface="+mn-cs"/>
            </a:rPr>
            <a:t>	•  Enter “0” if ineligible (meaning the employee and children are not offered coverage)</a:t>
          </a:r>
        </a:p>
        <a:p>
          <a:endParaRPr lang="en-US">
            <a:solidFill>
              <a:srgbClr val="000000"/>
            </a:solidFill>
          </a:endParaRPr>
        </a:p>
        <a:p>
          <a:r>
            <a:rPr lang="en-US" sz="1100" b="1">
              <a:solidFill>
                <a:schemeClr val="tx1"/>
              </a:solidFill>
              <a:latin typeface="+mn-lt"/>
              <a:ea typeface="+mn-ea"/>
              <a:cs typeface="+mn-cs"/>
            </a:rPr>
            <a:t>Entering this information is necessary to determine the employer’s potential penalties for either not providing coverage to substantially all full-time employees (and their children) or providing coverage that is unaffordable. </a:t>
          </a:r>
        </a:p>
        <a:p>
          <a:endParaRPr lang="en-US" sz="1100" b="1">
            <a:solidFill>
              <a:schemeClr val="tx1"/>
            </a:solidFill>
            <a:latin typeface="+mn-lt"/>
            <a:ea typeface="+mn-ea"/>
            <a:cs typeface="+mn-cs"/>
          </a:endParaRPr>
        </a:p>
        <a:p>
          <a:r>
            <a:rPr lang="en-US" sz="1100">
              <a:solidFill>
                <a:schemeClr val="tx1"/>
              </a:solidFill>
              <a:latin typeface="+mn-lt"/>
              <a:ea typeface="+mn-ea"/>
              <a:cs typeface="+mn-cs"/>
            </a:rPr>
            <a:t>For any employee that is eligible for coverage, this box will be highlighted if coverage is unaffordable for the employee (that is, he or she currently pays more than 9.5%, as adjusted, of the amount entered).</a:t>
          </a:r>
        </a:p>
        <a:p>
          <a:endParaRPr lang="en-US">
            <a:solidFill>
              <a:srgbClr val="000000"/>
            </a:solidFill>
          </a:endParaRPr>
        </a:p>
        <a:p>
          <a:r>
            <a:rPr lang="en-US" sz="1100">
              <a:solidFill>
                <a:schemeClr val="tx1"/>
              </a:solidFill>
              <a:latin typeface="+mn-lt"/>
              <a:ea typeface="+mn-ea"/>
              <a:cs typeface="+mn-cs"/>
            </a:rPr>
            <a:t>Although the Affordable Care Act law indicates that the affordability determination will be made using household income, the IRS has recognized that employers may not have access to household income for their employees. Accordingly, the IRS has issued three affordability safe harbors for employers to use in determining whether their health coverage is affordable. These safe harbors allow the employer measure the affordability of its coverage by using the employee’s rate of pay, the employee’s W-2 wages from the employer, or the federal poverty level for a single individual, rather than household income. </a:t>
          </a:r>
          <a:endParaRPr lang="en-US">
            <a:solidFill>
              <a:srgbClr val="000000"/>
            </a:solidFill>
          </a:endParaRPr>
        </a:p>
        <a:p>
          <a:endParaRPr lang="en-US" sz="1100" b="0" u="none"/>
        </a:p>
        <a:p>
          <a:r>
            <a:rPr lang="en-US" sz="1100" b="1" u="none"/>
            <a:t>Click here </a:t>
          </a:r>
          <a:r>
            <a:rPr lang="en-US" sz="1100" b="0" u="none"/>
            <a:t>for more information on the safe harbors and when they can be used. The calculator assumes that the employer is eligible to use the safe harbor for which it enters data.</a:t>
          </a:r>
        </a:p>
      </xdr:txBody>
    </xdr:sp>
    <xdr:clientData/>
  </xdr:twoCellAnchor>
  <xdr:twoCellAnchor>
    <xdr:from>
      <xdr:col>14</xdr:col>
      <xdr:colOff>438150</xdr:colOff>
      <xdr:row>7</xdr:row>
      <xdr:rowOff>19050</xdr:rowOff>
    </xdr:from>
    <xdr:to>
      <xdr:col>15</xdr:col>
      <xdr:colOff>590550</xdr:colOff>
      <xdr:row>9</xdr:row>
      <xdr:rowOff>19050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0610850" y="1924050"/>
          <a:ext cx="762000" cy="4000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xdr:txBody>
    </xdr:sp>
    <xdr:clientData/>
  </xdr:twoCellAnchor>
  <xdr:twoCellAnchor>
    <xdr:from>
      <xdr:col>14</xdr:col>
      <xdr:colOff>95250</xdr:colOff>
      <xdr:row>18</xdr:row>
      <xdr:rowOff>76200</xdr:rowOff>
    </xdr:from>
    <xdr:to>
      <xdr:col>17</xdr:col>
      <xdr:colOff>600075</xdr:colOff>
      <xdr:row>20</xdr:row>
      <xdr:rowOff>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10267950" y="4181475"/>
          <a:ext cx="2333625" cy="3238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xdr:txBody>
    </xdr:sp>
    <xdr:clientData/>
  </xdr:twoCellAnchor>
  <xdr:twoCellAnchor>
    <xdr:from>
      <xdr:col>9</xdr:col>
      <xdr:colOff>142875</xdr:colOff>
      <xdr:row>35</xdr:row>
      <xdr:rowOff>38100</xdr:rowOff>
    </xdr:from>
    <xdr:to>
      <xdr:col>11</xdr:col>
      <xdr:colOff>104775</xdr:colOff>
      <xdr:row>37</xdr:row>
      <xdr:rowOff>38100</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300-000006000000}"/>
            </a:ext>
          </a:extLst>
        </xdr:cNvPr>
        <xdr:cNvSpPr txBox="1"/>
      </xdr:nvSpPr>
      <xdr:spPr>
        <a:xfrm>
          <a:off x="7686675" y="7543800"/>
          <a:ext cx="762000" cy="4000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17992</xdr:colOff>
      <xdr:row>14</xdr:row>
      <xdr:rowOff>85725</xdr:rowOff>
    </xdr:from>
    <xdr:to>
      <xdr:col>19</xdr:col>
      <xdr:colOff>999067</xdr:colOff>
      <xdr:row>16</xdr:row>
      <xdr:rowOff>254001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10668000" y="3028950"/>
          <a:ext cx="981075" cy="514350"/>
        </a:xfrm>
        <a:prstGeom prst="rect">
          <a:avLst/>
        </a:prstGeom>
        <a:solidFill>
          <a:srgbClr val="BFBFBF"/>
        </a:solidFill>
        <a:ln w="6350" cmpd="sng">
          <a:solidFill>
            <a:schemeClr val="bg1">
              <a:lumMod val="75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en-US" sz="2800" b="0" u="sng">
              <a:solidFill>
                <a:schemeClr val="bg1"/>
              </a:solidFill>
              <a:latin typeface="+mn-lt"/>
              <a:ea typeface="+mn-ea"/>
              <a:cs typeface="+mn-cs"/>
            </a:rPr>
            <a:t>More</a:t>
          </a:r>
          <a:endParaRPr lang="en-US" sz="2800">
            <a:solidFill>
              <a:schemeClr val="bg1"/>
            </a:solidFill>
          </a:endParaRPr>
        </a:p>
      </xdr:txBody>
    </xdr:sp>
    <xdr:clientData/>
  </xdr:twoCellAnchor>
  <xdr:twoCellAnchor>
    <xdr:from>
      <xdr:col>19</xdr:col>
      <xdr:colOff>17992</xdr:colOff>
      <xdr:row>17</xdr:row>
      <xdr:rowOff>64565</xdr:rowOff>
    </xdr:from>
    <xdr:to>
      <xdr:col>19</xdr:col>
      <xdr:colOff>999067</xdr:colOff>
      <xdr:row>19</xdr:row>
      <xdr:rowOff>23031</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10668000" y="3781425"/>
          <a:ext cx="981075" cy="590550"/>
        </a:xfrm>
        <a:prstGeom prst="rect">
          <a:avLst/>
        </a:prstGeom>
        <a:solidFill>
          <a:srgbClr val="BFBFBF"/>
        </a:solidFill>
        <a:ln w="6350" cmpd="sng">
          <a:solidFill>
            <a:schemeClr val="bg1">
              <a:lumMod val="75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en-US" sz="2800" b="0" u="sng">
              <a:solidFill>
                <a:schemeClr val="bg1"/>
              </a:solidFill>
              <a:latin typeface="+mn-lt"/>
              <a:ea typeface="+mn-ea"/>
              <a:cs typeface="+mn-cs"/>
            </a:rPr>
            <a:t>More</a:t>
          </a:r>
          <a:endParaRPr lang="en-US" sz="2800">
            <a:solidFill>
              <a:schemeClr val="bg1"/>
            </a:solidFill>
          </a:endParaRPr>
        </a:p>
      </xdr:txBody>
    </xdr:sp>
    <xdr:clientData/>
  </xdr:twoCellAnchor>
  <xdr:twoCellAnchor>
    <xdr:from>
      <xdr:col>14</xdr:col>
      <xdr:colOff>95250</xdr:colOff>
      <xdr:row>21</xdr:row>
      <xdr:rowOff>338667</xdr:rowOff>
    </xdr:from>
    <xdr:to>
      <xdr:col>21</xdr:col>
      <xdr:colOff>635000</xdr:colOff>
      <xdr:row>36</xdr:row>
      <xdr:rowOff>10583</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7581900" y="5095875"/>
          <a:ext cx="5143500" cy="2962275"/>
        </a:xfrm>
        <a:prstGeom prst="rect">
          <a:avLst/>
        </a:prstGeom>
        <a:noFill/>
        <a:ln w="38100" cmpd="sng">
          <a:solidFill>
            <a:schemeClr val="accent6"/>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600" b="1">
            <a:solidFill>
              <a:schemeClr val="accent6"/>
            </a:solidFill>
            <a:latin typeface="+mn-lt"/>
            <a:ea typeface="+mn-ea"/>
            <a:cs typeface="+mn-cs"/>
          </a:endParaRPr>
        </a:p>
        <a:p>
          <a:r>
            <a:rPr lang="en-US" sz="1200" b="1" u="sng">
              <a:solidFill>
                <a:schemeClr val="tx1">
                  <a:lumMod val="75000"/>
                  <a:lumOff val="25000"/>
                </a:schemeClr>
              </a:solidFill>
              <a:latin typeface="+mn-lt"/>
              <a:ea typeface="+mn-ea"/>
              <a:cs typeface="+mn-cs"/>
            </a:rPr>
            <a:t>Note about penalty calculations for 2015 and 2016</a:t>
          </a:r>
          <a:endParaRPr lang="en-US" sz="600" b="1" u="sng">
            <a:solidFill>
              <a:schemeClr val="tx1">
                <a:lumMod val="75000"/>
                <a:lumOff val="25000"/>
              </a:schemeClr>
            </a:solidFill>
            <a:latin typeface="+mn-lt"/>
            <a:ea typeface="+mn-ea"/>
            <a:cs typeface="+mn-cs"/>
          </a:endParaRPr>
        </a:p>
        <a:p>
          <a:r>
            <a:rPr lang="en-US" sz="600">
              <a:solidFill>
                <a:schemeClr val="tx1">
                  <a:lumMod val="75000"/>
                  <a:lumOff val="25000"/>
                </a:schemeClr>
              </a:solidFill>
              <a:latin typeface="+mn-lt"/>
              <a:ea typeface="+mn-ea"/>
              <a:cs typeface="+mn-cs"/>
            </a:rPr>
            <a:t> </a:t>
          </a:r>
        </a:p>
        <a:p>
          <a:r>
            <a:rPr lang="en-US" sz="1200">
              <a:solidFill>
                <a:schemeClr val="tx1">
                  <a:lumMod val="75000"/>
                  <a:lumOff val="25000"/>
                </a:schemeClr>
              </a:solidFill>
              <a:latin typeface="+mn-lt"/>
              <a:ea typeface="+mn-ea"/>
              <a:cs typeface="+mn-cs"/>
            </a:rPr>
            <a:t>Applicable large employers with 100 or more full-time and full-time equivalent employees may take advantage of a special rule for calculating penalties in 2015, which allows the full-time employee count to be reduced by 80 employees, rather than 30. Employers with non-calendar year plans may also use this special rule for the months of their 2015 plan year that fall in 2016. This calculator will project penalties using this special rule if the employer’s full-time employee count is 100 or more and the coverage year selected is 2015. Employers can indicate that they have 100 or more full-time and full-time equivalent employees and the calculator will use the special penalty calculation rule for 2015, even if they do not have 100 or more full-time employees. Please note that this calculator provides estimates of possible penalties only and exact penalty amounts may differ depending on the employer’s specific circumstances.</a:t>
          </a:r>
          <a:endParaRPr lang="en-US" sz="1200">
            <a:solidFill>
              <a:schemeClr val="tx1">
                <a:lumMod val="75000"/>
                <a:lumOff val="2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85725</xdr:colOff>
      <xdr:row>3</xdr:row>
      <xdr:rowOff>247649</xdr:rowOff>
    </xdr:from>
    <xdr:to>
      <xdr:col>14</xdr:col>
      <xdr:colOff>457200</xdr:colOff>
      <xdr:row>5</xdr:row>
      <xdr:rowOff>285749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2725400" y="1352550"/>
          <a:ext cx="981075" cy="581025"/>
        </a:xfrm>
        <a:prstGeom prst="rect">
          <a:avLst/>
        </a:prstGeom>
        <a:solidFill>
          <a:srgbClr val="BFBFBF"/>
        </a:solidFill>
        <a:ln w="6350" cmpd="sng">
          <a:solidFill>
            <a:schemeClr val="bg1">
              <a:lumMod val="75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en-US" sz="2800" b="0" u="sng">
              <a:solidFill>
                <a:schemeClr val="bg1"/>
              </a:solidFill>
              <a:latin typeface="+mn-lt"/>
              <a:ea typeface="+mn-ea"/>
              <a:cs typeface="+mn-cs"/>
            </a:rPr>
            <a:t>More</a:t>
          </a:r>
          <a:endParaRPr lang="en-US" sz="2800">
            <a:solidFill>
              <a:schemeClr val="bg1"/>
            </a:solidFill>
          </a:endParaRPr>
        </a:p>
      </xdr:txBody>
    </xdr:sp>
    <xdr:clientData/>
  </xdr:twoCellAnchor>
  <xdr:twoCellAnchor>
    <xdr:from>
      <xdr:col>13</xdr:col>
      <xdr:colOff>85725</xdr:colOff>
      <xdr:row>6</xdr:row>
      <xdr:rowOff>171457</xdr:rowOff>
    </xdr:from>
    <xdr:to>
      <xdr:col>14</xdr:col>
      <xdr:colOff>457200</xdr:colOff>
      <xdr:row>10</xdr:row>
      <xdr:rowOff>13506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12725400" y="2114550"/>
          <a:ext cx="981075" cy="600075"/>
        </a:xfrm>
        <a:prstGeom prst="rect">
          <a:avLst/>
        </a:prstGeom>
        <a:solidFill>
          <a:srgbClr val="BFBFBF"/>
        </a:solidFill>
        <a:ln w="6350" cmpd="sng">
          <a:solidFill>
            <a:schemeClr val="bg1">
              <a:lumMod val="75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en-US" sz="2800" b="0" u="sng">
              <a:solidFill>
                <a:schemeClr val="bg1"/>
              </a:solidFill>
              <a:latin typeface="+mn-lt"/>
              <a:ea typeface="+mn-ea"/>
              <a:cs typeface="+mn-cs"/>
            </a:rPr>
            <a:t>More</a:t>
          </a:r>
          <a:endParaRPr lang="en-US" sz="2800">
            <a:solidFill>
              <a:schemeClr val="bg1"/>
            </a:solidFill>
          </a:endParaRPr>
        </a:p>
      </xdr:txBody>
    </xdr:sp>
    <xdr:clientData/>
  </xdr:twoCellAnchor>
  <xdr:twoCellAnchor>
    <xdr:from>
      <xdr:col>9</xdr:col>
      <xdr:colOff>133350</xdr:colOff>
      <xdr:row>1</xdr:row>
      <xdr:rowOff>95250</xdr:rowOff>
    </xdr:from>
    <xdr:to>
      <xdr:col>12</xdr:col>
      <xdr:colOff>1095375</xdr:colOff>
      <xdr:row>4</xdr:row>
      <xdr:rowOff>76200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9725025" y="285750"/>
          <a:ext cx="2790825" cy="12477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xdr:txBody>
    </xdr:sp>
    <xdr:clientData/>
  </xdr:twoCellAnchor>
  <xdr:twoCellAnchor>
    <xdr:from>
      <xdr:col>9</xdr:col>
      <xdr:colOff>0</xdr:colOff>
      <xdr:row>1</xdr:row>
      <xdr:rowOff>9525</xdr:rowOff>
    </xdr:from>
    <xdr:to>
      <xdr:col>13</xdr:col>
      <xdr:colOff>9525</xdr:colOff>
      <xdr:row>10</xdr:row>
      <xdr:rowOff>66675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9591675" y="200025"/>
          <a:ext cx="3057525" cy="2571750"/>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800" b="1">
              <a:solidFill>
                <a:schemeClr val="tx1"/>
              </a:solidFill>
              <a:latin typeface="Arial" panose="020B0604020202020204" pitchFamily="34" charset="0"/>
              <a:ea typeface="+mn-ea"/>
              <a:cs typeface="Arial" panose="020B0604020202020204" pitchFamily="34" charset="0"/>
            </a:rPr>
            <a:t>More Information</a:t>
          </a:r>
        </a:p>
        <a:p>
          <a:endParaRPr lang="en-US" sz="1100" u="sng" baseline="0"/>
        </a:p>
        <a:p>
          <a:r>
            <a:rPr lang="en-US" sz="1100" b="0" u="none"/>
            <a:t>Click the links below for more information on how the penalties are calculated and for a printable report.</a:t>
          </a:r>
        </a:p>
        <a:p>
          <a:endParaRPr lang="en-US" sz="1100" b="0" u="none"/>
        </a:p>
        <a:p>
          <a:r>
            <a:rPr lang="en-US" sz="1100" b="1" u="none"/>
            <a:t>How</a:t>
          </a:r>
          <a:r>
            <a:rPr lang="en-US" sz="1100" b="1" u="none" baseline="0"/>
            <a:t> Penalties are Calculated</a:t>
          </a:r>
        </a:p>
        <a:p>
          <a:r>
            <a:rPr lang="en-US" sz="1100" b="0" u="none"/>
            <a:t>To learn more about how pay or play penalties are calculated, simply click "More."</a:t>
          </a:r>
        </a:p>
        <a:p>
          <a:endParaRPr lang="en-US" sz="1100" b="0" u="none"/>
        </a:p>
        <a:p>
          <a:r>
            <a:rPr lang="en-US" sz="1100" b="1" u="none"/>
            <a:t>Looking</a:t>
          </a:r>
          <a:r>
            <a:rPr lang="en-US" sz="1100" b="1" u="none" baseline="0"/>
            <a:t> for a Printable Report?</a:t>
          </a:r>
        </a:p>
        <a:p>
          <a:r>
            <a:rPr lang="en-US" sz="1100" b="0" u="none"/>
            <a:t>We've built a deliverable report based on this information, complete with additional metrics and informational charts.</a:t>
          </a:r>
        </a:p>
      </xdr:txBody>
    </xdr:sp>
    <xdr:clientData/>
  </xdr:twoCellAnchor>
  <xdr:twoCellAnchor>
    <xdr:from>
      <xdr:col>9</xdr:col>
      <xdr:colOff>9526</xdr:colOff>
      <xdr:row>12</xdr:row>
      <xdr:rowOff>9524</xdr:rowOff>
    </xdr:from>
    <xdr:to>
      <xdr:col>15</xdr:col>
      <xdr:colOff>9526</xdr:colOff>
      <xdr:row>29</xdr:row>
      <xdr:rowOff>66674</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9601200" y="3095625"/>
          <a:ext cx="4267200" cy="3362325"/>
        </a:xfrm>
        <a:prstGeom prst="rect">
          <a:avLst/>
        </a:prstGeom>
        <a:noFill/>
        <a:ln w="38100" cmpd="sng">
          <a:solidFill>
            <a:schemeClr val="accent6"/>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600" b="1">
            <a:solidFill>
              <a:schemeClr val="accent6"/>
            </a:solidFill>
            <a:latin typeface="+mn-lt"/>
            <a:ea typeface="+mn-ea"/>
            <a:cs typeface="+mn-cs"/>
          </a:endParaRPr>
        </a:p>
        <a:p>
          <a:r>
            <a:rPr lang="en-US" sz="1200" b="1" u="sng">
              <a:solidFill>
                <a:schemeClr val="tx1">
                  <a:lumMod val="75000"/>
                  <a:lumOff val="25000"/>
                </a:schemeClr>
              </a:solidFill>
              <a:latin typeface="+mn-lt"/>
              <a:ea typeface="+mn-ea"/>
              <a:cs typeface="+mn-cs"/>
            </a:rPr>
            <a:t>Note about penalty calculations for 2015 and 2016</a:t>
          </a:r>
          <a:endParaRPr lang="en-US" sz="600" b="1" u="sng">
            <a:solidFill>
              <a:schemeClr val="tx1">
                <a:lumMod val="75000"/>
                <a:lumOff val="25000"/>
              </a:schemeClr>
            </a:solidFill>
            <a:latin typeface="+mn-lt"/>
            <a:ea typeface="+mn-ea"/>
            <a:cs typeface="+mn-cs"/>
          </a:endParaRPr>
        </a:p>
        <a:p>
          <a:r>
            <a:rPr lang="en-US" sz="600">
              <a:solidFill>
                <a:schemeClr val="tx1">
                  <a:lumMod val="75000"/>
                  <a:lumOff val="25000"/>
                </a:schemeClr>
              </a:solidFill>
              <a:latin typeface="+mn-lt"/>
              <a:ea typeface="+mn-ea"/>
              <a:cs typeface="+mn-cs"/>
            </a:rPr>
            <a:t> </a:t>
          </a:r>
        </a:p>
        <a:p>
          <a:r>
            <a:rPr lang="en-US" sz="1200">
              <a:solidFill>
                <a:schemeClr val="tx1">
                  <a:lumMod val="75000"/>
                  <a:lumOff val="25000"/>
                </a:schemeClr>
              </a:solidFill>
              <a:latin typeface="+mn-lt"/>
              <a:ea typeface="+mn-ea"/>
              <a:cs typeface="+mn-cs"/>
            </a:rPr>
            <a:t>Applicable large employers that</a:t>
          </a:r>
          <a:r>
            <a:rPr lang="en-US" sz="1200" baseline="0">
              <a:solidFill>
                <a:schemeClr val="tx1">
                  <a:lumMod val="75000"/>
                  <a:lumOff val="25000"/>
                </a:schemeClr>
              </a:solidFill>
              <a:latin typeface="+mn-lt"/>
              <a:ea typeface="+mn-ea"/>
              <a:cs typeface="+mn-cs"/>
            </a:rPr>
            <a:t> had</a:t>
          </a:r>
          <a:r>
            <a:rPr lang="en-US" sz="1200">
              <a:solidFill>
                <a:schemeClr val="tx1">
                  <a:lumMod val="75000"/>
                  <a:lumOff val="25000"/>
                </a:schemeClr>
              </a:solidFill>
              <a:latin typeface="+mn-lt"/>
              <a:ea typeface="+mn-ea"/>
              <a:cs typeface="+mn-cs"/>
            </a:rPr>
            <a:t> 100 or more full-time and full-time equivalent employees</a:t>
          </a:r>
          <a:r>
            <a:rPr lang="en-US" sz="1200" baseline="0">
              <a:solidFill>
                <a:schemeClr val="tx1">
                  <a:lumMod val="75000"/>
                  <a:lumOff val="25000"/>
                </a:schemeClr>
              </a:solidFill>
              <a:latin typeface="+mn-lt"/>
              <a:ea typeface="+mn-ea"/>
              <a:cs typeface="+mn-cs"/>
            </a:rPr>
            <a:t> were able to</a:t>
          </a:r>
          <a:r>
            <a:rPr lang="en-US" sz="1200">
              <a:solidFill>
                <a:schemeClr val="tx1">
                  <a:lumMod val="75000"/>
                  <a:lumOff val="25000"/>
                </a:schemeClr>
              </a:solidFill>
              <a:latin typeface="+mn-lt"/>
              <a:ea typeface="+mn-ea"/>
              <a:cs typeface="+mn-cs"/>
            </a:rPr>
            <a:t> take advantage of a special rule for calculating penalties in 2015, which allowed the full-time employee count to be reduced by 80 employees, rather than 30. Employers with non-calendar year plans could also use this special rule for the months of their 2015 plan year that fell in 2016. This calculator will project penalties using this special rule if the employer’s full-time employee count is 100 or more and the coverage year selected is 2015. Employers can indicate that they have 100 or more full-time and full-time equivalent employees and the calculator will use the special penalty calculation rule for 2015, even if they do not have 100 or more full-time employees. Please note that this calculator provides estimates of possible penalties only and exact penalty amounts may differ depending on the employer’s specific circumstances.</a:t>
          </a:r>
          <a:endParaRPr lang="en-US" sz="1200">
            <a:solidFill>
              <a:schemeClr val="tx1">
                <a:lumMod val="75000"/>
                <a:lumOff val="25000"/>
              </a:schemeClr>
            </a:solidFill>
          </a:endParaRPr>
        </a:p>
      </xdr:txBody>
    </xdr:sp>
    <xdr:clientData/>
  </xdr:twoCellAnchor>
  <xdr:twoCellAnchor>
    <xdr:from>
      <xdr:col>9</xdr:col>
      <xdr:colOff>19051</xdr:colOff>
      <xdr:row>30</xdr:row>
      <xdr:rowOff>9524</xdr:rowOff>
    </xdr:from>
    <xdr:to>
      <xdr:col>15</xdr:col>
      <xdr:colOff>19051</xdr:colOff>
      <xdr:row>40</xdr:row>
      <xdr:rowOff>133349</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9610725" y="6591300"/>
          <a:ext cx="4267200" cy="2028825"/>
        </a:xfrm>
        <a:prstGeom prst="rect">
          <a:avLst/>
        </a:prstGeom>
        <a:noFill/>
        <a:ln w="38100" cmpd="sng">
          <a:solidFill>
            <a:schemeClr val="accent6"/>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600" b="1">
            <a:solidFill>
              <a:schemeClr val="accent6"/>
            </a:solidFill>
            <a:latin typeface="+mn-lt"/>
            <a:ea typeface="+mn-ea"/>
            <a:cs typeface="+mn-cs"/>
          </a:endParaRPr>
        </a:p>
        <a:p>
          <a:r>
            <a:rPr lang="en-US" sz="1200" b="1" u="sng">
              <a:solidFill>
                <a:schemeClr val="tx1">
                  <a:lumMod val="75000"/>
                  <a:lumOff val="25000"/>
                </a:schemeClr>
              </a:solidFill>
              <a:latin typeface="+mn-lt"/>
              <a:ea typeface="+mn-ea"/>
              <a:cs typeface="+mn-cs"/>
            </a:rPr>
            <a:t>Penalty and Affordability Calculations for 2018 and Beyond</a:t>
          </a:r>
        </a:p>
        <a:p>
          <a:r>
            <a:rPr lang="en-US" sz="600">
              <a:solidFill>
                <a:schemeClr val="tx1">
                  <a:lumMod val="75000"/>
                  <a:lumOff val="25000"/>
                </a:schemeClr>
              </a:solidFill>
              <a:latin typeface="+mn-lt"/>
              <a:ea typeface="+mn-ea"/>
              <a:cs typeface="+mn-cs"/>
            </a:rPr>
            <a:t> </a:t>
          </a:r>
        </a:p>
        <a:p>
          <a:r>
            <a:rPr lang="en-US" sz="1200">
              <a:solidFill>
                <a:schemeClr val="tx1">
                  <a:lumMod val="75000"/>
                  <a:lumOff val="25000"/>
                </a:schemeClr>
              </a:solidFill>
              <a:latin typeface="+mn-lt"/>
              <a:ea typeface="+mn-ea"/>
              <a:cs typeface="+mn-cs"/>
            </a:rPr>
            <a:t>The applicable dollar amounts for employer shared responsibility penalty calculations, along with the affordability percentage, are set to increase from year to year. The affordability percentage for 2018 is 9.56%. </a:t>
          </a:r>
          <a:r>
            <a:rPr lang="en-US" sz="1200" b="0" i="0" u="none" kern="0" spc="0" baseline="0">
              <a:ln>
                <a:noFill/>
              </a:ln>
              <a:solidFill>
                <a:srgbClr val="000000">
                  <a:lumMod val="75000"/>
                  <a:lumOff val="25000"/>
                </a:srgbClr>
              </a:solidFill>
              <a:latin typeface="+mn-lt"/>
              <a:ea typeface="+mn-ea"/>
              <a:cs typeface="+mn-cs"/>
            </a:rPr>
            <a:t>For 2018, the adjusted Section 4980H(a) penalty amount is $2,320, and the Section 4980H(b) penalty amount is $3,480.</a:t>
          </a:r>
          <a:r>
            <a:rPr lang="en-US" sz="1200">
              <a:solidFill>
                <a:schemeClr val="tx1">
                  <a:lumMod val="75000"/>
                  <a:lumOff val="25000"/>
                </a:schemeClr>
              </a:solidFill>
              <a:latin typeface="+mn-lt"/>
              <a:ea typeface="+mn-ea"/>
              <a:cs typeface="+mn-cs"/>
            </a:rPr>
            <a:t> For 2019 and beyond, this calculator uses the statutory percentage of 9.5%, as this</a:t>
          </a:r>
          <a:r>
            <a:rPr lang="en-US" sz="1200" baseline="0">
              <a:solidFill>
                <a:schemeClr val="tx1">
                  <a:lumMod val="75000"/>
                  <a:lumOff val="25000"/>
                </a:schemeClr>
              </a:solidFill>
              <a:latin typeface="+mn-lt"/>
              <a:ea typeface="+mn-ea"/>
              <a:cs typeface="+mn-cs"/>
            </a:rPr>
            <a:t> is the most conservative estimate of affordability for future years</a:t>
          </a:r>
          <a:r>
            <a:rPr lang="en-US" sz="1200">
              <a:solidFill>
                <a:schemeClr val="tx1">
                  <a:lumMod val="75000"/>
                  <a:lumOff val="25000"/>
                </a:schemeClr>
              </a:solidFill>
              <a:latin typeface="+mn-lt"/>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28576</xdr:colOff>
      <xdr:row>51</xdr:row>
      <xdr:rowOff>161925</xdr:rowOff>
    </xdr:from>
    <xdr:to>
      <xdr:col>4</xdr:col>
      <xdr:colOff>1190625</xdr:colOff>
      <xdr:row>65</xdr:row>
      <xdr:rowOff>161925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95251</xdr:colOff>
      <xdr:row>66</xdr:row>
      <xdr:rowOff>0</xdr:rowOff>
    </xdr:from>
    <xdr:to>
      <xdr:col>4</xdr:col>
      <xdr:colOff>1133476</xdr:colOff>
      <xdr:row>79</xdr:row>
      <xdr:rowOff>161925</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83</xdr:row>
      <xdr:rowOff>57150</xdr:rowOff>
    </xdr:from>
    <xdr:to>
      <xdr:col>4</xdr:col>
      <xdr:colOff>990600</xdr:colOff>
      <xdr:row>98</xdr:row>
      <xdr:rowOff>28575</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306916</xdr:colOff>
      <xdr:row>1</xdr:row>
      <xdr:rowOff>433915</xdr:rowOff>
    </xdr:from>
    <xdr:to>
      <xdr:col>6</xdr:col>
      <xdr:colOff>412749</xdr:colOff>
      <xdr:row>21</xdr:row>
      <xdr:rowOff>21164</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85850" y="628650"/>
          <a:ext cx="5514975" cy="63246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b="1" i="0" u="none">
              <a:solidFill>
                <a:srgbClr val="404040"/>
              </a:solidFill>
              <a:latin typeface="+mn-lt"/>
              <a:ea typeface="+mn-ea"/>
              <a:cs typeface="+mn-cs"/>
            </a:rPr>
            <a:t>Employer's Marginal Tax Rate</a:t>
          </a:r>
          <a:r>
            <a:rPr lang="en-US" sz="1200">
              <a:solidFill>
                <a:srgbClr val="404040"/>
              </a:solidFill>
            </a:rPr>
            <a:t> </a:t>
          </a:r>
        </a:p>
        <a:p>
          <a:r>
            <a:rPr lang="en-US" sz="1200" b="0" i="0" u="none">
              <a:solidFill>
                <a:srgbClr val="404040"/>
              </a:solidFill>
              <a:latin typeface="+mn-lt"/>
              <a:ea typeface="+mn-ea"/>
              <a:cs typeface="+mn-cs"/>
            </a:rPr>
            <a:t>Entering the employer’s marginal tax rate will provide a clearer picture of the employer’s ultimate health plan costs by estimating the deduction available for providing the coverage.</a:t>
          </a:r>
          <a:r>
            <a:rPr lang="en-US" sz="1200">
              <a:solidFill>
                <a:srgbClr val="404040"/>
              </a:solidFill>
            </a:rPr>
            <a:t> </a:t>
          </a:r>
        </a:p>
        <a:p>
          <a:endParaRPr lang="en-US" sz="1200">
            <a:solidFill>
              <a:srgbClr val="404040"/>
            </a:solidFill>
          </a:endParaRPr>
        </a:p>
        <a:p>
          <a:r>
            <a:rPr lang="en-US" sz="1200" b="1" i="0" u="none">
              <a:solidFill>
                <a:srgbClr val="404040"/>
              </a:solidFill>
              <a:latin typeface="+mn-lt"/>
              <a:ea typeface="+mn-ea"/>
              <a:cs typeface="+mn-cs"/>
            </a:rPr>
            <a:t>Plan Information by Coverage Tier</a:t>
          </a:r>
          <a:r>
            <a:rPr lang="en-US" sz="1200">
              <a:solidFill>
                <a:srgbClr val="404040"/>
              </a:solidFill>
            </a:rPr>
            <a:t> </a:t>
          </a:r>
        </a:p>
        <a:p>
          <a:r>
            <a:rPr lang="en-US" sz="1200" b="0" i="0" u="none">
              <a:solidFill>
                <a:srgbClr val="404040"/>
              </a:solidFill>
              <a:latin typeface="+mn-lt"/>
              <a:ea typeface="+mn-ea"/>
              <a:cs typeface="+mn-cs"/>
            </a:rPr>
            <a:t>To accurately determine the cost of your plan, you will need to know how many employees are enrolled in each level of coverage, what the total cost of coverage is for each employee at each level (employee + employer portion) and what portion of the cost is paid by the employee. The employer’s net cost will be calculated using that information and will then be used to show the overall cost of providing coverage. The cost of single coverage will also be used to determine affordability of coverage.</a:t>
          </a:r>
          <a:r>
            <a:rPr lang="en-US" sz="1200">
              <a:solidFill>
                <a:srgbClr val="404040"/>
              </a:solidFill>
            </a:rPr>
            <a:t> </a:t>
          </a:r>
          <a:r>
            <a:rPr lang="en-US" sz="1200" b="0" i="0" u="none">
              <a:solidFill>
                <a:srgbClr val="404040"/>
              </a:solidFill>
              <a:latin typeface="+mn-lt"/>
              <a:ea typeface="+mn-ea"/>
              <a:cs typeface="+mn-cs"/>
            </a:rPr>
            <a:t> </a:t>
          </a:r>
          <a:r>
            <a:rPr lang="en-US" sz="1200">
              <a:solidFill>
                <a:srgbClr val="404040"/>
              </a:solidFill>
            </a:rPr>
            <a:t> </a:t>
          </a:r>
          <a:r>
            <a:rPr lang="en-US" sz="1200" b="0" i="0" u="none">
              <a:solidFill>
                <a:srgbClr val="404040"/>
              </a:solidFill>
              <a:latin typeface="+mn-lt"/>
              <a:ea typeface="+mn-ea"/>
              <a:cs typeface="+mn-cs"/>
            </a:rPr>
            <a:t> </a:t>
          </a:r>
          <a:r>
            <a:rPr lang="en-US" sz="1200">
              <a:solidFill>
                <a:srgbClr val="404040"/>
              </a:solidFill>
            </a:rPr>
            <a:t> </a:t>
          </a:r>
          <a:r>
            <a:rPr lang="en-US" sz="1200" b="0" i="0" u="none">
              <a:solidFill>
                <a:srgbClr val="404040"/>
              </a:solidFill>
              <a:latin typeface="+mn-lt"/>
              <a:ea typeface="+mn-ea"/>
              <a:cs typeface="+mn-cs"/>
            </a:rPr>
            <a:t> </a:t>
          </a:r>
          <a:r>
            <a:rPr lang="en-US" sz="1200">
              <a:solidFill>
                <a:srgbClr val="404040"/>
              </a:solidFill>
            </a:rPr>
            <a:t> </a:t>
          </a:r>
          <a:r>
            <a:rPr lang="en-US" sz="1200" b="0" i="0" u="none">
              <a:solidFill>
                <a:srgbClr val="404040"/>
              </a:solidFill>
              <a:latin typeface="+mn-lt"/>
              <a:ea typeface="+mn-ea"/>
              <a:cs typeface="+mn-cs"/>
            </a:rPr>
            <a:t> </a:t>
          </a:r>
          <a:r>
            <a:rPr lang="en-US" sz="1200">
              <a:solidFill>
                <a:srgbClr val="404040"/>
              </a:solidFill>
            </a:rPr>
            <a:t> </a:t>
          </a:r>
        </a:p>
        <a:p>
          <a:endParaRPr lang="en-US" sz="1200" b="1" i="0" u="none">
            <a:solidFill>
              <a:srgbClr val="404040"/>
            </a:solidFill>
            <a:latin typeface="+mn-lt"/>
            <a:ea typeface="+mn-ea"/>
            <a:cs typeface="+mn-cs"/>
          </a:endParaRPr>
        </a:p>
        <a:p>
          <a:r>
            <a:rPr lang="en-US" sz="1200" b="1" i="0" u="none">
              <a:solidFill>
                <a:srgbClr val="404040"/>
              </a:solidFill>
              <a:latin typeface="+mn-lt"/>
              <a:ea typeface="+mn-ea"/>
              <a:cs typeface="+mn-cs"/>
            </a:rPr>
            <a:t>Employee Identifier</a:t>
          </a:r>
        </a:p>
        <a:p>
          <a:r>
            <a:rPr lang="en-US" sz="1200" b="0" i="0" u="none">
              <a:solidFill>
                <a:srgbClr val="404040"/>
              </a:solidFill>
              <a:latin typeface="+mn-lt"/>
              <a:ea typeface="+mn-ea"/>
              <a:cs typeface="+mn-cs"/>
            </a:rPr>
            <a:t>The identifier can be any label that you use to track the information that is being entered for each full-time employee. It is intended to help you make sure that all employee information is entered accurately. Using the identifier is most helpful when entering information for employees (and dependents) who are eligible for coverage. A unique identifier is not necessary when entering information for ineligible employees (and dependents), but an identifier must be entered for each employee.</a:t>
          </a:r>
          <a:r>
            <a:rPr lang="en-US" sz="1200">
              <a:solidFill>
                <a:srgbClr val="404040"/>
              </a:solidFill>
            </a:rPr>
            <a:t> </a:t>
          </a:r>
        </a:p>
      </xdr:txBody>
    </xdr:sp>
    <xdr:clientData/>
  </xdr:twoCellAnchor>
  <xdr:twoCellAnchor>
    <xdr:from>
      <xdr:col>3</xdr:col>
      <xdr:colOff>285751</xdr:colOff>
      <xdr:row>0</xdr:row>
      <xdr:rowOff>444500</xdr:rowOff>
    </xdr:from>
    <xdr:to>
      <xdr:col>6</xdr:col>
      <xdr:colOff>201084</xdr:colOff>
      <xdr:row>1</xdr:row>
      <xdr:rowOff>381001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66800" y="190500"/>
          <a:ext cx="532447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2200">
              <a:solidFill>
                <a:schemeClr val="tx1">
                  <a:lumMod val="75000"/>
                  <a:lumOff val="25000"/>
                </a:schemeClr>
              </a:solidFill>
              <a:latin typeface="Helvetica" panose="020B0604020202030204" pitchFamily="34" charset="0"/>
            </a:rPr>
            <a:t>Definitions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169331</xdr:colOff>
      <xdr:row>1</xdr:row>
      <xdr:rowOff>410631</xdr:rowOff>
    </xdr:from>
    <xdr:to>
      <xdr:col>11</xdr:col>
      <xdr:colOff>201080</xdr:colOff>
      <xdr:row>30</xdr:row>
      <xdr:rowOff>169332</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885825" y="600075"/>
          <a:ext cx="5505450" cy="5924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b="0" i="0" u="none">
              <a:solidFill>
                <a:srgbClr val="404040"/>
              </a:solidFill>
              <a:latin typeface="+mn-lt"/>
              <a:ea typeface="+mn-ea"/>
              <a:cs typeface="+mn-cs"/>
            </a:rPr>
            <a:t>Beginning in 2014, individuals who are not offered employer-sponsored coverage and who are not eligible for Medicaid or other programs may be eligible for premium tax credits or subsidies for coverage through an Exchange. These individuals will generally have income between 100 percent and 400 percent of the federal poverty level (FPL).</a:t>
          </a:r>
          <a:r>
            <a:rPr lang="en-US" sz="1200">
              <a:solidFill>
                <a:srgbClr val="404040"/>
              </a:solidFill>
            </a:rPr>
            <a:t> </a:t>
          </a:r>
          <a:r>
            <a:rPr lang="en-US" sz="1200" b="0" i="0" u="none">
              <a:solidFill>
                <a:srgbClr val="404040"/>
              </a:solidFill>
              <a:latin typeface="+mn-lt"/>
              <a:ea typeface="+mn-ea"/>
              <a:cs typeface="+mn-cs"/>
            </a:rPr>
            <a:t> </a:t>
          </a:r>
        </a:p>
        <a:p>
          <a:endParaRPr lang="en-US" sz="1200" b="0" i="0" u="none">
            <a:solidFill>
              <a:srgbClr val="404040"/>
            </a:solidFill>
            <a:latin typeface="+mn-lt"/>
            <a:ea typeface="+mn-ea"/>
            <a:cs typeface="+mn-cs"/>
          </a:endParaRPr>
        </a:p>
        <a:p>
          <a:r>
            <a:rPr lang="en-US" sz="1200" b="0" i="0" u="none">
              <a:solidFill>
                <a:srgbClr val="404040"/>
              </a:solidFill>
              <a:latin typeface="+mn-lt"/>
              <a:ea typeface="+mn-ea"/>
              <a:cs typeface="+mn-cs"/>
            </a:rPr>
            <a:t>Individuals who are offered employer-sponsored coverage can only obtain subsidized Exchange coverage if, in addition to the other criteria above, they also are not enrolled in their employer’s coverage, and their employer’s coverage meets either of the following criteria: the individual’s required contribution toward the plan premium for self-only coverage exceeds 9.5 percent (as adjusted) of his or her household income OR the plan pays for less than 60 percent, on average, of covered health care expenses. Note that eligibility for premium tax credits is based on household income, even though an employer's affordability analysis may use the employee's W-2 income, the employee’s rate of pay or the federal poverty level for a single individual under the IRS safe harbors.</a:t>
          </a:r>
          <a:r>
            <a:rPr lang="en-US" sz="1200">
              <a:solidFill>
                <a:srgbClr val="404040"/>
              </a:solidFill>
            </a:rPr>
            <a:t> </a:t>
          </a:r>
        </a:p>
        <a:p>
          <a:endParaRPr lang="en-US" sz="1200" b="0" i="0" u="none">
            <a:solidFill>
              <a:srgbClr val="404040"/>
            </a:solidFill>
            <a:latin typeface="+mn-lt"/>
            <a:ea typeface="+mn-ea"/>
            <a:cs typeface="+mn-cs"/>
          </a:endParaRPr>
        </a:p>
        <a:p>
          <a:r>
            <a:rPr lang="en-US" sz="1200" b="0" i="0" u="none">
              <a:solidFill>
                <a:srgbClr val="404040"/>
              </a:solidFill>
              <a:latin typeface="+mn-lt"/>
              <a:ea typeface="+mn-ea"/>
              <a:cs typeface="+mn-cs"/>
            </a:rPr>
            <a:t>Other Affordable Care Act provisions will also affect whether full-time employees obtain subsidized Exchange coverage. For example, the employee may not be able to be claimed as a dependent on another taxpayer’s return and married taxpayers must file a joint return. Also, Exchanges are required to have “screen and enroll” procedures in place for all individuals who apply for premium tax credits. This means that individuals must be screened for Medicaid and the state Children’s Health Insurance Program (CHIP), and, if found eligible, are to be enrolled in those programs. Exchange premium tax credits or subsidies will not be an option. This requirement could affect whether any of an employer’s full-time employees obtain premium tax credits in an Exchange, and if so, how many.</a:t>
          </a:r>
          <a:r>
            <a:rPr lang="en-US" sz="1200">
              <a:solidFill>
                <a:srgbClr val="404040"/>
              </a:solidFill>
            </a:rPr>
            <a:t> </a:t>
          </a:r>
        </a:p>
      </xdr:txBody>
    </xdr:sp>
    <xdr:clientData/>
  </xdr:twoCellAnchor>
  <xdr:twoCellAnchor>
    <xdr:from>
      <xdr:col>2</xdr:col>
      <xdr:colOff>158749</xdr:colOff>
      <xdr:row>1</xdr:row>
      <xdr:rowOff>3175</xdr:rowOff>
    </xdr:from>
    <xdr:to>
      <xdr:col>12</xdr:col>
      <xdr:colOff>10583</xdr:colOff>
      <xdr:row>2</xdr:row>
      <xdr:rowOff>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876300" y="190500"/>
          <a:ext cx="6000750" cy="4572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2200">
              <a:solidFill>
                <a:schemeClr val="tx1">
                  <a:lumMod val="75000"/>
                  <a:lumOff val="25000"/>
                </a:schemeClr>
              </a:solidFill>
              <a:latin typeface="Helvetica" panose="020B0604020202030204" pitchFamily="34" charset="0"/>
            </a:rPr>
            <a:t>Eligibility for Subsidized Exchange</a:t>
          </a:r>
          <a:r>
            <a:rPr lang="en-US" sz="2200" baseline="0">
              <a:solidFill>
                <a:schemeClr val="tx1">
                  <a:lumMod val="75000"/>
                  <a:lumOff val="25000"/>
                </a:schemeClr>
              </a:solidFill>
              <a:latin typeface="Helvetica" panose="020B0604020202030204" pitchFamily="34" charset="0"/>
            </a:rPr>
            <a:t> </a:t>
          </a:r>
          <a:r>
            <a:rPr lang="en-US" sz="2200">
              <a:solidFill>
                <a:schemeClr val="tx1">
                  <a:lumMod val="75000"/>
                  <a:lumOff val="25000"/>
                </a:schemeClr>
              </a:solidFill>
              <a:latin typeface="Helvetica" panose="020B0604020202030204" pitchFamily="34" charset="0"/>
            </a:rPr>
            <a:t>Coverage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148168</xdr:colOff>
      <xdr:row>9</xdr:row>
      <xdr:rowOff>60324</xdr:rowOff>
    </xdr:from>
    <xdr:to>
      <xdr:col>5</xdr:col>
      <xdr:colOff>116417</xdr:colOff>
      <xdr:row>12</xdr:row>
      <xdr:rowOff>24340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019175" y="4000500"/>
          <a:ext cx="8258175" cy="5048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b="1" i="1">
              <a:solidFill>
                <a:srgbClr val="404040"/>
              </a:solidFill>
            </a:rPr>
            <a:t>Click</a:t>
          </a:r>
          <a:r>
            <a:rPr lang="en-US" sz="1200" b="1" i="1" baseline="0">
              <a:solidFill>
                <a:srgbClr val="404040"/>
              </a:solidFill>
            </a:rPr>
            <a:t> here</a:t>
          </a:r>
          <a:r>
            <a:rPr lang="en-US" sz="1200" b="0" i="1" baseline="0">
              <a:solidFill>
                <a:srgbClr val="404040"/>
              </a:solidFill>
            </a:rPr>
            <a:t> for more information on how to treat HSA and HRA contributions and wellness program incentives for purposes of determining affordability. </a:t>
          </a:r>
          <a:endParaRPr lang="en-US" sz="1200" b="1" i="1">
            <a:solidFill>
              <a:srgbClr val="404040"/>
            </a:solidFill>
          </a:endParaRPr>
        </a:p>
      </xdr:txBody>
    </xdr:sp>
    <xdr:clientData/>
  </xdr:twoCellAnchor>
  <xdr:twoCellAnchor>
    <xdr:from>
      <xdr:col>3</xdr:col>
      <xdr:colOff>126999</xdr:colOff>
      <xdr:row>1</xdr:row>
      <xdr:rowOff>439205</xdr:rowOff>
    </xdr:from>
    <xdr:to>
      <xdr:col>6</xdr:col>
      <xdr:colOff>179917</xdr:colOff>
      <xdr:row>9</xdr:row>
      <xdr:rowOff>52916</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990600" y="628650"/>
          <a:ext cx="8601075" cy="33718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a:solidFill>
                <a:srgbClr val="404040"/>
              </a:solidFill>
              <a:latin typeface="+mn-lt"/>
              <a:ea typeface="+mn-ea"/>
              <a:cs typeface="+mn-cs"/>
            </a:rPr>
            <a:t>Income information is necessary to help determine whether the employer’s coverage is affordable.</a:t>
          </a:r>
        </a:p>
        <a:p>
          <a:endParaRPr lang="en-US" sz="1200">
            <a:solidFill>
              <a:srgbClr val="404040"/>
            </a:solidFill>
            <a:latin typeface="+mn-lt"/>
            <a:ea typeface="+mn-ea"/>
            <a:cs typeface="+mn-cs"/>
          </a:endParaRPr>
        </a:p>
        <a:p>
          <a:r>
            <a:rPr lang="en-US" sz="1200">
              <a:solidFill>
                <a:srgbClr val="404040"/>
              </a:solidFill>
              <a:latin typeface="+mn-lt"/>
              <a:ea typeface="+mn-ea"/>
              <a:cs typeface="+mn-cs"/>
            </a:rPr>
            <a:t>Under the Affordable Care Act's statutory language, an employer’s coverage is considered affordable if the employee’s required contribution to the plan does not exceed 9.5 percent (as adjusted) of the employee’s household income for the taxable year. “Household income” means the modified adjusted gross income of the employee and any members of the employee’s family, including a spouse and dependents.</a:t>
          </a:r>
        </a:p>
        <a:p>
          <a:endParaRPr lang="en-US" sz="1200">
            <a:solidFill>
              <a:srgbClr val="404040"/>
            </a:solidFill>
            <a:latin typeface="+mn-lt"/>
            <a:ea typeface="+mn-ea"/>
            <a:cs typeface="+mn-cs"/>
          </a:endParaRPr>
        </a:p>
        <a:p>
          <a:r>
            <a:rPr lang="en-US" sz="1200">
              <a:solidFill>
                <a:srgbClr val="404040"/>
              </a:solidFill>
              <a:latin typeface="+mn-lt"/>
              <a:ea typeface="+mn-ea"/>
              <a:cs typeface="+mn-cs"/>
            </a:rPr>
            <a:t>Employers are generally unaware of the income levels of their employees’ family members, so it may be difficult to assess whether the coverage offered would be considered affordable in relation to household income. To address this issue, the IRS has issued three affordability safe harbors for employers to use in determining whether their health coverage is affordable. The safe harbors allow the employer to measure the affordability of its coverage by using the individual income information for the employee, rather than household income. </a:t>
          </a:r>
        </a:p>
        <a:p>
          <a:r>
            <a:rPr lang="en-US" sz="1200">
              <a:solidFill>
                <a:srgbClr val="404040"/>
              </a:solidFill>
              <a:latin typeface="+mn-lt"/>
              <a:ea typeface="+mn-ea"/>
              <a:cs typeface="+mn-cs"/>
            </a:rPr>
            <a:t> </a:t>
          </a:r>
        </a:p>
        <a:p>
          <a:r>
            <a:rPr lang="en-US" sz="1200">
              <a:solidFill>
                <a:srgbClr val="404040"/>
              </a:solidFill>
              <a:latin typeface="+mn-lt"/>
              <a:ea typeface="+mn-ea"/>
              <a:cs typeface="+mn-cs"/>
            </a:rPr>
            <a:t>The affordability safe harbors are all </a:t>
          </a:r>
          <a:r>
            <a:rPr lang="en-US" sz="1200" b="1">
              <a:solidFill>
                <a:srgbClr val="404040"/>
              </a:solidFill>
              <a:latin typeface="+mn-lt"/>
              <a:ea typeface="+mn-ea"/>
              <a:cs typeface="+mn-cs"/>
            </a:rPr>
            <a:t>optional</a:t>
          </a:r>
          <a:r>
            <a:rPr lang="en-US" sz="1200">
              <a:solidFill>
                <a:srgbClr val="404040"/>
              </a:solidFill>
              <a:latin typeface="+mn-lt"/>
              <a:ea typeface="+mn-ea"/>
              <a:cs typeface="+mn-cs"/>
            </a:rPr>
            <a:t>. An employer may choose to use one or more of the affordability safe harbors for all its employees or for any reasonable category of employees, provided it does so on a uniform and consistent basis for all employees in a category.</a:t>
          </a:r>
        </a:p>
      </xdr:txBody>
    </xdr:sp>
    <xdr:clientData/>
  </xdr:twoCellAnchor>
  <xdr:twoCellAnchor>
    <xdr:from>
      <xdr:col>3</xdr:col>
      <xdr:colOff>116417</xdr:colOff>
      <xdr:row>1</xdr:row>
      <xdr:rowOff>3174</xdr:rowOff>
    </xdr:from>
    <xdr:to>
      <xdr:col>4</xdr:col>
      <xdr:colOff>5450418</xdr:colOff>
      <xdr:row>1</xdr:row>
      <xdr:rowOff>444500</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981075" y="190500"/>
          <a:ext cx="6010275" cy="447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2200">
              <a:solidFill>
                <a:schemeClr val="tx1">
                  <a:lumMod val="75000"/>
                  <a:lumOff val="25000"/>
                </a:schemeClr>
              </a:solidFill>
              <a:latin typeface="Helvetica" panose="020B0604020202030204" pitchFamily="34" charset="0"/>
            </a:rPr>
            <a:t>Affordability of Coverage</a:t>
          </a:r>
        </a:p>
      </xdr:txBody>
    </xdr:sp>
    <xdr:clientData/>
  </xdr:twoCellAnchor>
  <xdr:twoCellAnchor>
    <xdr:from>
      <xdr:col>3</xdr:col>
      <xdr:colOff>243416</xdr:colOff>
      <xdr:row>13</xdr:row>
      <xdr:rowOff>84664</xdr:rowOff>
    </xdr:from>
    <xdr:to>
      <xdr:col>7</xdr:col>
      <xdr:colOff>84667</xdr:colOff>
      <xdr:row>49</xdr:row>
      <xdr:rowOff>148166</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1114425" y="4629150"/>
          <a:ext cx="8591550" cy="1189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b="1" u="sng">
              <a:solidFill>
                <a:srgbClr val="404040"/>
              </a:solidFill>
              <a:latin typeface="+mn-lt"/>
              <a:ea typeface="+mn-ea"/>
              <a:cs typeface="+mn-cs"/>
            </a:rPr>
            <a:t>Form W-2 Safe Harbor</a:t>
          </a:r>
        </a:p>
        <a:p>
          <a:endParaRPr lang="en-US" sz="600">
            <a:solidFill>
              <a:srgbClr val="404040"/>
            </a:solidFill>
            <a:latin typeface="+mn-lt"/>
            <a:ea typeface="+mn-ea"/>
            <a:cs typeface="+mn-cs"/>
          </a:endParaRPr>
        </a:p>
        <a:p>
          <a:r>
            <a:rPr lang="en-US" sz="1200">
              <a:solidFill>
                <a:srgbClr val="404040"/>
              </a:solidFill>
              <a:latin typeface="+mn-lt"/>
              <a:ea typeface="+mn-ea"/>
              <a:cs typeface="+mn-cs"/>
            </a:rPr>
            <a:t>To be eligible for the Form W-2 safe harbor, an employer must:</a:t>
          </a:r>
        </a:p>
        <a:p>
          <a:endParaRPr lang="en-US" sz="1200">
            <a:solidFill>
              <a:srgbClr val="404040"/>
            </a:solidFill>
            <a:latin typeface="+mn-lt"/>
            <a:ea typeface="+mn-ea"/>
            <a:cs typeface="+mn-cs"/>
          </a:endParaRPr>
        </a:p>
        <a:p>
          <a:r>
            <a:rPr lang="en-US" sz="1200">
              <a:solidFill>
                <a:srgbClr val="404040"/>
              </a:solidFill>
              <a:latin typeface="+mn-lt"/>
              <a:ea typeface="+mn-ea"/>
              <a:cs typeface="+mn-cs"/>
            </a:rPr>
            <a:t>	•   Offer its full-time employees (and their dependents) the opportunity to enroll in minimum essential coverage under 	an employer-sponsored</a:t>
          </a:r>
          <a:r>
            <a:rPr lang="en-US" sz="1200" baseline="0">
              <a:solidFill>
                <a:srgbClr val="404040"/>
              </a:solidFill>
              <a:latin typeface="+mn-lt"/>
              <a:ea typeface="+mn-ea"/>
              <a:cs typeface="+mn-cs"/>
            </a:rPr>
            <a:t> </a:t>
          </a:r>
          <a:r>
            <a:rPr lang="en-US" sz="1200">
              <a:solidFill>
                <a:srgbClr val="404040"/>
              </a:solidFill>
              <a:latin typeface="+mn-lt"/>
              <a:ea typeface="+mn-ea"/>
              <a:cs typeface="+mn-cs"/>
            </a:rPr>
            <a:t>plan; and</a:t>
          </a:r>
        </a:p>
        <a:p>
          <a:endParaRPr lang="en-US" sz="1200">
            <a:solidFill>
              <a:srgbClr val="404040"/>
            </a:solidFill>
            <a:latin typeface="+mn-lt"/>
            <a:ea typeface="+mn-ea"/>
            <a:cs typeface="+mn-cs"/>
          </a:endParaRPr>
        </a:p>
        <a:p>
          <a:r>
            <a:rPr lang="en-US" sz="1200">
              <a:solidFill>
                <a:srgbClr val="404040"/>
              </a:solidFill>
              <a:latin typeface="+mn-lt"/>
              <a:ea typeface="+mn-ea"/>
              <a:cs typeface="+mn-cs"/>
            </a:rPr>
            <a:t>	•   Ensure that the employee’s required contribution for the calendar year for the employer’s lowest cost self-only 	coverage that provides minimum value does not exceed 9.5 percent (as adjusted) of the employee’s W-2 wages.</a:t>
          </a:r>
        </a:p>
        <a:p>
          <a:endParaRPr lang="en-US" sz="1200">
            <a:solidFill>
              <a:srgbClr val="404040"/>
            </a:solidFill>
            <a:latin typeface="+mn-lt"/>
            <a:ea typeface="+mn-ea"/>
            <a:cs typeface="+mn-cs"/>
          </a:endParaRPr>
        </a:p>
        <a:p>
          <a:r>
            <a:rPr lang="en-US" sz="1200">
              <a:solidFill>
                <a:srgbClr val="404040"/>
              </a:solidFill>
              <a:latin typeface="+mn-lt"/>
              <a:ea typeface="+mn-ea"/>
              <a:cs typeface="+mn-cs"/>
            </a:rPr>
            <a:t>Whether the safe harbor applies will be determined after the end of the calendar year and on an employee-by-employee basis, taking into account W-2 wages and employee contributions. However, an employer could also use the Form W-2 safe harbor prospectively, at the beginning of the year, by structuring its plan and operations to set the contribution for each employee at a level that would not exceed 9.5 percent (as adjusted) of that employee’s W-2 wages for that year. </a:t>
          </a:r>
        </a:p>
        <a:p>
          <a:r>
            <a:rPr lang="en-US" sz="1200">
              <a:solidFill>
                <a:srgbClr val="404040"/>
              </a:solidFill>
              <a:latin typeface="+mn-lt"/>
              <a:ea typeface="+mn-ea"/>
              <a:cs typeface="+mn-cs"/>
            </a:rPr>
            <a:t> </a:t>
          </a:r>
        </a:p>
        <a:p>
          <a:r>
            <a:rPr lang="en-US" sz="1200">
              <a:solidFill>
                <a:srgbClr val="404040"/>
              </a:solidFill>
              <a:latin typeface="+mn-lt"/>
              <a:ea typeface="+mn-ea"/>
              <a:cs typeface="+mn-cs"/>
            </a:rPr>
            <a:t>To be eligible for the Form W-2 safe harbor, the employee’s required contribution must remain a consistent amount or percentage of all Form W–2 wages during the calendar year (or during the plan year for plans with non-calendar year plan years). Thus, an applicable large employer is not permitted to make discretionary adjustments to the required employee contribution for a pay period. A periodic contribution that is based on a consistent percentage of all Form W–2 wages may be subject to a dollar limit specified by the employer.</a:t>
          </a:r>
        </a:p>
        <a:p>
          <a:endParaRPr lang="en-US" sz="1200">
            <a:solidFill>
              <a:srgbClr val="404040"/>
            </a:solidFill>
            <a:latin typeface="+mn-lt"/>
            <a:ea typeface="+mn-ea"/>
            <a:cs typeface="+mn-cs"/>
          </a:endParaRPr>
        </a:p>
        <a:p>
          <a:r>
            <a:rPr lang="en-US" sz="1200">
              <a:solidFill>
                <a:srgbClr val="404040"/>
              </a:solidFill>
              <a:latin typeface="+mn-lt"/>
              <a:ea typeface="+mn-ea"/>
              <a:cs typeface="+mn-cs"/>
            </a:rPr>
            <a:t>For an employee who was not a full-time employee for the entire calendar year, the Form W-2 safe harbor is applied by adjusting the employee’s Form W-2 wages to reflect the period when the employee was offered coverage. The adjusted wages will then be compared to the employee’s share of the premium during that period.</a:t>
          </a:r>
        </a:p>
        <a:p>
          <a:endParaRPr lang="en-US" sz="1200">
            <a:solidFill>
              <a:srgbClr val="404040"/>
            </a:solidFill>
            <a:latin typeface="+mn-lt"/>
            <a:ea typeface="+mn-ea"/>
            <a:cs typeface="+mn-cs"/>
          </a:endParaRPr>
        </a:p>
        <a:p>
          <a:endParaRPr lang="en-US" sz="1200">
            <a:solidFill>
              <a:srgbClr val="404040"/>
            </a:solidFill>
            <a:latin typeface="+mn-lt"/>
            <a:ea typeface="+mn-ea"/>
            <a:cs typeface="+mn-cs"/>
          </a:endParaRPr>
        </a:p>
        <a:p>
          <a:r>
            <a:rPr lang="en-US" sz="1200" b="1" u="sng">
              <a:solidFill>
                <a:srgbClr val="404040"/>
              </a:solidFill>
              <a:latin typeface="+mn-lt"/>
              <a:ea typeface="+mn-ea"/>
              <a:cs typeface="+mn-cs"/>
            </a:rPr>
            <a:t>Rate of Pay Safe Harbor</a:t>
          </a:r>
          <a:endParaRPr lang="en-US" sz="1200">
            <a:solidFill>
              <a:srgbClr val="404040"/>
            </a:solidFill>
            <a:latin typeface="+mn-lt"/>
            <a:ea typeface="+mn-ea"/>
            <a:cs typeface="+mn-cs"/>
          </a:endParaRPr>
        </a:p>
        <a:p>
          <a:endParaRPr lang="en-US" sz="600">
            <a:solidFill>
              <a:srgbClr val="404040"/>
            </a:solidFill>
            <a:latin typeface="+mn-lt"/>
            <a:ea typeface="+mn-ea"/>
            <a:cs typeface="+mn-cs"/>
          </a:endParaRPr>
        </a:p>
        <a:p>
          <a:r>
            <a:rPr lang="en-US" sz="1200">
              <a:solidFill>
                <a:srgbClr val="404040"/>
              </a:solidFill>
              <a:latin typeface="+mn-lt"/>
              <a:ea typeface="+mn-ea"/>
              <a:cs typeface="+mn-cs"/>
            </a:rPr>
            <a:t>The rate of pay safe harbor was designed to be easy to apply and allow employers to prospectively</a:t>
          </a:r>
          <a:r>
            <a:rPr lang="en-US" sz="1200" baseline="0">
              <a:solidFill>
                <a:srgbClr val="404040"/>
              </a:solidFill>
              <a:latin typeface="+mn-lt"/>
              <a:ea typeface="+mn-ea"/>
              <a:cs typeface="+mn-cs"/>
            </a:rPr>
            <a:t> meet the </a:t>
          </a:r>
          <a:r>
            <a:rPr lang="en-US" sz="1200">
              <a:solidFill>
                <a:srgbClr val="404040"/>
              </a:solidFill>
              <a:latin typeface="+mn-lt"/>
              <a:ea typeface="+mn-ea"/>
              <a:cs typeface="+mn-cs"/>
            </a:rPr>
            <a:t>affordabilit</a:t>
          </a:r>
          <a:r>
            <a:rPr lang="en-US" sz="1200" baseline="0">
              <a:solidFill>
                <a:srgbClr val="404040"/>
              </a:solidFill>
              <a:latin typeface="+mn-lt"/>
              <a:ea typeface="+mn-ea"/>
              <a:cs typeface="+mn-cs"/>
            </a:rPr>
            <a:t> standard </a:t>
          </a:r>
          <a:r>
            <a:rPr lang="en-US" sz="1200">
              <a:solidFill>
                <a:srgbClr val="404040"/>
              </a:solidFill>
              <a:latin typeface="+mn-lt"/>
              <a:ea typeface="+mn-ea"/>
              <a:cs typeface="+mn-cs"/>
            </a:rPr>
            <a:t>without the need to analyze every employee’s wages and hours. For hourly employees, the rate of pay safe harbor allows an employer to:</a:t>
          </a:r>
        </a:p>
        <a:p>
          <a:endParaRPr lang="en-US" sz="1200">
            <a:solidFill>
              <a:srgbClr val="404040"/>
            </a:solidFill>
            <a:latin typeface="+mn-lt"/>
            <a:ea typeface="+mn-ea"/>
            <a:cs typeface="+mn-cs"/>
          </a:endParaRPr>
        </a:p>
        <a:p>
          <a:r>
            <a:rPr lang="en-US" sz="1200">
              <a:solidFill>
                <a:srgbClr val="404040"/>
              </a:solidFill>
              <a:latin typeface="+mn-lt"/>
              <a:ea typeface="+mn-ea"/>
              <a:cs typeface="+mn-cs"/>
            </a:rPr>
            <a:t>	• Take the hourly rate of pay for each hourly employee who is eligible to participate in the health plan as of the 	beginning of the plan year; </a:t>
          </a:r>
        </a:p>
        <a:p>
          <a:endParaRPr lang="en-US" sz="1200">
            <a:solidFill>
              <a:srgbClr val="404040"/>
            </a:solidFill>
            <a:latin typeface="+mn-lt"/>
            <a:ea typeface="+mn-ea"/>
            <a:cs typeface="+mn-cs"/>
          </a:endParaRPr>
        </a:p>
        <a:p>
          <a:r>
            <a:rPr lang="en-US" sz="1200">
              <a:solidFill>
                <a:srgbClr val="404040"/>
              </a:solidFill>
              <a:latin typeface="+mn-lt"/>
              <a:ea typeface="+mn-ea"/>
              <a:cs typeface="+mn-cs"/>
            </a:rPr>
            <a:t>	• Multiply that rate by 130 hours per month (the benchmark for full-time status for a month); and </a:t>
          </a:r>
        </a:p>
        <a:p>
          <a:endParaRPr lang="en-US" sz="1200">
            <a:solidFill>
              <a:srgbClr val="404040"/>
            </a:solidFill>
            <a:latin typeface="+mn-lt"/>
            <a:ea typeface="+mn-ea"/>
            <a:cs typeface="+mn-cs"/>
          </a:endParaRPr>
        </a:p>
        <a:p>
          <a:r>
            <a:rPr lang="en-US" sz="1200">
              <a:solidFill>
                <a:srgbClr val="404040"/>
              </a:solidFill>
              <a:latin typeface="+mn-lt"/>
              <a:ea typeface="+mn-ea"/>
              <a:cs typeface="+mn-cs"/>
            </a:rPr>
            <a:t>	• Determine affordability based on the resulting monthly wage amount. </a:t>
          </a:r>
        </a:p>
        <a:p>
          <a:endParaRPr lang="en-US" sz="1200">
            <a:solidFill>
              <a:srgbClr val="404040"/>
            </a:solidFill>
            <a:latin typeface="+mn-lt"/>
            <a:ea typeface="+mn-ea"/>
            <a:cs typeface="+mn-cs"/>
          </a:endParaRPr>
        </a:p>
        <a:p>
          <a:r>
            <a:rPr lang="en-US" sz="1200">
              <a:solidFill>
                <a:srgbClr val="404040"/>
              </a:solidFill>
              <a:latin typeface="+mn-lt"/>
              <a:ea typeface="+mn-ea"/>
              <a:cs typeface="+mn-cs"/>
            </a:rPr>
            <a:t>Specifically, the employee’s monthly contribution amount (for the self-only premium of the employer’s lowest cost coverage that provides minimum value) is affordable if it is equal to or lower than 9.5 percent</a:t>
          </a:r>
          <a:r>
            <a:rPr lang="en-US" sz="1200" baseline="0">
              <a:solidFill>
                <a:srgbClr val="404040"/>
              </a:solidFill>
              <a:latin typeface="+mn-lt"/>
              <a:ea typeface="+mn-ea"/>
              <a:cs typeface="+mn-cs"/>
            </a:rPr>
            <a:t> (as adjusted)</a:t>
          </a:r>
          <a:r>
            <a:rPr lang="en-US" sz="1200">
              <a:solidFill>
                <a:srgbClr val="404040"/>
              </a:solidFill>
              <a:latin typeface="+mn-lt"/>
              <a:ea typeface="+mn-ea"/>
              <a:cs typeface="+mn-cs"/>
            </a:rPr>
            <a:t> of the computed monthly wages (that is, the employee’s applicable hourly rate of pay multiplied by 130 hours). The final pay or play regulations, unlike the proposed regulations, permit an employer to use the rate of pay safe harbor even if an hourly employee’s rate of pay is reduced during the year.</a:t>
          </a:r>
        </a:p>
        <a:p>
          <a:endParaRPr lang="en-US" sz="1200">
            <a:solidFill>
              <a:srgbClr val="404040"/>
            </a:solidFill>
            <a:latin typeface="+mn-lt"/>
            <a:ea typeface="+mn-ea"/>
            <a:cs typeface="+mn-cs"/>
          </a:endParaRPr>
        </a:p>
        <a:p>
          <a:r>
            <a:rPr lang="en-US" sz="1200">
              <a:solidFill>
                <a:srgbClr val="404040"/>
              </a:solidFill>
              <a:latin typeface="+mn-lt"/>
              <a:ea typeface="+mn-ea"/>
              <a:cs typeface="+mn-cs"/>
            </a:rPr>
            <a:t>For salaried employees, monthly salary would be used instead of hourly salary multiplied by 130 hours. However, if the monthly salary is reduced, including due to a reduction in work hours, the rate of pay safe harbor may not be used.</a:t>
          </a:r>
        </a:p>
        <a:p>
          <a:endParaRPr lang="en-US" sz="1200">
            <a:solidFill>
              <a:srgbClr val="404040"/>
            </a:solidFill>
            <a:latin typeface="+mn-lt"/>
            <a:ea typeface="+mn-ea"/>
            <a:cs typeface="+mn-cs"/>
          </a:endParaRPr>
        </a:p>
        <a:p>
          <a:endParaRPr lang="en-US" sz="1200">
            <a:solidFill>
              <a:srgbClr val="404040"/>
            </a:solidFill>
            <a:latin typeface="+mn-lt"/>
            <a:ea typeface="+mn-ea"/>
            <a:cs typeface="+mn-cs"/>
          </a:endParaRPr>
        </a:p>
        <a:p>
          <a:r>
            <a:rPr lang="en-US" sz="1200" b="1" u="sng">
              <a:solidFill>
                <a:srgbClr val="404040"/>
              </a:solidFill>
              <a:latin typeface="+mn-lt"/>
              <a:ea typeface="+mn-ea"/>
              <a:cs typeface="+mn-cs"/>
            </a:rPr>
            <a:t>Federal Poverty Line (FPL) Safe Harbor</a:t>
          </a:r>
        </a:p>
        <a:p>
          <a:endParaRPr lang="en-US" sz="600">
            <a:solidFill>
              <a:srgbClr val="404040"/>
            </a:solidFill>
            <a:latin typeface="+mn-lt"/>
            <a:ea typeface="+mn-ea"/>
            <a:cs typeface="+mn-cs"/>
          </a:endParaRPr>
        </a:p>
        <a:p>
          <a:r>
            <a:rPr lang="en-US" sz="1200">
              <a:solidFill>
                <a:srgbClr val="404040"/>
              </a:solidFill>
              <a:latin typeface="+mn-lt"/>
              <a:ea typeface="+mn-ea"/>
              <a:cs typeface="+mn-cs"/>
            </a:rPr>
            <a:t>An employer may also rely on a design-based safe harbor using the federal poverty line (FPL) for a single individual. The FPL safe harbor allows employers to disregard certain employees in determining the affordability of health coverage (that is, employees who cannot receive a premium tax credit because of their income level or eligibility for Medicare, and therefore cannot trigger an employer’s liability for a shared responsibility penalty). The FPL safe harbor also provides employers with a predetermined maximum amount of employee contribution that in all cases will result in the coverage being deemed affordable.</a:t>
          </a:r>
        </a:p>
        <a:p>
          <a:endParaRPr lang="en-US" sz="1200">
            <a:solidFill>
              <a:srgbClr val="404040"/>
            </a:solidFill>
            <a:latin typeface="+mn-lt"/>
            <a:ea typeface="+mn-ea"/>
            <a:cs typeface="+mn-cs"/>
          </a:endParaRPr>
        </a:p>
        <a:p>
          <a:r>
            <a:rPr lang="en-US" sz="1200">
              <a:solidFill>
                <a:srgbClr val="404040"/>
              </a:solidFill>
              <a:latin typeface="+mn-lt"/>
              <a:ea typeface="+mn-ea"/>
              <a:cs typeface="+mn-cs"/>
            </a:rPr>
            <a:t>Employer-provided coverage is considered affordable under the FPL safe harbor if the employee’s required contribution for the calendar month for the lowest cost self-only coverage that provides minimum value does not exceed 9.5 percent</a:t>
          </a:r>
          <a:r>
            <a:rPr lang="en-US" sz="1200" baseline="0">
              <a:solidFill>
                <a:srgbClr val="404040"/>
              </a:solidFill>
              <a:latin typeface="+mn-lt"/>
              <a:ea typeface="+mn-ea"/>
              <a:cs typeface="+mn-cs"/>
            </a:rPr>
            <a:t> (as adjusted)</a:t>
          </a:r>
          <a:r>
            <a:rPr lang="en-US" sz="1200">
              <a:solidFill>
                <a:srgbClr val="404040"/>
              </a:solidFill>
              <a:latin typeface="+mn-lt"/>
              <a:ea typeface="+mn-ea"/>
              <a:cs typeface="+mn-cs"/>
            </a:rPr>
            <a:t> of the FPL for a single individual for the applicable calendar year, divided by 12. For households with families, the amount that is considered to be below the poverty line is higher, so using the amount for a single individual ensures that the employee contribution for affordable coverage is minimized. The final regulations allow employers to use any of the poverty guidelines in effect within six months before the first day of the plan year for purposes of this safe harbor.</a:t>
          </a:r>
        </a:p>
        <a:p>
          <a:endParaRPr lang="en-US" sz="1200">
            <a:solidFill>
              <a:srgbClr val="404040"/>
            </a:solidFill>
            <a:latin typeface="+mn-lt"/>
            <a:ea typeface="+mn-ea"/>
            <a:cs typeface="+mn-cs"/>
          </a:endParaRPr>
        </a:p>
        <a:p>
          <a:r>
            <a:rPr lang="en-US" sz="1200">
              <a:solidFill>
                <a:srgbClr val="404040"/>
              </a:solidFill>
              <a:latin typeface="+mn-lt"/>
              <a:ea typeface="+mn-ea"/>
              <a:cs typeface="+mn-cs"/>
            </a:rPr>
            <a:t>An employer that meets these requirements of one of the safe harbors will not be subject to a penalty for providing unaffordable coverage for an employee, even if the employee receives a premium tax credit or subsidy to purchase coverage through an Exchange based on the use of household income to measure affordability.</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169332</xdr:colOff>
      <xdr:row>2</xdr:row>
      <xdr:rowOff>26456</xdr:rowOff>
    </xdr:from>
    <xdr:to>
      <xdr:col>10</xdr:col>
      <xdr:colOff>407458</xdr:colOff>
      <xdr:row>26</xdr:row>
      <xdr:rowOff>76200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828675" y="676275"/>
          <a:ext cx="8324850" cy="10839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a:solidFill>
                <a:srgbClr val="404040"/>
              </a:solidFill>
              <a:latin typeface="+mn-lt"/>
              <a:ea typeface="+mn-ea"/>
              <a:cs typeface="+mn-cs"/>
            </a:rPr>
            <a:t>Only applicable large employers (ALEs) may be subject to penalties regarding employer-sponsored health insurance. In general, an employer will be an ALE for a particular calendar year if it had an average of 50 or more full-time employees, including full-time equivalents (FTEs), on business days in the prior calendar year. However, under the final regulations, </a:t>
          </a:r>
          <a:r>
            <a:rPr lang="en-US" sz="1200" b="0">
              <a:solidFill>
                <a:srgbClr val="404040"/>
              </a:solidFill>
              <a:latin typeface="+mn-lt"/>
              <a:ea typeface="+mn-ea"/>
              <a:cs typeface="+mn-cs"/>
            </a:rPr>
            <a:t>ALEs that had fewer than 100 full-time (including FTE) employees in 2015 generally had an additional year, until 2016, to comply with these rules</a:t>
          </a:r>
          <a:r>
            <a:rPr lang="en-US" sz="1200">
              <a:solidFill>
                <a:srgbClr val="404040"/>
              </a:solidFill>
              <a:latin typeface="+mn-lt"/>
              <a:ea typeface="+mn-ea"/>
              <a:cs typeface="+mn-cs"/>
            </a:rPr>
            <a:t>. These medium-sized employers that had non-calendar year plans may have had until the first day of the 2016 plan year to comply. ALEs with 100 or more full-time (including FTE) employees were</a:t>
          </a:r>
          <a:r>
            <a:rPr lang="en-US" sz="1200" baseline="0">
              <a:solidFill>
                <a:srgbClr val="404040"/>
              </a:solidFill>
              <a:latin typeface="+mn-lt"/>
              <a:ea typeface="+mn-ea"/>
              <a:cs typeface="+mn-cs"/>
            </a:rPr>
            <a:t> required to</a:t>
          </a:r>
          <a:r>
            <a:rPr lang="en-US" sz="1200">
              <a:solidFill>
                <a:srgbClr val="404040"/>
              </a:solidFill>
              <a:latin typeface="+mn-lt"/>
              <a:ea typeface="+mn-ea"/>
              <a:cs typeface="+mn-cs"/>
            </a:rPr>
            <a:t> comply with the pay or play rules beginning in 2015.</a:t>
          </a:r>
        </a:p>
        <a:p>
          <a:r>
            <a:rPr lang="en-US" sz="1200">
              <a:solidFill>
                <a:srgbClr val="404040"/>
              </a:solidFill>
              <a:latin typeface="+mn-lt"/>
              <a:ea typeface="+mn-ea"/>
              <a:cs typeface="+mn-cs"/>
            </a:rPr>
            <a:t> </a:t>
          </a:r>
        </a:p>
        <a:p>
          <a:r>
            <a:rPr lang="en-US" sz="1200">
              <a:solidFill>
                <a:srgbClr val="404040"/>
              </a:solidFill>
              <a:latin typeface="+mn-lt"/>
              <a:ea typeface="+mn-ea"/>
              <a:cs typeface="+mn-cs"/>
            </a:rPr>
            <a:t>To determine whether your company qualifies as an ALE, you will need to count full-time and full-time equivalent employees. Employers will determine each year, based on their current number of employees, whether they will be considered an ALE for the next year. For example, if an employer has at least 100 full-time employees, including FTEs, for 2017, it will be considered an ALE for 2018. Business aggregation rules apply when determining employer size, so companies under common control as defined by Tax</a:t>
          </a:r>
          <a:r>
            <a:rPr lang="en-US" sz="1200" baseline="0">
              <a:solidFill>
                <a:srgbClr val="404040"/>
              </a:solidFill>
              <a:latin typeface="+mn-lt"/>
              <a:ea typeface="+mn-ea"/>
              <a:cs typeface="+mn-cs"/>
            </a:rPr>
            <a:t> Code S</a:t>
          </a:r>
          <a:r>
            <a:rPr lang="en-US" sz="1200">
              <a:solidFill>
                <a:srgbClr val="404040"/>
              </a:solidFill>
              <a:latin typeface="+mn-lt"/>
              <a:ea typeface="+mn-ea"/>
              <a:cs typeface="+mn-cs"/>
            </a:rPr>
            <a:t>ection 414 are considered a single employer.</a:t>
          </a:r>
        </a:p>
        <a:p>
          <a:r>
            <a:rPr lang="en-US" sz="1200">
              <a:solidFill>
                <a:srgbClr val="404040"/>
              </a:solidFill>
              <a:latin typeface="+mn-lt"/>
              <a:ea typeface="+mn-ea"/>
              <a:cs typeface="+mn-cs"/>
            </a:rPr>
            <a:t> </a:t>
          </a:r>
        </a:p>
        <a:p>
          <a:r>
            <a:rPr lang="en-US" sz="1200">
              <a:solidFill>
                <a:srgbClr val="404040"/>
              </a:solidFill>
              <a:latin typeface="+mn-lt"/>
              <a:ea typeface="+mn-ea"/>
              <a:cs typeface="+mn-cs"/>
            </a:rPr>
            <a:t>  	 • Full-time employees are those who work an average of at least 30 hours per week. 130 hours of service in a 	calendar month is the monthly equivalent of 30 hours per service per week.</a:t>
          </a:r>
        </a:p>
        <a:p>
          <a:r>
            <a:rPr lang="en-US" sz="1200">
              <a:solidFill>
                <a:srgbClr val="404040"/>
              </a:solidFill>
              <a:latin typeface="+mn-lt"/>
              <a:ea typeface="+mn-ea"/>
              <a:cs typeface="+mn-cs"/>
            </a:rPr>
            <a:t> </a:t>
          </a:r>
        </a:p>
        <a:p>
          <a:r>
            <a:rPr lang="en-US" sz="1200">
              <a:solidFill>
                <a:srgbClr val="404040"/>
              </a:solidFill>
              <a:latin typeface="+mn-lt"/>
              <a:ea typeface="+mn-ea"/>
              <a:cs typeface="+mn-cs"/>
            </a:rPr>
            <a:t>  	 • To get the number of full-time equivalent employees, add together all the hours worked by non-full-time 	employees in a month, (up to 120 hours per person) then divide that number by 120.</a:t>
          </a:r>
        </a:p>
        <a:p>
          <a:r>
            <a:rPr lang="en-US" sz="1200">
              <a:solidFill>
                <a:srgbClr val="404040"/>
              </a:solidFill>
              <a:latin typeface="+mn-lt"/>
              <a:ea typeface="+mn-ea"/>
              <a:cs typeface="+mn-cs"/>
            </a:rPr>
            <a:t> </a:t>
          </a:r>
        </a:p>
        <a:p>
          <a:r>
            <a:rPr lang="en-US" sz="1200">
              <a:solidFill>
                <a:srgbClr val="404040"/>
              </a:solidFill>
              <a:latin typeface="+mn-lt"/>
              <a:ea typeface="+mn-ea"/>
              <a:cs typeface="+mn-cs"/>
            </a:rPr>
            <a:t>A special rule applied for determining whether an employer is an ALE in 2015. For 2015, an employer could determine its status as an ALE by reference to a period of at least six consecutive calendar months, as chosen by the employer, during the 2014 calendar year (rather than the entire 2014 calendar year). For example, an employer could use at least six months through August 2014 to determine its ALE status and, if it was an ALE, the period from September through December 2014 to make any needed adjustments to its plan (or to establish a plan). </a:t>
          </a:r>
          <a:r>
            <a:rPr lang="en-US" sz="1200" b="1">
              <a:solidFill>
                <a:srgbClr val="FF0000"/>
              </a:solidFill>
              <a:latin typeface="+mn-lt"/>
              <a:ea typeface="+mn-ea"/>
              <a:cs typeface="+mn-cs"/>
            </a:rPr>
            <a:t>This rule no longer applies. As a result, an employer's status as</a:t>
          </a:r>
          <a:r>
            <a:rPr lang="en-US" sz="1200" b="1" baseline="0">
              <a:solidFill>
                <a:srgbClr val="FF0000"/>
              </a:solidFill>
              <a:latin typeface="+mn-lt"/>
              <a:ea typeface="+mn-ea"/>
              <a:cs typeface="+mn-cs"/>
            </a:rPr>
            <a:t> an ALE is determined based on the employer's workforce over the entire prior calendar year.</a:t>
          </a:r>
          <a:endParaRPr lang="en-US" sz="1200" b="1">
            <a:solidFill>
              <a:srgbClr val="FF0000"/>
            </a:solidFill>
            <a:latin typeface="+mn-lt"/>
            <a:ea typeface="+mn-ea"/>
            <a:cs typeface="+mn-cs"/>
          </a:endParaRPr>
        </a:p>
        <a:p>
          <a:r>
            <a:rPr lang="en-US" sz="1200">
              <a:solidFill>
                <a:srgbClr val="404040"/>
              </a:solidFill>
              <a:latin typeface="+mn-lt"/>
              <a:ea typeface="+mn-ea"/>
              <a:cs typeface="+mn-cs"/>
            </a:rPr>
            <a:t> </a:t>
          </a:r>
        </a:p>
        <a:p>
          <a:r>
            <a:rPr lang="en-US" sz="1200">
              <a:solidFill>
                <a:srgbClr val="404040"/>
              </a:solidFill>
              <a:latin typeface="+mn-lt"/>
              <a:ea typeface="+mn-ea"/>
              <a:cs typeface="+mn-cs"/>
            </a:rPr>
            <a:t>There is also a special rule for certain employers with seasonal workers. Under this rule, an employer who otherwise qualifies as an ALE will not be considered an ALE if: (1) it has more than 50 full-time and FTE employees for 120 days (or four calendar months) or fewer during the calendar year; and (2) the employees in excess of 50 who were employed during that period were seasonal workers. An employer can apply either a period of four calendar months (whether or not consecutive) or a period of 120 days (whether or not consecutive) to determine if it qualifies for the seasonal worker exception. However, the determination of whether an employer meets the seasonal worker exception for 2015 was based on the calendar year, rather than on the shorter number of calendar months that may have</a:t>
          </a:r>
          <a:r>
            <a:rPr lang="en-US" sz="1200" baseline="0">
              <a:solidFill>
                <a:srgbClr val="404040"/>
              </a:solidFill>
              <a:latin typeface="+mn-lt"/>
              <a:ea typeface="+mn-ea"/>
              <a:cs typeface="+mn-cs"/>
            </a:rPr>
            <a:t> been </a:t>
          </a:r>
          <a:r>
            <a:rPr lang="en-US" sz="1200">
              <a:solidFill>
                <a:srgbClr val="404040"/>
              </a:solidFill>
              <a:latin typeface="+mn-lt"/>
              <a:ea typeface="+mn-ea"/>
              <a:cs typeface="+mn-cs"/>
            </a:rPr>
            <a:t>chosen by the employer under the 2015 transition relief.</a:t>
          </a:r>
        </a:p>
        <a:p>
          <a:endParaRPr lang="en-US" sz="1200">
            <a:solidFill>
              <a:srgbClr val="404040"/>
            </a:solidFill>
            <a:latin typeface="+mn-lt"/>
            <a:ea typeface="+mn-ea"/>
            <a:cs typeface="+mn-cs"/>
          </a:endParaRPr>
        </a:p>
        <a:p>
          <a:r>
            <a:rPr lang="en-US" sz="1200">
              <a:solidFill>
                <a:srgbClr val="404040"/>
              </a:solidFill>
              <a:latin typeface="+mn-lt"/>
              <a:ea typeface="+mn-ea"/>
              <a:cs typeface="+mn-cs"/>
            </a:rPr>
            <a:t>Employers may</a:t>
          </a:r>
          <a:r>
            <a:rPr lang="en-US" sz="1200" baseline="0">
              <a:solidFill>
                <a:srgbClr val="404040"/>
              </a:solidFill>
              <a:latin typeface="+mn-lt"/>
              <a:ea typeface="+mn-ea"/>
              <a:cs typeface="+mn-cs"/>
            </a:rPr>
            <a:t> have</a:t>
          </a:r>
          <a:r>
            <a:rPr lang="en-US" sz="1200">
              <a:solidFill>
                <a:srgbClr val="404040"/>
              </a:solidFill>
              <a:latin typeface="+mn-lt"/>
              <a:ea typeface="+mn-ea"/>
              <a:cs typeface="+mn-cs"/>
            </a:rPr>
            <a:t> also used this special seasonal worker rule to determine if they were a medium-sized employer that qualified for the delay in penalty applicability until 2016. For this purpose, an employer would not be subject to penalties in 2015 if: (1) it had more than 99 full-time and FTE employees for 120 days or four calendar months (or fewer); and (2) the employees in excess of 99 who were employed during that period were seasonal workers.</a:t>
          </a:r>
        </a:p>
        <a:p>
          <a:r>
            <a:rPr lang="en-US" sz="1200">
              <a:solidFill>
                <a:srgbClr val="404040"/>
              </a:solidFill>
              <a:latin typeface="+mn-lt"/>
              <a:ea typeface="+mn-ea"/>
              <a:cs typeface="+mn-cs"/>
            </a:rPr>
            <a:t> </a:t>
          </a:r>
        </a:p>
        <a:p>
          <a:r>
            <a:rPr lang="en-US" sz="1200">
              <a:solidFill>
                <a:srgbClr val="404040"/>
              </a:solidFill>
              <a:latin typeface="+mn-lt"/>
              <a:ea typeface="+mn-ea"/>
              <a:cs typeface="+mn-cs"/>
            </a:rPr>
            <a:t>In making either of these determinations, a seasonal worker is one who performs labor or services on a seasonal basis as defined by the DOL, including (but not limited to) certain agricultural workers covered and retail workers employed only during holiday seasons. The DOL has previously defined labor performed on a seasonal basis as employment that ordinarily pertains to or is exclusively performed at certain seasons or periods of the year and may not be continuous or carried on throughout the year. Agricultural workers who move from one seasonal activity to another are employed on a seasonal basis even if they continue to be employed during a major portion of the year. With respect to retail workers employed only during holiday seasons, the final regulations do not indicate specific holidays or the length of any holiday season for this purpose, as these will differ for different employers. Employers may apply a reasonable, good faith interpretation of the term seasonal worker.</a:t>
          </a:r>
        </a:p>
        <a:p>
          <a:r>
            <a:rPr lang="en-US" sz="1200">
              <a:solidFill>
                <a:srgbClr val="404040"/>
              </a:solidFill>
              <a:latin typeface="+mn-lt"/>
              <a:ea typeface="+mn-ea"/>
              <a:cs typeface="+mn-cs"/>
            </a:rPr>
            <a:t> </a:t>
          </a:r>
        </a:p>
        <a:p>
          <a:r>
            <a:rPr lang="en-US" sz="1200">
              <a:solidFill>
                <a:srgbClr val="404040"/>
              </a:solidFill>
              <a:latin typeface="+mn-lt"/>
              <a:ea typeface="+mn-ea"/>
              <a:cs typeface="+mn-cs"/>
            </a:rPr>
            <a:t>Note that part-time employees only matter for determining whether you are an ALE. Once that calculation is complete, the penalties and coverage requirements apply with respect to full-time employees only.</a:t>
          </a:r>
        </a:p>
        <a:p>
          <a:r>
            <a:rPr lang="en-US" sz="1200">
              <a:solidFill>
                <a:srgbClr val="404040"/>
              </a:solidFill>
              <a:latin typeface="+mn-lt"/>
              <a:ea typeface="+mn-ea"/>
              <a:cs typeface="+mn-cs"/>
            </a:rPr>
            <a:t> </a:t>
          </a:r>
        </a:p>
        <a:p>
          <a:r>
            <a:rPr lang="en-US" sz="1200">
              <a:solidFill>
                <a:srgbClr val="404040"/>
              </a:solidFill>
              <a:latin typeface="+mn-lt"/>
              <a:ea typeface="+mn-ea"/>
              <a:cs typeface="+mn-cs"/>
            </a:rPr>
            <a:t>An employer not in existence during an entire preceding calendar year is an ALE for the current calendar year if it is reasonably expected to employ an average of at least 50 full-time employees (taking into account FTEs) on business days during the current calendar year.</a:t>
          </a:r>
        </a:p>
      </xdr:txBody>
    </xdr:sp>
    <xdr:clientData/>
  </xdr:twoCellAnchor>
  <xdr:twoCellAnchor>
    <xdr:from>
      <xdr:col>2</xdr:col>
      <xdr:colOff>158748</xdr:colOff>
      <xdr:row>1</xdr:row>
      <xdr:rowOff>31749</xdr:rowOff>
    </xdr:from>
    <xdr:to>
      <xdr:col>10</xdr:col>
      <xdr:colOff>529166</xdr:colOff>
      <xdr:row>3</xdr:row>
      <xdr:rowOff>62441</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819150" y="219075"/>
          <a:ext cx="8458200" cy="952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2200">
              <a:solidFill>
                <a:schemeClr val="tx1">
                  <a:lumMod val="75000"/>
                  <a:lumOff val="25000"/>
                </a:schemeClr>
              </a:solidFill>
              <a:latin typeface="Helvetica" panose="020B0604020202030204" pitchFamily="34" charset="0"/>
            </a:rPr>
            <a:t>How to Determine if You are an Applicable Large Employer (ALE)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391585</xdr:colOff>
      <xdr:row>1</xdr:row>
      <xdr:rowOff>407457</xdr:rowOff>
    </xdr:from>
    <xdr:to>
      <xdr:col>10</xdr:col>
      <xdr:colOff>179919</xdr:colOff>
      <xdr:row>13</xdr:row>
      <xdr:rowOff>95250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952500" y="866775"/>
          <a:ext cx="5972175" cy="20097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a:solidFill>
                <a:srgbClr val="404040"/>
              </a:solidFill>
              <a:latin typeface="+mn-lt"/>
              <a:ea typeface="+mn-ea"/>
              <a:cs typeface="+mn-cs"/>
            </a:rPr>
            <a:t>ABC Company offers health coverage to all of its full-time employees (and their dependents) and plans to continue its health coverage beyond 2015. However, ABC Company is concerned about rising health care costs and wants to look at options for increasing the employee’s share of the health insurance premiums. However, if the employee’s share becomes too large, the coverage will be considered unaffordable. If that happens, the employee can obtain coverage through an Exchange and potentially receive a premium tax credit or cost-sharing reduction, triggering the $3,000 annual penalty per employee receiving a credit or reduction. If ABC Company’s coverage is unaffordable for too many employees, the penalties can add up quickly. This calculator can help ABC Company in assessing whether its coverage will be considered affordable.</a:t>
          </a:r>
        </a:p>
      </xdr:txBody>
    </xdr:sp>
    <xdr:clientData/>
  </xdr:twoCellAnchor>
  <xdr:twoCellAnchor>
    <xdr:from>
      <xdr:col>2</xdr:col>
      <xdr:colOff>381000</xdr:colOff>
      <xdr:row>1</xdr:row>
      <xdr:rowOff>31749</xdr:rowOff>
    </xdr:from>
    <xdr:to>
      <xdr:col>5</xdr:col>
      <xdr:colOff>1270000</xdr:colOff>
      <xdr:row>2</xdr:row>
      <xdr:rowOff>10583</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942975" y="485775"/>
          <a:ext cx="2943225" cy="438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2200">
              <a:solidFill>
                <a:srgbClr val="A9C56B"/>
              </a:solidFill>
              <a:latin typeface="Helvetica" panose="020B0604020202030204" pitchFamily="34" charset="0"/>
            </a:rPr>
            <a:t>Case Study 1</a:t>
          </a:r>
        </a:p>
      </xdr:txBody>
    </xdr:sp>
    <xdr:clientData/>
  </xdr:twoCellAnchor>
  <xdr:twoCellAnchor>
    <xdr:from>
      <xdr:col>2</xdr:col>
      <xdr:colOff>402170</xdr:colOff>
      <xdr:row>16</xdr:row>
      <xdr:rowOff>47623</xdr:rowOff>
    </xdr:from>
    <xdr:to>
      <xdr:col>10</xdr:col>
      <xdr:colOff>190504</xdr:colOff>
      <xdr:row>32</xdr:row>
      <xdr:rowOff>127000</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962025" y="3429000"/>
          <a:ext cx="5972175" cy="2667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a:solidFill>
                <a:srgbClr val="404040"/>
              </a:solidFill>
              <a:latin typeface="+mn-lt"/>
              <a:ea typeface="+mn-ea"/>
              <a:cs typeface="+mn-cs"/>
            </a:rPr>
            <a:t>XYZ Corp. employs both hourly and salaried full-time employees. Salaried full-time employees (and their dependents) are eligible for health coverage, while hourly employees are not. If XYZ Corp. does not offer coverage to substantially all of its full-time employees and any of XYZ Corp.’s hourly employees obtains subsidized health coverage through an Exchange, XYZ Corp. will be subject to a penalty for not providing coverage to its full-time employees. XYZ Corp. wants to continue to provide health coverage to its salaried employees, so it would be responsible for the cost of that coverage along with a penalty based on all of its full-time employees (minus the first 30, or minus the first 80 in 2015). This calculator can assist the company in determining whether it would be more cost-effective to also offer coverage to hourly employees or to simply pay the penalty.</a:t>
          </a:r>
        </a:p>
      </xdr:txBody>
    </xdr:sp>
    <xdr:clientData/>
  </xdr:twoCellAnchor>
  <xdr:twoCellAnchor>
    <xdr:from>
      <xdr:col>2</xdr:col>
      <xdr:colOff>402167</xdr:colOff>
      <xdr:row>14</xdr:row>
      <xdr:rowOff>84668</xdr:rowOff>
    </xdr:from>
    <xdr:to>
      <xdr:col>5</xdr:col>
      <xdr:colOff>1291167</xdr:colOff>
      <xdr:row>16</xdr:row>
      <xdr:rowOff>105834</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962025" y="3067050"/>
          <a:ext cx="2952750" cy="4191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2200">
              <a:solidFill>
                <a:srgbClr val="A9C56B"/>
              </a:solidFill>
              <a:latin typeface="Helvetica" panose="020B0604020202030204" pitchFamily="34" charset="0"/>
            </a:rPr>
            <a:t>Case Study 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10585</xdr:colOff>
      <xdr:row>2</xdr:row>
      <xdr:rowOff>142872</xdr:rowOff>
    </xdr:from>
    <xdr:to>
      <xdr:col>12</xdr:col>
      <xdr:colOff>74086</xdr:colOff>
      <xdr:row>46</xdr:row>
      <xdr:rowOff>63501</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00125" y="790575"/>
          <a:ext cx="5991225" cy="95059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b="1">
              <a:solidFill>
                <a:srgbClr val="404040"/>
              </a:solidFill>
              <a:latin typeface="+mn-lt"/>
              <a:ea typeface="+mn-ea"/>
              <a:cs typeface="+mn-cs"/>
            </a:rPr>
            <a:t>Penalty for Not Offering Coverage to Substantially All Full-Time Employees—The Section 4980H(a) Penalty</a:t>
          </a:r>
        </a:p>
        <a:p>
          <a:endParaRPr lang="en-US" sz="600">
            <a:solidFill>
              <a:srgbClr val="404040"/>
            </a:solidFill>
            <a:latin typeface="+mn-lt"/>
            <a:ea typeface="+mn-ea"/>
            <a:cs typeface="+mn-cs"/>
          </a:endParaRPr>
        </a:p>
        <a:p>
          <a:r>
            <a:rPr lang="en-US" sz="1200">
              <a:solidFill>
                <a:srgbClr val="404040"/>
              </a:solidFill>
              <a:latin typeface="+mn-lt"/>
              <a:ea typeface="+mn-ea"/>
              <a:cs typeface="+mn-cs"/>
            </a:rPr>
            <a:t>The penalty assessed on employers that do not offer coverage to substantially all full-time employees (and their children) will be equal to the total number of all full-time employees (minus 30) multiplied by one-twelfth of $2,000 (as adjusted) for each calendar month. This tool shows what the annual penalty would be, so the specific calculation used is the total number of all full-time employees (minus 30) multiplied by $2,000 (as adjusted).</a:t>
          </a:r>
        </a:p>
        <a:p>
          <a:endParaRPr lang="en-US" sz="1200">
            <a:solidFill>
              <a:srgbClr val="404040"/>
            </a:solidFill>
            <a:latin typeface="+mn-lt"/>
            <a:ea typeface="+mn-ea"/>
            <a:cs typeface="+mn-cs"/>
          </a:endParaRPr>
        </a:p>
        <a:p>
          <a:r>
            <a:rPr lang="en-US" sz="1200">
              <a:solidFill>
                <a:srgbClr val="404040"/>
              </a:solidFill>
              <a:latin typeface="+mn-lt"/>
              <a:ea typeface="+mn-ea"/>
              <a:cs typeface="+mn-cs"/>
            </a:rPr>
            <a:t>However, the final regulations included transition relief for 2015 that allowed employers with 100 or more full-time (including FTE) employees to reduce their full-time employee count by 80 when calculating the penalty. This relief applied for 2015 plus any calendar months of 2016 that fell within the employer’s 2015 plan year. However, employers that changed their plan years after Feb. 9, 2014, to begin on a later calendar date were not eligible for the additional reduction. </a:t>
          </a:r>
          <a:r>
            <a:rPr lang="en-US" sz="1200">
              <a:solidFill>
                <a:srgbClr val="FF0000"/>
              </a:solidFill>
              <a:latin typeface="+mn-lt"/>
              <a:ea typeface="+mn-ea"/>
              <a:cs typeface="+mn-cs"/>
            </a:rPr>
            <a:t>This transition relief is no longer available.</a:t>
          </a:r>
        </a:p>
        <a:p>
          <a:endParaRPr lang="en-US" sz="1200">
            <a:solidFill>
              <a:srgbClr val="404040"/>
            </a:solidFill>
            <a:latin typeface="+mn-lt"/>
            <a:ea typeface="+mn-ea"/>
            <a:cs typeface="+mn-cs"/>
          </a:endParaRPr>
        </a:p>
        <a:p>
          <a:r>
            <a:rPr lang="en-US" sz="1200">
              <a:solidFill>
                <a:srgbClr val="404040"/>
              </a:solidFill>
              <a:latin typeface="+mn-lt"/>
              <a:ea typeface="+mn-ea"/>
              <a:cs typeface="+mn-cs"/>
            </a:rPr>
            <a:t>In general, an employer will be considered to have offered coverage to substantially all full-time employees if it offers coverage to at least 95 percent of its full-time employees and dependents. An employer will not be liable for a penalty for a calendar month if it offers coverage to all but 5 percent (or, if greater, five) of its full-time employees and dependents for that month. However, the final regulations provided transition relief that phased in this requirement. For each calendar month during 2015 (and any calendar months during the 2015 plan year that fell in 2016), an ALE that offered coverage to at least 70 percent—or that failed to offer coverage to no more than 30 percent—of its full-time employees and dependents would not be subject to a Section 4980H(a) penalty.</a:t>
          </a:r>
        </a:p>
        <a:p>
          <a:endParaRPr lang="en-US" sz="1200">
            <a:solidFill>
              <a:srgbClr val="404040"/>
            </a:solidFill>
            <a:latin typeface="+mn-lt"/>
            <a:ea typeface="+mn-ea"/>
            <a:cs typeface="+mn-cs"/>
          </a:endParaRPr>
        </a:p>
        <a:p>
          <a:r>
            <a:rPr lang="en-US" sz="1200">
              <a:solidFill>
                <a:srgbClr val="404040"/>
              </a:solidFill>
              <a:latin typeface="+mn-lt"/>
              <a:ea typeface="+mn-ea"/>
              <a:cs typeface="+mn-cs"/>
            </a:rPr>
            <a:t>The penalty amount is indexed in later years by the premium adjustment percentage for the calendar year.</a:t>
          </a:r>
        </a:p>
        <a:p>
          <a:r>
            <a:rPr lang="en-US" sz="1200">
              <a:solidFill>
                <a:srgbClr val="404040"/>
              </a:solidFill>
              <a:latin typeface="+mn-lt"/>
              <a:ea typeface="+mn-ea"/>
              <a:cs typeface="+mn-cs"/>
            </a:rPr>
            <a:t> </a:t>
          </a:r>
        </a:p>
        <a:p>
          <a:r>
            <a:rPr lang="en-US" sz="1200" b="1">
              <a:solidFill>
                <a:srgbClr val="404040"/>
              </a:solidFill>
              <a:latin typeface="+mn-lt"/>
              <a:ea typeface="+mn-ea"/>
              <a:cs typeface="+mn-cs"/>
            </a:rPr>
            <a:t>Penalty for Offering Coverage that is Unaffordable or Not of Minimum Value, or not Offering Coverage to All Full-Time Employees—The Section 4980H(b) Penalty</a:t>
          </a:r>
        </a:p>
        <a:p>
          <a:endParaRPr lang="en-US" sz="600">
            <a:solidFill>
              <a:srgbClr val="404040"/>
            </a:solidFill>
            <a:latin typeface="+mn-lt"/>
            <a:ea typeface="+mn-ea"/>
            <a:cs typeface="+mn-cs"/>
          </a:endParaRPr>
        </a:p>
        <a:p>
          <a:r>
            <a:rPr lang="en-US" sz="1200">
              <a:solidFill>
                <a:srgbClr val="404040"/>
              </a:solidFill>
              <a:latin typeface="+mn-lt"/>
              <a:ea typeface="+mn-ea"/>
              <a:cs typeface="+mn-cs"/>
            </a:rPr>
            <a:t>Employers that do offer coverage to substantially all full-time employees (and children) may still be subject to penalties if at least one full-time employee obtains a premium tax credit to purchase an Exchange plan because not all full-time employees (and children) were offered coverage or the employer’s coverage is unaffordable or not of minimum value. For an employee to be eligible to receive a premium tax credit if the employer offers coverage, the employee’s required contribution for self-only coverage must exceed 9.5 percent (as adjusted) of the employee’s household income, or the employer’s plan must pay for less than 60 percent, on average, of covered expenses. However, employers may be able to use a safe harbor to determine their plan’s affordability, which would exempt the employer from penalties, even if the employee is ultimately eligible for an Exchange subsidy. The annual penalty assessed on an employer under Section 4980H(b) for each full-time employee who receives a premium credit will be $3,000 (as</a:t>
          </a:r>
          <a:r>
            <a:rPr lang="en-US" sz="1200" baseline="0">
              <a:solidFill>
                <a:srgbClr val="404040"/>
              </a:solidFill>
              <a:latin typeface="+mn-lt"/>
              <a:ea typeface="+mn-ea"/>
              <a:cs typeface="+mn-cs"/>
            </a:rPr>
            <a:t> adjusted)</a:t>
          </a:r>
          <a:r>
            <a:rPr lang="en-US" sz="1200">
              <a:solidFill>
                <a:srgbClr val="404040"/>
              </a:solidFill>
              <a:latin typeface="+mn-lt"/>
              <a:ea typeface="+mn-ea"/>
              <a:cs typeface="+mn-cs"/>
            </a:rPr>
            <a:t>. However, the total annual penalty for an employer would be limited to the Section 4980H(a) penalty amount.</a:t>
          </a:r>
        </a:p>
        <a:p>
          <a:endParaRPr lang="en-US" sz="1200">
            <a:solidFill>
              <a:srgbClr val="404040"/>
            </a:solidFill>
            <a:latin typeface="+mn-lt"/>
            <a:ea typeface="+mn-ea"/>
            <a:cs typeface="+mn-cs"/>
          </a:endParaRPr>
        </a:p>
        <a:p>
          <a:r>
            <a:rPr lang="en-US" sz="1200">
              <a:solidFill>
                <a:srgbClr val="404040"/>
              </a:solidFill>
              <a:latin typeface="+mn-lt"/>
              <a:ea typeface="+mn-ea"/>
              <a:cs typeface="+mn-cs"/>
            </a:rPr>
            <a:t>The penalty amount is indexed in later years by the premium adjustment percentage for the calendar year.</a:t>
          </a:r>
        </a:p>
      </xdr:txBody>
    </xdr:sp>
    <xdr:clientData/>
  </xdr:twoCellAnchor>
  <xdr:twoCellAnchor>
    <xdr:from>
      <xdr:col>3</xdr:col>
      <xdr:colOff>0</xdr:colOff>
      <xdr:row>0</xdr:row>
      <xdr:rowOff>187326</xdr:rowOff>
    </xdr:from>
    <xdr:to>
      <xdr:col>8</xdr:col>
      <xdr:colOff>666750</xdr:colOff>
      <xdr:row>2</xdr:row>
      <xdr:rowOff>63501</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990600" y="190500"/>
          <a:ext cx="4048125" cy="5238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2200">
              <a:solidFill>
                <a:schemeClr val="tx1">
                  <a:lumMod val="75000"/>
                  <a:lumOff val="25000"/>
                </a:schemeClr>
              </a:solidFill>
              <a:latin typeface="Helvetica" panose="020B0604020202030204" pitchFamily="34" charset="0"/>
            </a:rPr>
            <a:t>How Penalties are</a:t>
          </a:r>
          <a:r>
            <a:rPr lang="en-US" sz="2200" baseline="0">
              <a:solidFill>
                <a:schemeClr val="tx1">
                  <a:lumMod val="75000"/>
                  <a:lumOff val="25000"/>
                </a:schemeClr>
              </a:solidFill>
              <a:latin typeface="Helvetica" panose="020B0604020202030204" pitchFamily="34" charset="0"/>
            </a:rPr>
            <a:t> Calculated</a:t>
          </a:r>
          <a:endParaRPr lang="en-US" sz="2200">
            <a:solidFill>
              <a:schemeClr val="tx1">
                <a:lumMod val="75000"/>
                <a:lumOff val="25000"/>
              </a:schemeClr>
            </a:solidFill>
            <a:latin typeface="Helvetica" panose="020B060402020203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211667</xdr:colOff>
      <xdr:row>2</xdr:row>
      <xdr:rowOff>68787</xdr:rowOff>
    </xdr:from>
    <xdr:to>
      <xdr:col>13</xdr:col>
      <xdr:colOff>634999</xdr:colOff>
      <xdr:row>69</xdr:row>
      <xdr:rowOff>148166</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038225" y="714375"/>
          <a:ext cx="8039100" cy="14411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a:solidFill>
                <a:srgbClr val="404040"/>
              </a:solidFill>
              <a:latin typeface="+mn-lt"/>
              <a:ea typeface="+mn-ea"/>
              <a:cs typeface="+mn-cs"/>
            </a:rPr>
            <a:t>The final regulations provide two methods for determining full-time employee status—the </a:t>
          </a:r>
          <a:r>
            <a:rPr lang="en-US" sz="1200" b="1">
              <a:solidFill>
                <a:srgbClr val="404040"/>
              </a:solidFill>
              <a:latin typeface="+mn-lt"/>
              <a:ea typeface="+mn-ea"/>
              <a:cs typeface="+mn-cs"/>
            </a:rPr>
            <a:t>monthly measurement method</a:t>
          </a:r>
          <a:r>
            <a:rPr lang="en-US" sz="1200">
              <a:solidFill>
                <a:srgbClr val="404040"/>
              </a:solidFill>
              <a:latin typeface="+mn-lt"/>
              <a:ea typeface="+mn-ea"/>
              <a:cs typeface="+mn-cs"/>
            </a:rPr>
            <a:t> and the </a:t>
          </a:r>
          <a:r>
            <a:rPr lang="en-US" sz="1200" b="1">
              <a:solidFill>
                <a:srgbClr val="404040"/>
              </a:solidFill>
              <a:latin typeface="+mn-lt"/>
              <a:ea typeface="+mn-ea"/>
              <a:cs typeface="+mn-cs"/>
            </a:rPr>
            <a:t>look-back measurement method</a:t>
          </a:r>
          <a:r>
            <a:rPr lang="en-US" sz="1200">
              <a:solidFill>
                <a:srgbClr val="404040"/>
              </a:solidFill>
              <a:latin typeface="+mn-lt"/>
              <a:ea typeface="+mn-ea"/>
              <a:cs typeface="+mn-cs"/>
            </a:rPr>
            <a:t>. These methods provide minimum standards for identifying employees as full-time employees. Employers may decide to treat additional employees as eligible for coverage, or otherwise offer coverage more expansively than would be required to avoid a pay or play penalty.</a:t>
          </a:r>
        </a:p>
        <a:p>
          <a:r>
            <a:rPr lang="en-US" sz="1200">
              <a:solidFill>
                <a:srgbClr val="404040"/>
              </a:solidFill>
              <a:latin typeface="+mn-lt"/>
              <a:ea typeface="+mn-ea"/>
              <a:cs typeface="+mn-cs"/>
            </a:rPr>
            <a:t> </a:t>
          </a:r>
        </a:p>
        <a:p>
          <a:r>
            <a:rPr lang="en-US" sz="1200" b="1">
              <a:solidFill>
                <a:srgbClr val="404040"/>
              </a:solidFill>
              <a:latin typeface="+mn-lt"/>
              <a:ea typeface="+mn-ea"/>
              <a:cs typeface="+mn-cs"/>
            </a:rPr>
            <a:t>The Monthly Measurement Method:</a:t>
          </a:r>
          <a:endParaRPr lang="en-US" sz="1200">
            <a:solidFill>
              <a:srgbClr val="404040"/>
            </a:solidFill>
            <a:latin typeface="+mn-lt"/>
            <a:ea typeface="+mn-ea"/>
            <a:cs typeface="+mn-cs"/>
          </a:endParaRPr>
        </a:p>
        <a:p>
          <a:r>
            <a:rPr lang="en-US" sz="1200">
              <a:solidFill>
                <a:srgbClr val="404040"/>
              </a:solidFill>
              <a:latin typeface="+mn-lt"/>
              <a:ea typeface="+mn-ea"/>
              <a:cs typeface="+mn-cs"/>
            </a:rPr>
            <a:t>The monthly measurement method involves a month-to-month analysis where full-time employees are identified based on their hours of service for each calendar month. This method is not based on averaging hours of service over a prior measurement period. This month-to-month measuring may cause practical difficulties for employers, particularly if there are employees with varying hours or employment schedules, and could result in employees moving in and out of employer coverage on a monthly basis.</a:t>
          </a:r>
        </a:p>
        <a:p>
          <a:endParaRPr lang="en-US" sz="1200">
            <a:solidFill>
              <a:srgbClr val="404040"/>
            </a:solidFill>
            <a:latin typeface="+mn-lt"/>
            <a:ea typeface="+mn-ea"/>
            <a:cs typeface="+mn-cs"/>
          </a:endParaRPr>
        </a:p>
        <a:p>
          <a:r>
            <a:rPr lang="en-US" sz="1200">
              <a:solidFill>
                <a:srgbClr val="404040"/>
              </a:solidFill>
              <a:latin typeface="+mn-lt"/>
              <a:ea typeface="+mn-ea"/>
              <a:cs typeface="+mn-cs"/>
            </a:rPr>
            <a:t>The final regulations provide that an employer will not be subject to a pay or play penalty with respect to an employee for not offering coverage to the employee during a period of three full calendar months, beginning with the first full calendar month in which the employee is otherwise eligible for coverage. For this rule to apply, health plan coverage must be offered no later than the first day of the first calendar month immediately following the three-month period (if the employee is still employed on that date) and the coverage must provide minimum value. This rule applies only once per period of employment of an employee.</a:t>
          </a:r>
        </a:p>
        <a:p>
          <a:r>
            <a:rPr lang="en-US" sz="1200">
              <a:solidFill>
                <a:srgbClr val="404040"/>
              </a:solidFill>
              <a:latin typeface="+mn-lt"/>
              <a:ea typeface="+mn-ea"/>
              <a:cs typeface="+mn-cs"/>
            </a:rPr>
            <a:t> </a:t>
          </a:r>
        </a:p>
        <a:p>
          <a:r>
            <a:rPr lang="en-US" sz="1200" b="1">
              <a:solidFill>
                <a:srgbClr val="404040"/>
              </a:solidFill>
              <a:latin typeface="+mn-lt"/>
              <a:ea typeface="+mn-ea"/>
              <a:cs typeface="+mn-cs"/>
            </a:rPr>
            <a:t>The Look-back Measurement Method:</a:t>
          </a:r>
          <a:endParaRPr lang="en-US" sz="1200">
            <a:solidFill>
              <a:srgbClr val="404040"/>
            </a:solidFill>
            <a:latin typeface="+mn-lt"/>
            <a:ea typeface="+mn-ea"/>
            <a:cs typeface="+mn-cs"/>
          </a:endParaRPr>
        </a:p>
        <a:p>
          <a:r>
            <a:rPr lang="en-US" sz="1200">
              <a:solidFill>
                <a:srgbClr val="404040"/>
              </a:solidFill>
              <a:latin typeface="+mn-lt"/>
              <a:ea typeface="+mn-ea"/>
              <a:cs typeface="+mn-cs"/>
            </a:rPr>
            <a:t>To give employers flexible and workable options and greater predictability for determining full-time employee status, the IRS developed an optional look-back measurement method as an alternative to the monthly measurement method.  The details of this method vary based on whether the employees are ongoing or new, and whether new employees are expected to work full-time or are variable or seasonal employees. Note that this guidance is complex and must be reviewed carefully; additional special rules may apply for different types of employees. We recommend reviewing the rules further and/or contacting legal counsel for advice on specific situations.</a:t>
          </a:r>
        </a:p>
        <a:p>
          <a:r>
            <a:rPr lang="en-US" sz="1200">
              <a:solidFill>
                <a:srgbClr val="404040"/>
              </a:solidFill>
              <a:latin typeface="+mn-lt"/>
              <a:ea typeface="+mn-ea"/>
              <a:cs typeface="+mn-cs"/>
            </a:rPr>
            <a:t> </a:t>
          </a:r>
        </a:p>
        <a:p>
          <a:r>
            <a:rPr lang="en-US" sz="1200">
              <a:solidFill>
                <a:srgbClr val="404040"/>
              </a:solidFill>
              <a:latin typeface="+mn-lt"/>
              <a:ea typeface="+mn-ea"/>
              <a:cs typeface="+mn-cs"/>
            </a:rPr>
            <a:t>The look-back measurement method involves: </a:t>
          </a:r>
        </a:p>
        <a:p>
          <a:endParaRPr lang="en-US" sz="400">
            <a:solidFill>
              <a:srgbClr val="404040"/>
            </a:solidFill>
            <a:latin typeface="+mn-lt"/>
            <a:ea typeface="+mn-ea"/>
            <a:cs typeface="+mn-cs"/>
          </a:endParaRPr>
        </a:p>
        <a:p>
          <a:pPr lvl="0"/>
          <a:r>
            <a:rPr lang="en-US" sz="1100">
              <a:solidFill>
                <a:schemeClr val="tx1"/>
              </a:solidFill>
              <a:latin typeface="+mn-lt"/>
              <a:ea typeface="+mn-ea"/>
              <a:cs typeface="+mn-cs"/>
            </a:rPr>
            <a:t>	•   </a:t>
          </a:r>
          <a:r>
            <a:rPr lang="en-US" sz="1200">
              <a:solidFill>
                <a:srgbClr val="404040"/>
              </a:solidFill>
              <a:latin typeface="+mn-lt"/>
              <a:ea typeface="+mn-ea"/>
              <a:cs typeface="+mn-cs"/>
            </a:rPr>
            <a:t>A measurement period for counting hours of service (called a standard measurement period or an initial 	measurement period); </a:t>
          </a:r>
        </a:p>
        <a:p>
          <a:pPr lvl="0"/>
          <a:endParaRPr lang="en-US" sz="600">
            <a:solidFill>
              <a:srgbClr val="404040"/>
            </a:solidFill>
            <a:latin typeface="+mn-lt"/>
            <a:ea typeface="+mn-ea"/>
            <a:cs typeface="+mn-cs"/>
          </a:endParaRPr>
        </a:p>
        <a:p>
          <a:pPr lvl="0"/>
          <a:r>
            <a:rPr lang="en-US" sz="1100">
              <a:solidFill>
                <a:schemeClr val="tx1"/>
              </a:solidFill>
              <a:latin typeface="+mn-lt"/>
              <a:ea typeface="+mn-ea"/>
              <a:cs typeface="+mn-cs"/>
            </a:rPr>
            <a:t>	•   </a:t>
          </a:r>
          <a:r>
            <a:rPr lang="en-US" sz="1200">
              <a:solidFill>
                <a:srgbClr val="404040"/>
              </a:solidFill>
              <a:latin typeface="+mn-lt"/>
              <a:ea typeface="+mn-ea"/>
              <a:cs typeface="+mn-cs"/>
            </a:rPr>
            <a:t>A stability period when coverage may need to be provided depending on an employee’s full-time status; and</a:t>
          </a:r>
        </a:p>
        <a:p>
          <a:pPr lvl="0"/>
          <a:endParaRPr lang="en-US" sz="600">
            <a:solidFill>
              <a:srgbClr val="404040"/>
            </a:solidFill>
            <a:latin typeface="+mn-lt"/>
            <a:ea typeface="+mn-ea"/>
            <a:cs typeface="+mn-cs"/>
          </a:endParaRPr>
        </a:p>
        <a:p>
          <a:pPr lvl="0"/>
          <a:r>
            <a:rPr lang="en-US" sz="1100">
              <a:solidFill>
                <a:schemeClr val="tx1"/>
              </a:solidFill>
              <a:latin typeface="+mn-lt"/>
              <a:ea typeface="+mn-ea"/>
              <a:cs typeface="+mn-cs"/>
            </a:rPr>
            <a:t>	•   </a:t>
          </a:r>
          <a:r>
            <a:rPr lang="en-US" sz="1200">
              <a:solidFill>
                <a:srgbClr val="404040"/>
              </a:solidFill>
              <a:latin typeface="+mn-lt"/>
              <a:ea typeface="+mn-ea"/>
              <a:cs typeface="+mn-cs"/>
            </a:rPr>
            <a:t>An administrative period (between the</a:t>
          </a:r>
          <a:r>
            <a:rPr lang="en-US" sz="1200" baseline="0">
              <a:solidFill>
                <a:srgbClr val="404040"/>
              </a:solidFill>
              <a:latin typeface="+mn-lt"/>
              <a:ea typeface="+mn-ea"/>
              <a:cs typeface="+mn-cs"/>
            </a:rPr>
            <a:t> measurement and stability periods) </a:t>
          </a:r>
          <a:r>
            <a:rPr lang="en-US" sz="1200">
              <a:solidFill>
                <a:srgbClr val="404040"/>
              </a:solidFill>
              <a:latin typeface="+mn-lt"/>
              <a:ea typeface="+mn-ea"/>
              <a:cs typeface="+mn-cs"/>
            </a:rPr>
            <a:t> that allows time for enrollment     	and disenrollment. </a:t>
          </a:r>
        </a:p>
        <a:p>
          <a:pPr lvl="0"/>
          <a:endParaRPr lang="en-US" sz="1200">
            <a:solidFill>
              <a:srgbClr val="404040"/>
            </a:solidFill>
            <a:latin typeface="+mn-lt"/>
            <a:ea typeface="+mn-ea"/>
            <a:cs typeface="+mn-cs"/>
          </a:endParaRPr>
        </a:p>
        <a:p>
          <a:r>
            <a:rPr lang="en-US" sz="1200">
              <a:solidFill>
                <a:srgbClr val="404040"/>
              </a:solidFill>
              <a:latin typeface="+mn-lt"/>
              <a:ea typeface="+mn-ea"/>
              <a:cs typeface="+mn-cs"/>
            </a:rPr>
            <a:t>An employer has discretion in deciding how long these periods will last, subject to specified IRS parameters.</a:t>
          </a:r>
        </a:p>
        <a:p>
          <a:r>
            <a:rPr lang="en-US" sz="1200">
              <a:solidFill>
                <a:srgbClr val="404040"/>
              </a:solidFill>
              <a:latin typeface="+mn-lt"/>
              <a:ea typeface="+mn-ea"/>
              <a:cs typeface="+mn-cs"/>
            </a:rPr>
            <a:t> </a:t>
          </a:r>
        </a:p>
      </xdr:txBody>
    </xdr:sp>
    <xdr:clientData/>
  </xdr:twoCellAnchor>
  <xdr:twoCellAnchor>
    <xdr:from>
      <xdr:col>3</xdr:col>
      <xdr:colOff>201082</xdr:colOff>
      <xdr:row>1</xdr:row>
      <xdr:rowOff>10584</xdr:rowOff>
    </xdr:from>
    <xdr:to>
      <xdr:col>10</xdr:col>
      <xdr:colOff>941916</xdr:colOff>
      <xdr:row>2</xdr:row>
      <xdr:rowOff>69850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028700" y="200025"/>
          <a:ext cx="5476875" cy="5143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2200">
              <a:solidFill>
                <a:schemeClr val="tx1">
                  <a:lumMod val="75000"/>
                  <a:lumOff val="25000"/>
                </a:schemeClr>
              </a:solidFill>
              <a:latin typeface="Helvetica" panose="020B0604020202030204" pitchFamily="34" charset="0"/>
            </a:rPr>
            <a:t>Determining Full-time Employee Status</a:t>
          </a:r>
          <a:r>
            <a:rPr lang="en-US" sz="2200" baseline="0">
              <a:solidFill>
                <a:schemeClr val="tx1">
                  <a:lumMod val="75000"/>
                  <a:lumOff val="25000"/>
                </a:schemeClr>
              </a:solidFill>
              <a:latin typeface="Helvetica" panose="020B0604020202030204" pitchFamily="34" charset="0"/>
            </a:rPr>
            <a:t> </a:t>
          </a:r>
          <a:endParaRPr lang="en-US" sz="2200">
            <a:solidFill>
              <a:schemeClr val="tx1">
                <a:lumMod val="75000"/>
                <a:lumOff val="25000"/>
              </a:schemeClr>
            </a:solidFill>
            <a:latin typeface="Helvetica" panose="020B0604020202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115359</xdr:colOff>
      <xdr:row>2</xdr:row>
      <xdr:rowOff>94186</xdr:rowOff>
    </xdr:from>
    <xdr:to>
      <xdr:col>16</xdr:col>
      <xdr:colOff>367241</xdr:colOff>
      <xdr:row>33</xdr:row>
      <xdr:rowOff>85724</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942975" y="742950"/>
          <a:ext cx="8048625" cy="9305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a:solidFill>
                <a:srgbClr val="404040"/>
              </a:solidFill>
              <a:latin typeface="+mn-lt"/>
              <a:ea typeface="+mn-ea"/>
              <a:cs typeface="+mn-cs"/>
            </a:rPr>
            <a:t>In some cases, employer contributions to HSAs and HRAs and wellness program incentives are taken into account for purposes of determining if an employer’s health plan provides minimum value and is affordable </a:t>
          </a:r>
        </a:p>
        <a:p>
          <a:endParaRPr lang="en-US" sz="1200">
            <a:solidFill>
              <a:srgbClr val="404040"/>
            </a:solidFill>
            <a:latin typeface="+mn-lt"/>
            <a:ea typeface="+mn-ea"/>
            <a:cs typeface="+mn-cs"/>
          </a:endParaRPr>
        </a:p>
        <a:p>
          <a:r>
            <a:rPr lang="en-US" sz="1200" b="1">
              <a:solidFill>
                <a:srgbClr val="404040"/>
              </a:solidFill>
              <a:latin typeface="+mn-lt"/>
              <a:ea typeface="+mn-ea"/>
              <a:cs typeface="+mn-cs"/>
            </a:rPr>
            <a:t>Minimum Value</a:t>
          </a:r>
        </a:p>
        <a:p>
          <a:endParaRPr lang="en-US" sz="600">
            <a:solidFill>
              <a:srgbClr val="404040"/>
            </a:solidFill>
            <a:latin typeface="+mn-lt"/>
            <a:ea typeface="+mn-ea"/>
            <a:cs typeface="+mn-cs"/>
          </a:endParaRPr>
        </a:p>
        <a:p>
          <a:r>
            <a:rPr lang="en-US" sz="1200">
              <a:solidFill>
                <a:srgbClr val="404040"/>
              </a:solidFill>
              <a:latin typeface="+mn-lt"/>
              <a:ea typeface="+mn-ea"/>
              <a:cs typeface="+mn-cs"/>
            </a:rPr>
            <a:t>When determining the plan’s share of costs for purposes of minimum value, all amounts contributed by an employer for the current plan year to a health savings account (HSA) are taken into account and are treated as amounts available for first dollar coverage. </a:t>
          </a:r>
        </a:p>
        <a:p>
          <a:endParaRPr lang="en-US" sz="1200">
            <a:solidFill>
              <a:srgbClr val="404040"/>
            </a:solidFill>
            <a:latin typeface="+mn-lt"/>
            <a:ea typeface="+mn-ea"/>
            <a:cs typeface="+mn-cs"/>
          </a:endParaRPr>
        </a:p>
        <a:p>
          <a:r>
            <a:rPr lang="en-US" sz="1200">
              <a:solidFill>
                <a:srgbClr val="404040"/>
              </a:solidFill>
              <a:latin typeface="+mn-lt"/>
              <a:ea typeface="+mn-ea"/>
              <a:cs typeface="+mn-cs"/>
            </a:rPr>
            <a:t>Amounts newly made available for the current plan year under a health reimbursement arrangement (HRA) that is integrated with an employer-sponsored plan are taken into account for purposes of minimum value, as long as the amounts may be used only for cost-sharing and may not be used to pay insurance premiums.</a:t>
          </a:r>
        </a:p>
        <a:p>
          <a:endParaRPr lang="en-US" sz="1200">
            <a:solidFill>
              <a:srgbClr val="404040"/>
            </a:solidFill>
            <a:latin typeface="+mn-lt"/>
            <a:ea typeface="+mn-ea"/>
            <a:cs typeface="+mn-cs"/>
          </a:endParaRPr>
        </a:p>
        <a:p>
          <a:r>
            <a:rPr lang="en-US" sz="1200">
              <a:solidFill>
                <a:srgbClr val="404040"/>
              </a:solidFill>
              <a:latin typeface="+mn-lt"/>
              <a:ea typeface="+mn-ea"/>
              <a:cs typeface="+mn-cs"/>
            </a:rPr>
            <a:t>A plan’s share of costs for minimum value purposes is determined without regard to reduced cost-sharing available under a nondiscriminatory wellness program, except for nondiscriminatory wellness programs designed to prevent or reduce tobacco use. Minimum value may be calculated assuming that every eligible individual satisfies the terms of the program relating to prevention or reduction of tobacco use.  </a:t>
          </a:r>
        </a:p>
        <a:p>
          <a:endParaRPr lang="en-US" sz="1200">
            <a:solidFill>
              <a:srgbClr val="404040"/>
            </a:solidFill>
            <a:latin typeface="+mn-lt"/>
            <a:ea typeface="+mn-ea"/>
            <a:cs typeface="+mn-cs"/>
          </a:endParaRPr>
        </a:p>
        <a:p>
          <a:r>
            <a:rPr lang="en-US" sz="1200" b="1">
              <a:solidFill>
                <a:srgbClr val="404040"/>
              </a:solidFill>
              <a:latin typeface="+mn-lt"/>
              <a:ea typeface="+mn-ea"/>
              <a:cs typeface="+mn-cs"/>
            </a:rPr>
            <a:t>Affordability of Coverage </a:t>
          </a:r>
          <a:r>
            <a:rPr lang="en-US" sz="1200">
              <a:solidFill>
                <a:srgbClr val="404040"/>
              </a:solidFill>
              <a:latin typeface="+mn-lt"/>
              <a:ea typeface="+mn-ea"/>
              <a:cs typeface="+mn-cs"/>
            </a:rPr>
            <a:t> </a:t>
          </a:r>
        </a:p>
        <a:p>
          <a:endParaRPr lang="en-US" sz="600">
            <a:solidFill>
              <a:srgbClr val="404040"/>
            </a:solidFill>
            <a:latin typeface="+mn-lt"/>
            <a:ea typeface="+mn-ea"/>
            <a:cs typeface="+mn-cs"/>
          </a:endParaRPr>
        </a:p>
        <a:p>
          <a:r>
            <a:rPr lang="en-US" sz="1200">
              <a:solidFill>
                <a:srgbClr val="404040"/>
              </a:solidFill>
              <a:latin typeface="+mn-lt"/>
              <a:ea typeface="+mn-ea"/>
              <a:cs typeface="+mn-cs"/>
            </a:rPr>
            <a:t>An employer’s HSA contributions do not affect the affordability of employer-sponsored coverage because HSAs generally cannot be used to pay for health insurance premiums.</a:t>
          </a:r>
        </a:p>
        <a:p>
          <a:endParaRPr lang="en-US" sz="1200">
            <a:solidFill>
              <a:srgbClr val="404040"/>
            </a:solidFill>
            <a:latin typeface="+mn-lt"/>
            <a:ea typeface="+mn-ea"/>
            <a:cs typeface="+mn-cs"/>
          </a:endParaRPr>
        </a:p>
        <a:p>
          <a:r>
            <a:rPr lang="en-US" sz="1200">
              <a:solidFill>
                <a:srgbClr val="404040"/>
              </a:solidFill>
              <a:latin typeface="+mn-lt"/>
              <a:ea typeface="+mn-ea"/>
              <a:cs typeface="+mn-cs"/>
            </a:rPr>
            <a:t>Amounts made newly available for the current plan year under an HRA that is integrated with the employer-sponsored plan are taken into account in determining affordability only if the employee may either:</a:t>
          </a:r>
        </a:p>
        <a:p>
          <a:endParaRPr lang="en-US" sz="400">
            <a:solidFill>
              <a:srgbClr val="404040"/>
            </a:solidFill>
            <a:latin typeface="+mn-lt"/>
            <a:ea typeface="+mn-ea"/>
            <a:cs typeface="+mn-cs"/>
          </a:endParaRPr>
        </a:p>
        <a:p>
          <a:r>
            <a:rPr lang="en-US" sz="1200">
              <a:solidFill>
                <a:srgbClr val="404040"/>
              </a:solidFill>
              <a:latin typeface="+mn-lt"/>
              <a:ea typeface="+mn-ea"/>
              <a:cs typeface="+mn-cs"/>
            </a:rPr>
            <a:t>	•  Use the amounts only for premiums; or</a:t>
          </a:r>
        </a:p>
        <a:p>
          <a:endParaRPr lang="en-US" sz="600">
            <a:solidFill>
              <a:srgbClr val="404040"/>
            </a:solidFill>
            <a:latin typeface="+mn-lt"/>
            <a:ea typeface="+mn-ea"/>
            <a:cs typeface="+mn-cs"/>
          </a:endParaRPr>
        </a:p>
        <a:p>
          <a:r>
            <a:rPr lang="en-US" sz="1200">
              <a:solidFill>
                <a:srgbClr val="404040"/>
              </a:solidFill>
              <a:latin typeface="+mn-lt"/>
              <a:ea typeface="+mn-ea"/>
              <a:cs typeface="+mn-cs"/>
            </a:rPr>
            <a:t>	•  Choose to use the amounts for either premiums or cost-sharing.</a:t>
          </a:r>
        </a:p>
        <a:p>
          <a:endParaRPr lang="en-US" sz="1200">
            <a:solidFill>
              <a:srgbClr val="404040"/>
            </a:solidFill>
            <a:latin typeface="+mn-lt"/>
            <a:ea typeface="+mn-ea"/>
            <a:cs typeface="+mn-cs"/>
          </a:endParaRPr>
        </a:p>
        <a:p>
          <a:r>
            <a:rPr lang="en-US" sz="1200">
              <a:solidFill>
                <a:srgbClr val="404040"/>
              </a:solidFill>
              <a:latin typeface="+mn-lt"/>
              <a:ea typeface="+mn-ea"/>
              <a:cs typeface="+mn-cs"/>
            </a:rPr>
            <a:t>With respect to wellness program discounts, the affordability of an employer-sponsored plan is determined by assuming that each employee fails to satisfy the wellness program's requirements, unless the wellness program is related to tobacco use.</a:t>
          </a:r>
        </a:p>
        <a:p>
          <a:r>
            <a:rPr lang="en-US" sz="1200">
              <a:solidFill>
                <a:srgbClr val="404040"/>
              </a:solidFill>
              <a:latin typeface="+mn-lt"/>
              <a:ea typeface="+mn-ea"/>
              <a:cs typeface="+mn-cs"/>
            </a:rPr>
            <a:t> </a:t>
          </a:r>
        </a:p>
        <a:p>
          <a:endParaRPr lang="en-US" sz="1200">
            <a:solidFill>
              <a:srgbClr val="404040"/>
            </a:solidFill>
            <a:latin typeface="+mn-lt"/>
            <a:ea typeface="+mn-ea"/>
            <a:cs typeface="+mn-cs"/>
          </a:endParaRPr>
        </a:p>
      </xdr:txBody>
    </xdr:sp>
    <xdr:clientData/>
  </xdr:twoCellAnchor>
  <xdr:twoCellAnchor>
    <xdr:from>
      <xdr:col>3</xdr:col>
      <xdr:colOff>104775</xdr:colOff>
      <xdr:row>1</xdr:row>
      <xdr:rowOff>38100</xdr:rowOff>
    </xdr:from>
    <xdr:to>
      <xdr:col>16</xdr:col>
      <xdr:colOff>85725</xdr:colOff>
      <xdr:row>2</xdr:row>
      <xdr:rowOff>95250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933450" y="228600"/>
          <a:ext cx="7772400" cy="5143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2200">
              <a:solidFill>
                <a:schemeClr val="tx1">
                  <a:lumMod val="75000"/>
                  <a:lumOff val="25000"/>
                </a:schemeClr>
              </a:solidFill>
              <a:latin typeface="Helvetica" panose="020B0604020202030204" pitchFamily="34" charset="0"/>
            </a:rPr>
            <a:t>HSA and HRA Contributions &amp; Wellness Program Incentives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showGridLines="0" showRowColHeaders="0" topLeftCell="A7" workbookViewId="0"/>
  </sheetViews>
  <sheetFormatPr defaultColWidth="9.15234375" defaultRowHeight="14.6" x14ac:dyDescent="0.4"/>
  <cols>
    <col min="1" max="1" width="6.84375" style="133" customWidth="1"/>
    <col min="2" max="2" width="2.84375" customWidth="1"/>
    <col min="18" max="18" width="2.84375" customWidth="1"/>
  </cols>
  <sheetData>
    <row r="1" spans="1:27" ht="15" customHeight="1" x14ac:dyDescent="0.6">
      <c r="A1" s="126"/>
      <c r="B1" s="124"/>
      <c r="C1" s="124"/>
      <c r="D1" s="124"/>
      <c r="E1" s="124"/>
      <c r="F1" s="124"/>
      <c r="G1" s="124"/>
      <c r="H1" s="124"/>
      <c r="I1" s="124"/>
      <c r="J1" s="124"/>
      <c r="K1" s="124"/>
      <c r="L1" s="124"/>
      <c r="M1" s="124"/>
      <c r="N1" s="124"/>
      <c r="O1" s="124"/>
      <c r="P1" s="124"/>
      <c r="Q1" s="124"/>
      <c r="R1" s="124"/>
    </row>
    <row r="2" spans="1:27" ht="35.6" x14ac:dyDescent="0.8">
      <c r="A2" s="161" t="s">
        <v>0</v>
      </c>
      <c r="C2" s="127" t="s">
        <v>110</v>
      </c>
      <c r="D2" s="128"/>
      <c r="E2" s="128"/>
      <c r="F2" s="128"/>
      <c r="G2" s="128"/>
      <c r="H2" s="128"/>
      <c r="I2" s="128"/>
      <c r="J2" s="128"/>
      <c r="K2" s="128"/>
      <c r="L2" s="128"/>
      <c r="M2" s="128"/>
      <c r="N2" s="129"/>
      <c r="O2" s="129"/>
      <c r="P2" s="129"/>
      <c r="Q2" s="129"/>
      <c r="R2" s="129"/>
      <c r="S2" s="129"/>
      <c r="T2" s="129"/>
      <c r="U2" s="129"/>
      <c r="V2" s="129"/>
      <c r="W2" s="129"/>
      <c r="X2" s="129"/>
      <c r="Y2" s="129"/>
      <c r="Z2" s="129"/>
      <c r="AA2" s="129"/>
    </row>
    <row r="3" spans="1:27" ht="35.6" x14ac:dyDescent="0.4">
      <c r="A3" s="130"/>
      <c r="C3" s="131" t="s">
        <v>153</v>
      </c>
      <c r="D3" s="128"/>
      <c r="E3" s="128"/>
      <c r="F3" s="128"/>
      <c r="G3" s="128"/>
      <c r="H3" s="128"/>
      <c r="I3" s="128"/>
      <c r="J3" s="128"/>
      <c r="K3" s="128"/>
      <c r="L3" s="128"/>
      <c r="M3" s="128"/>
      <c r="N3" s="129"/>
      <c r="O3" s="129"/>
      <c r="P3" s="129"/>
      <c r="Q3" s="129"/>
      <c r="R3" s="129"/>
      <c r="S3" s="129"/>
      <c r="T3" s="129"/>
      <c r="U3" s="129"/>
      <c r="V3" s="129"/>
      <c r="W3" s="129"/>
      <c r="X3" s="129"/>
      <c r="Y3" s="129"/>
      <c r="Z3" s="129"/>
      <c r="AA3" s="129"/>
    </row>
    <row r="4" spans="1:27" x14ac:dyDescent="0.4">
      <c r="A4" s="132"/>
    </row>
    <row r="5" spans="1:27" x14ac:dyDescent="0.4">
      <c r="A5" s="132"/>
    </row>
    <row r="6" spans="1:27" x14ac:dyDescent="0.4">
      <c r="A6" s="132"/>
    </row>
    <row r="7" spans="1:27" x14ac:dyDescent="0.4">
      <c r="A7" s="132"/>
    </row>
    <row r="8" spans="1:27" x14ac:dyDescent="0.4">
      <c r="A8" s="132"/>
    </row>
    <row r="9" spans="1:27" x14ac:dyDescent="0.4">
      <c r="A9" s="132"/>
    </row>
    <row r="10" spans="1:27" x14ac:dyDescent="0.4">
      <c r="A10" s="132"/>
    </row>
    <row r="11" spans="1:27" x14ac:dyDescent="0.4">
      <c r="A11" s="132"/>
    </row>
    <row r="12" spans="1:27" x14ac:dyDescent="0.4">
      <c r="A12" s="132"/>
    </row>
    <row r="13" spans="1:27" x14ac:dyDescent="0.4">
      <c r="A13" s="132"/>
    </row>
    <row r="14" spans="1:27" x14ac:dyDescent="0.4">
      <c r="A14" s="132"/>
    </row>
    <row r="15" spans="1:27" x14ac:dyDescent="0.4">
      <c r="A15" s="132"/>
    </row>
    <row r="16" spans="1:27" x14ac:dyDescent="0.4">
      <c r="A16" s="132"/>
    </row>
    <row r="17" spans="1:1" x14ac:dyDescent="0.4">
      <c r="A17" s="132"/>
    </row>
    <row r="18" spans="1:1" x14ac:dyDescent="0.4">
      <c r="A18" s="132"/>
    </row>
    <row r="19" spans="1:1" x14ac:dyDescent="0.4">
      <c r="A19" s="132"/>
    </row>
    <row r="20" spans="1:1" x14ac:dyDescent="0.4">
      <c r="A20" s="132"/>
    </row>
    <row r="21" spans="1:1" x14ac:dyDescent="0.4">
      <c r="A21" s="132"/>
    </row>
    <row r="22" spans="1:1" x14ac:dyDescent="0.4">
      <c r="A22" s="132"/>
    </row>
    <row r="23" spans="1:1" x14ac:dyDescent="0.4">
      <c r="A23" s="132"/>
    </row>
    <row r="24" spans="1:1" x14ac:dyDescent="0.4">
      <c r="A24" s="132"/>
    </row>
    <row r="25" spans="1:1" x14ac:dyDescent="0.4">
      <c r="A25" s="132"/>
    </row>
    <row r="26" spans="1:1" x14ac:dyDescent="0.4">
      <c r="A26" s="132"/>
    </row>
    <row r="27" spans="1:1" x14ac:dyDescent="0.4">
      <c r="A27" s="132"/>
    </row>
    <row r="28" spans="1:1" x14ac:dyDescent="0.4">
      <c r="A28" s="132"/>
    </row>
    <row r="29" spans="1:1" x14ac:dyDescent="0.4">
      <c r="A29" s="132"/>
    </row>
    <row r="30" spans="1:1" x14ac:dyDescent="0.4">
      <c r="A30" s="132"/>
    </row>
    <row r="31" spans="1:1" x14ac:dyDescent="0.4">
      <c r="A31" s="132"/>
    </row>
    <row r="32" spans="1:1" x14ac:dyDescent="0.4">
      <c r="A32" s="132"/>
    </row>
    <row r="33" spans="1:1" x14ac:dyDescent="0.4">
      <c r="A33" s="132"/>
    </row>
    <row r="34" spans="1:1" x14ac:dyDescent="0.4">
      <c r="A34" s="132"/>
    </row>
    <row r="35" spans="1:1" x14ac:dyDescent="0.4">
      <c r="A35" s="132"/>
    </row>
    <row r="36" spans="1:1" x14ac:dyDescent="0.4">
      <c r="A36" s="132"/>
    </row>
  </sheetData>
  <sheetProtection algorithmName="SHA-512" hashValue="9W+dJ8en6RMNXPvyIQxDPW9MMeQrm3KnIRSs0Hb1xhhKTl5n0aEaSNEPTF9RrRXNQPtiRL8MJ4L5sMJbEtBq9A==" saltValue="A+ma0YvdfdfcZb49dkYt8w==" spinCount="100000" sheet="1" objects="1" scenarios="1"/>
  <pageMargins left="0.7" right="0.7" top="0.75" bottom="0.75" header="0.3" footer="0.3"/>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6"/>
  <sheetViews>
    <sheetView showGridLines="0" showRowColHeaders="0" workbookViewId="0"/>
  </sheetViews>
  <sheetFormatPr defaultColWidth="10.15234375" defaultRowHeight="15.45" x14ac:dyDescent="0.4"/>
  <cols>
    <col min="1" max="1" width="6.84375" customWidth="1"/>
    <col min="2" max="2" width="2.84375" hidden="1" customWidth="1"/>
    <col min="3" max="3" width="2.84375" style="16" customWidth="1"/>
    <col min="4" max="4" width="15.3046875" style="16" customWidth="1"/>
    <col min="5" max="5" width="5.84375" style="16" customWidth="1"/>
    <col min="6" max="6" width="11.3828125" style="16" customWidth="1"/>
    <col min="7" max="10" width="15.3046875" style="16" customWidth="1"/>
    <col min="11" max="11" width="10.69140625" style="23" hidden="1" customWidth="1"/>
    <col min="12" max="12" width="2.53515625" style="16" customWidth="1"/>
    <col min="13" max="38" width="10.3046875" style="16" customWidth="1"/>
    <col min="39" max="39" width="10.15234375" style="16" customWidth="1"/>
    <col min="40" max="16384" width="10.15234375" style="16"/>
  </cols>
  <sheetData>
    <row r="1" spans="1:13" ht="15" customHeight="1" x14ac:dyDescent="0.6">
      <c r="A1" s="137"/>
    </row>
    <row r="2" spans="1:13" ht="36" customHeight="1" x14ac:dyDescent="0.45">
      <c r="A2" s="134" t="s">
        <v>0</v>
      </c>
      <c r="C2" s="18"/>
      <c r="D2" s="165" t="s">
        <v>152</v>
      </c>
      <c r="E2" s="165"/>
      <c r="F2" s="165"/>
      <c r="G2" s="165"/>
      <c r="H2" s="165"/>
      <c r="I2" s="165"/>
      <c r="J2" s="140"/>
      <c r="K2" s="19"/>
      <c r="L2" s="138"/>
      <c r="M2" s="18"/>
    </row>
    <row r="3" spans="1:13" ht="0.75" customHeight="1" x14ac:dyDescent="0.45">
      <c r="A3" s="135"/>
      <c r="C3" s="18"/>
      <c r="D3" s="140"/>
      <c r="E3" s="140"/>
      <c r="F3" s="140"/>
      <c r="G3" s="140"/>
      <c r="H3" s="140"/>
      <c r="I3" s="140"/>
      <c r="J3" s="140"/>
      <c r="K3" s="19"/>
      <c r="L3" s="138"/>
    </row>
    <row r="4" spans="1:13" ht="3.75" hidden="1" customHeight="1" x14ac:dyDescent="0.45">
      <c r="A4" s="130"/>
      <c r="C4" s="20"/>
      <c r="D4" s="141"/>
      <c r="E4" s="141"/>
      <c r="F4" s="141"/>
      <c r="G4" s="141"/>
      <c r="H4" s="141"/>
      <c r="I4" s="141"/>
      <c r="J4" s="141"/>
      <c r="K4" s="21"/>
      <c r="L4" s="139"/>
      <c r="M4" s="18"/>
    </row>
    <row r="5" spans="1:13" ht="35.6" hidden="1" x14ac:dyDescent="0.45">
      <c r="A5" s="130"/>
      <c r="C5" s="22"/>
      <c r="D5" s="141"/>
      <c r="E5" s="141"/>
      <c r="F5" s="141"/>
      <c r="G5" s="141"/>
      <c r="H5" s="141"/>
      <c r="I5" s="141"/>
      <c r="J5" s="141"/>
      <c r="K5" s="21"/>
      <c r="L5" s="139"/>
      <c r="M5" s="18"/>
    </row>
    <row r="6" spans="1:13" ht="35.6" hidden="1" x14ac:dyDescent="0.45">
      <c r="A6" s="130"/>
      <c r="C6" s="22"/>
      <c r="D6" s="142"/>
      <c r="E6" s="142"/>
      <c r="F6" s="142"/>
      <c r="G6" s="142"/>
      <c r="H6" s="142"/>
      <c r="I6" s="142"/>
      <c r="J6" s="142"/>
      <c r="K6" s="21"/>
      <c r="L6" s="139"/>
      <c r="M6" s="18"/>
    </row>
    <row r="7" spans="1:13" ht="36" customHeight="1" x14ac:dyDescent="0.45">
      <c r="A7" s="136" t="s">
        <v>1</v>
      </c>
      <c r="C7" s="22"/>
      <c r="D7" s="164" t="s">
        <v>111</v>
      </c>
      <c r="E7" s="163"/>
      <c r="F7" s="163"/>
      <c r="G7" s="163"/>
      <c r="H7" s="163"/>
      <c r="I7" s="163"/>
      <c r="J7" s="143"/>
      <c r="K7" s="21"/>
      <c r="L7" s="139"/>
      <c r="M7" s="18"/>
    </row>
    <row r="8" spans="1:13" s="150" customFormat="1" ht="15" customHeight="1" x14ac:dyDescent="0.45">
      <c r="A8" s="144"/>
      <c r="B8" s="124"/>
      <c r="C8" s="145"/>
      <c r="D8" s="146"/>
      <c r="E8" s="146"/>
      <c r="F8" s="146"/>
      <c r="G8" s="146"/>
      <c r="H8" s="146"/>
      <c r="I8" s="146"/>
      <c r="J8" s="147"/>
      <c r="K8" s="148"/>
      <c r="L8" s="148"/>
      <c r="M8" s="149"/>
    </row>
    <row r="9" spans="1:13" ht="39.75" customHeight="1" x14ac:dyDescent="0.45">
      <c r="A9" s="22"/>
      <c r="C9" s="22"/>
      <c r="D9" s="151"/>
      <c r="E9" s="151"/>
      <c r="F9" s="151"/>
      <c r="G9" s="151"/>
      <c r="H9" s="151"/>
      <c r="I9" s="151"/>
      <c r="J9" s="151"/>
      <c r="K9" s="152"/>
      <c r="L9" s="152"/>
      <c r="M9" s="18"/>
    </row>
    <row r="10" spans="1:13" ht="21.75" customHeight="1" x14ac:dyDescent="0.45">
      <c r="C10" s="22"/>
      <c r="D10" s="151"/>
      <c r="E10" s="151"/>
      <c r="F10" s="151"/>
      <c r="G10" s="151"/>
      <c r="H10" s="151"/>
      <c r="I10" s="151"/>
      <c r="J10" s="151"/>
      <c r="K10" s="152"/>
      <c r="L10" s="152"/>
      <c r="M10" s="18"/>
    </row>
    <row r="11" spans="1:13" ht="2.25" customHeight="1" x14ac:dyDescent="0.45">
      <c r="C11" s="22"/>
      <c r="D11" s="151"/>
      <c r="E11" s="151"/>
      <c r="F11" s="151"/>
      <c r="G11" s="151"/>
      <c r="H11" s="151"/>
      <c r="I11" s="151"/>
      <c r="J11" s="151"/>
      <c r="K11" s="152"/>
      <c r="L11" s="152"/>
      <c r="M11" s="18"/>
    </row>
    <row r="12" spans="1:13" ht="27.75" customHeight="1" x14ac:dyDescent="0.45">
      <c r="C12" s="22"/>
      <c r="D12" s="151"/>
      <c r="E12" s="151"/>
      <c r="F12" s="151"/>
      <c r="G12" s="151"/>
      <c r="H12" s="151"/>
      <c r="I12" s="151"/>
      <c r="J12" s="151"/>
      <c r="K12" s="152"/>
      <c r="L12" s="152"/>
      <c r="M12" s="18"/>
    </row>
    <row r="13" spans="1:13" ht="33.75" customHeight="1" x14ac:dyDescent="0.45">
      <c r="C13" s="22"/>
      <c r="D13" s="151"/>
      <c r="E13" s="151"/>
      <c r="F13" s="151"/>
      <c r="G13" s="151"/>
      <c r="H13" s="151"/>
      <c r="I13" s="151"/>
      <c r="J13" s="151"/>
      <c r="K13" s="152"/>
      <c r="L13" s="152"/>
      <c r="M13" s="18"/>
    </row>
    <row r="14" spans="1:13" ht="29.25" customHeight="1" x14ac:dyDescent="0.45">
      <c r="C14" s="22"/>
      <c r="D14" s="151"/>
      <c r="E14" s="151"/>
      <c r="F14" s="151"/>
      <c r="G14" s="151"/>
      <c r="H14" s="151"/>
      <c r="I14" s="151"/>
      <c r="J14" s="151"/>
      <c r="K14" s="152"/>
      <c r="L14" s="152"/>
      <c r="M14" s="18"/>
    </row>
    <row r="15" spans="1:13" ht="12" customHeight="1" x14ac:dyDescent="0.45">
      <c r="C15" s="22"/>
      <c r="D15" s="151"/>
      <c r="E15" s="151"/>
      <c r="F15" s="151"/>
      <c r="G15" s="151"/>
      <c r="H15" s="151"/>
      <c r="I15" s="151"/>
      <c r="J15" s="151"/>
      <c r="K15" s="152"/>
      <c r="L15" s="152"/>
      <c r="M15" s="18"/>
    </row>
    <row r="16" spans="1:13" ht="63.75" customHeight="1" x14ac:dyDescent="0.45">
      <c r="C16" s="22"/>
      <c r="D16" s="12" t="s">
        <v>118</v>
      </c>
      <c r="E16" s="12"/>
      <c r="F16" s="12"/>
      <c r="G16" s="12"/>
      <c r="H16" s="12"/>
      <c r="I16" s="12"/>
      <c r="J16" s="12"/>
      <c r="K16" s="152"/>
      <c r="L16" s="152"/>
      <c r="M16" s="18"/>
    </row>
    <row r="17" spans="3:13" ht="9" customHeight="1" x14ac:dyDescent="0.45">
      <c r="C17" s="22"/>
      <c r="D17" s="151"/>
      <c r="E17" s="151"/>
      <c r="F17" s="151"/>
      <c r="G17" s="151"/>
      <c r="H17" s="151"/>
      <c r="I17" s="151"/>
      <c r="J17" s="151"/>
      <c r="K17" s="152"/>
      <c r="L17" s="152"/>
      <c r="M17" s="18"/>
    </row>
    <row r="18" spans="3:13" ht="2.25" customHeight="1" x14ac:dyDescent="0.45">
      <c r="C18" s="22"/>
      <c r="D18" s="151"/>
      <c r="E18" s="151"/>
      <c r="F18" s="151"/>
      <c r="G18" s="151"/>
      <c r="H18" s="151"/>
      <c r="I18" s="151"/>
      <c r="J18" s="151"/>
      <c r="K18" s="152"/>
      <c r="L18" s="152"/>
      <c r="M18" s="18"/>
    </row>
    <row r="19" spans="3:13" ht="15" customHeight="1" x14ac:dyDescent="0.45">
      <c r="C19" s="22"/>
      <c r="D19" s="151"/>
      <c r="E19" s="153"/>
      <c r="F19" s="11" t="s">
        <v>2</v>
      </c>
      <c r="G19" s="10"/>
      <c r="H19" s="10"/>
      <c r="I19" s="10"/>
      <c r="J19" s="151"/>
      <c r="K19" s="152" t="b">
        <v>0</v>
      </c>
      <c r="L19" s="152"/>
      <c r="M19" s="18"/>
    </row>
    <row r="20" spans="3:13" ht="21" customHeight="1" x14ac:dyDescent="0.45">
      <c r="C20" s="22"/>
      <c r="D20" s="151"/>
      <c r="E20" s="151"/>
      <c r="F20" s="10"/>
      <c r="G20" s="10"/>
      <c r="H20" s="10"/>
      <c r="I20" s="10"/>
      <c r="J20" s="151"/>
      <c r="K20" s="152"/>
      <c r="L20" s="152"/>
      <c r="M20" s="18"/>
    </row>
    <row r="21" spans="3:13" ht="15" customHeight="1" x14ac:dyDescent="0.45">
      <c r="C21" s="22"/>
      <c r="D21" s="151"/>
      <c r="E21" s="151"/>
      <c r="F21" s="10"/>
      <c r="G21" s="10"/>
      <c r="H21" s="10"/>
      <c r="I21" s="10"/>
      <c r="J21" s="151"/>
      <c r="K21" s="152"/>
      <c r="L21" s="152"/>
      <c r="M21" s="18"/>
    </row>
    <row r="22" spans="3:13" ht="6" customHeight="1" x14ac:dyDescent="0.45">
      <c r="C22" s="22"/>
      <c r="D22" s="151"/>
      <c r="E22" s="151"/>
      <c r="F22" s="151"/>
      <c r="G22" s="151"/>
      <c r="H22" s="151"/>
      <c r="I22" s="151"/>
      <c r="J22" s="151"/>
      <c r="K22" s="152"/>
      <c r="L22" s="152"/>
      <c r="M22" s="18"/>
    </row>
    <row r="23" spans="3:13" ht="15" customHeight="1" x14ac:dyDescent="0.45">
      <c r="C23" s="22"/>
      <c r="D23" s="151"/>
      <c r="E23" s="153"/>
      <c r="F23" s="9" t="s">
        <v>3</v>
      </c>
      <c r="G23" s="8"/>
      <c r="H23" s="8"/>
      <c r="I23" s="8"/>
      <c r="J23" s="151"/>
      <c r="K23" s="152" t="b">
        <v>0</v>
      </c>
      <c r="L23" s="152"/>
      <c r="M23" s="18"/>
    </row>
    <row r="24" spans="3:13" ht="27.75" customHeight="1" x14ac:dyDescent="0.45">
      <c r="C24" s="22"/>
      <c r="D24" s="151"/>
      <c r="E24" s="151"/>
      <c r="F24" s="8"/>
      <c r="G24" s="8"/>
      <c r="H24" s="8"/>
      <c r="I24" s="8"/>
      <c r="J24" s="151"/>
      <c r="K24" s="152"/>
      <c r="L24" s="152"/>
      <c r="M24" s="18"/>
    </row>
    <row r="25" spans="3:13" ht="27" customHeight="1" x14ac:dyDescent="0.45">
      <c r="C25" s="22"/>
      <c r="D25" s="151"/>
      <c r="E25" s="151"/>
      <c r="F25" s="8"/>
      <c r="G25" s="8"/>
      <c r="H25" s="8"/>
      <c r="I25" s="8"/>
      <c r="J25" s="151"/>
      <c r="K25" s="152"/>
      <c r="L25" s="152"/>
      <c r="M25" s="18"/>
    </row>
    <row r="26" spans="3:13" ht="4.5" customHeight="1" x14ac:dyDescent="0.45">
      <c r="C26" s="22"/>
      <c r="D26" s="151"/>
      <c r="E26" s="151"/>
      <c r="F26" s="151"/>
      <c r="G26" s="151"/>
      <c r="H26" s="151"/>
      <c r="I26" s="151"/>
      <c r="J26" s="151"/>
      <c r="K26" s="152"/>
      <c r="L26" s="152"/>
      <c r="M26" s="18"/>
    </row>
    <row r="27" spans="3:13" ht="17.25" customHeight="1" x14ac:dyDescent="0.45">
      <c r="C27" s="22"/>
      <c r="D27" s="151"/>
      <c r="E27" s="153"/>
      <c r="F27" s="9" t="s">
        <v>4</v>
      </c>
      <c r="G27" s="8"/>
      <c r="H27" s="8"/>
      <c r="I27" s="8"/>
      <c r="J27" s="151"/>
      <c r="K27" s="152" t="b">
        <v>0</v>
      </c>
      <c r="L27" s="152"/>
      <c r="M27" s="18"/>
    </row>
    <row r="28" spans="3:13" ht="33" customHeight="1" x14ac:dyDescent="0.45">
      <c r="C28" s="22"/>
      <c r="D28" s="151"/>
      <c r="E28" s="151"/>
      <c r="F28" s="8"/>
      <c r="G28" s="8"/>
      <c r="H28" s="8"/>
      <c r="I28" s="8"/>
      <c r="J28" s="151"/>
      <c r="K28" s="152"/>
      <c r="L28" s="152"/>
      <c r="M28" s="18"/>
    </row>
    <row r="29" spans="3:13" ht="44.25" customHeight="1" x14ac:dyDescent="0.45">
      <c r="C29" s="22"/>
      <c r="D29" s="151"/>
      <c r="E29" s="151"/>
      <c r="F29" s="8"/>
      <c r="G29" s="8"/>
      <c r="H29" s="8"/>
      <c r="I29" s="8"/>
      <c r="J29" s="151"/>
      <c r="K29" s="152"/>
      <c r="L29" s="152"/>
      <c r="M29" s="18"/>
    </row>
    <row r="30" spans="3:13" ht="8.25" customHeight="1" x14ac:dyDescent="0.45">
      <c r="C30" s="22"/>
      <c r="D30" s="151"/>
      <c r="E30" s="151"/>
      <c r="F30" s="151"/>
      <c r="G30" s="151"/>
      <c r="H30" s="151"/>
      <c r="I30" s="151"/>
      <c r="J30" s="151"/>
      <c r="K30" s="152"/>
      <c r="L30" s="152"/>
      <c r="M30" s="18"/>
    </row>
    <row r="31" spans="3:13" ht="19.5" customHeight="1" x14ac:dyDescent="0.45">
      <c r="C31" s="22"/>
      <c r="D31" s="7" t="s">
        <v>151</v>
      </c>
      <c r="E31" s="7"/>
      <c r="F31" s="7"/>
      <c r="G31" s="7"/>
      <c r="H31" s="7"/>
      <c r="I31" s="7"/>
      <c r="J31" s="7"/>
      <c r="K31" s="152" t="b">
        <v>0</v>
      </c>
      <c r="L31" s="152"/>
      <c r="M31" s="18"/>
    </row>
    <row r="32" spans="3:13" ht="36" customHeight="1" x14ac:dyDescent="0.45">
      <c r="C32" s="22"/>
      <c r="D32" s="7"/>
      <c r="E32" s="7"/>
      <c r="F32" s="7"/>
      <c r="G32" s="7"/>
      <c r="H32" s="7"/>
      <c r="I32" s="7"/>
      <c r="J32" s="7"/>
      <c r="K32" s="152"/>
      <c r="L32" s="152"/>
      <c r="M32" s="18"/>
    </row>
    <row r="33" spans="3:13" ht="21.75" customHeight="1" x14ac:dyDescent="0.45">
      <c r="C33" s="22"/>
      <c r="D33" s="7"/>
      <c r="E33" s="7"/>
      <c r="F33" s="7"/>
      <c r="G33" s="7"/>
      <c r="H33" s="7"/>
      <c r="I33" s="7"/>
      <c r="J33" s="7"/>
      <c r="K33" s="152"/>
      <c r="L33" s="152"/>
      <c r="M33" s="18"/>
    </row>
    <row r="34" spans="3:13" ht="19.5" customHeight="1" x14ac:dyDescent="0.45">
      <c r="C34" s="22"/>
      <c r="D34" s="7"/>
      <c r="E34" s="7"/>
      <c r="F34" s="7"/>
      <c r="G34" s="7"/>
      <c r="H34" s="7"/>
      <c r="I34" s="7"/>
      <c r="J34" s="7"/>
      <c r="K34" s="152"/>
      <c r="L34" s="152"/>
      <c r="M34" s="18"/>
    </row>
    <row r="35" spans="3:13" ht="19.5" customHeight="1" x14ac:dyDescent="0.45">
      <c r="C35" s="22"/>
      <c r="D35" s="7"/>
      <c r="E35" s="7"/>
      <c r="F35" s="7"/>
      <c r="G35" s="7"/>
      <c r="H35" s="7"/>
      <c r="I35" s="7"/>
      <c r="J35" s="7"/>
      <c r="K35" s="152"/>
      <c r="L35" s="152"/>
      <c r="M35" s="18"/>
    </row>
    <row r="36" spans="3:13" ht="47.25" customHeight="1" x14ac:dyDescent="0.45">
      <c r="C36" s="22"/>
      <c r="D36" s="151"/>
      <c r="E36" s="151"/>
      <c r="F36" s="151"/>
      <c r="G36" s="151"/>
      <c r="H36" s="151"/>
      <c r="I36" s="151"/>
      <c r="J36" s="151"/>
      <c r="K36" s="152"/>
      <c r="L36" s="152"/>
      <c r="M36" s="18"/>
    </row>
    <row r="37" spans="3:13" ht="15.75" customHeight="1" x14ac:dyDescent="0.45">
      <c r="C37" s="22"/>
      <c r="D37" s="151"/>
      <c r="E37" s="151"/>
      <c r="F37" s="151"/>
      <c r="G37" s="151"/>
      <c r="H37" s="151"/>
      <c r="I37" s="151"/>
      <c r="J37" s="151"/>
      <c r="K37" s="152"/>
      <c r="L37" s="152"/>
      <c r="M37" s="18"/>
    </row>
    <row r="38" spans="3:13" ht="49.5" customHeight="1" x14ac:dyDescent="0.45">
      <c r="C38" s="22"/>
      <c r="D38" s="6" t="s">
        <v>117</v>
      </c>
      <c r="E38" s="6"/>
      <c r="F38" s="6"/>
      <c r="G38" s="6"/>
      <c r="H38" s="6"/>
      <c r="I38" s="6"/>
      <c r="J38" s="6"/>
      <c r="K38" s="152"/>
      <c r="L38" s="152"/>
      <c r="M38" s="18"/>
    </row>
    <row r="39" spans="3:13" ht="18.75" customHeight="1" thickBot="1" x14ac:dyDescent="0.5">
      <c r="C39" s="22"/>
      <c r="D39" s="154"/>
      <c r="E39" s="154"/>
      <c r="F39" s="154"/>
      <c r="G39" s="154"/>
      <c r="H39" s="154"/>
      <c r="I39" s="154"/>
      <c r="J39" s="154"/>
      <c r="K39" s="152"/>
      <c r="L39" s="152"/>
      <c r="M39" s="18"/>
    </row>
    <row r="40" spans="3:13" ht="16.3" thickBot="1" x14ac:dyDescent="0.5">
      <c r="C40" s="22"/>
      <c r="D40" s="5" t="s">
        <v>5</v>
      </c>
      <c r="E40" s="5"/>
      <c r="F40" s="5"/>
      <c r="G40" s="5"/>
      <c r="H40" s="5"/>
      <c r="I40" s="5"/>
      <c r="J40" s="197"/>
      <c r="K40" s="152"/>
      <c r="L40" s="152"/>
      <c r="M40" s="18"/>
    </row>
    <row r="41" spans="3:13" ht="13.5" customHeight="1" x14ac:dyDescent="0.45">
      <c r="C41" s="22"/>
      <c r="D41" s="151"/>
      <c r="E41" s="151"/>
      <c r="F41" s="151"/>
      <c r="G41" s="151"/>
      <c r="H41" s="151"/>
      <c r="I41" s="151"/>
      <c r="J41" s="151"/>
      <c r="K41" s="152"/>
      <c r="L41" s="152"/>
      <c r="M41" s="18"/>
    </row>
    <row r="42" spans="3:13" ht="104.25" customHeight="1" x14ac:dyDescent="0.45">
      <c r="C42" s="22"/>
      <c r="D42" s="7" t="s">
        <v>119</v>
      </c>
      <c r="E42" s="4"/>
      <c r="F42" s="4"/>
      <c r="G42" s="4"/>
      <c r="H42" s="4"/>
      <c r="I42" s="4"/>
      <c r="J42" s="4"/>
      <c r="K42" s="152" t="b">
        <v>0</v>
      </c>
      <c r="L42" s="152"/>
      <c r="M42" s="18"/>
    </row>
    <row r="43" spans="3:13" ht="14.25" customHeight="1" x14ac:dyDescent="0.45">
      <c r="C43" s="22"/>
      <c r="D43" s="151"/>
      <c r="E43" s="151"/>
      <c r="F43" s="151"/>
      <c r="G43" s="151"/>
      <c r="H43" s="151"/>
      <c r="I43" s="151"/>
      <c r="J43" s="151"/>
      <c r="K43" s="152"/>
      <c r="L43" s="152"/>
      <c r="M43" s="18"/>
    </row>
    <row r="44" spans="3:13" ht="51.75" customHeight="1" x14ac:dyDescent="0.45">
      <c r="C44" s="22"/>
      <c r="D44" s="7" t="s">
        <v>120</v>
      </c>
      <c r="E44" s="4"/>
      <c r="F44" s="4"/>
      <c r="G44" s="4"/>
      <c r="H44" s="4"/>
      <c r="I44" s="4"/>
      <c r="J44" s="4"/>
      <c r="K44" s="152" t="b">
        <v>0</v>
      </c>
      <c r="L44" s="152"/>
      <c r="M44" s="18"/>
    </row>
    <row r="45" spans="3:13" ht="30.9" x14ac:dyDescent="0.45">
      <c r="C45" s="22"/>
      <c r="D45" s="151"/>
      <c r="E45" s="151"/>
      <c r="F45" s="151"/>
      <c r="G45" s="151"/>
      <c r="H45" s="151"/>
      <c r="I45" s="151"/>
      <c r="J45" s="151"/>
      <c r="K45" s="152"/>
      <c r="L45" s="152"/>
      <c r="M45" s="18"/>
    </row>
    <row r="46" spans="3:13" ht="30.9" x14ac:dyDescent="0.45">
      <c r="C46" s="22"/>
      <c r="D46" s="151"/>
      <c r="E46" s="151"/>
      <c r="F46" s="151"/>
      <c r="G46" s="151"/>
      <c r="H46" s="151"/>
      <c r="I46" s="151"/>
      <c r="J46" s="151"/>
      <c r="K46" s="152"/>
      <c r="L46" s="152"/>
      <c r="M46" s="18"/>
    </row>
    <row r="47" spans="3:13" ht="6" customHeight="1" x14ac:dyDescent="0.45">
      <c r="C47" s="22"/>
      <c r="D47" s="151"/>
      <c r="E47" s="151"/>
      <c r="F47" s="151"/>
      <c r="G47" s="151"/>
      <c r="H47" s="151"/>
      <c r="I47" s="151"/>
      <c r="J47" s="151"/>
      <c r="K47" s="152"/>
      <c r="L47" s="152"/>
      <c r="M47" s="18"/>
    </row>
    <row r="48" spans="3:13" ht="18" hidden="1" customHeight="1" x14ac:dyDescent="0.45">
      <c r="C48" s="22"/>
      <c r="D48" s="151"/>
      <c r="E48" s="151"/>
      <c r="F48" s="151"/>
      <c r="G48" s="151"/>
      <c r="H48" s="151"/>
      <c r="I48" s="151"/>
      <c r="J48" s="151"/>
      <c r="K48" s="152"/>
      <c r="L48" s="152"/>
      <c r="M48" s="18"/>
    </row>
    <row r="49" spans="3:13" ht="21" hidden="1" customHeight="1" x14ac:dyDescent="0.45">
      <c r="C49" s="22"/>
      <c r="D49" s="151"/>
      <c r="E49" s="151"/>
      <c r="F49" s="151"/>
      <c r="G49" s="151"/>
      <c r="H49" s="151"/>
      <c r="I49" s="151"/>
      <c r="J49" s="151"/>
      <c r="K49" s="152"/>
      <c r="L49" s="152"/>
      <c r="M49" s="18"/>
    </row>
    <row r="50" spans="3:13" ht="58.5" hidden="1" customHeight="1" x14ac:dyDescent="0.45">
      <c r="C50" s="22"/>
      <c r="D50" s="156"/>
      <c r="E50" s="156"/>
      <c r="F50" s="157"/>
      <c r="G50" s="157"/>
      <c r="H50" s="157"/>
      <c r="I50" s="157"/>
      <c r="J50" s="157"/>
      <c r="K50" s="152"/>
      <c r="L50" s="152"/>
      <c r="M50" s="18"/>
    </row>
    <row r="51" spans="3:13" ht="6.75" customHeight="1" x14ac:dyDescent="0.45">
      <c r="C51" s="22"/>
      <c r="D51" s="151"/>
      <c r="E51" s="151"/>
      <c r="F51" s="151"/>
      <c r="G51" s="151"/>
      <c r="H51" s="151"/>
      <c r="I51" s="151"/>
      <c r="J51" s="151"/>
      <c r="K51" s="152"/>
      <c r="L51" s="152"/>
      <c r="M51" s="18"/>
    </row>
    <row r="52" spans="3:13" ht="24.75" hidden="1" customHeight="1" x14ac:dyDescent="0.45">
      <c r="C52" s="22"/>
      <c r="D52" s="3" t="s">
        <v>5</v>
      </c>
      <c r="E52" s="3"/>
      <c r="F52" s="3"/>
      <c r="G52" s="3"/>
      <c r="H52" s="3"/>
      <c r="I52" s="3"/>
      <c r="J52" s="158" t="str">
        <f>IF(J40="","",J40)</f>
        <v/>
      </c>
      <c r="K52" s="152"/>
      <c r="L52" s="152"/>
      <c r="M52" s="18"/>
    </row>
    <row r="53" spans="3:13" ht="22.5" hidden="1" customHeight="1" x14ac:dyDescent="0.45">
      <c r="C53" s="22"/>
      <c r="D53" s="159"/>
      <c r="E53" s="159"/>
      <c r="F53" s="159"/>
      <c r="G53" s="159"/>
      <c r="H53" s="159"/>
      <c r="I53" s="159"/>
      <c r="J53" s="151"/>
      <c r="K53" s="152"/>
      <c r="L53" s="152"/>
      <c r="M53" s="18"/>
    </row>
    <row r="54" spans="3:13" ht="18" customHeight="1" x14ac:dyDescent="0.45">
      <c r="C54" s="22"/>
      <c r="D54" s="13" t="s">
        <v>6</v>
      </c>
      <c r="E54" s="13"/>
      <c r="F54" s="13"/>
      <c r="G54" s="13"/>
      <c r="H54" s="13"/>
      <c r="I54" s="13"/>
      <c r="J54" s="160" t="str">
        <f>IF(K19=TRUE,"YES",IF(K23=TRUE,"YES",IF(K27=TRUE,"YES",IF(K31=TRUE,IF(J52="","NO",IF(J52&lt;60%,"NO","YES")),IF(K42=TRUE,"YES",IF(K44=TRUE,"YES","NO"))))))</f>
        <v>NO</v>
      </c>
      <c r="K54" s="152"/>
      <c r="L54" s="152"/>
      <c r="M54" s="18"/>
    </row>
    <row r="55" spans="3:13" ht="15" customHeight="1" x14ac:dyDescent="0.45">
      <c r="C55" s="22"/>
      <c r="D55" s="152"/>
      <c r="E55" s="152"/>
      <c r="F55" s="152"/>
      <c r="G55" s="152"/>
      <c r="H55" s="152"/>
      <c r="I55" s="152"/>
      <c r="J55" s="152"/>
      <c r="K55" s="152"/>
      <c r="L55" s="152"/>
      <c r="M55" s="18"/>
    </row>
    <row r="56" spans="3:13" ht="15.9" x14ac:dyDescent="0.45">
      <c r="C56" s="22"/>
      <c r="D56" s="20"/>
      <c r="E56" s="20"/>
      <c r="F56" s="20"/>
      <c r="G56" s="20"/>
      <c r="H56" s="20"/>
      <c r="I56" s="20"/>
      <c r="J56" s="20"/>
      <c r="K56" s="21"/>
      <c r="L56" s="20"/>
    </row>
    <row r="57" spans="3:13" ht="15.9" x14ac:dyDescent="0.45">
      <c r="C57" s="20"/>
      <c r="D57" s="20"/>
      <c r="E57" s="20"/>
      <c r="F57" s="20"/>
      <c r="G57" s="20"/>
      <c r="H57" s="20"/>
      <c r="I57" s="20"/>
      <c r="J57" s="20"/>
      <c r="K57" s="21"/>
      <c r="L57" s="20"/>
    </row>
    <row r="58" spans="3:13" ht="15.9" x14ac:dyDescent="0.45">
      <c r="C58" s="18"/>
      <c r="D58" s="18"/>
      <c r="E58" s="18"/>
      <c r="F58" s="18"/>
      <c r="G58" s="18"/>
      <c r="H58" s="18"/>
      <c r="I58" s="18"/>
      <c r="J58" s="18"/>
      <c r="K58" s="19"/>
      <c r="L58" s="18"/>
    </row>
    <row r="59" spans="3:13" ht="15.9" x14ac:dyDescent="0.45">
      <c r="C59" s="18"/>
      <c r="D59" s="18"/>
      <c r="E59" s="18"/>
      <c r="F59" s="18"/>
      <c r="G59" s="18"/>
      <c r="H59" s="18"/>
      <c r="I59" s="18"/>
      <c r="J59" s="18"/>
      <c r="K59" s="19"/>
      <c r="L59" s="18"/>
    </row>
    <row r="60" spans="3:13" ht="15.9" x14ac:dyDescent="0.45">
      <c r="C60" s="18"/>
      <c r="D60" s="18"/>
      <c r="E60" s="18"/>
      <c r="F60" s="18"/>
      <c r="G60" s="18"/>
      <c r="H60" s="18"/>
      <c r="I60" s="18"/>
      <c r="J60" s="18"/>
      <c r="K60" s="19"/>
      <c r="L60" s="18"/>
    </row>
    <row r="66" spans="9:9" ht="35.6" x14ac:dyDescent="0.9">
      <c r="I66" s="24"/>
    </row>
  </sheetData>
  <mergeCells count="11">
    <mergeCell ref="D54:I54"/>
    <mergeCell ref="D16:J16"/>
    <mergeCell ref="F19:I21"/>
    <mergeCell ref="F23:I25"/>
    <mergeCell ref="F27:I29"/>
    <mergeCell ref="D31:J35"/>
    <mergeCell ref="D38:J38"/>
    <mergeCell ref="D40:I40"/>
    <mergeCell ref="D42:J42"/>
    <mergeCell ref="D44:J44"/>
    <mergeCell ref="D52:I52"/>
  </mergeCells>
  <conditionalFormatting sqref="J54">
    <cfRule type="containsText" dxfId="9" priority="4" operator="containsText" text="Yes">
      <formula>NOT(ISERROR(SEARCH("Yes",J54)))</formula>
    </cfRule>
    <cfRule type="containsText" dxfId="8" priority="5" operator="containsText" text="No">
      <formula>NOT(ISERROR(SEARCH("No",J54)))</formula>
    </cfRule>
  </conditionalFormatting>
  <conditionalFormatting sqref="D40:L40">
    <cfRule type="expression" dxfId="7" priority="1">
      <formula>$K$31=FALSE</formula>
    </cfRule>
  </conditionalFormatting>
  <hyperlinks>
    <hyperlink ref="A2" location="'Plan Info'!A1" display="→" xr:uid="{00000000-0004-0000-0100-000000000000}"/>
    <hyperlink ref="A7" location="Introduction!A1" display="←" xr:uid="{00000000-0004-0000-0100-000001000000}"/>
  </hyperlinks>
  <pageMargins left="0.7" right="0.7" top="0.75" bottom="0.75" header="0.3" footer="0.3"/>
  <pageSetup scale="88" orientation="portrait" r:id="rId1"/>
  <rowBreaks count="1" manualBreakCount="1">
    <brk id="40"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Box 11">
              <controlPr defaultSize="0" autoLine="0" autoPict="0">
                <anchor moveWithCells="1">
                  <from>
                    <xdr:col>4</xdr:col>
                    <xdr:colOff>10886</xdr:colOff>
                    <xdr:row>17</xdr:row>
                    <xdr:rowOff>21771</xdr:rowOff>
                  </from>
                  <to>
                    <xdr:col>5</xdr:col>
                    <xdr:colOff>21771</xdr:colOff>
                    <xdr:row>19</xdr:row>
                    <xdr:rowOff>21771</xdr:rowOff>
                  </to>
                </anchor>
              </controlPr>
            </control>
          </mc:Choice>
        </mc:AlternateContent>
        <mc:AlternateContent xmlns:mc="http://schemas.openxmlformats.org/markup-compatibility/2006">
          <mc:Choice Requires="x14">
            <control shapeId="2050" r:id="rId5" name="CheckBox 12">
              <controlPr defaultSize="0" autoLine="0" autoPict="0">
                <anchor moveWithCells="1">
                  <from>
                    <xdr:col>4</xdr:col>
                    <xdr:colOff>10886</xdr:colOff>
                    <xdr:row>22</xdr:row>
                    <xdr:rowOff>21771</xdr:rowOff>
                  </from>
                  <to>
                    <xdr:col>5</xdr:col>
                    <xdr:colOff>21771</xdr:colOff>
                    <xdr:row>23</xdr:row>
                    <xdr:rowOff>48986</xdr:rowOff>
                  </to>
                </anchor>
              </controlPr>
            </control>
          </mc:Choice>
        </mc:AlternateContent>
        <mc:AlternateContent xmlns:mc="http://schemas.openxmlformats.org/markup-compatibility/2006">
          <mc:Choice Requires="x14">
            <control shapeId="2051" r:id="rId6" name="CheckBox 13">
              <controlPr defaultSize="0" autoLine="0" autoPict="0">
                <anchor moveWithCells="1">
                  <from>
                    <xdr:col>4</xdr:col>
                    <xdr:colOff>10886</xdr:colOff>
                    <xdr:row>26</xdr:row>
                    <xdr:rowOff>21771</xdr:rowOff>
                  </from>
                  <to>
                    <xdr:col>5</xdr:col>
                    <xdr:colOff>21771</xdr:colOff>
                    <xdr:row>27</xdr:row>
                    <xdr:rowOff>21771</xdr:rowOff>
                  </to>
                </anchor>
              </controlPr>
            </control>
          </mc:Choice>
        </mc:AlternateContent>
        <mc:AlternateContent xmlns:mc="http://schemas.openxmlformats.org/markup-compatibility/2006">
          <mc:Choice Requires="x14">
            <control shapeId="2052" r:id="rId7" name="CheckBox 14">
              <controlPr defaultSize="0" autoLine="0" autoPict="0">
                <anchor moveWithCells="1">
                  <from>
                    <xdr:col>3</xdr:col>
                    <xdr:colOff>179614</xdr:colOff>
                    <xdr:row>30</xdr:row>
                    <xdr:rowOff>152400</xdr:rowOff>
                  </from>
                  <to>
                    <xdr:col>3</xdr:col>
                    <xdr:colOff>582386</xdr:colOff>
                    <xdr:row>31</xdr:row>
                    <xdr:rowOff>125186</xdr:rowOff>
                  </to>
                </anchor>
              </controlPr>
            </control>
          </mc:Choice>
        </mc:AlternateContent>
        <mc:AlternateContent xmlns:mc="http://schemas.openxmlformats.org/markup-compatibility/2006">
          <mc:Choice Requires="x14">
            <control shapeId="2053" r:id="rId8" name="CheckBox 15">
              <controlPr defaultSize="0" autoLine="0" autoPict="0">
                <anchor moveWithCells="1">
                  <from>
                    <xdr:col>3</xdr:col>
                    <xdr:colOff>190500</xdr:colOff>
                    <xdr:row>41</xdr:row>
                    <xdr:rowOff>0</xdr:rowOff>
                  </from>
                  <to>
                    <xdr:col>3</xdr:col>
                    <xdr:colOff>593271</xdr:colOff>
                    <xdr:row>41</xdr:row>
                    <xdr:rowOff>217714</xdr:rowOff>
                  </to>
                </anchor>
              </controlPr>
            </control>
          </mc:Choice>
        </mc:AlternateContent>
        <mc:AlternateContent xmlns:mc="http://schemas.openxmlformats.org/markup-compatibility/2006">
          <mc:Choice Requires="x14">
            <control shapeId="2054" r:id="rId9" name="CheckBox 16">
              <controlPr defaultSize="0" autoLine="0" autoPict="0">
                <anchor moveWithCells="1">
                  <from>
                    <xdr:col>3</xdr:col>
                    <xdr:colOff>201386</xdr:colOff>
                    <xdr:row>42</xdr:row>
                    <xdr:rowOff>103414</xdr:rowOff>
                  </from>
                  <to>
                    <xdr:col>3</xdr:col>
                    <xdr:colOff>598714</xdr:colOff>
                    <xdr:row>43</xdr:row>
                    <xdr:rowOff>141514</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8"/>
  <sheetViews>
    <sheetView showGridLines="0" showRowColHeaders="0" workbookViewId="0"/>
  </sheetViews>
  <sheetFormatPr defaultColWidth="9.15234375" defaultRowHeight="15.45" x14ac:dyDescent="0.4"/>
  <cols>
    <col min="1" max="1" width="6.84375" style="133" customWidth="1"/>
    <col min="2" max="3" width="2.84375" style="26" customWidth="1"/>
    <col min="4" max="4" width="30.3046875" style="26" customWidth="1"/>
    <col min="5" max="5" width="8.84375" style="26" customWidth="1"/>
    <col min="6" max="6" width="29.3828125" style="26" customWidth="1"/>
    <col min="7" max="7" width="21.3828125" style="26" customWidth="1"/>
    <col min="8" max="8" width="19.84375" style="26" customWidth="1"/>
    <col min="9" max="10" width="2.84375" style="26" customWidth="1"/>
    <col min="11" max="11" width="9.15234375" style="26"/>
    <col min="12" max="13" width="9.15234375" style="26" customWidth="1"/>
    <col min="14" max="17" width="9.15234375" style="26"/>
    <col min="18" max="18" width="9.15234375" style="26" hidden="1" customWidth="1"/>
    <col min="19" max="16384" width="9.15234375" style="26"/>
  </cols>
  <sheetData>
    <row r="1" spans="1:18" ht="15" customHeight="1" x14ac:dyDescent="0.6">
      <c r="A1" s="137"/>
    </row>
    <row r="2" spans="1:18" ht="36" customHeight="1" x14ac:dyDescent="0.6">
      <c r="A2" s="161" t="s">
        <v>0</v>
      </c>
      <c r="C2" s="128" t="s">
        <v>152</v>
      </c>
      <c r="D2" s="128"/>
      <c r="E2" s="128"/>
      <c r="F2" s="128"/>
      <c r="G2" s="128"/>
      <c r="H2" s="128"/>
      <c r="I2" s="128"/>
      <c r="K2" s="137"/>
      <c r="L2" s="137"/>
      <c r="M2" s="137"/>
      <c r="N2" s="137"/>
      <c r="O2" s="137"/>
      <c r="P2" s="137"/>
      <c r="R2" t="s">
        <v>124</v>
      </c>
    </row>
    <row r="3" spans="1:18" ht="36" customHeight="1" x14ac:dyDescent="0.4">
      <c r="A3" s="130" t="s">
        <v>1</v>
      </c>
      <c r="C3" s="162" t="s">
        <v>7</v>
      </c>
      <c r="D3" s="162"/>
      <c r="E3" s="128"/>
      <c r="F3" s="128"/>
      <c r="G3" s="128"/>
      <c r="H3" s="128"/>
      <c r="I3" s="162"/>
      <c r="R3" t="s">
        <v>11</v>
      </c>
    </row>
    <row r="4" spans="1:18" ht="15.9" x14ac:dyDescent="0.45">
      <c r="D4"/>
      <c r="E4"/>
      <c r="F4"/>
      <c r="G4"/>
      <c r="H4"/>
      <c r="J4" s="25"/>
    </row>
    <row r="5" spans="1:18" ht="18.45" x14ac:dyDescent="0.5">
      <c r="C5" s="155"/>
      <c r="D5" s="198" t="s">
        <v>122</v>
      </c>
      <c r="E5" s="175"/>
      <c r="F5" s="175"/>
      <c r="G5" s="175"/>
      <c r="H5" s="175"/>
      <c r="I5" s="155"/>
      <c r="J5" s="25"/>
    </row>
    <row r="6" spans="1:18" ht="15.9" x14ac:dyDescent="0.45">
      <c r="C6" s="155"/>
      <c r="D6" s="166" t="s">
        <v>8</v>
      </c>
      <c r="E6" s="155"/>
      <c r="F6" s="178" t="s">
        <v>9</v>
      </c>
      <c r="G6" s="2" t="s">
        <v>10</v>
      </c>
      <c r="H6" s="155"/>
      <c r="I6" s="155"/>
    </row>
    <row r="7" spans="1:18" ht="15.9" x14ac:dyDescent="0.45">
      <c r="C7" s="155"/>
      <c r="D7" s="166" t="s">
        <v>121</v>
      </c>
      <c r="E7" s="155"/>
      <c r="F7" s="179">
        <v>41640</v>
      </c>
      <c r="G7" s="2"/>
      <c r="H7" s="174"/>
      <c r="I7" s="155"/>
      <c r="J7" s="27"/>
    </row>
    <row r="8" spans="1:18" ht="15" customHeight="1" x14ac:dyDescent="0.45">
      <c r="C8" s="155"/>
      <c r="D8" s="167" t="s">
        <v>12</v>
      </c>
      <c r="E8" s="155"/>
      <c r="F8" s="180">
        <v>0.3</v>
      </c>
      <c r="G8" s="2"/>
      <c r="H8" s="175"/>
      <c r="I8" s="155"/>
      <c r="J8"/>
    </row>
    <row r="9" spans="1:18" ht="15.75" customHeight="1" x14ac:dyDescent="0.45">
      <c r="C9" s="155"/>
      <c r="D9" s="168" t="s">
        <v>112</v>
      </c>
      <c r="E9" s="155"/>
      <c r="F9" s="181"/>
      <c r="G9" s="2"/>
      <c r="H9" s="187"/>
      <c r="I9" s="155"/>
      <c r="J9" s="25"/>
    </row>
    <row r="10" spans="1:18" x14ac:dyDescent="0.4">
      <c r="C10" s="155"/>
      <c r="D10" s="155"/>
      <c r="E10" s="155"/>
      <c r="F10" s="155"/>
      <c r="G10" s="155"/>
      <c r="H10" s="155"/>
      <c r="I10" s="155"/>
    </row>
    <row r="11" spans="1:18" ht="18.45" x14ac:dyDescent="0.5">
      <c r="C11" s="155"/>
      <c r="D11" s="199" t="s">
        <v>123</v>
      </c>
      <c r="E11" s="171"/>
      <c r="F11" s="172"/>
      <c r="G11" s="173"/>
      <c r="H11" s="173"/>
      <c r="I11" s="155"/>
    </row>
    <row r="12" spans="1:18" ht="31.75" x14ac:dyDescent="0.45">
      <c r="C12" s="155"/>
      <c r="D12" s="166" t="s">
        <v>13</v>
      </c>
      <c r="E12" s="171" t="s">
        <v>14</v>
      </c>
      <c r="F12" s="172" t="s">
        <v>15</v>
      </c>
      <c r="G12" s="173" t="s">
        <v>16</v>
      </c>
      <c r="H12" s="173" t="s">
        <v>17</v>
      </c>
      <c r="I12" s="155"/>
    </row>
    <row r="13" spans="1:18" ht="15.9" x14ac:dyDescent="0.45">
      <c r="C13" s="155"/>
      <c r="D13" s="169" t="s">
        <v>18</v>
      </c>
      <c r="E13" s="182"/>
      <c r="F13" s="183"/>
      <c r="G13" s="184"/>
      <c r="H13" s="75">
        <f t="shared" ref="H13:H19" si="0">F13-G13</f>
        <v>0</v>
      </c>
      <c r="I13" s="155"/>
    </row>
    <row r="14" spans="1:18" ht="15.9" x14ac:dyDescent="0.45">
      <c r="C14" s="155"/>
      <c r="D14" s="169" t="s">
        <v>19</v>
      </c>
      <c r="E14" s="182"/>
      <c r="F14" s="183"/>
      <c r="G14" s="184"/>
      <c r="H14" s="76">
        <f t="shared" si="0"/>
        <v>0</v>
      </c>
      <c r="I14" s="155"/>
    </row>
    <row r="15" spans="1:18" ht="15.9" x14ac:dyDescent="0.45">
      <c r="C15" s="155"/>
      <c r="D15" s="169" t="s">
        <v>20</v>
      </c>
      <c r="E15" s="182"/>
      <c r="F15" s="183"/>
      <c r="G15" s="184"/>
      <c r="H15" s="76">
        <f t="shared" si="0"/>
        <v>0</v>
      </c>
      <c r="I15" s="155"/>
    </row>
    <row r="16" spans="1:18" ht="15.9" x14ac:dyDescent="0.45">
      <c r="C16" s="155"/>
      <c r="D16" s="169" t="s">
        <v>21</v>
      </c>
      <c r="E16" s="182"/>
      <c r="F16" s="183"/>
      <c r="G16" s="184"/>
      <c r="H16" s="76">
        <f t="shared" si="0"/>
        <v>0</v>
      </c>
      <c r="I16" s="155"/>
    </row>
    <row r="17" spans="3:10" ht="15.9" x14ac:dyDescent="0.45">
      <c r="C17" s="155"/>
      <c r="D17" s="169" t="s">
        <v>22</v>
      </c>
      <c r="E17" s="182"/>
      <c r="F17" s="183"/>
      <c r="G17" s="184"/>
      <c r="H17" s="76">
        <f t="shared" si="0"/>
        <v>0</v>
      </c>
      <c r="I17" s="155"/>
    </row>
    <row r="18" spans="3:10" ht="15.9" x14ac:dyDescent="0.45">
      <c r="C18" s="155"/>
      <c r="D18" s="169" t="s">
        <v>23</v>
      </c>
      <c r="E18" s="182"/>
      <c r="F18" s="183"/>
      <c r="G18" s="184"/>
      <c r="H18" s="76">
        <f t="shared" si="0"/>
        <v>0</v>
      </c>
      <c r="I18" s="155"/>
    </row>
    <row r="19" spans="3:10" ht="15.9" x14ac:dyDescent="0.45">
      <c r="C19" s="155"/>
      <c r="D19" s="170" t="s">
        <v>24</v>
      </c>
      <c r="E19" s="185"/>
      <c r="F19" s="186"/>
      <c r="G19" s="184"/>
      <c r="H19" s="77">
        <f t="shared" si="0"/>
        <v>0</v>
      </c>
      <c r="I19" s="155"/>
    </row>
    <row r="20" spans="3:10" ht="15.9" x14ac:dyDescent="0.45">
      <c r="C20" s="155"/>
      <c r="D20" s="176"/>
      <c r="E20" s="176"/>
      <c r="F20" s="176"/>
      <c r="G20" s="177"/>
      <c r="H20" s="177"/>
      <c r="I20" s="155"/>
      <c r="J20" s="28"/>
    </row>
    <row r="33" spans="11:11" hidden="1" x14ac:dyDescent="0.4"/>
    <row r="34" spans="11:11" hidden="1" x14ac:dyDescent="0.4"/>
    <row r="35" spans="11:11" hidden="1" x14ac:dyDescent="0.4"/>
    <row r="36" spans="11:11" hidden="1" x14ac:dyDescent="0.4"/>
    <row r="37" spans="11:11" hidden="1" x14ac:dyDescent="0.4"/>
    <row r="38" spans="11:11" hidden="1" x14ac:dyDescent="0.4">
      <c r="K38" s="26">
        <v>2015</v>
      </c>
    </row>
    <row r="39" spans="11:11" hidden="1" x14ac:dyDescent="0.4">
      <c r="K39" s="26">
        <v>2016</v>
      </c>
    </row>
    <row r="40" spans="11:11" hidden="1" x14ac:dyDescent="0.4">
      <c r="K40" s="26">
        <v>2017</v>
      </c>
    </row>
    <row r="41" spans="11:11" hidden="1" x14ac:dyDescent="0.4">
      <c r="K41" s="26">
        <v>2018</v>
      </c>
    </row>
    <row r="42" spans="11:11" hidden="1" x14ac:dyDescent="0.4">
      <c r="K42" s="26">
        <v>2019</v>
      </c>
    </row>
    <row r="43" spans="11:11" hidden="1" x14ac:dyDescent="0.4">
      <c r="K43" s="26">
        <v>2020</v>
      </c>
    </row>
    <row r="44" spans="11:11" hidden="1" x14ac:dyDescent="0.4">
      <c r="K44" s="26">
        <v>2021</v>
      </c>
    </row>
    <row r="45" spans="11:11" hidden="1" x14ac:dyDescent="0.4">
      <c r="K45" s="26">
        <v>2022</v>
      </c>
    </row>
    <row r="46" spans="11:11" hidden="1" x14ac:dyDescent="0.4"/>
    <row r="47" spans="11:11" hidden="1" x14ac:dyDescent="0.4"/>
    <row r="48" spans="11:11" hidden="1" x14ac:dyDescent="0.4"/>
  </sheetData>
  <sheetProtection algorithmName="SHA-512" hashValue="RQnlX5+N1NBHSnA6P1eXjy1KR+9zhGIi/+31pPHxrEhC2c6x58HUC0UZH5eIEtHGjSUM/kKpCsEJ7n0wpKsyLw==" saltValue="JkWrjbjCUDqM1PT4PjLZuA==" spinCount="100000" sheet="1" objects="1" scenarios="1"/>
  <mergeCells count="1">
    <mergeCell ref="G6:G9"/>
  </mergeCells>
  <conditionalFormatting sqref="H7">
    <cfRule type="expression" dxfId="6" priority="14">
      <formula>#REF!&lt;&gt;2015</formula>
    </cfRule>
  </conditionalFormatting>
  <conditionalFormatting sqref="G6">
    <cfRule type="expression" dxfId="5" priority="1">
      <formula>$F$9&lt;&gt;2015</formula>
    </cfRule>
  </conditionalFormatting>
  <conditionalFormatting sqref="G6 H9">
    <cfRule type="expression" dxfId="4" priority="15">
      <formula>$F$9&lt;&gt;2015</formula>
    </cfRule>
  </conditionalFormatting>
  <dataValidations count="2">
    <dataValidation type="list" allowBlank="1" showInputMessage="1" showErrorMessage="1" sqref="H9" xr:uid="{00000000-0002-0000-0200-000000000000}">
      <formula1>$R$2:$R$3</formula1>
    </dataValidation>
    <dataValidation type="list" allowBlank="1" showInputMessage="1" showErrorMessage="1" sqref="F9" xr:uid="{00000000-0002-0000-0200-000001000000}">
      <formula1>$K$38:$K$45</formula1>
    </dataValidation>
  </dataValidations>
  <hyperlinks>
    <hyperlink ref="A2" location="Census!A1" display="→" xr:uid="{00000000-0004-0000-0200-000000000000}"/>
    <hyperlink ref="A3" location="'Benefit Plan Value'!A1" display="←" xr:uid="{00000000-0004-0000-0200-000001000000}"/>
  </hyperlink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510"/>
  <sheetViews>
    <sheetView showGridLines="0" showRowColHeaders="0" tabSelected="1" workbookViewId="0"/>
  </sheetViews>
  <sheetFormatPr defaultColWidth="9.15234375" defaultRowHeight="15.45" x14ac:dyDescent="0.4"/>
  <cols>
    <col min="1" max="1" width="6.84375" style="133" customWidth="1"/>
    <col min="2" max="2" width="2.84375" style="26" customWidth="1"/>
    <col min="3" max="3" width="24.69140625" customWidth="1"/>
    <col min="4" max="4" width="28.84375" customWidth="1"/>
    <col min="5" max="5" width="19.53515625" customWidth="1"/>
    <col min="6" max="6" width="2.84375" customWidth="1"/>
    <col min="10" max="10" width="2.84375" customWidth="1"/>
  </cols>
  <sheetData>
    <row r="1" spans="1:21" ht="15" customHeight="1" x14ac:dyDescent="0.6">
      <c r="A1" s="137"/>
      <c r="B1"/>
    </row>
    <row r="2" spans="1:21" ht="36" customHeight="1" x14ac:dyDescent="0.6">
      <c r="A2" s="229" t="s">
        <v>0</v>
      </c>
      <c r="B2"/>
      <c r="C2" s="128" t="s">
        <v>152</v>
      </c>
      <c r="D2" s="128"/>
      <c r="E2" s="128"/>
      <c r="F2" s="26"/>
      <c r="G2" s="137"/>
      <c r="H2" s="137"/>
      <c r="I2" s="137"/>
      <c r="J2" s="26"/>
      <c r="K2" s="137"/>
      <c r="L2" s="137"/>
      <c r="M2" s="137"/>
      <c r="N2" s="137"/>
      <c r="O2" s="137"/>
      <c r="P2" s="137"/>
      <c r="Q2" s="137"/>
      <c r="R2" s="137"/>
      <c r="S2" s="137"/>
      <c r="T2" s="137"/>
      <c r="U2" s="137"/>
    </row>
    <row r="3" spans="1:21" ht="36" customHeight="1" x14ac:dyDescent="0.4">
      <c r="A3" s="230" t="s">
        <v>1</v>
      </c>
      <c r="B3"/>
      <c r="C3" s="162" t="s">
        <v>114</v>
      </c>
      <c r="D3" s="128"/>
      <c r="E3" s="128"/>
      <c r="F3" s="26"/>
      <c r="G3" s="26"/>
      <c r="H3" s="26"/>
      <c r="I3" s="26"/>
      <c r="J3" s="26"/>
    </row>
    <row r="4" spans="1:21" ht="15.9" x14ac:dyDescent="0.45">
      <c r="C4" s="29"/>
      <c r="D4" s="29"/>
      <c r="E4" s="29"/>
    </row>
    <row r="5" spans="1:21" ht="15.9" x14ac:dyDescent="0.45">
      <c r="C5" s="188" t="s">
        <v>25</v>
      </c>
      <c r="D5" s="189" t="s">
        <v>113</v>
      </c>
      <c r="E5" s="189" t="s">
        <v>26</v>
      </c>
    </row>
    <row r="6" spans="1:21" x14ac:dyDescent="0.4">
      <c r="C6" s="182"/>
      <c r="D6" s="192"/>
      <c r="E6" s="182"/>
    </row>
    <row r="7" spans="1:21" x14ac:dyDescent="0.4">
      <c r="C7" s="190"/>
      <c r="D7" s="191"/>
      <c r="E7" s="190"/>
    </row>
    <row r="8" spans="1:21" x14ac:dyDescent="0.4">
      <c r="C8" s="182"/>
      <c r="D8" s="192"/>
      <c r="E8" s="182"/>
    </row>
    <row r="9" spans="1:21" x14ac:dyDescent="0.4">
      <c r="C9" s="190"/>
      <c r="D9" s="191"/>
      <c r="E9" s="190"/>
    </row>
    <row r="10" spans="1:21" x14ac:dyDescent="0.4">
      <c r="C10" s="182"/>
      <c r="D10" s="192"/>
      <c r="E10" s="182"/>
    </row>
    <row r="11" spans="1:21" x14ac:dyDescent="0.4">
      <c r="C11" s="190"/>
      <c r="D11" s="191"/>
      <c r="E11" s="190"/>
    </row>
    <row r="12" spans="1:21" x14ac:dyDescent="0.4">
      <c r="C12" s="182"/>
      <c r="D12" s="192"/>
      <c r="E12" s="182"/>
    </row>
    <row r="13" spans="1:21" x14ac:dyDescent="0.4">
      <c r="C13" s="190"/>
      <c r="D13" s="191"/>
      <c r="E13" s="190"/>
    </row>
    <row r="14" spans="1:21" x14ac:dyDescent="0.4">
      <c r="C14" s="182"/>
      <c r="D14" s="192"/>
      <c r="E14" s="182"/>
    </row>
    <row r="15" spans="1:21" x14ac:dyDescent="0.4">
      <c r="C15" s="190"/>
      <c r="D15" s="191"/>
      <c r="E15" s="190"/>
    </row>
    <row r="16" spans="1:21" x14ac:dyDescent="0.4">
      <c r="C16" s="182"/>
      <c r="D16" s="192"/>
      <c r="E16" s="182"/>
    </row>
    <row r="17" spans="3:5" x14ac:dyDescent="0.4">
      <c r="C17" s="190"/>
      <c r="D17" s="191"/>
      <c r="E17" s="190"/>
    </row>
    <row r="18" spans="3:5" x14ac:dyDescent="0.4">
      <c r="C18" s="182"/>
      <c r="D18" s="192"/>
      <c r="E18" s="182"/>
    </row>
    <row r="19" spans="3:5" x14ac:dyDescent="0.4">
      <c r="C19" s="190"/>
      <c r="D19" s="191"/>
      <c r="E19" s="190"/>
    </row>
    <row r="20" spans="3:5" x14ac:dyDescent="0.4">
      <c r="C20" s="182"/>
      <c r="D20" s="192"/>
      <c r="E20" s="182"/>
    </row>
    <row r="21" spans="3:5" x14ac:dyDescent="0.4">
      <c r="C21" s="190"/>
      <c r="D21" s="191"/>
      <c r="E21" s="190"/>
    </row>
    <row r="22" spans="3:5" x14ac:dyDescent="0.4">
      <c r="C22" s="182"/>
      <c r="D22" s="192"/>
      <c r="E22" s="182"/>
    </row>
    <row r="23" spans="3:5" x14ac:dyDescent="0.4">
      <c r="C23" s="190"/>
      <c r="D23" s="191"/>
      <c r="E23" s="190"/>
    </row>
    <row r="24" spans="3:5" x14ac:dyDescent="0.4">
      <c r="C24" s="182"/>
      <c r="D24" s="192"/>
      <c r="E24" s="182"/>
    </row>
    <row r="25" spans="3:5" x14ac:dyDescent="0.4">
      <c r="C25" s="190"/>
      <c r="D25" s="191"/>
      <c r="E25" s="190"/>
    </row>
    <row r="26" spans="3:5" x14ac:dyDescent="0.4">
      <c r="C26" s="182"/>
      <c r="D26" s="192"/>
      <c r="E26" s="182"/>
    </row>
    <row r="27" spans="3:5" x14ac:dyDescent="0.4">
      <c r="C27" s="190"/>
      <c r="D27" s="191"/>
      <c r="E27" s="190"/>
    </row>
    <row r="28" spans="3:5" x14ac:dyDescent="0.4">
      <c r="C28" s="182"/>
      <c r="D28" s="192"/>
      <c r="E28" s="182"/>
    </row>
    <row r="29" spans="3:5" x14ac:dyDescent="0.4">
      <c r="C29" s="190"/>
      <c r="D29" s="191"/>
      <c r="E29" s="190"/>
    </row>
    <row r="30" spans="3:5" x14ac:dyDescent="0.4">
      <c r="C30" s="182"/>
      <c r="D30" s="192"/>
      <c r="E30" s="182"/>
    </row>
    <row r="31" spans="3:5" x14ac:dyDescent="0.4">
      <c r="C31" s="190"/>
      <c r="D31" s="191"/>
      <c r="E31" s="190"/>
    </row>
    <row r="32" spans="3:5" x14ac:dyDescent="0.4">
      <c r="C32" s="182"/>
      <c r="D32" s="192"/>
      <c r="E32" s="182"/>
    </row>
    <row r="33" spans="3:5" x14ac:dyDescent="0.4">
      <c r="C33" s="190"/>
      <c r="D33" s="191"/>
      <c r="E33" s="190"/>
    </row>
    <row r="34" spans="3:5" x14ac:dyDescent="0.4">
      <c r="C34" s="182"/>
      <c r="D34" s="192"/>
      <c r="E34" s="182"/>
    </row>
    <row r="35" spans="3:5" x14ac:dyDescent="0.4">
      <c r="C35" s="190"/>
      <c r="D35" s="191"/>
      <c r="E35" s="190"/>
    </row>
    <row r="36" spans="3:5" x14ac:dyDescent="0.4">
      <c r="C36" s="182"/>
      <c r="D36" s="192"/>
      <c r="E36" s="182"/>
    </row>
    <row r="37" spans="3:5" x14ac:dyDescent="0.4">
      <c r="C37" s="190"/>
      <c r="D37" s="191"/>
      <c r="E37" s="190"/>
    </row>
    <row r="38" spans="3:5" x14ac:dyDescent="0.4">
      <c r="C38" s="182"/>
      <c r="D38" s="192"/>
      <c r="E38" s="182"/>
    </row>
    <row r="39" spans="3:5" x14ac:dyDescent="0.4">
      <c r="C39" s="190"/>
      <c r="D39" s="191"/>
      <c r="E39" s="190"/>
    </row>
    <row r="40" spans="3:5" x14ac:dyDescent="0.4">
      <c r="C40" s="182"/>
      <c r="D40" s="192"/>
      <c r="E40" s="182"/>
    </row>
    <row r="41" spans="3:5" x14ac:dyDescent="0.4">
      <c r="C41" s="190"/>
      <c r="D41" s="191"/>
      <c r="E41" s="190"/>
    </row>
    <row r="42" spans="3:5" x14ac:dyDescent="0.4">
      <c r="C42" s="182"/>
      <c r="D42" s="192"/>
      <c r="E42" s="182"/>
    </row>
    <row r="43" spans="3:5" x14ac:dyDescent="0.4">
      <c r="C43" s="190"/>
      <c r="D43" s="191"/>
      <c r="E43" s="190"/>
    </row>
    <row r="44" spans="3:5" x14ac:dyDescent="0.4">
      <c r="C44" s="182"/>
      <c r="D44" s="192"/>
      <c r="E44" s="182"/>
    </row>
    <row r="45" spans="3:5" x14ac:dyDescent="0.4">
      <c r="C45" s="190"/>
      <c r="D45" s="191"/>
      <c r="E45" s="190"/>
    </row>
    <row r="46" spans="3:5" x14ac:dyDescent="0.4">
      <c r="C46" s="182"/>
      <c r="D46" s="192"/>
      <c r="E46" s="182"/>
    </row>
    <row r="47" spans="3:5" x14ac:dyDescent="0.4">
      <c r="C47" s="190"/>
      <c r="D47" s="191"/>
      <c r="E47" s="190"/>
    </row>
    <row r="48" spans="3:5" x14ac:dyDescent="0.4">
      <c r="C48" s="182"/>
      <c r="D48" s="192"/>
      <c r="E48" s="182"/>
    </row>
    <row r="49" spans="3:5" x14ac:dyDescent="0.4">
      <c r="C49" s="190"/>
      <c r="D49" s="191"/>
      <c r="E49" s="190"/>
    </row>
    <row r="50" spans="3:5" x14ac:dyDescent="0.4">
      <c r="C50" s="182"/>
      <c r="D50" s="192"/>
      <c r="E50" s="182"/>
    </row>
    <row r="51" spans="3:5" x14ac:dyDescent="0.4">
      <c r="C51" s="190"/>
      <c r="D51" s="191"/>
      <c r="E51" s="190"/>
    </row>
    <row r="52" spans="3:5" x14ac:dyDescent="0.4">
      <c r="C52" s="182"/>
      <c r="D52" s="192"/>
      <c r="E52" s="182"/>
    </row>
    <row r="53" spans="3:5" x14ac:dyDescent="0.4">
      <c r="C53" s="190"/>
      <c r="D53" s="191"/>
      <c r="E53" s="190"/>
    </row>
    <row r="54" spans="3:5" x14ac:dyDescent="0.4">
      <c r="C54" s="182"/>
      <c r="D54" s="192"/>
      <c r="E54" s="182"/>
    </row>
    <row r="55" spans="3:5" x14ac:dyDescent="0.4">
      <c r="C55" s="190"/>
      <c r="D55" s="191"/>
      <c r="E55" s="190"/>
    </row>
    <row r="56" spans="3:5" x14ac:dyDescent="0.4">
      <c r="C56" s="182"/>
      <c r="D56" s="192"/>
      <c r="E56" s="182"/>
    </row>
    <row r="57" spans="3:5" x14ac:dyDescent="0.4">
      <c r="C57" s="190"/>
      <c r="D57" s="191"/>
      <c r="E57" s="190"/>
    </row>
    <row r="58" spans="3:5" x14ac:dyDescent="0.4">
      <c r="C58" s="182"/>
      <c r="D58" s="192"/>
      <c r="E58" s="182"/>
    </row>
    <row r="59" spans="3:5" x14ac:dyDescent="0.4">
      <c r="C59" s="190"/>
      <c r="D59" s="191"/>
      <c r="E59" s="190"/>
    </row>
    <row r="60" spans="3:5" x14ac:dyDescent="0.4">
      <c r="C60" s="182"/>
      <c r="D60" s="192"/>
      <c r="E60" s="182"/>
    </row>
    <row r="61" spans="3:5" x14ac:dyDescent="0.4">
      <c r="C61" s="190"/>
      <c r="D61" s="191"/>
      <c r="E61" s="190"/>
    </row>
    <row r="62" spans="3:5" x14ac:dyDescent="0.4">
      <c r="C62" s="182"/>
      <c r="D62" s="192"/>
      <c r="E62" s="182"/>
    </row>
    <row r="63" spans="3:5" x14ac:dyDescent="0.4">
      <c r="C63" s="190"/>
      <c r="D63" s="191"/>
      <c r="E63" s="190"/>
    </row>
    <row r="64" spans="3:5" x14ac:dyDescent="0.4">
      <c r="C64" s="182"/>
      <c r="D64" s="192"/>
      <c r="E64" s="182"/>
    </row>
    <row r="65" spans="3:5" x14ac:dyDescent="0.4">
      <c r="C65" s="190"/>
      <c r="D65" s="191"/>
      <c r="E65" s="190"/>
    </row>
    <row r="66" spans="3:5" x14ac:dyDescent="0.4">
      <c r="C66" s="182"/>
      <c r="D66" s="192"/>
      <c r="E66" s="182"/>
    </row>
    <row r="67" spans="3:5" x14ac:dyDescent="0.4">
      <c r="C67" s="190"/>
      <c r="D67" s="191"/>
      <c r="E67" s="190"/>
    </row>
    <row r="68" spans="3:5" x14ac:dyDescent="0.4">
      <c r="C68" s="182"/>
      <c r="D68" s="192"/>
      <c r="E68" s="182"/>
    </row>
    <row r="69" spans="3:5" x14ac:dyDescent="0.4">
      <c r="C69" s="190"/>
      <c r="D69" s="191"/>
      <c r="E69" s="190"/>
    </row>
    <row r="70" spans="3:5" x14ac:dyDescent="0.4">
      <c r="C70" s="182"/>
      <c r="D70" s="192"/>
      <c r="E70" s="182"/>
    </row>
    <row r="71" spans="3:5" x14ac:dyDescent="0.4">
      <c r="C71" s="190"/>
      <c r="D71" s="191"/>
      <c r="E71" s="190"/>
    </row>
    <row r="72" spans="3:5" x14ac:dyDescent="0.4">
      <c r="C72" s="182"/>
      <c r="D72" s="192"/>
      <c r="E72" s="182"/>
    </row>
    <row r="73" spans="3:5" x14ac:dyDescent="0.4">
      <c r="C73" s="190"/>
      <c r="D73" s="191"/>
      <c r="E73" s="190"/>
    </row>
    <row r="74" spans="3:5" x14ac:dyDescent="0.4">
      <c r="C74" s="182"/>
      <c r="D74" s="192"/>
      <c r="E74" s="182"/>
    </row>
    <row r="75" spans="3:5" x14ac:dyDescent="0.4">
      <c r="C75" s="190"/>
      <c r="D75" s="191"/>
      <c r="E75" s="190"/>
    </row>
    <row r="76" spans="3:5" x14ac:dyDescent="0.4">
      <c r="C76" s="182"/>
      <c r="D76" s="192"/>
      <c r="E76" s="182"/>
    </row>
    <row r="77" spans="3:5" x14ac:dyDescent="0.4">
      <c r="C77" s="190"/>
      <c r="D77" s="191"/>
      <c r="E77" s="190"/>
    </row>
    <row r="78" spans="3:5" x14ac:dyDescent="0.4">
      <c r="C78" s="182"/>
      <c r="D78" s="192"/>
      <c r="E78" s="182"/>
    </row>
    <row r="79" spans="3:5" x14ac:dyDescent="0.4">
      <c r="C79" s="190"/>
      <c r="D79" s="191"/>
      <c r="E79" s="190"/>
    </row>
    <row r="80" spans="3:5" x14ac:dyDescent="0.4">
      <c r="C80" s="182"/>
      <c r="D80" s="192"/>
      <c r="E80" s="182"/>
    </row>
    <row r="81" spans="3:5" x14ac:dyDescent="0.4">
      <c r="C81" s="190"/>
      <c r="D81" s="191"/>
      <c r="E81" s="190"/>
    </row>
    <row r="82" spans="3:5" x14ac:dyDescent="0.4">
      <c r="C82" s="182"/>
      <c r="D82" s="192"/>
      <c r="E82" s="182"/>
    </row>
    <row r="83" spans="3:5" x14ac:dyDescent="0.4">
      <c r="C83" s="190"/>
      <c r="D83" s="191"/>
      <c r="E83" s="190"/>
    </row>
    <row r="84" spans="3:5" x14ac:dyDescent="0.4">
      <c r="C84" s="182"/>
      <c r="D84" s="192"/>
      <c r="E84" s="182"/>
    </row>
    <row r="85" spans="3:5" x14ac:dyDescent="0.4">
      <c r="C85" s="190"/>
      <c r="D85" s="191"/>
      <c r="E85" s="190"/>
    </row>
    <row r="86" spans="3:5" x14ac:dyDescent="0.4">
      <c r="C86" s="182"/>
      <c r="D86" s="192"/>
      <c r="E86" s="182"/>
    </row>
    <row r="87" spans="3:5" x14ac:dyDescent="0.4">
      <c r="C87" s="190"/>
      <c r="D87" s="191"/>
      <c r="E87" s="190"/>
    </row>
    <row r="88" spans="3:5" x14ac:dyDescent="0.4">
      <c r="C88" s="182"/>
      <c r="D88" s="192"/>
      <c r="E88" s="182"/>
    </row>
    <row r="89" spans="3:5" x14ac:dyDescent="0.4">
      <c r="C89" s="190"/>
      <c r="D89" s="191"/>
      <c r="E89" s="190"/>
    </row>
    <row r="90" spans="3:5" x14ac:dyDescent="0.4">
      <c r="C90" s="182"/>
      <c r="D90" s="192"/>
      <c r="E90" s="182"/>
    </row>
    <row r="91" spans="3:5" x14ac:dyDescent="0.4">
      <c r="C91" s="190"/>
      <c r="D91" s="191"/>
      <c r="E91" s="190"/>
    </row>
    <row r="92" spans="3:5" x14ac:dyDescent="0.4">
      <c r="C92" s="182"/>
      <c r="D92" s="192"/>
      <c r="E92" s="182"/>
    </row>
    <row r="93" spans="3:5" x14ac:dyDescent="0.4">
      <c r="C93" s="190"/>
      <c r="D93" s="191"/>
      <c r="E93" s="190"/>
    </row>
    <row r="94" spans="3:5" x14ac:dyDescent="0.4">
      <c r="C94" s="182"/>
      <c r="D94" s="192"/>
      <c r="E94" s="182"/>
    </row>
    <row r="95" spans="3:5" x14ac:dyDescent="0.4">
      <c r="C95" s="190"/>
      <c r="D95" s="191"/>
      <c r="E95" s="190"/>
    </row>
    <row r="96" spans="3:5" x14ac:dyDescent="0.4">
      <c r="C96" s="182"/>
      <c r="D96" s="192"/>
      <c r="E96" s="182"/>
    </row>
    <row r="97" spans="3:5" x14ac:dyDescent="0.4">
      <c r="C97" s="190"/>
      <c r="D97" s="191"/>
      <c r="E97" s="190"/>
    </row>
    <row r="98" spans="3:5" x14ac:dyDescent="0.4">
      <c r="C98" s="182"/>
      <c r="D98" s="192"/>
      <c r="E98" s="182"/>
    </row>
    <row r="99" spans="3:5" x14ac:dyDescent="0.4">
      <c r="C99" s="190"/>
      <c r="D99" s="191"/>
      <c r="E99" s="190"/>
    </row>
    <row r="100" spans="3:5" x14ac:dyDescent="0.4">
      <c r="C100" s="182"/>
      <c r="D100" s="192"/>
      <c r="E100" s="182"/>
    </row>
    <row r="101" spans="3:5" x14ac:dyDescent="0.4">
      <c r="C101" s="190"/>
      <c r="D101" s="191"/>
      <c r="E101" s="190"/>
    </row>
    <row r="102" spans="3:5" x14ac:dyDescent="0.4">
      <c r="C102" s="182"/>
      <c r="D102" s="192"/>
      <c r="E102" s="182"/>
    </row>
    <row r="103" spans="3:5" x14ac:dyDescent="0.4">
      <c r="C103" s="190"/>
      <c r="D103" s="191"/>
      <c r="E103" s="190"/>
    </row>
    <row r="104" spans="3:5" x14ac:dyDescent="0.4">
      <c r="C104" s="182"/>
      <c r="D104" s="192"/>
      <c r="E104" s="182"/>
    </row>
    <row r="105" spans="3:5" x14ac:dyDescent="0.4">
      <c r="C105" s="190"/>
      <c r="D105" s="191"/>
      <c r="E105" s="190"/>
    </row>
    <row r="106" spans="3:5" x14ac:dyDescent="0.4">
      <c r="C106" s="182"/>
      <c r="D106" s="192"/>
      <c r="E106" s="182"/>
    </row>
    <row r="107" spans="3:5" x14ac:dyDescent="0.4">
      <c r="C107" s="190"/>
      <c r="D107" s="191"/>
      <c r="E107" s="190"/>
    </row>
    <row r="108" spans="3:5" x14ac:dyDescent="0.4">
      <c r="C108" s="182"/>
      <c r="D108" s="192"/>
      <c r="E108" s="182"/>
    </row>
    <row r="109" spans="3:5" x14ac:dyDescent="0.4">
      <c r="C109" s="190"/>
      <c r="D109" s="191"/>
      <c r="E109" s="190"/>
    </row>
    <row r="110" spans="3:5" x14ac:dyDescent="0.4">
      <c r="C110" s="182"/>
      <c r="D110" s="192"/>
      <c r="E110" s="182"/>
    </row>
    <row r="111" spans="3:5" x14ac:dyDescent="0.4">
      <c r="C111" s="190"/>
      <c r="D111" s="191"/>
      <c r="E111" s="190"/>
    </row>
    <row r="112" spans="3:5" x14ac:dyDescent="0.4">
      <c r="C112" s="182"/>
      <c r="D112" s="192"/>
      <c r="E112" s="182"/>
    </row>
    <row r="113" spans="3:5" x14ac:dyDescent="0.4">
      <c r="C113" s="190"/>
      <c r="D113" s="191"/>
      <c r="E113" s="190"/>
    </row>
    <row r="114" spans="3:5" x14ac:dyDescent="0.4">
      <c r="C114" s="182"/>
      <c r="D114" s="192"/>
      <c r="E114" s="182"/>
    </row>
    <row r="115" spans="3:5" x14ac:dyDescent="0.4">
      <c r="C115" s="190"/>
      <c r="D115" s="191"/>
      <c r="E115" s="190"/>
    </row>
    <row r="116" spans="3:5" x14ac:dyDescent="0.4">
      <c r="C116" s="182"/>
      <c r="D116" s="192"/>
      <c r="E116" s="182"/>
    </row>
    <row r="117" spans="3:5" x14ac:dyDescent="0.4">
      <c r="C117" s="190"/>
      <c r="D117" s="191"/>
      <c r="E117" s="190"/>
    </row>
    <row r="118" spans="3:5" x14ac:dyDescent="0.4">
      <c r="C118" s="182"/>
      <c r="D118" s="192"/>
      <c r="E118" s="182"/>
    </row>
    <row r="119" spans="3:5" x14ac:dyDescent="0.4">
      <c r="C119" s="190"/>
      <c r="D119" s="191"/>
      <c r="E119" s="190"/>
    </row>
    <row r="120" spans="3:5" x14ac:dyDescent="0.4">
      <c r="C120" s="182"/>
      <c r="D120" s="192"/>
      <c r="E120" s="182"/>
    </row>
    <row r="121" spans="3:5" x14ac:dyDescent="0.4">
      <c r="C121" s="190"/>
      <c r="D121" s="191"/>
      <c r="E121" s="190"/>
    </row>
    <row r="122" spans="3:5" x14ac:dyDescent="0.4">
      <c r="C122" s="182"/>
      <c r="D122" s="192"/>
      <c r="E122" s="182"/>
    </row>
    <row r="123" spans="3:5" x14ac:dyDescent="0.4">
      <c r="C123" s="190"/>
      <c r="D123" s="191"/>
      <c r="E123" s="190"/>
    </row>
    <row r="124" spans="3:5" x14ac:dyDescent="0.4">
      <c r="C124" s="182"/>
      <c r="D124" s="192"/>
      <c r="E124" s="182"/>
    </row>
    <row r="125" spans="3:5" x14ac:dyDescent="0.4">
      <c r="C125" s="190"/>
      <c r="D125" s="191"/>
      <c r="E125" s="190"/>
    </row>
    <row r="126" spans="3:5" x14ac:dyDescent="0.4">
      <c r="C126" s="182"/>
      <c r="D126" s="192"/>
      <c r="E126" s="182"/>
    </row>
    <row r="127" spans="3:5" x14ac:dyDescent="0.4">
      <c r="C127" s="190"/>
      <c r="D127" s="191"/>
      <c r="E127" s="190"/>
    </row>
    <row r="128" spans="3:5" x14ac:dyDescent="0.4">
      <c r="C128" s="182"/>
      <c r="D128" s="192"/>
      <c r="E128" s="182"/>
    </row>
    <row r="129" spans="3:5" x14ac:dyDescent="0.4">
      <c r="C129" s="190"/>
      <c r="D129" s="191"/>
      <c r="E129" s="190"/>
    </row>
    <row r="130" spans="3:5" x14ac:dyDescent="0.4">
      <c r="C130" s="182"/>
      <c r="D130" s="192"/>
      <c r="E130" s="182"/>
    </row>
    <row r="131" spans="3:5" x14ac:dyDescent="0.4">
      <c r="C131" s="190"/>
      <c r="D131" s="191"/>
      <c r="E131" s="190"/>
    </row>
    <row r="132" spans="3:5" x14ac:dyDescent="0.4">
      <c r="C132" s="182"/>
      <c r="D132" s="192"/>
      <c r="E132" s="182"/>
    </row>
    <row r="133" spans="3:5" x14ac:dyDescent="0.4">
      <c r="C133" s="190"/>
      <c r="D133" s="191"/>
      <c r="E133" s="190"/>
    </row>
    <row r="134" spans="3:5" x14ac:dyDescent="0.4">
      <c r="C134" s="182"/>
      <c r="D134" s="192"/>
      <c r="E134" s="182"/>
    </row>
    <row r="135" spans="3:5" x14ac:dyDescent="0.4">
      <c r="C135" s="190"/>
      <c r="D135" s="191"/>
      <c r="E135" s="190"/>
    </row>
    <row r="136" spans="3:5" x14ac:dyDescent="0.4">
      <c r="C136" s="182"/>
      <c r="D136" s="192"/>
      <c r="E136" s="182"/>
    </row>
    <row r="137" spans="3:5" x14ac:dyDescent="0.4">
      <c r="C137" s="190"/>
      <c r="D137" s="191"/>
      <c r="E137" s="190"/>
    </row>
    <row r="138" spans="3:5" x14ac:dyDescent="0.4">
      <c r="C138" s="182"/>
      <c r="D138" s="192"/>
      <c r="E138" s="182"/>
    </row>
    <row r="139" spans="3:5" x14ac:dyDescent="0.4">
      <c r="C139" s="190"/>
      <c r="D139" s="191"/>
      <c r="E139" s="190"/>
    </row>
    <row r="140" spans="3:5" x14ac:dyDescent="0.4">
      <c r="C140" s="182"/>
      <c r="D140" s="192"/>
      <c r="E140" s="182"/>
    </row>
    <row r="141" spans="3:5" x14ac:dyDescent="0.4">
      <c r="C141" s="190"/>
      <c r="D141" s="191"/>
      <c r="E141" s="190"/>
    </row>
    <row r="142" spans="3:5" x14ac:dyDescent="0.4">
      <c r="C142" s="182"/>
      <c r="D142" s="192"/>
      <c r="E142" s="182"/>
    </row>
    <row r="143" spans="3:5" x14ac:dyDescent="0.4">
      <c r="C143" s="190"/>
      <c r="D143" s="191"/>
      <c r="E143" s="190"/>
    </row>
    <row r="144" spans="3:5" x14ac:dyDescent="0.4">
      <c r="C144" s="182"/>
      <c r="D144" s="192"/>
      <c r="E144" s="182"/>
    </row>
    <row r="145" spans="3:5" x14ac:dyDescent="0.4">
      <c r="C145" s="190"/>
      <c r="D145" s="191"/>
      <c r="E145" s="190"/>
    </row>
    <row r="146" spans="3:5" x14ac:dyDescent="0.4">
      <c r="C146" s="182"/>
      <c r="D146" s="192"/>
      <c r="E146" s="182"/>
    </row>
    <row r="147" spans="3:5" x14ac:dyDescent="0.4">
      <c r="C147" s="190"/>
      <c r="D147" s="191"/>
      <c r="E147" s="190"/>
    </row>
    <row r="148" spans="3:5" x14ac:dyDescent="0.4">
      <c r="C148" s="182"/>
      <c r="D148" s="192"/>
      <c r="E148" s="182"/>
    </row>
    <row r="149" spans="3:5" x14ac:dyDescent="0.4">
      <c r="C149" s="190"/>
      <c r="D149" s="191"/>
      <c r="E149" s="190"/>
    </row>
    <row r="150" spans="3:5" x14ac:dyDescent="0.4">
      <c r="C150" s="182"/>
      <c r="D150" s="192"/>
      <c r="E150" s="182"/>
    </row>
    <row r="151" spans="3:5" x14ac:dyDescent="0.4">
      <c r="C151" s="190"/>
      <c r="D151" s="191"/>
      <c r="E151" s="190"/>
    </row>
    <row r="152" spans="3:5" x14ac:dyDescent="0.4">
      <c r="C152" s="182"/>
      <c r="D152" s="192"/>
      <c r="E152" s="182"/>
    </row>
    <row r="153" spans="3:5" x14ac:dyDescent="0.4">
      <c r="C153" s="190"/>
      <c r="D153" s="191"/>
      <c r="E153" s="190"/>
    </row>
    <row r="154" spans="3:5" x14ac:dyDescent="0.4">
      <c r="C154" s="182"/>
      <c r="D154" s="192"/>
      <c r="E154" s="182"/>
    </row>
    <row r="155" spans="3:5" x14ac:dyDescent="0.4">
      <c r="C155" s="190"/>
      <c r="D155" s="191"/>
      <c r="E155" s="190"/>
    </row>
    <row r="156" spans="3:5" x14ac:dyDescent="0.4">
      <c r="C156" s="182"/>
      <c r="D156" s="192"/>
      <c r="E156" s="182"/>
    </row>
    <row r="157" spans="3:5" x14ac:dyDescent="0.4">
      <c r="C157" s="190"/>
      <c r="D157" s="191"/>
      <c r="E157" s="190"/>
    </row>
    <row r="158" spans="3:5" x14ac:dyDescent="0.4">
      <c r="C158" s="182"/>
      <c r="D158" s="192"/>
      <c r="E158" s="182"/>
    </row>
    <row r="159" spans="3:5" x14ac:dyDescent="0.4">
      <c r="C159" s="190"/>
      <c r="D159" s="191"/>
      <c r="E159" s="190"/>
    </row>
    <row r="160" spans="3:5" x14ac:dyDescent="0.4">
      <c r="C160" s="182"/>
      <c r="D160" s="192"/>
      <c r="E160" s="182"/>
    </row>
    <row r="161" spans="3:5" x14ac:dyDescent="0.4">
      <c r="C161" s="190"/>
      <c r="D161" s="191"/>
      <c r="E161" s="190"/>
    </row>
    <row r="162" spans="3:5" x14ac:dyDescent="0.4">
      <c r="C162" s="182"/>
      <c r="D162" s="192"/>
      <c r="E162" s="182"/>
    </row>
    <row r="163" spans="3:5" x14ac:dyDescent="0.4">
      <c r="C163" s="190"/>
      <c r="D163" s="191"/>
      <c r="E163" s="190"/>
    </row>
    <row r="164" spans="3:5" x14ac:dyDescent="0.4">
      <c r="C164" s="182"/>
      <c r="D164" s="192"/>
      <c r="E164" s="182"/>
    </row>
    <row r="165" spans="3:5" x14ac:dyDescent="0.4">
      <c r="C165" s="190"/>
      <c r="D165" s="191"/>
      <c r="E165" s="190"/>
    </row>
    <row r="166" spans="3:5" x14ac:dyDescent="0.4">
      <c r="C166" s="182"/>
      <c r="D166" s="192"/>
      <c r="E166" s="182"/>
    </row>
    <row r="167" spans="3:5" x14ac:dyDescent="0.4">
      <c r="C167" s="190"/>
      <c r="D167" s="191"/>
      <c r="E167" s="190"/>
    </row>
    <row r="168" spans="3:5" x14ac:dyDescent="0.4">
      <c r="C168" s="182"/>
      <c r="D168" s="192"/>
      <c r="E168" s="182"/>
    </row>
    <row r="169" spans="3:5" x14ac:dyDescent="0.4">
      <c r="C169" s="190"/>
      <c r="D169" s="191"/>
      <c r="E169" s="190"/>
    </row>
    <row r="170" spans="3:5" x14ac:dyDescent="0.4">
      <c r="C170" s="182"/>
      <c r="D170" s="192"/>
      <c r="E170" s="182"/>
    </row>
    <row r="171" spans="3:5" x14ac:dyDescent="0.4">
      <c r="C171" s="190"/>
      <c r="D171" s="191"/>
      <c r="E171" s="190"/>
    </row>
    <row r="172" spans="3:5" x14ac:dyDescent="0.4">
      <c r="C172" s="182"/>
      <c r="D172" s="192"/>
      <c r="E172" s="182"/>
    </row>
    <row r="173" spans="3:5" x14ac:dyDescent="0.4">
      <c r="C173" s="190"/>
      <c r="D173" s="191"/>
      <c r="E173" s="190"/>
    </row>
    <row r="174" spans="3:5" x14ac:dyDescent="0.4">
      <c r="C174" s="182"/>
      <c r="D174" s="192"/>
      <c r="E174" s="182"/>
    </row>
    <row r="175" spans="3:5" x14ac:dyDescent="0.4">
      <c r="C175" s="190"/>
      <c r="D175" s="191"/>
      <c r="E175" s="190"/>
    </row>
    <row r="176" spans="3:5" x14ac:dyDescent="0.4">
      <c r="C176" s="182"/>
      <c r="D176" s="192"/>
      <c r="E176" s="182"/>
    </row>
    <row r="177" spans="3:5" x14ac:dyDescent="0.4">
      <c r="C177" s="190"/>
      <c r="D177" s="191"/>
      <c r="E177" s="190"/>
    </row>
    <row r="178" spans="3:5" x14ac:dyDescent="0.4">
      <c r="C178" s="182"/>
      <c r="D178" s="192"/>
      <c r="E178" s="182"/>
    </row>
    <row r="179" spans="3:5" x14ac:dyDescent="0.4">
      <c r="C179" s="190"/>
      <c r="D179" s="191"/>
      <c r="E179" s="190"/>
    </row>
    <row r="180" spans="3:5" x14ac:dyDescent="0.4">
      <c r="C180" s="182"/>
      <c r="D180" s="192"/>
      <c r="E180" s="182"/>
    </row>
    <row r="181" spans="3:5" x14ac:dyDescent="0.4">
      <c r="C181" s="190"/>
      <c r="D181" s="191"/>
      <c r="E181" s="190"/>
    </row>
    <row r="182" spans="3:5" x14ac:dyDescent="0.4">
      <c r="C182" s="182"/>
      <c r="D182" s="192"/>
      <c r="E182" s="182"/>
    </row>
    <row r="183" spans="3:5" x14ac:dyDescent="0.4">
      <c r="C183" s="190"/>
      <c r="D183" s="191"/>
      <c r="E183" s="190"/>
    </row>
    <row r="184" spans="3:5" x14ac:dyDescent="0.4">
      <c r="C184" s="182"/>
      <c r="D184" s="192"/>
      <c r="E184" s="182"/>
    </row>
    <row r="185" spans="3:5" x14ac:dyDescent="0.4">
      <c r="C185" s="190"/>
      <c r="D185" s="191"/>
      <c r="E185" s="190"/>
    </row>
    <row r="186" spans="3:5" x14ac:dyDescent="0.4">
      <c r="C186" s="182"/>
      <c r="D186" s="192"/>
      <c r="E186" s="182"/>
    </row>
    <row r="187" spans="3:5" x14ac:dyDescent="0.4">
      <c r="C187" s="190"/>
      <c r="D187" s="191"/>
      <c r="E187" s="190"/>
    </row>
    <row r="188" spans="3:5" x14ac:dyDescent="0.4">
      <c r="C188" s="182"/>
      <c r="D188" s="192"/>
      <c r="E188" s="182"/>
    </row>
    <row r="189" spans="3:5" x14ac:dyDescent="0.4">
      <c r="C189" s="190"/>
      <c r="D189" s="191"/>
      <c r="E189" s="190"/>
    </row>
    <row r="190" spans="3:5" x14ac:dyDescent="0.4">
      <c r="C190" s="182"/>
      <c r="D190" s="192"/>
      <c r="E190" s="182"/>
    </row>
    <row r="191" spans="3:5" x14ac:dyDescent="0.4">
      <c r="C191" s="190"/>
      <c r="D191" s="191"/>
      <c r="E191" s="190"/>
    </row>
    <row r="192" spans="3:5" x14ac:dyDescent="0.4">
      <c r="C192" s="182"/>
      <c r="D192" s="192"/>
      <c r="E192" s="182"/>
    </row>
    <row r="193" spans="3:5" x14ac:dyDescent="0.4">
      <c r="C193" s="190"/>
      <c r="D193" s="191"/>
      <c r="E193" s="190"/>
    </row>
    <row r="194" spans="3:5" x14ac:dyDescent="0.4">
      <c r="C194" s="182"/>
      <c r="D194" s="192"/>
      <c r="E194" s="182"/>
    </row>
    <row r="195" spans="3:5" x14ac:dyDescent="0.4">
      <c r="C195" s="190"/>
      <c r="D195" s="191"/>
      <c r="E195" s="190"/>
    </row>
    <row r="196" spans="3:5" x14ac:dyDescent="0.4">
      <c r="C196" s="182"/>
      <c r="D196" s="192"/>
      <c r="E196" s="182"/>
    </row>
    <row r="197" spans="3:5" x14ac:dyDescent="0.4">
      <c r="C197" s="190"/>
      <c r="D197" s="191"/>
      <c r="E197" s="190"/>
    </row>
    <row r="198" spans="3:5" x14ac:dyDescent="0.4">
      <c r="C198" s="182"/>
      <c r="D198" s="192"/>
      <c r="E198" s="182"/>
    </row>
    <row r="199" spans="3:5" x14ac:dyDescent="0.4">
      <c r="C199" s="190"/>
      <c r="D199" s="191"/>
      <c r="E199" s="190"/>
    </row>
    <row r="200" spans="3:5" x14ac:dyDescent="0.4">
      <c r="C200" s="182"/>
      <c r="D200" s="192"/>
      <c r="E200" s="182"/>
    </row>
    <row r="201" spans="3:5" x14ac:dyDescent="0.4">
      <c r="C201" s="190"/>
      <c r="D201" s="191"/>
      <c r="E201" s="190"/>
    </row>
    <row r="202" spans="3:5" x14ac:dyDescent="0.4">
      <c r="C202" s="182"/>
      <c r="D202" s="192"/>
      <c r="E202" s="182"/>
    </row>
    <row r="203" spans="3:5" x14ac:dyDescent="0.4">
      <c r="C203" s="190"/>
      <c r="D203" s="191"/>
      <c r="E203" s="190"/>
    </row>
    <row r="204" spans="3:5" x14ac:dyDescent="0.4">
      <c r="C204" s="182"/>
      <c r="D204" s="192"/>
      <c r="E204" s="182"/>
    </row>
    <row r="205" spans="3:5" x14ac:dyDescent="0.4">
      <c r="C205" s="190"/>
      <c r="D205" s="191"/>
      <c r="E205" s="190"/>
    </row>
    <row r="206" spans="3:5" x14ac:dyDescent="0.4">
      <c r="C206" s="182"/>
      <c r="D206" s="192"/>
      <c r="E206" s="182"/>
    </row>
    <row r="207" spans="3:5" x14ac:dyDescent="0.4">
      <c r="C207" s="190"/>
      <c r="D207" s="191"/>
      <c r="E207" s="190"/>
    </row>
    <row r="208" spans="3:5" x14ac:dyDescent="0.4">
      <c r="C208" s="182"/>
      <c r="D208" s="192"/>
      <c r="E208" s="182"/>
    </row>
    <row r="209" spans="3:5" x14ac:dyDescent="0.4">
      <c r="C209" s="190"/>
      <c r="D209" s="191"/>
      <c r="E209" s="190"/>
    </row>
    <row r="210" spans="3:5" x14ac:dyDescent="0.4">
      <c r="C210" s="182"/>
      <c r="D210" s="192"/>
      <c r="E210" s="182"/>
    </row>
    <row r="211" spans="3:5" x14ac:dyDescent="0.4">
      <c r="C211" s="190"/>
      <c r="D211" s="191"/>
      <c r="E211" s="190"/>
    </row>
    <row r="212" spans="3:5" x14ac:dyDescent="0.4">
      <c r="C212" s="182"/>
      <c r="D212" s="192"/>
      <c r="E212" s="182"/>
    </row>
    <row r="213" spans="3:5" x14ac:dyDescent="0.4">
      <c r="C213" s="190"/>
      <c r="D213" s="191"/>
      <c r="E213" s="190"/>
    </row>
    <row r="214" spans="3:5" x14ac:dyDescent="0.4">
      <c r="C214" s="182"/>
      <c r="D214" s="192"/>
      <c r="E214" s="182"/>
    </row>
    <row r="215" spans="3:5" x14ac:dyDescent="0.4">
      <c r="C215" s="190"/>
      <c r="D215" s="191"/>
      <c r="E215" s="190"/>
    </row>
    <row r="216" spans="3:5" x14ac:dyDescent="0.4">
      <c r="C216" s="182"/>
      <c r="D216" s="192"/>
      <c r="E216" s="182"/>
    </row>
    <row r="217" spans="3:5" x14ac:dyDescent="0.4">
      <c r="C217" s="190"/>
      <c r="D217" s="191"/>
      <c r="E217" s="190"/>
    </row>
    <row r="218" spans="3:5" x14ac:dyDescent="0.4">
      <c r="C218" s="182"/>
      <c r="D218" s="192"/>
      <c r="E218" s="182"/>
    </row>
    <row r="219" spans="3:5" x14ac:dyDescent="0.4">
      <c r="C219" s="190"/>
      <c r="D219" s="191"/>
      <c r="E219" s="190"/>
    </row>
    <row r="220" spans="3:5" x14ac:dyDescent="0.4">
      <c r="C220" s="182"/>
      <c r="D220" s="192"/>
      <c r="E220" s="182"/>
    </row>
    <row r="221" spans="3:5" x14ac:dyDescent="0.4">
      <c r="C221" s="190"/>
      <c r="D221" s="191"/>
      <c r="E221" s="190"/>
    </row>
    <row r="222" spans="3:5" x14ac:dyDescent="0.4">
      <c r="C222" s="182"/>
      <c r="D222" s="192"/>
      <c r="E222" s="182"/>
    </row>
    <row r="223" spans="3:5" x14ac:dyDescent="0.4">
      <c r="C223" s="190"/>
      <c r="D223" s="191"/>
      <c r="E223" s="190"/>
    </row>
    <row r="224" spans="3:5" x14ac:dyDescent="0.4">
      <c r="C224" s="182"/>
      <c r="D224" s="192"/>
      <c r="E224" s="182"/>
    </row>
    <row r="225" spans="3:5" x14ac:dyDescent="0.4">
      <c r="C225" s="190"/>
      <c r="D225" s="191"/>
      <c r="E225" s="190"/>
    </row>
    <row r="226" spans="3:5" x14ac:dyDescent="0.4">
      <c r="C226" s="182"/>
      <c r="D226" s="192"/>
      <c r="E226" s="182"/>
    </row>
    <row r="227" spans="3:5" x14ac:dyDescent="0.4">
      <c r="C227" s="190"/>
      <c r="D227" s="191"/>
      <c r="E227" s="190"/>
    </row>
    <row r="228" spans="3:5" x14ac:dyDescent="0.4">
      <c r="C228" s="182"/>
      <c r="D228" s="192"/>
      <c r="E228" s="182"/>
    </row>
    <row r="229" spans="3:5" x14ac:dyDescent="0.4">
      <c r="C229" s="190"/>
      <c r="D229" s="191"/>
      <c r="E229" s="190"/>
    </row>
    <row r="230" spans="3:5" x14ac:dyDescent="0.4">
      <c r="C230" s="182"/>
      <c r="D230" s="192"/>
      <c r="E230" s="182"/>
    </row>
    <row r="231" spans="3:5" x14ac:dyDescent="0.4">
      <c r="C231" s="190"/>
      <c r="D231" s="191"/>
      <c r="E231" s="190"/>
    </row>
    <row r="232" spans="3:5" x14ac:dyDescent="0.4">
      <c r="C232" s="182"/>
      <c r="D232" s="192"/>
      <c r="E232" s="182"/>
    </row>
    <row r="233" spans="3:5" x14ac:dyDescent="0.4">
      <c r="C233" s="190"/>
      <c r="D233" s="191"/>
      <c r="E233" s="190"/>
    </row>
    <row r="234" spans="3:5" x14ac:dyDescent="0.4">
      <c r="C234" s="182"/>
      <c r="D234" s="192"/>
      <c r="E234" s="182"/>
    </row>
    <row r="235" spans="3:5" x14ac:dyDescent="0.4">
      <c r="C235" s="190"/>
      <c r="D235" s="191"/>
      <c r="E235" s="190"/>
    </row>
    <row r="236" spans="3:5" x14ac:dyDescent="0.4">
      <c r="C236" s="182"/>
      <c r="D236" s="192"/>
      <c r="E236" s="182"/>
    </row>
    <row r="237" spans="3:5" x14ac:dyDescent="0.4">
      <c r="C237" s="190"/>
      <c r="D237" s="191"/>
      <c r="E237" s="190"/>
    </row>
    <row r="238" spans="3:5" x14ac:dyDescent="0.4">
      <c r="C238" s="182"/>
      <c r="D238" s="192"/>
      <c r="E238" s="182"/>
    </row>
    <row r="239" spans="3:5" x14ac:dyDescent="0.4">
      <c r="C239" s="190"/>
      <c r="D239" s="191"/>
      <c r="E239" s="190"/>
    </row>
    <row r="240" spans="3:5" x14ac:dyDescent="0.4">
      <c r="C240" s="182"/>
      <c r="D240" s="192"/>
      <c r="E240" s="182"/>
    </row>
    <row r="241" spans="3:5" x14ac:dyDescent="0.4">
      <c r="C241" s="190"/>
      <c r="D241" s="191"/>
      <c r="E241" s="190"/>
    </row>
    <row r="242" spans="3:5" x14ac:dyDescent="0.4">
      <c r="C242" s="182"/>
      <c r="D242" s="192"/>
      <c r="E242" s="182"/>
    </row>
    <row r="243" spans="3:5" x14ac:dyDescent="0.4">
      <c r="C243" s="190"/>
      <c r="D243" s="191"/>
      <c r="E243" s="190"/>
    </row>
    <row r="244" spans="3:5" x14ac:dyDescent="0.4">
      <c r="C244" s="182"/>
      <c r="D244" s="192"/>
      <c r="E244" s="182"/>
    </row>
    <row r="245" spans="3:5" x14ac:dyDescent="0.4">
      <c r="C245" s="190"/>
      <c r="D245" s="191"/>
      <c r="E245" s="190"/>
    </row>
    <row r="246" spans="3:5" x14ac:dyDescent="0.4">
      <c r="C246" s="182"/>
      <c r="D246" s="192"/>
      <c r="E246" s="182"/>
    </row>
    <row r="247" spans="3:5" x14ac:dyDescent="0.4">
      <c r="C247" s="190"/>
      <c r="D247" s="191"/>
      <c r="E247" s="190"/>
    </row>
    <row r="248" spans="3:5" x14ac:dyDescent="0.4">
      <c r="C248" s="182"/>
      <c r="D248" s="192"/>
      <c r="E248" s="182"/>
    </row>
    <row r="249" spans="3:5" x14ac:dyDescent="0.4">
      <c r="C249" s="190"/>
      <c r="D249" s="191"/>
      <c r="E249" s="190"/>
    </row>
    <row r="250" spans="3:5" x14ac:dyDescent="0.4">
      <c r="C250" s="182"/>
      <c r="D250" s="192"/>
      <c r="E250" s="182"/>
    </row>
    <row r="251" spans="3:5" x14ac:dyDescent="0.4">
      <c r="C251" s="190"/>
      <c r="D251" s="191"/>
      <c r="E251" s="190"/>
    </row>
    <row r="252" spans="3:5" x14ac:dyDescent="0.4">
      <c r="C252" s="182"/>
      <c r="D252" s="192"/>
      <c r="E252" s="182"/>
    </row>
    <row r="253" spans="3:5" x14ac:dyDescent="0.4">
      <c r="C253" s="190"/>
      <c r="D253" s="191"/>
      <c r="E253" s="190"/>
    </row>
    <row r="254" spans="3:5" x14ac:dyDescent="0.4">
      <c r="C254" s="182"/>
      <c r="D254" s="192"/>
      <c r="E254" s="182"/>
    </row>
    <row r="255" spans="3:5" x14ac:dyDescent="0.4">
      <c r="C255" s="190"/>
      <c r="D255" s="191"/>
      <c r="E255" s="190"/>
    </row>
    <row r="256" spans="3:5" x14ac:dyDescent="0.4">
      <c r="C256" s="182"/>
      <c r="D256" s="192"/>
      <c r="E256" s="182"/>
    </row>
    <row r="257" spans="3:5" x14ac:dyDescent="0.4">
      <c r="C257" s="190"/>
      <c r="D257" s="191"/>
      <c r="E257" s="190"/>
    </row>
    <row r="258" spans="3:5" x14ac:dyDescent="0.4">
      <c r="C258" s="182"/>
      <c r="D258" s="192"/>
      <c r="E258" s="182"/>
    </row>
    <row r="259" spans="3:5" x14ac:dyDescent="0.4">
      <c r="C259" s="190"/>
      <c r="D259" s="191"/>
      <c r="E259" s="190"/>
    </row>
    <row r="260" spans="3:5" x14ac:dyDescent="0.4">
      <c r="C260" s="182"/>
      <c r="D260" s="192"/>
      <c r="E260" s="182"/>
    </row>
    <row r="261" spans="3:5" x14ac:dyDescent="0.4">
      <c r="C261" s="190"/>
      <c r="D261" s="191"/>
      <c r="E261" s="190"/>
    </row>
    <row r="262" spans="3:5" x14ac:dyDescent="0.4">
      <c r="C262" s="182"/>
      <c r="D262" s="192"/>
      <c r="E262" s="182"/>
    </row>
    <row r="263" spans="3:5" x14ac:dyDescent="0.4">
      <c r="C263" s="190"/>
      <c r="D263" s="191"/>
      <c r="E263" s="190"/>
    </row>
    <row r="264" spans="3:5" x14ac:dyDescent="0.4">
      <c r="C264" s="182"/>
      <c r="D264" s="192"/>
      <c r="E264" s="182"/>
    </row>
    <row r="265" spans="3:5" x14ac:dyDescent="0.4">
      <c r="C265" s="190"/>
      <c r="D265" s="191"/>
      <c r="E265" s="190"/>
    </row>
    <row r="266" spans="3:5" x14ac:dyDescent="0.4">
      <c r="C266" s="182"/>
      <c r="D266" s="192"/>
      <c r="E266" s="182"/>
    </row>
    <row r="267" spans="3:5" x14ac:dyDescent="0.4">
      <c r="C267" s="190"/>
      <c r="D267" s="191"/>
      <c r="E267" s="190"/>
    </row>
    <row r="268" spans="3:5" x14ac:dyDescent="0.4">
      <c r="C268" s="182"/>
      <c r="D268" s="192"/>
      <c r="E268" s="182"/>
    </row>
    <row r="269" spans="3:5" x14ac:dyDescent="0.4">
      <c r="C269" s="190"/>
      <c r="D269" s="191"/>
      <c r="E269" s="190"/>
    </row>
    <row r="270" spans="3:5" x14ac:dyDescent="0.4">
      <c r="C270" s="182"/>
      <c r="D270" s="192"/>
      <c r="E270" s="182"/>
    </row>
    <row r="271" spans="3:5" x14ac:dyDescent="0.4">
      <c r="C271" s="190"/>
      <c r="D271" s="191"/>
      <c r="E271" s="190"/>
    </row>
    <row r="272" spans="3:5" x14ac:dyDescent="0.4">
      <c r="C272" s="182"/>
      <c r="D272" s="192"/>
      <c r="E272" s="182"/>
    </row>
    <row r="273" spans="3:5" x14ac:dyDescent="0.4">
      <c r="C273" s="190"/>
      <c r="D273" s="191"/>
      <c r="E273" s="190"/>
    </row>
    <row r="274" spans="3:5" x14ac:dyDescent="0.4">
      <c r="C274" s="182"/>
      <c r="D274" s="192"/>
      <c r="E274" s="182"/>
    </row>
    <row r="275" spans="3:5" x14ac:dyDescent="0.4">
      <c r="C275" s="190"/>
      <c r="D275" s="191"/>
      <c r="E275" s="190"/>
    </row>
    <row r="276" spans="3:5" x14ac:dyDescent="0.4">
      <c r="C276" s="182"/>
      <c r="D276" s="192"/>
      <c r="E276" s="182"/>
    </row>
    <row r="277" spans="3:5" x14ac:dyDescent="0.4">
      <c r="C277" s="190"/>
      <c r="D277" s="191"/>
      <c r="E277" s="190"/>
    </row>
    <row r="278" spans="3:5" x14ac:dyDescent="0.4">
      <c r="C278" s="182"/>
      <c r="D278" s="192"/>
      <c r="E278" s="182"/>
    </row>
    <row r="279" spans="3:5" x14ac:dyDescent="0.4">
      <c r="C279" s="190"/>
      <c r="D279" s="191"/>
      <c r="E279" s="190"/>
    </row>
    <row r="280" spans="3:5" x14ac:dyDescent="0.4">
      <c r="C280" s="182"/>
      <c r="D280" s="192"/>
      <c r="E280" s="182"/>
    </row>
    <row r="281" spans="3:5" x14ac:dyDescent="0.4">
      <c r="C281" s="190"/>
      <c r="D281" s="191"/>
      <c r="E281" s="190"/>
    </row>
    <row r="282" spans="3:5" x14ac:dyDescent="0.4">
      <c r="C282" s="182"/>
      <c r="D282" s="192"/>
      <c r="E282" s="182"/>
    </row>
    <row r="283" spans="3:5" x14ac:dyDescent="0.4">
      <c r="C283" s="190"/>
      <c r="D283" s="191"/>
      <c r="E283" s="190"/>
    </row>
    <row r="284" spans="3:5" x14ac:dyDescent="0.4">
      <c r="C284" s="182"/>
      <c r="D284" s="192"/>
      <c r="E284" s="182"/>
    </row>
    <row r="285" spans="3:5" x14ac:dyDescent="0.4">
      <c r="C285" s="190"/>
      <c r="D285" s="191"/>
      <c r="E285" s="190"/>
    </row>
    <row r="286" spans="3:5" x14ac:dyDescent="0.4">
      <c r="C286" s="182"/>
      <c r="D286" s="192"/>
      <c r="E286" s="182"/>
    </row>
    <row r="287" spans="3:5" x14ac:dyDescent="0.4">
      <c r="C287" s="190"/>
      <c r="D287" s="191"/>
      <c r="E287" s="190"/>
    </row>
    <row r="288" spans="3:5" x14ac:dyDescent="0.4">
      <c r="C288" s="182"/>
      <c r="D288" s="192"/>
      <c r="E288" s="182"/>
    </row>
    <row r="289" spans="3:5" x14ac:dyDescent="0.4">
      <c r="C289" s="190"/>
      <c r="D289" s="191"/>
      <c r="E289" s="190"/>
    </row>
    <row r="290" spans="3:5" x14ac:dyDescent="0.4">
      <c r="C290" s="182"/>
      <c r="D290" s="192"/>
      <c r="E290" s="182"/>
    </row>
    <row r="291" spans="3:5" x14ac:dyDescent="0.4">
      <c r="C291" s="190"/>
      <c r="D291" s="191"/>
      <c r="E291" s="190"/>
    </row>
    <row r="292" spans="3:5" x14ac:dyDescent="0.4">
      <c r="C292" s="182"/>
      <c r="D292" s="192"/>
      <c r="E292" s="182"/>
    </row>
    <row r="293" spans="3:5" x14ac:dyDescent="0.4">
      <c r="C293" s="190"/>
      <c r="D293" s="191"/>
      <c r="E293" s="190"/>
    </row>
    <row r="294" spans="3:5" x14ac:dyDescent="0.4">
      <c r="C294" s="182"/>
      <c r="D294" s="192"/>
      <c r="E294" s="182"/>
    </row>
    <row r="295" spans="3:5" x14ac:dyDescent="0.4">
      <c r="C295" s="190"/>
      <c r="D295" s="191"/>
      <c r="E295" s="190"/>
    </row>
    <row r="296" spans="3:5" x14ac:dyDescent="0.4">
      <c r="C296" s="182"/>
      <c r="D296" s="192"/>
      <c r="E296" s="182"/>
    </row>
    <row r="297" spans="3:5" x14ac:dyDescent="0.4">
      <c r="C297" s="190"/>
      <c r="D297" s="191"/>
      <c r="E297" s="190"/>
    </row>
    <row r="298" spans="3:5" x14ac:dyDescent="0.4">
      <c r="C298" s="182"/>
      <c r="D298" s="192"/>
      <c r="E298" s="182"/>
    </row>
    <row r="299" spans="3:5" x14ac:dyDescent="0.4">
      <c r="C299" s="190"/>
      <c r="D299" s="191"/>
      <c r="E299" s="190"/>
    </row>
    <row r="300" spans="3:5" x14ac:dyDescent="0.4">
      <c r="C300" s="182"/>
      <c r="D300" s="192"/>
      <c r="E300" s="182"/>
    </row>
    <row r="301" spans="3:5" x14ac:dyDescent="0.4">
      <c r="C301" s="190"/>
      <c r="D301" s="191"/>
      <c r="E301" s="190"/>
    </row>
    <row r="302" spans="3:5" x14ac:dyDescent="0.4">
      <c r="C302" s="182"/>
      <c r="D302" s="192"/>
      <c r="E302" s="182"/>
    </row>
    <row r="303" spans="3:5" x14ac:dyDescent="0.4">
      <c r="C303" s="190"/>
      <c r="D303" s="191"/>
      <c r="E303" s="190"/>
    </row>
    <row r="304" spans="3:5" x14ac:dyDescent="0.4">
      <c r="C304" s="182"/>
      <c r="D304" s="192"/>
      <c r="E304" s="182"/>
    </row>
    <row r="305" spans="3:5" x14ac:dyDescent="0.4">
      <c r="C305" s="190"/>
      <c r="D305" s="191"/>
      <c r="E305" s="190"/>
    </row>
    <row r="306" spans="3:5" x14ac:dyDescent="0.4">
      <c r="C306" s="182"/>
      <c r="D306" s="192"/>
      <c r="E306" s="182"/>
    </row>
    <row r="307" spans="3:5" x14ac:dyDescent="0.4">
      <c r="C307" s="190"/>
      <c r="D307" s="191"/>
      <c r="E307" s="190"/>
    </row>
    <row r="308" spans="3:5" x14ac:dyDescent="0.4">
      <c r="C308" s="182"/>
      <c r="D308" s="192"/>
      <c r="E308" s="182"/>
    </row>
    <row r="309" spans="3:5" x14ac:dyDescent="0.4">
      <c r="C309" s="190"/>
      <c r="D309" s="191"/>
      <c r="E309" s="190"/>
    </row>
    <row r="310" spans="3:5" x14ac:dyDescent="0.4">
      <c r="C310" s="182"/>
      <c r="D310" s="192"/>
      <c r="E310" s="182"/>
    </row>
    <row r="311" spans="3:5" x14ac:dyDescent="0.4">
      <c r="C311" s="190"/>
      <c r="D311" s="191"/>
      <c r="E311" s="190"/>
    </row>
    <row r="312" spans="3:5" x14ac:dyDescent="0.4">
      <c r="C312" s="182"/>
      <c r="D312" s="192"/>
      <c r="E312" s="182"/>
    </row>
    <row r="313" spans="3:5" x14ac:dyDescent="0.4">
      <c r="C313" s="190"/>
      <c r="D313" s="191"/>
      <c r="E313" s="190"/>
    </row>
    <row r="314" spans="3:5" x14ac:dyDescent="0.4">
      <c r="C314" s="182"/>
      <c r="D314" s="192"/>
      <c r="E314" s="182"/>
    </row>
    <row r="315" spans="3:5" x14ac:dyDescent="0.4">
      <c r="C315" s="190"/>
      <c r="D315" s="191"/>
      <c r="E315" s="190"/>
    </row>
    <row r="316" spans="3:5" x14ac:dyDescent="0.4">
      <c r="C316" s="182"/>
      <c r="D316" s="192"/>
      <c r="E316" s="182"/>
    </row>
    <row r="317" spans="3:5" x14ac:dyDescent="0.4">
      <c r="C317" s="190"/>
      <c r="D317" s="191"/>
      <c r="E317" s="190"/>
    </row>
    <row r="318" spans="3:5" x14ac:dyDescent="0.4">
      <c r="C318" s="182"/>
      <c r="D318" s="192"/>
      <c r="E318" s="182"/>
    </row>
    <row r="319" spans="3:5" x14ac:dyDescent="0.4">
      <c r="C319" s="190"/>
      <c r="D319" s="191"/>
      <c r="E319" s="190"/>
    </row>
    <row r="320" spans="3:5" x14ac:dyDescent="0.4">
      <c r="C320" s="182"/>
      <c r="D320" s="192"/>
      <c r="E320" s="182"/>
    </row>
    <row r="321" spans="3:5" x14ac:dyDescent="0.4">
      <c r="C321" s="190"/>
      <c r="D321" s="191"/>
      <c r="E321" s="190"/>
    </row>
    <row r="322" spans="3:5" x14ac:dyDescent="0.4">
      <c r="C322" s="182"/>
      <c r="D322" s="192"/>
      <c r="E322" s="182"/>
    </row>
    <row r="323" spans="3:5" x14ac:dyDescent="0.4">
      <c r="C323" s="190"/>
      <c r="D323" s="191"/>
      <c r="E323" s="190"/>
    </row>
    <row r="324" spans="3:5" x14ac:dyDescent="0.4">
      <c r="C324" s="182"/>
      <c r="D324" s="192"/>
      <c r="E324" s="182"/>
    </row>
    <row r="325" spans="3:5" x14ac:dyDescent="0.4">
      <c r="C325" s="190"/>
      <c r="D325" s="191"/>
      <c r="E325" s="190"/>
    </row>
    <row r="326" spans="3:5" x14ac:dyDescent="0.4">
      <c r="C326" s="182"/>
      <c r="D326" s="192"/>
      <c r="E326" s="182"/>
    </row>
    <row r="327" spans="3:5" x14ac:dyDescent="0.4">
      <c r="C327" s="190"/>
      <c r="D327" s="191"/>
      <c r="E327" s="190"/>
    </row>
    <row r="328" spans="3:5" x14ac:dyDescent="0.4">
      <c r="C328" s="182"/>
      <c r="D328" s="192"/>
      <c r="E328" s="182"/>
    </row>
    <row r="329" spans="3:5" x14ac:dyDescent="0.4">
      <c r="C329" s="190"/>
      <c r="D329" s="191"/>
      <c r="E329" s="190"/>
    </row>
    <row r="330" spans="3:5" x14ac:dyDescent="0.4">
      <c r="C330" s="182"/>
      <c r="D330" s="192"/>
      <c r="E330" s="182"/>
    </row>
    <row r="331" spans="3:5" x14ac:dyDescent="0.4">
      <c r="C331" s="190"/>
      <c r="D331" s="191"/>
      <c r="E331" s="190"/>
    </row>
    <row r="332" spans="3:5" x14ac:dyDescent="0.4">
      <c r="C332" s="182"/>
      <c r="D332" s="192"/>
      <c r="E332" s="182"/>
    </row>
    <row r="333" spans="3:5" x14ac:dyDescent="0.4">
      <c r="C333" s="190"/>
      <c r="D333" s="191"/>
      <c r="E333" s="190"/>
    </row>
    <row r="334" spans="3:5" x14ac:dyDescent="0.4">
      <c r="C334" s="182"/>
      <c r="D334" s="192"/>
      <c r="E334" s="182"/>
    </row>
    <row r="335" spans="3:5" x14ac:dyDescent="0.4">
      <c r="C335" s="190"/>
      <c r="D335" s="191"/>
      <c r="E335" s="190"/>
    </row>
    <row r="336" spans="3:5" x14ac:dyDescent="0.4">
      <c r="C336" s="182"/>
      <c r="D336" s="192"/>
      <c r="E336" s="182"/>
    </row>
    <row r="337" spans="3:5" x14ac:dyDescent="0.4">
      <c r="C337" s="190"/>
      <c r="D337" s="191"/>
      <c r="E337" s="190"/>
    </row>
    <row r="338" spans="3:5" x14ac:dyDescent="0.4">
      <c r="C338" s="182"/>
      <c r="D338" s="192"/>
      <c r="E338" s="182"/>
    </row>
    <row r="339" spans="3:5" x14ac:dyDescent="0.4">
      <c r="C339" s="190"/>
      <c r="D339" s="191"/>
      <c r="E339" s="190"/>
    </row>
    <row r="340" spans="3:5" x14ac:dyDescent="0.4">
      <c r="C340" s="182"/>
      <c r="D340" s="192"/>
      <c r="E340" s="182"/>
    </row>
    <row r="341" spans="3:5" x14ac:dyDescent="0.4">
      <c r="C341" s="190"/>
      <c r="D341" s="191"/>
      <c r="E341" s="190"/>
    </row>
    <row r="342" spans="3:5" x14ac:dyDescent="0.4">
      <c r="C342" s="182"/>
      <c r="D342" s="192"/>
      <c r="E342" s="182"/>
    </row>
    <row r="343" spans="3:5" x14ac:dyDescent="0.4">
      <c r="C343" s="190"/>
      <c r="D343" s="191"/>
      <c r="E343" s="190"/>
    </row>
    <row r="344" spans="3:5" x14ac:dyDescent="0.4">
      <c r="C344" s="182"/>
      <c r="D344" s="192"/>
      <c r="E344" s="182"/>
    </row>
    <row r="345" spans="3:5" x14ac:dyDescent="0.4">
      <c r="C345" s="190"/>
      <c r="D345" s="191"/>
      <c r="E345" s="190"/>
    </row>
    <row r="346" spans="3:5" x14ac:dyDescent="0.4">
      <c r="C346" s="182"/>
      <c r="D346" s="192"/>
      <c r="E346" s="182"/>
    </row>
    <row r="347" spans="3:5" x14ac:dyDescent="0.4">
      <c r="C347" s="190"/>
      <c r="D347" s="191"/>
      <c r="E347" s="190"/>
    </row>
    <row r="348" spans="3:5" x14ac:dyDescent="0.4">
      <c r="C348" s="182"/>
      <c r="D348" s="192"/>
      <c r="E348" s="182"/>
    </row>
    <row r="349" spans="3:5" x14ac:dyDescent="0.4">
      <c r="C349" s="190"/>
      <c r="D349" s="191"/>
      <c r="E349" s="190"/>
    </row>
    <row r="350" spans="3:5" x14ac:dyDescent="0.4">
      <c r="C350" s="182"/>
      <c r="D350" s="192"/>
      <c r="E350" s="182"/>
    </row>
    <row r="351" spans="3:5" x14ac:dyDescent="0.4">
      <c r="C351" s="190"/>
      <c r="D351" s="191"/>
      <c r="E351" s="190"/>
    </row>
    <row r="352" spans="3:5" x14ac:dyDescent="0.4">
      <c r="C352" s="182"/>
      <c r="D352" s="192"/>
      <c r="E352" s="182"/>
    </row>
    <row r="353" spans="3:5" x14ac:dyDescent="0.4">
      <c r="C353" s="190"/>
      <c r="D353" s="191"/>
      <c r="E353" s="190"/>
    </row>
    <row r="354" spans="3:5" x14ac:dyDescent="0.4">
      <c r="C354" s="182"/>
      <c r="D354" s="192"/>
      <c r="E354" s="182"/>
    </row>
    <row r="355" spans="3:5" x14ac:dyDescent="0.4">
      <c r="C355" s="190"/>
      <c r="D355" s="191"/>
      <c r="E355" s="190"/>
    </row>
    <row r="356" spans="3:5" x14ac:dyDescent="0.4">
      <c r="C356" s="182"/>
      <c r="D356" s="192"/>
      <c r="E356" s="182"/>
    </row>
    <row r="357" spans="3:5" x14ac:dyDescent="0.4">
      <c r="C357" s="190"/>
      <c r="D357" s="191"/>
      <c r="E357" s="190"/>
    </row>
    <row r="358" spans="3:5" x14ac:dyDescent="0.4">
      <c r="C358" s="182"/>
      <c r="D358" s="192"/>
      <c r="E358" s="182"/>
    </row>
    <row r="359" spans="3:5" x14ac:dyDescent="0.4">
      <c r="C359" s="190"/>
      <c r="D359" s="191"/>
      <c r="E359" s="190"/>
    </row>
    <row r="360" spans="3:5" x14ac:dyDescent="0.4">
      <c r="C360" s="182"/>
      <c r="D360" s="192"/>
      <c r="E360" s="182"/>
    </row>
    <row r="361" spans="3:5" x14ac:dyDescent="0.4">
      <c r="C361" s="190"/>
      <c r="D361" s="191"/>
      <c r="E361" s="190"/>
    </row>
    <row r="362" spans="3:5" x14ac:dyDescent="0.4">
      <c r="C362" s="182"/>
      <c r="D362" s="192"/>
      <c r="E362" s="182"/>
    </row>
    <row r="363" spans="3:5" x14ac:dyDescent="0.4">
      <c r="C363" s="190"/>
      <c r="D363" s="191"/>
      <c r="E363" s="190"/>
    </row>
    <row r="364" spans="3:5" x14ac:dyDescent="0.4">
      <c r="C364" s="182"/>
      <c r="D364" s="192"/>
      <c r="E364" s="182"/>
    </row>
    <row r="365" spans="3:5" x14ac:dyDescent="0.4">
      <c r="C365" s="190"/>
      <c r="D365" s="191"/>
      <c r="E365" s="190"/>
    </row>
    <row r="366" spans="3:5" x14ac:dyDescent="0.4">
      <c r="C366" s="182"/>
      <c r="D366" s="192"/>
      <c r="E366" s="182"/>
    </row>
    <row r="367" spans="3:5" x14ac:dyDescent="0.4">
      <c r="C367" s="190"/>
      <c r="D367" s="191"/>
      <c r="E367" s="190"/>
    </row>
    <row r="368" spans="3:5" x14ac:dyDescent="0.4">
      <c r="C368" s="182"/>
      <c r="D368" s="192"/>
      <c r="E368" s="182"/>
    </row>
    <row r="369" spans="3:5" x14ac:dyDescent="0.4">
      <c r="C369" s="190"/>
      <c r="D369" s="191"/>
      <c r="E369" s="190"/>
    </row>
    <row r="370" spans="3:5" x14ac:dyDescent="0.4">
      <c r="C370" s="182"/>
      <c r="D370" s="192"/>
      <c r="E370" s="182"/>
    </row>
    <row r="371" spans="3:5" x14ac:dyDescent="0.4">
      <c r="C371" s="190"/>
      <c r="D371" s="191"/>
      <c r="E371" s="190"/>
    </row>
    <row r="372" spans="3:5" x14ac:dyDescent="0.4">
      <c r="C372" s="182"/>
      <c r="D372" s="192"/>
      <c r="E372" s="182"/>
    </row>
    <row r="373" spans="3:5" x14ac:dyDescent="0.4">
      <c r="C373" s="190"/>
      <c r="D373" s="191"/>
      <c r="E373" s="190"/>
    </row>
    <row r="374" spans="3:5" x14ac:dyDescent="0.4">
      <c r="C374" s="182"/>
      <c r="D374" s="192"/>
      <c r="E374" s="182"/>
    </row>
    <row r="375" spans="3:5" x14ac:dyDescent="0.4">
      <c r="C375" s="190"/>
      <c r="D375" s="191"/>
      <c r="E375" s="190"/>
    </row>
    <row r="376" spans="3:5" x14ac:dyDescent="0.4">
      <c r="C376" s="182"/>
      <c r="D376" s="192"/>
      <c r="E376" s="182"/>
    </row>
    <row r="377" spans="3:5" x14ac:dyDescent="0.4">
      <c r="C377" s="190"/>
      <c r="D377" s="191"/>
      <c r="E377" s="190"/>
    </row>
    <row r="378" spans="3:5" x14ac:dyDescent="0.4">
      <c r="C378" s="182"/>
      <c r="D378" s="192"/>
      <c r="E378" s="182"/>
    </row>
    <row r="379" spans="3:5" x14ac:dyDescent="0.4">
      <c r="C379" s="190"/>
      <c r="D379" s="191"/>
      <c r="E379" s="190"/>
    </row>
    <row r="380" spans="3:5" x14ac:dyDescent="0.4">
      <c r="C380" s="182"/>
      <c r="D380" s="192"/>
      <c r="E380" s="182"/>
    </row>
    <row r="381" spans="3:5" x14ac:dyDescent="0.4">
      <c r="C381" s="190"/>
      <c r="D381" s="191"/>
      <c r="E381" s="190"/>
    </row>
    <row r="382" spans="3:5" x14ac:dyDescent="0.4">
      <c r="C382" s="182"/>
      <c r="D382" s="192"/>
      <c r="E382" s="182"/>
    </row>
    <row r="383" spans="3:5" x14ac:dyDescent="0.4">
      <c r="C383" s="190"/>
      <c r="D383" s="191"/>
      <c r="E383" s="190"/>
    </row>
    <row r="384" spans="3:5" x14ac:dyDescent="0.4">
      <c r="C384" s="182"/>
      <c r="D384" s="192"/>
      <c r="E384" s="182"/>
    </row>
    <row r="385" spans="3:5" x14ac:dyDescent="0.4">
      <c r="C385" s="190"/>
      <c r="D385" s="191"/>
      <c r="E385" s="190"/>
    </row>
    <row r="386" spans="3:5" x14ac:dyDescent="0.4">
      <c r="C386" s="182"/>
      <c r="D386" s="192"/>
      <c r="E386" s="182"/>
    </row>
    <row r="387" spans="3:5" x14ac:dyDescent="0.4">
      <c r="C387" s="190"/>
      <c r="D387" s="191"/>
      <c r="E387" s="190"/>
    </row>
    <row r="388" spans="3:5" x14ac:dyDescent="0.4">
      <c r="C388" s="182"/>
      <c r="D388" s="192"/>
      <c r="E388" s="182"/>
    </row>
    <row r="389" spans="3:5" x14ac:dyDescent="0.4">
      <c r="C389" s="190"/>
      <c r="D389" s="191"/>
      <c r="E389" s="190"/>
    </row>
    <row r="390" spans="3:5" x14ac:dyDescent="0.4">
      <c r="C390" s="182"/>
      <c r="D390" s="192"/>
      <c r="E390" s="182"/>
    </row>
    <row r="391" spans="3:5" x14ac:dyDescent="0.4">
      <c r="C391" s="190"/>
      <c r="D391" s="191"/>
      <c r="E391" s="190"/>
    </row>
    <row r="392" spans="3:5" x14ac:dyDescent="0.4">
      <c r="C392" s="182"/>
      <c r="D392" s="192"/>
      <c r="E392" s="182"/>
    </row>
    <row r="393" spans="3:5" x14ac:dyDescent="0.4">
      <c r="C393" s="190"/>
      <c r="D393" s="191"/>
      <c r="E393" s="190"/>
    </row>
    <row r="394" spans="3:5" x14ac:dyDescent="0.4">
      <c r="C394" s="182"/>
      <c r="D394" s="192"/>
      <c r="E394" s="182"/>
    </row>
    <row r="395" spans="3:5" x14ac:dyDescent="0.4">
      <c r="C395" s="190"/>
      <c r="D395" s="191"/>
      <c r="E395" s="190"/>
    </row>
    <row r="396" spans="3:5" x14ac:dyDescent="0.4">
      <c r="C396" s="182"/>
      <c r="D396" s="192"/>
      <c r="E396" s="182"/>
    </row>
    <row r="397" spans="3:5" x14ac:dyDescent="0.4">
      <c r="C397" s="190"/>
      <c r="D397" s="191"/>
      <c r="E397" s="190"/>
    </row>
    <row r="398" spans="3:5" x14ac:dyDescent="0.4">
      <c r="C398" s="182"/>
      <c r="D398" s="192"/>
      <c r="E398" s="182"/>
    </row>
    <row r="399" spans="3:5" x14ac:dyDescent="0.4">
      <c r="C399" s="190"/>
      <c r="D399" s="191"/>
      <c r="E399" s="190"/>
    </row>
    <row r="400" spans="3:5" x14ac:dyDescent="0.4">
      <c r="C400" s="182"/>
      <c r="D400" s="192"/>
      <c r="E400" s="182"/>
    </row>
    <row r="401" spans="3:5" x14ac:dyDescent="0.4">
      <c r="C401" s="190"/>
      <c r="D401" s="191"/>
      <c r="E401" s="190"/>
    </row>
    <row r="402" spans="3:5" x14ac:dyDescent="0.4">
      <c r="C402" s="182"/>
      <c r="D402" s="192"/>
      <c r="E402" s="182"/>
    </row>
    <row r="403" spans="3:5" x14ac:dyDescent="0.4">
      <c r="C403" s="190"/>
      <c r="D403" s="191"/>
      <c r="E403" s="190"/>
    </row>
    <row r="404" spans="3:5" x14ac:dyDescent="0.4">
      <c r="C404" s="182"/>
      <c r="D404" s="192"/>
      <c r="E404" s="182"/>
    </row>
    <row r="405" spans="3:5" x14ac:dyDescent="0.4">
      <c r="C405" s="190"/>
      <c r="D405" s="191"/>
      <c r="E405" s="190"/>
    </row>
    <row r="406" spans="3:5" x14ac:dyDescent="0.4">
      <c r="C406" s="182"/>
      <c r="D406" s="192"/>
      <c r="E406" s="182"/>
    </row>
    <row r="407" spans="3:5" x14ac:dyDescent="0.4">
      <c r="C407" s="190"/>
      <c r="D407" s="191"/>
      <c r="E407" s="190"/>
    </row>
    <row r="408" spans="3:5" x14ac:dyDescent="0.4">
      <c r="C408" s="182"/>
      <c r="D408" s="192"/>
      <c r="E408" s="182"/>
    </row>
    <row r="409" spans="3:5" x14ac:dyDescent="0.4">
      <c r="C409" s="190"/>
      <c r="D409" s="191"/>
      <c r="E409" s="190"/>
    </row>
    <row r="410" spans="3:5" x14ac:dyDescent="0.4">
      <c r="C410" s="182"/>
      <c r="D410" s="192"/>
      <c r="E410" s="182"/>
    </row>
    <row r="411" spans="3:5" x14ac:dyDescent="0.4">
      <c r="C411" s="190"/>
      <c r="D411" s="191"/>
      <c r="E411" s="190"/>
    </row>
    <row r="412" spans="3:5" x14ac:dyDescent="0.4">
      <c r="C412" s="182"/>
      <c r="D412" s="192"/>
      <c r="E412" s="182"/>
    </row>
    <row r="413" spans="3:5" x14ac:dyDescent="0.4">
      <c r="C413" s="190"/>
      <c r="D413" s="191"/>
      <c r="E413" s="190"/>
    </row>
    <row r="414" spans="3:5" x14ac:dyDescent="0.4">
      <c r="C414" s="182"/>
      <c r="D414" s="192"/>
      <c r="E414" s="182"/>
    </row>
    <row r="415" spans="3:5" x14ac:dyDescent="0.4">
      <c r="C415" s="190"/>
      <c r="D415" s="191"/>
      <c r="E415" s="190"/>
    </row>
    <row r="416" spans="3:5" x14ac:dyDescent="0.4">
      <c r="C416" s="182"/>
      <c r="D416" s="192"/>
      <c r="E416" s="182"/>
    </row>
    <row r="417" spans="3:5" x14ac:dyDescent="0.4">
      <c r="C417" s="190"/>
      <c r="D417" s="191"/>
      <c r="E417" s="190"/>
    </row>
    <row r="418" spans="3:5" x14ac:dyDescent="0.4">
      <c r="C418" s="182"/>
      <c r="D418" s="192"/>
      <c r="E418" s="182"/>
    </row>
    <row r="419" spans="3:5" x14ac:dyDescent="0.4">
      <c r="C419" s="190"/>
      <c r="D419" s="191"/>
      <c r="E419" s="190"/>
    </row>
    <row r="420" spans="3:5" x14ac:dyDescent="0.4">
      <c r="C420" s="182"/>
      <c r="D420" s="192"/>
      <c r="E420" s="182"/>
    </row>
    <row r="421" spans="3:5" x14ac:dyDescent="0.4">
      <c r="C421" s="190"/>
      <c r="D421" s="191"/>
      <c r="E421" s="190"/>
    </row>
    <row r="422" spans="3:5" x14ac:dyDescent="0.4">
      <c r="C422" s="182"/>
      <c r="D422" s="192"/>
      <c r="E422" s="182"/>
    </row>
    <row r="423" spans="3:5" x14ac:dyDescent="0.4">
      <c r="C423" s="190"/>
      <c r="D423" s="191"/>
      <c r="E423" s="190"/>
    </row>
    <row r="424" spans="3:5" x14ac:dyDescent="0.4">
      <c r="C424" s="182"/>
      <c r="D424" s="192"/>
      <c r="E424" s="182"/>
    </row>
    <row r="425" spans="3:5" x14ac:dyDescent="0.4">
      <c r="C425" s="190"/>
      <c r="D425" s="191"/>
      <c r="E425" s="190"/>
    </row>
    <row r="426" spans="3:5" x14ac:dyDescent="0.4">
      <c r="C426" s="182"/>
      <c r="D426" s="192"/>
      <c r="E426" s="182"/>
    </row>
    <row r="427" spans="3:5" x14ac:dyDescent="0.4">
      <c r="C427" s="190"/>
      <c r="D427" s="191"/>
      <c r="E427" s="190"/>
    </row>
    <row r="428" spans="3:5" x14ac:dyDescent="0.4">
      <c r="C428" s="182"/>
      <c r="D428" s="192"/>
      <c r="E428" s="182"/>
    </row>
    <row r="429" spans="3:5" x14ac:dyDescent="0.4">
      <c r="C429" s="190"/>
      <c r="D429" s="191"/>
      <c r="E429" s="190"/>
    </row>
    <row r="430" spans="3:5" x14ac:dyDescent="0.4">
      <c r="C430" s="182"/>
      <c r="D430" s="192"/>
      <c r="E430" s="182"/>
    </row>
    <row r="431" spans="3:5" x14ac:dyDescent="0.4">
      <c r="C431" s="190"/>
      <c r="D431" s="191"/>
      <c r="E431" s="190"/>
    </row>
    <row r="432" spans="3:5" x14ac:dyDescent="0.4">
      <c r="C432" s="182"/>
      <c r="D432" s="192"/>
      <c r="E432" s="182"/>
    </row>
    <row r="433" spans="3:5" x14ac:dyDescent="0.4">
      <c r="C433" s="190"/>
      <c r="D433" s="191"/>
      <c r="E433" s="190"/>
    </row>
    <row r="434" spans="3:5" x14ac:dyDescent="0.4">
      <c r="C434" s="182"/>
      <c r="D434" s="192"/>
      <c r="E434" s="182"/>
    </row>
    <row r="435" spans="3:5" x14ac:dyDescent="0.4">
      <c r="C435" s="190"/>
      <c r="D435" s="191"/>
      <c r="E435" s="190"/>
    </row>
    <row r="436" spans="3:5" x14ac:dyDescent="0.4">
      <c r="C436" s="182"/>
      <c r="D436" s="192"/>
      <c r="E436" s="182"/>
    </row>
    <row r="437" spans="3:5" x14ac:dyDescent="0.4">
      <c r="C437" s="190"/>
      <c r="D437" s="191"/>
      <c r="E437" s="190"/>
    </row>
    <row r="438" spans="3:5" x14ac:dyDescent="0.4">
      <c r="C438" s="182"/>
      <c r="D438" s="192"/>
      <c r="E438" s="182"/>
    </row>
    <row r="439" spans="3:5" x14ac:dyDescent="0.4">
      <c r="C439" s="190"/>
      <c r="D439" s="191"/>
      <c r="E439" s="190"/>
    </row>
    <row r="440" spans="3:5" x14ac:dyDescent="0.4">
      <c r="C440" s="182"/>
      <c r="D440" s="192"/>
      <c r="E440" s="182"/>
    </row>
    <row r="441" spans="3:5" x14ac:dyDescent="0.4">
      <c r="C441" s="190"/>
      <c r="D441" s="191"/>
      <c r="E441" s="190"/>
    </row>
    <row r="442" spans="3:5" x14ac:dyDescent="0.4">
      <c r="C442" s="182"/>
      <c r="D442" s="192"/>
      <c r="E442" s="182"/>
    </row>
    <row r="443" spans="3:5" x14ac:dyDescent="0.4">
      <c r="C443" s="190"/>
      <c r="D443" s="191"/>
      <c r="E443" s="190"/>
    </row>
    <row r="444" spans="3:5" x14ac:dyDescent="0.4">
      <c r="C444" s="182"/>
      <c r="D444" s="192"/>
      <c r="E444" s="182"/>
    </row>
    <row r="445" spans="3:5" x14ac:dyDescent="0.4">
      <c r="C445" s="190"/>
      <c r="D445" s="191"/>
      <c r="E445" s="190"/>
    </row>
    <row r="446" spans="3:5" x14ac:dyDescent="0.4">
      <c r="C446" s="182"/>
      <c r="D446" s="192"/>
      <c r="E446" s="182"/>
    </row>
    <row r="447" spans="3:5" x14ac:dyDescent="0.4">
      <c r="C447" s="190"/>
      <c r="D447" s="191"/>
      <c r="E447" s="190"/>
    </row>
    <row r="448" spans="3:5" x14ac:dyDescent="0.4">
      <c r="C448" s="182"/>
      <c r="D448" s="192"/>
      <c r="E448" s="182"/>
    </row>
    <row r="449" spans="3:5" x14ac:dyDescent="0.4">
      <c r="C449" s="190"/>
      <c r="D449" s="191"/>
      <c r="E449" s="190"/>
    </row>
    <row r="450" spans="3:5" x14ac:dyDescent="0.4">
      <c r="C450" s="182"/>
      <c r="D450" s="192"/>
      <c r="E450" s="182"/>
    </row>
    <row r="451" spans="3:5" x14ac:dyDescent="0.4">
      <c r="C451" s="190"/>
      <c r="D451" s="191"/>
      <c r="E451" s="190"/>
    </row>
    <row r="452" spans="3:5" x14ac:dyDescent="0.4">
      <c r="C452" s="182"/>
      <c r="D452" s="192"/>
      <c r="E452" s="182"/>
    </row>
    <row r="453" spans="3:5" x14ac:dyDescent="0.4">
      <c r="C453" s="190"/>
      <c r="D453" s="191"/>
      <c r="E453" s="190"/>
    </row>
    <row r="454" spans="3:5" x14ac:dyDescent="0.4">
      <c r="C454" s="182"/>
      <c r="D454" s="192"/>
      <c r="E454" s="182"/>
    </row>
    <row r="455" spans="3:5" x14ac:dyDescent="0.4">
      <c r="C455" s="190"/>
      <c r="D455" s="191"/>
      <c r="E455" s="190"/>
    </row>
    <row r="456" spans="3:5" x14ac:dyDescent="0.4">
      <c r="C456" s="182"/>
      <c r="D456" s="192"/>
      <c r="E456" s="182"/>
    </row>
    <row r="457" spans="3:5" x14ac:dyDescent="0.4">
      <c r="C457" s="190"/>
      <c r="D457" s="191"/>
      <c r="E457" s="190"/>
    </row>
    <row r="458" spans="3:5" x14ac:dyDescent="0.4">
      <c r="C458" s="182"/>
      <c r="D458" s="192"/>
      <c r="E458" s="182"/>
    </row>
    <row r="459" spans="3:5" x14ac:dyDescent="0.4">
      <c r="C459" s="190"/>
      <c r="D459" s="191"/>
      <c r="E459" s="190"/>
    </row>
    <row r="460" spans="3:5" x14ac:dyDescent="0.4">
      <c r="C460" s="182"/>
      <c r="D460" s="192"/>
      <c r="E460" s="182"/>
    </row>
    <row r="461" spans="3:5" x14ac:dyDescent="0.4">
      <c r="C461" s="190"/>
      <c r="D461" s="191"/>
      <c r="E461" s="190"/>
    </row>
    <row r="462" spans="3:5" x14ac:dyDescent="0.4">
      <c r="C462" s="182"/>
      <c r="D462" s="192"/>
      <c r="E462" s="182"/>
    </row>
    <row r="463" spans="3:5" x14ac:dyDescent="0.4">
      <c r="C463" s="190"/>
      <c r="D463" s="191"/>
      <c r="E463" s="190"/>
    </row>
    <row r="464" spans="3:5" x14ac:dyDescent="0.4">
      <c r="C464" s="182"/>
      <c r="D464" s="192"/>
      <c r="E464" s="182"/>
    </row>
    <row r="465" spans="3:5" x14ac:dyDescent="0.4">
      <c r="C465" s="190"/>
      <c r="D465" s="191"/>
      <c r="E465" s="190"/>
    </row>
    <row r="466" spans="3:5" x14ac:dyDescent="0.4">
      <c r="C466" s="182"/>
      <c r="D466" s="192"/>
      <c r="E466" s="182"/>
    </row>
    <row r="467" spans="3:5" x14ac:dyDescent="0.4">
      <c r="C467" s="190"/>
      <c r="D467" s="191"/>
      <c r="E467" s="190"/>
    </row>
    <row r="468" spans="3:5" x14ac:dyDescent="0.4">
      <c r="C468" s="182"/>
      <c r="D468" s="192"/>
      <c r="E468" s="182"/>
    </row>
    <row r="469" spans="3:5" x14ac:dyDescent="0.4">
      <c r="C469" s="190"/>
      <c r="D469" s="191"/>
      <c r="E469" s="190"/>
    </row>
    <row r="470" spans="3:5" x14ac:dyDescent="0.4">
      <c r="C470" s="182"/>
      <c r="D470" s="192"/>
      <c r="E470" s="182"/>
    </row>
    <row r="471" spans="3:5" x14ac:dyDescent="0.4">
      <c r="C471" s="190"/>
      <c r="D471" s="191"/>
      <c r="E471" s="190"/>
    </row>
    <row r="472" spans="3:5" x14ac:dyDescent="0.4">
      <c r="C472" s="182"/>
      <c r="D472" s="192"/>
      <c r="E472" s="182"/>
    </row>
    <row r="473" spans="3:5" x14ac:dyDescent="0.4">
      <c r="C473" s="190"/>
      <c r="D473" s="191"/>
      <c r="E473" s="190"/>
    </row>
    <row r="474" spans="3:5" x14ac:dyDescent="0.4">
      <c r="C474" s="182"/>
      <c r="D474" s="192"/>
      <c r="E474" s="182"/>
    </row>
    <row r="475" spans="3:5" x14ac:dyDescent="0.4">
      <c r="C475" s="190"/>
      <c r="D475" s="191"/>
      <c r="E475" s="190"/>
    </row>
    <row r="476" spans="3:5" x14ac:dyDescent="0.4">
      <c r="C476" s="182"/>
      <c r="D476" s="192"/>
      <c r="E476" s="182"/>
    </row>
    <row r="477" spans="3:5" x14ac:dyDescent="0.4">
      <c r="C477" s="190"/>
      <c r="D477" s="191"/>
      <c r="E477" s="190"/>
    </row>
    <row r="478" spans="3:5" x14ac:dyDescent="0.4">
      <c r="C478" s="182"/>
      <c r="D478" s="192"/>
      <c r="E478" s="182"/>
    </row>
    <row r="479" spans="3:5" x14ac:dyDescent="0.4">
      <c r="C479" s="190"/>
      <c r="D479" s="191"/>
      <c r="E479" s="190"/>
    </row>
    <row r="480" spans="3:5" x14ac:dyDescent="0.4">
      <c r="C480" s="182"/>
      <c r="D480" s="192"/>
      <c r="E480" s="182"/>
    </row>
    <row r="481" spans="3:5" x14ac:dyDescent="0.4">
      <c r="C481" s="190"/>
      <c r="D481" s="191"/>
      <c r="E481" s="190"/>
    </row>
    <row r="482" spans="3:5" x14ac:dyDescent="0.4">
      <c r="C482" s="182"/>
      <c r="D482" s="192"/>
      <c r="E482" s="182"/>
    </row>
    <row r="483" spans="3:5" x14ac:dyDescent="0.4">
      <c r="C483" s="190"/>
      <c r="D483" s="191"/>
      <c r="E483" s="190"/>
    </row>
    <row r="484" spans="3:5" x14ac:dyDescent="0.4">
      <c r="C484" s="182"/>
      <c r="D484" s="192"/>
      <c r="E484" s="182"/>
    </row>
    <row r="485" spans="3:5" x14ac:dyDescent="0.4">
      <c r="C485" s="190"/>
      <c r="D485" s="191"/>
      <c r="E485" s="190"/>
    </row>
    <row r="486" spans="3:5" x14ac:dyDescent="0.4">
      <c r="C486" s="182"/>
      <c r="D486" s="192"/>
      <c r="E486" s="182"/>
    </row>
    <row r="487" spans="3:5" x14ac:dyDescent="0.4">
      <c r="C487" s="190"/>
      <c r="D487" s="191"/>
      <c r="E487" s="190"/>
    </row>
    <row r="488" spans="3:5" x14ac:dyDescent="0.4">
      <c r="C488" s="182"/>
      <c r="D488" s="192"/>
      <c r="E488" s="182"/>
    </row>
    <row r="489" spans="3:5" x14ac:dyDescent="0.4">
      <c r="C489" s="190"/>
      <c r="D489" s="191"/>
      <c r="E489" s="190"/>
    </row>
    <row r="490" spans="3:5" x14ac:dyDescent="0.4">
      <c r="C490" s="182"/>
      <c r="D490" s="192"/>
      <c r="E490" s="182"/>
    </row>
    <row r="491" spans="3:5" x14ac:dyDescent="0.4">
      <c r="C491" s="190"/>
      <c r="D491" s="191"/>
      <c r="E491" s="190"/>
    </row>
    <row r="492" spans="3:5" x14ac:dyDescent="0.4">
      <c r="C492" s="182"/>
      <c r="D492" s="192"/>
      <c r="E492" s="182"/>
    </row>
    <row r="493" spans="3:5" x14ac:dyDescent="0.4">
      <c r="C493" s="190"/>
      <c r="D493" s="191"/>
      <c r="E493" s="190"/>
    </row>
    <row r="494" spans="3:5" x14ac:dyDescent="0.4">
      <c r="C494" s="182"/>
      <c r="D494" s="192"/>
      <c r="E494" s="182"/>
    </row>
    <row r="495" spans="3:5" x14ac:dyDescent="0.4">
      <c r="C495" s="190"/>
      <c r="D495" s="191"/>
      <c r="E495" s="190"/>
    </row>
    <row r="496" spans="3:5" x14ac:dyDescent="0.4">
      <c r="C496" s="182"/>
      <c r="D496" s="192"/>
      <c r="E496" s="182"/>
    </row>
    <row r="497" spans="3:5" x14ac:dyDescent="0.4">
      <c r="C497" s="190"/>
      <c r="D497" s="191"/>
      <c r="E497" s="190"/>
    </row>
    <row r="498" spans="3:5" x14ac:dyDescent="0.4">
      <c r="C498" s="182"/>
      <c r="D498" s="192"/>
      <c r="E498" s="182"/>
    </row>
    <row r="499" spans="3:5" x14ac:dyDescent="0.4">
      <c r="C499" s="190"/>
      <c r="D499" s="191"/>
      <c r="E499" s="190"/>
    </row>
    <row r="500" spans="3:5" x14ac:dyDescent="0.4">
      <c r="C500" s="182"/>
      <c r="D500" s="192"/>
      <c r="E500" s="182"/>
    </row>
    <row r="501" spans="3:5" x14ac:dyDescent="0.4">
      <c r="C501" s="190"/>
      <c r="D501" s="191"/>
      <c r="E501" s="190"/>
    </row>
    <row r="502" spans="3:5" x14ac:dyDescent="0.4">
      <c r="C502" s="182"/>
      <c r="D502" s="192"/>
      <c r="E502" s="182"/>
    </row>
    <row r="503" spans="3:5" x14ac:dyDescent="0.4">
      <c r="C503" s="190"/>
      <c r="D503" s="191"/>
      <c r="E503" s="190"/>
    </row>
    <row r="504" spans="3:5" x14ac:dyDescent="0.4">
      <c r="C504" s="182"/>
      <c r="D504" s="192"/>
      <c r="E504" s="182"/>
    </row>
    <row r="505" spans="3:5" x14ac:dyDescent="0.4">
      <c r="C505" s="190"/>
      <c r="D505" s="191"/>
      <c r="E505" s="190"/>
    </row>
    <row r="506" spans="3:5" x14ac:dyDescent="0.4">
      <c r="C506" s="182"/>
      <c r="D506" s="192"/>
      <c r="E506" s="182"/>
    </row>
    <row r="507" spans="3:5" x14ac:dyDescent="0.4">
      <c r="C507" s="190"/>
      <c r="D507" s="191"/>
      <c r="E507" s="190"/>
    </row>
    <row r="508" spans="3:5" x14ac:dyDescent="0.4">
      <c r="C508" s="182"/>
      <c r="D508" s="192"/>
      <c r="E508" s="182"/>
    </row>
    <row r="509" spans="3:5" x14ac:dyDescent="0.4">
      <c r="C509" s="190"/>
      <c r="D509" s="191"/>
      <c r="E509" s="190"/>
    </row>
    <row r="510" spans="3:5" x14ac:dyDescent="0.4">
      <c r="C510" s="182"/>
      <c r="D510" s="192"/>
      <c r="E510" s="182"/>
    </row>
    <row r="511" spans="3:5" x14ac:dyDescent="0.4">
      <c r="C511" s="190"/>
      <c r="D511" s="191"/>
      <c r="E511" s="190"/>
    </row>
    <row r="512" spans="3:5" x14ac:dyDescent="0.4">
      <c r="C512" s="182"/>
      <c r="D512" s="192"/>
      <c r="E512" s="182"/>
    </row>
    <row r="513" spans="3:5" x14ac:dyDescent="0.4">
      <c r="C513" s="190"/>
      <c r="D513" s="191"/>
      <c r="E513" s="190"/>
    </row>
    <row r="514" spans="3:5" x14ac:dyDescent="0.4">
      <c r="C514" s="182"/>
      <c r="D514" s="192"/>
      <c r="E514" s="182"/>
    </row>
    <row r="515" spans="3:5" x14ac:dyDescent="0.4">
      <c r="C515" s="190"/>
      <c r="D515" s="191"/>
      <c r="E515" s="190"/>
    </row>
    <row r="516" spans="3:5" x14ac:dyDescent="0.4">
      <c r="C516" s="182"/>
      <c r="D516" s="192"/>
      <c r="E516" s="182"/>
    </row>
    <row r="517" spans="3:5" x14ac:dyDescent="0.4">
      <c r="C517" s="190"/>
      <c r="D517" s="191"/>
      <c r="E517" s="190"/>
    </row>
    <row r="518" spans="3:5" x14ac:dyDescent="0.4">
      <c r="C518" s="182"/>
      <c r="D518" s="192"/>
      <c r="E518" s="182"/>
    </row>
    <row r="519" spans="3:5" x14ac:dyDescent="0.4">
      <c r="C519" s="190"/>
      <c r="D519" s="191"/>
      <c r="E519" s="190"/>
    </row>
    <row r="520" spans="3:5" x14ac:dyDescent="0.4">
      <c r="C520" s="182"/>
      <c r="D520" s="192"/>
      <c r="E520" s="182"/>
    </row>
    <row r="521" spans="3:5" x14ac:dyDescent="0.4">
      <c r="C521" s="190"/>
      <c r="D521" s="191"/>
      <c r="E521" s="190"/>
    </row>
    <row r="522" spans="3:5" x14ac:dyDescent="0.4">
      <c r="C522" s="182"/>
      <c r="D522" s="192"/>
      <c r="E522" s="182"/>
    </row>
    <row r="523" spans="3:5" x14ac:dyDescent="0.4">
      <c r="C523" s="190"/>
      <c r="D523" s="191"/>
      <c r="E523" s="190"/>
    </row>
    <row r="524" spans="3:5" x14ac:dyDescent="0.4">
      <c r="C524" s="182"/>
      <c r="D524" s="192"/>
      <c r="E524" s="182"/>
    </row>
    <row r="525" spans="3:5" x14ac:dyDescent="0.4">
      <c r="C525" s="190"/>
      <c r="D525" s="191"/>
      <c r="E525" s="190"/>
    </row>
    <row r="526" spans="3:5" x14ac:dyDescent="0.4">
      <c r="C526" s="182"/>
      <c r="D526" s="192"/>
      <c r="E526" s="182"/>
    </row>
    <row r="527" spans="3:5" x14ac:dyDescent="0.4">
      <c r="C527" s="190"/>
      <c r="D527" s="191"/>
      <c r="E527" s="190"/>
    </row>
    <row r="528" spans="3:5" x14ac:dyDescent="0.4">
      <c r="C528" s="182"/>
      <c r="D528" s="192"/>
      <c r="E528" s="182"/>
    </row>
    <row r="529" spans="3:5" x14ac:dyDescent="0.4">
      <c r="C529" s="190"/>
      <c r="D529" s="191"/>
      <c r="E529" s="190"/>
    </row>
    <row r="530" spans="3:5" x14ac:dyDescent="0.4">
      <c r="C530" s="182"/>
      <c r="D530" s="192"/>
      <c r="E530" s="182"/>
    </row>
    <row r="531" spans="3:5" x14ac:dyDescent="0.4">
      <c r="C531" s="190"/>
      <c r="D531" s="191"/>
      <c r="E531" s="190"/>
    </row>
    <row r="532" spans="3:5" x14ac:dyDescent="0.4">
      <c r="C532" s="182"/>
      <c r="D532" s="192"/>
      <c r="E532" s="182"/>
    </row>
    <row r="533" spans="3:5" x14ac:dyDescent="0.4">
      <c r="C533" s="190"/>
      <c r="D533" s="191"/>
      <c r="E533" s="190"/>
    </row>
    <row r="534" spans="3:5" x14ac:dyDescent="0.4">
      <c r="C534" s="182"/>
      <c r="D534" s="192"/>
      <c r="E534" s="182"/>
    </row>
    <row r="535" spans="3:5" x14ac:dyDescent="0.4">
      <c r="C535" s="190"/>
      <c r="D535" s="191"/>
      <c r="E535" s="190"/>
    </row>
    <row r="536" spans="3:5" x14ac:dyDescent="0.4">
      <c r="C536" s="182"/>
      <c r="D536" s="192"/>
      <c r="E536" s="182"/>
    </row>
    <row r="537" spans="3:5" x14ac:dyDescent="0.4">
      <c r="C537" s="190"/>
      <c r="D537" s="191"/>
      <c r="E537" s="190"/>
    </row>
    <row r="538" spans="3:5" x14ac:dyDescent="0.4">
      <c r="C538" s="182"/>
      <c r="D538" s="192"/>
      <c r="E538" s="182"/>
    </row>
    <row r="539" spans="3:5" x14ac:dyDescent="0.4">
      <c r="C539" s="190"/>
      <c r="D539" s="191"/>
      <c r="E539" s="190"/>
    </row>
    <row r="540" spans="3:5" x14ac:dyDescent="0.4">
      <c r="C540" s="182"/>
      <c r="D540" s="192"/>
      <c r="E540" s="182"/>
    </row>
    <row r="541" spans="3:5" x14ac:dyDescent="0.4">
      <c r="C541" s="190"/>
      <c r="D541" s="191"/>
      <c r="E541" s="190"/>
    </row>
    <row r="542" spans="3:5" x14ac:dyDescent="0.4">
      <c r="C542" s="182"/>
      <c r="D542" s="192"/>
      <c r="E542" s="182"/>
    </row>
    <row r="543" spans="3:5" x14ac:dyDescent="0.4">
      <c r="C543" s="190"/>
      <c r="D543" s="191"/>
      <c r="E543" s="190"/>
    </row>
    <row r="544" spans="3:5" x14ac:dyDescent="0.4">
      <c r="C544" s="182"/>
      <c r="D544" s="192"/>
      <c r="E544" s="182"/>
    </row>
    <row r="545" spans="3:5" x14ac:dyDescent="0.4">
      <c r="C545" s="190"/>
      <c r="D545" s="191"/>
      <c r="E545" s="190"/>
    </row>
    <row r="546" spans="3:5" x14ac:dyDescent="0.4">
      <c r="C546" s="182"/>
      <c r="D546" s="192"/>
      <c r="E546" s="182"/>
    </row>
    <row r="547" spans="3:5" x14ac:dyDescent="0.4">
      <c r="C547" s="190"/>
      <c r="D547" s="191"/>
      <c r="E547" s="190"/>
    </row>
    <row r="548" spans="3:5" x14ac:dyDescent="0.4">
      <c r="C548" s="182"/>
      <c r="D548" s="192"/>
      <c r="E548" s="182"/>
    </row>
    <row r="549" spans="3:5" x14ac:dyDescent="0.4">
      <c r="C549" s="190"/>
      <c r="D549" s="191"/>
      <c r="E549" s="190"/>
    </row>
    <row r="550" spans="3:5" x14ac:dyDescent="0.4">
      <c r="C550" s="182"/>
      <c r="D550" s="192"/>
      <c r="E550" s="182"/>
    </row>
    <row r="551" spans="3:5" x14ac:dyDescent="0.4">
      <c r="C551" s="190"/>
      <c r="D551" s="191"/>
      <c r="E551" s="190"/>
    </row>
    <row r="552" spans="3:5" x14ac:dyDescent="0.4">
      <c r="C552" s="182"/>
      <c r="D552" s="192"/>
      <c r="E552" s="182"/>
    </row>
    <row r="553" spans="3:5" x14ac:dyDescent="0.4">
      <c r="C553" s="190"/>
      <c r="D553" s="191"/>
      <c r="E553" s="190"/>
    </row>
    <row r="554" spans="3:5" x14ac:dyDescent="0.4">
      <c r="C554" s="182"/>
      <c r="D554" s="192"/>
      <c r="E554" s="182"/>
    </row>
    <row r="555" spans="3:5" x14ac:dyDescent="0.4">
      <c r="C555" s="190"/>
      <c r="D555" s="191"/>
      <c r="E555" s="190"/>
    </row>
    <row r="556" spans="3:5" x14ac:dyDescent="0.4">
      <c r="C556" s="182"/>
      <c r="D556" s="192"/>
      <c r="E556" s="182"/>
    </row>
    <row r="557" spans="3:5" x14ac:dyDescent="0.4">
      <c r="C557" s="190"/>
      <c r="D557" s="191"/>
      <c r="E557" s="190"/>
    </row>
    <row r="558" spans="3:5" x14ac:dyDescent="0.4">
      <c r="C558" s="182"/>
      <c r="D558" s="192"/>
      <c r="E558" s="182"/>
    </row>
    <row r="559" spans="3:5" x14ac:dyDescent="0.4">
      <c r="C559" s="190"/>
      <c r="D559" s="191"/>
      <c r="E559" s="190"/>
    </row>
    <row r="560" spans="3:5" x14ac:dyDescent="0.4">
      <c r="C560" s="182"/>
      <c r="D560" s="192"/>
      <c r="E560" s="182"/>
    </row>
    <row r="561" spans="3:5" x14ac:dyDescent="0.4">
      <c r="C561" s="190"/>
      <c r="D561" s="191"/>
      <c r="E561" s="190"/>
    </row>
    <row r="562" spans="3:5" x14ac:dyDescent="0.4">
      <c r="C562" s="182"/>
      <c r="D562" s="192"/>
      <c r="E562" s="182"/>
    </row>
    <row r="563" spans="3:5" x14ac:dyDescent="0.4">
      <c r="C563" s="190"/>
      <c r="D563" s="191"/>
      <c r="E563" s="190"/>
    </row>
    <row r="564" spans="3:5" x14ac:dyDescent="0.4">
      <c r="C564" s="182"/>
      <c r="D564" s="192"/>
      <c r="E564" s="182"/>
    </row>
    <row r="565" spans="3:5" x14ac:dyDescent="0.4">
      <c r="C565" s="190"/>
      <c r="D565" s="191"/>
      <c r="E565" s="190"/>
    </row>
    <row r="566" spans="3:5" x14ac:dyDescent="0.4">
      <c r="C566" s="182"/>
      <c r="D566" s="192"/>
      <c r="E566" s="182"/>
    </row>
    <row r="567" spans="3:5" x14ac:dyDescent="0.4">
      <c r="C567" s="190"/>
      <c r="D567" s="191"/>
      <c r="E567" s="190"/>
    </row>
    <row r="568" spans="3:5" x14ac:dyDescent="0.4">
      <c r="C568" s="182"/>
      <c r="D568" s="192"/>
      <c r="E568" s="182"/>
    </row>
    <row r="569" spans="3:5" x14ac:dyDescent="0.4">
      <c r="C569" s="190"/>
      <c r="D569" s="191"/>
      <c r="E569" s="190"/>
    </row>
    <row r="570" spans="3:5" x14ac:dyDescent="0.4">
      <c r="C570" s="182"/>
      <c r="D570" s="192"/>
      <c r="E570" s="182"/>
    </row>
    <row r="571" spans="3:5" x14ac:dyDescent="0.4">
      <c r="C571" s="190"/>
      <c r="D571" s="191"/>
      <c r="E571" s="190"/>
    </row>
    <row r="572" spans="3:5" x14ac:dyDescent="0.4">
      <c r="C572" s="182"/>
      <c r="D572" s="192"/>
      <c r="E572" s="182"/>
    </row>
    <row r="573" spans="3:5" x14ac:dyDescent="0.4">
      <c r="C573" s="190"/>
      <c r="D573" s="191"/>
      <c r="E573" s="190"/>
    </row>
    <row r="574" spans="3:5" x14ac:dyDescent="0.4">
      <c r="C574" s="182"/>
      <c r="D574" s="192"/>
      <c r="E574" s="182"/>
    </row>
    <row r="575" spans="3:5" x14ac:dyDescent="0.4">
      <c r="C575" s="190"/>
      <c r="D575" s="191"/>
      <c r="E575" s="190"/>
    </row>
    <row r="576" spans="3:5" x14ac:dyDescent="0.4">
      <c r="C576" s="182"/>
      <c r="D576" s="192"/>
      <c r="E576" s="182"/>
    </row>
    <row r="577" spans="3:5" x14ac:dyDescent="0.4">
      <c r="C577" s="190"/>
      <c r="D577" s="191"/>
      <c r="E577" s="190"/>
    </row>
    <row r="578" spans="3:5" x14ac:dyDescent="0.4">
      <c r="C578" s="182"/>
      <c r="D578" s="192"/>
      <c r="E578" s="182"/>
    </row>
    <row r="579" spans="3:5" x14ac:dyDescent="0.4">
      <c r="C579" s="190"/>
      <c r="D579" s="191"/>
      <c r="E579" s="190"/>
    </row>
    <row r="580" spans="3:5" x14ac:dyDescent="0.4">
      <c r="C580" s="182"/>
      <c r="D580" s="192"/>
      <c r="E580" s="182"/>
    </row>
    <row r="581" spans="3:5" x14ac:dyDescent="0.4">
      <c r="C581" s="190"/>
      <c r="D581" s="191"/>
      <c r="E581" s="190"/>
    </row>
    <row r="582" spans="3:5" x14ac:dyDescent="0.4">
      <c r="C582" s="182"/>
      <c r="D582" s="192"/>
      <c r="E582" s="182"/>
    </row>
    <row r="583" spans="3:5" x14ac:dyDescent="0.4">
      <c r="C583" s="190"/>
      <c r="D583" s="191"/>
      <c r="E583" s="190"/>
    </row>
    <row r="584" spans="3:5" x14ac:dyDescent="0.4">
      <c r="C584" s="182"/>
      <c r="D584" s="192"/>
      <c r="E584" s="182"/>
    </row>
    <row r="585" spans="3:5" x14ac:dyDescent="0.4">
      <c r="C585" s="190"/>
      <c r="D585" s="191"/>
      <c r="E585" s="190"/>
    </row>
    <row r="586" spans="3:5" x14ac:dyDescent="0.4">
      <c r="C586" s="182"/>
      <c r="D586" s="192"/>
      <c r="E586" s="182"/>
    </row>
    <row r="587" spans="3:5" x14ac:dyDescent="0.4">
      <c r="C587" s="190"/>
      <c r="D587" s="191"/>
      <c r="E587" s="190"/>
    </row>
    <row r="588" spans="3:5" x14ac:dyDescent="0.4">
      <c r="C588" s="182"/>
      <c r="D588" s="192"/>
      <c r="E588" s="182"/>
    </row>
    <row r="589" spans="3:5" x14ac:dyDescent="0.4">
      <c r="C589" s="190"/>
      <c r="D589" s="191"/>
      <c r="E589" s="190"/>
    </row>
    <row r="590" spans="3:5" x14ac:dyDescent="0.4">
      <c r="C590" s="182"/>
      <c r="D590" s="192"/>
      <c r="E590" s="182"/>
    </row>
    <row r="591" spans="3:5" x14ac:dyDescent="0.4">
      <c r="C591" s="190"/>
      <c r="D591" s="191"/>
      <c r="E591" s="190"/>
    </row>
    <row r="592" spans="3:5" x14ac:dyDescent="0.4">
      <c r="C592" s="182"/>
      <c r="D592" s="192"/>
      <c r="E592" s="182"/>
    </row>
    <row r="593" spans="3:5" x14ac:dyDescent="0.4">
      <c r="C593" s="190"/>
      <c r="D593" s="191"/>
      <c r="E593" s="190"/>
    </row>
    <row r="594" spans="3:5" x14ac:dyDescent="0.4">
      <c r="C594" s="182"/>
      <c r="D594" s="192"/>
      <c r="E594" s="182"/>
    </row>
    <row r="595" spans="3:5" x14ac:dyDescent="0.4">
      <c r="C595" s="190"/>
      <c r="D595" s="191"/>
      <c r="E595" s="190"/>
    </row>
    <row r="596" spans="3:5" x14ac:dyDescent="0.4">
      <c r="C596" s="182"/>
      <c r="D596" s="192"/>
      <c r="E596" s="182"/>
    </row>
    <row r="597" spans="3:5" x14ac:dyDescent="0.4">
      <c r="C597" s="190"/>
      <c r="D597" s="191"/>
      <c r="E597" s="190"/>
    </row>
    <row r="598" spans="3:5" x14ac:dyDescent="0.4">
      <c r="C598" s="182"/>
      <c r="D598" s="192"/>
      <c r="E598" s="182"/>
    </row>
    <row r="599" spans="3:5" x14ac:dyDescent="0.4">
      <c r="C599" s="190"/>
      <c r="D599" s="191"/>
      <c r="E599" s="190"/>
    </row>
    <row r="600" spans="3:5" x14ac:dyDescent="0.4">
      <c r="C600" s="182"/>
      <c r="D600" s="192"/>
      <c r="E600" s="182"/>
    </row>
    <row r="601" spans="3:5" x14ac:dyDescent="0.4">
      <c r="C601" s="190"/>
      <c r="D601" s="191"/>
      <c r="E601" s="190"/>
    </row>
    <row r="602" spans="3:5" x14ac:dyDescent="0.4">
      <c r="C602" s="182"/>
      <c r="D602" s="192"/>
      <c r="E602" s="182"/>
    </row>
    <row r="603" spans="3:5" x14ac:dyDescent="0.4">
      <c r="C603" s="190"/>
      <c r="D603" s="191"/>
      <c r="E603" s="190"/>
    </row>
    <row r="604" spans="3:5" x14ac:dyDescent="0.4">
      <c r="C604" s="182"/>
      <c r="D604" s="192"/>
      <c r="E604" s="182"/>
    </row>
    <row r="605" spans="3:5" x14ac:dyDescent="0.4">
      <c r="C605" s="190"/>
      <c r="D605" s="191"/>
      <c r="E605" s="190"/>
    </row>
    <row r="606" spans="3:5" x14ac:dyDescent="0.4">
      <c r="C606" s="182"/>
      <c r="D606" s="192"/>
      <c r="E606" s="182"/>
    </row>
    <row r="607" spans="3:5" x14ac:dyDescent="0.4">
      <c r="C607" s="190"/>
      <c r="D607" s="191"/>
      <c r="E607" s="190"/>
    </row>
    <row r="608" spans="3:5" x14ac:dyDescent="0.4">
      <c r="C608" s="182"/>
      <c r="D608" s="192"/>
      <c r="E608" s="182"/>
    </row>
    <row r="609" spans="3:5" x14ac:dyDescent="0.4">
      <c r="C609" s="190"/>
      <c r="D609" s="191"/>
      <c r="E609" s="190"/>
    </row>
    <row r="610" spans="3:5" x14ac:dyDescent="0.4">
      <c r="C610" s="182"/>
      <c r="D610" s="192"/>
      <c r="E610" s="182"/>
    </row>
    <row r="611" spans="3:5" x14ac:dyDescent="0.4">
      <c r="C611" s="190"/>
      <c r="D611" s="191"/>
      <c r="E611" s="190"/>
    </row>
    <row r="612" spans="3:5" x14ac:dyDescent="0.4">
      <c r="C612" s="182"/>
      <c r="D612" s="192"/>
      <c r="E612" s="182"/>
    </row>
    <row r="613" spans="3:5" x14ac:dyDescent="0.4">
      <c r="C613" s="190"/>
      <c r="D613" s="191"/>
      <c r="E613" s="190"/>
    </row>
    <row r="614" spans="3:5" x14ac:dyDescent="0.4">
      <c r="C614" s="182"/>
      <c r="D614" s="192"/>
      <c r="E614" s="182"/>
    </row>
    <row r="615" spans="3:5" x14ac:dyDescent="0.4">
      <c r="C615" s="190"/>
      <c r="D615" s="191"/>
      <c r="E615" s="190"/>
    </row>
    <row r="616" spans="3:5" x14ac:dyDescent="0.4">
      <c r="C616" s="182"/>
      <c r="D616" s="192"/>
      <c r="E616" s="182"/>
    </row>
    <row r="617" spans="3:5" x14ac:dyDescent="0.4">
      <c r="C617" s="190"/>
      <c r="D617" s="191"/>
      <c r="E617" s="190"/>
    </row>
    <row r="618" spans="3:5" x14ac:dyDescent="0.4">
      <c r="C618" s="182"/>
      <c r="D618" s="192"/>
      <c r="E618" s="182"/>
    </row>
    <row r="619" spans="3:5" x14ac:dyDescent="0.4">
      <c r="C619" s="190"/>
      <c r="D619" s="191"/>
      <c r="E619" s="190"/>
    </row>
    <row r="620" spans="3:5" x14ac:dyDescent="0.4">
      <c r="C620" s="182"/>
      <c r="D620" s="192"/>
      <c r="E620" s="182"/>
    </row>
    <row r="621" spans="3:5" x14ac:dyDescent="0.4">
      <c r="C621" s="190"/>
      <c r="D621" s="191"/>
      <c r="E621" s="190"/>
    </row>
    <row r="622" spans="3:5" x14ac:dyDescent="0.4">
      <c r="C622" s="182"/>
      <c r="D622" s="192"/>
      <c r="E622" s="182"/>
    </row>
    <row r="623" spans="3:5" x14ac:dyDescent="0.4">
      <c r="C623" s="190"/>
      <c r="D623" s="191"/>
      <c r="E623" s="190"/>
    </row>
    <row r="624" spans="3:5" x14ac:dyDescent="0.4">
      <c r="C624" s="182"/>
      <c r="D624" s="192"/>
      <c r="E624" s="182"/>
    </row>
    <row r="625" spans="3:5" x14ac:dyDescent="0.4">
      <c r="C625" s="190"/>
      <c r="D625" s="191"/>
      <c r="E625" s="190"/>
    </row>
    <row r="626" spans="3:5" x14ac:dyDescent="0.4">
      <c r="C626" s="182"/>
      <c r="D626" s="192"/>
      <c r="E626" s="182"/>
    </row>
    <row r="627" spans="3:5" x14ac:dyDescent="0.4">
      <c r="C627" s="190"/>
      <c r="D627" s="191"/>
      <c r="E627" s="190"/>
    </row>
    <row r="628" spans="3:5" x14ac:dyDescent="0.4">
      <c r="C628" s="182"/>
      <c r="D628" s="192"/>
      <c r="E628" s="182"/>
    </row>
    <row r="629" spans="3:5" x14ac:dyDescent="0.4">
      <c r="C629" s="190"/>
      <c r="D629" s="191"/>
      <c r="E629" s="190"/>
    </row>
    <row r="630" spans="3:5" x14ac:dyDescent="0.4">
      <c r="C630" s="182"/>
      <c r="D630" s="192"/>
      <c r="E630" s="182"/>
    </row>
    <row r="631" spans="3:5" x14ac:dyDescent="0.4">
      <c r="C631" s="190"/>
      <c r="D631" s="191"/>
      <c r="E631" s="190"/>
    </row>
    <row r="632" spans="3:5" x14ac:dyDescent="0.4">
      <c r="C632" s="182"/>
      <c r="D632" s="192"/>
      <c r="E632" s="182"/>
    </row>
    <row r="633" spans="3:5" x14ac:dyDescent="0.4">
      <c r="C633" s="190"/>
      <c r="D633" s="191"/>
      <c r="E633" s="190"/>
    </row>
    <row r="634" spans="3:5" x14ac:dyDescent="0.4">
      <c r="C634" s="182"/>
      <c r="D634" s="192"/>
      <c r="E634" s="182"/>
    </row>
    <row r="635" spans="3:5" x14ac:dyDescent="0.4">
      <c r="C635" s="190"/>
      <c r="D635" s="191"/>
      <c r="E635" s="190"/>
    </row>
    <row r="636" spans="3:5" x14ac:dyDescent="0.4">
      <c r="C636" s="182"/>
      <c r="D636" s="192"/>
      <c r="E636" s="182"/>
    </row>
    <row r="637" spans="3:5" x14ac:dyDescent="0.4">
      <c r="C637" s="190"/>
      <c r="D637" s="191"/>
      <c r="E637" s="190"/>
    </row>
    <row r="638" spans="3:5" x14ac:dyDescent="0.4">
      <c r="C638" s="182"/>
      <c r="D638" s="192"/>
      <c r="E638" s="182"/>
    </row>
    <row r="639" spans="3:5" x14ac:dyDescent="0.4">
      <c r="C639" s="190"/>
      <c r="D639" s="191"/>
      <c r="E639" s="190"/>
    </row>
    <row r="640" spans="3:5" x14ac:dyDescent="0.4">
      <c r="C640" s="182"/>
      <c r="D640" s="192"/>
      <c r="E640" s="182"/>
    </row>
    <row r="641" spans="3:5" x14ac:dyDescent="0.4">
      <c r="C641" s="190"/>
      <c r="D641" s="191"/>
      <c r="E641" s="190"/>
    </row>
    <row r="642" spans="3:5" x14ac:dyDescent="0.4">
      <c r="C642" s="182"/>
      <c r="D642" s="192"/>
      <c r="E642" s="182"/>
    </row>
    <row r="643" spans="3:5" x14ac:dyDescent="0.4">
      <c r="C643" s="190"/>
      <c r="D643" s="191"/>
      <c r="E643" s="190"/>
    </row>
    <row r="644" spans="3:5" x14ac:dyDescent="0.4">
      <c r="C644" s="182"/>
      <c r="D644" s="192"/>
      <c r="E644" s="182"/>
    </row>
    <row r="645" spans="3:5" x14ac:dyDescent="0.4">
      <c r="C645" s="190"/>
      <c r="D645" s="191"/>
      <c r="E645" s="190"/>
    </row>
    <row r="646" spans="3:5" x14ac:dyDescent="0.4">
      <c r="C646" s="182"/>
      <c r="D646" s="192"/>
      <c r="E646" s="182"/>
    </row>
    <row r="647" spans="3:5" x14ac:dyDescent="0.4">
      <c r="C647" s="190"/>
      <c r="D647" s="191"/>
      <c r="E647" s="190"/>
    </row>
    <row r="648" spans="3:5" x14ac:dyDescent="0.4">
      <c r="C648" s="182"/>
      <c r="D648" s="192"/>
      <c r="E648" s="182"/>
    </row>
    <row r="649" spans="3:5" x14ac:dyDescent="0.4">
      <c r="C649" s="190"/>
      <c r="D649" s="191"/>
      <c r="E649" s="190"/>
    </row>
    <row r="650" spans="3:5" x14ac:dyDescent="0.4">
      <c r="C650" s="182"/>
      <c r="D650" s="192"/>
      <c r="E650" s="182"/>
    </row>
    <row r="651" spans="3:5" x14ac:dyDescent="0.4">
      <c r="C651" s="190"/>
      <c r="D651" s="191"/>
      <c r="E651" s="190"/>
    </row>
    <row r="652" spans="3:5" x14ac:dyDescent="0.4">
      <c r="C652" s="182"/>
      <c r="D652" s="192"/>
      <c r="E652" s="182"/>
    </row>
    <row r="653" spans="3:5" x14ac:dyDescent="0.4">
      <c r="C653" s="190"/>
      <c r="D653" s="191"/>
      <c r="E653" s="190"/>
    </row>
    <row r="654" spans="3:5" x14ac:dyDescent="0.4">
      <c r="C654" s="182"/>
      <c r="D654" s="192"/>
      <c r="E654" s="182"/>
    </row>
    <row r="655" spans="3:5" x14ac:dyDescent="0.4">
      <c r="C655" s="190"/>
      <c r="D655" s="191"/>
      <c r="E655" s="190"/>
    </row>
    <row r="656" spans="3:5" x14ac:dyDescent="0.4">
      <c r="C656" s="182"/>
      <c r="D656" s="192"/>
      <c r="E656" s="182"/>
    </row>
    <row r="657" spans="3:5" x14ac:dyDescent="0.4">
      <c r="C657" s="190"/>
      <c r="D657" s="191"/>
      <c r="E657" s="190"/>
    </row>
    <row r="658" spans="3:5" x14ac:dyDescent="0.4">
      <c r="C658" s="182"/>
      <c r="D658" s="192"/>
      <c r="E658" s="182"/>
    </row>
    <row r="659" spans="3:5" x14ac:dyDescent="0.4">
      <c r="C659" s="190"/>
      <c r="D659" s="191"/>
      <c r="E659" s="190"/>
    </row>
    <row r="660" spans="3:5" x14ac:dyDescent="0.4">
      <c r="C660" s="182"/>
      <c r="D660" s="192"/>
      <c r="E660" s="182"/>
    </row>
    <row r="661" spans="3:5" x14ac:dyDescent="0.4">
      <c r="C661" s="190"/>
      <c r="D661" s="191"/>
      <c r="E661" s="190"/>
    </row>
    <row r="662" spans="3:5" x14ac:dyDescent="0.4">
      <c r="C662" s="182"/>
      <c r="D662" s="192"/>
      <c r="E662" s="182"/>
    </row>
    <row r="663" spans="3:5" x14ac:dyDescent="0.4">
      <c r="C663" s="190"/>
      <c r="D663" s="191"/>
      <c r="E663" s="190"/>
    </row>
    <row r="664" spans="3:5" x14ac:dyDescent="0.4">
      <c r="C664" s="182"/>
      <c r="D664" s="192"/>
      <c r="E664" s="182"/>
    </row>
    <row r="665" spans="3:5" x14ac:dyDescent="0.4">
      <c r="C665" s="190"/>
      <c r="D665" s="191"/>
      <c r="E665" s="190"/>
    </row>
    <row r="666" spans="3:5" x14ac:dyDescent="0.4">
      <c r="C666" s="182"/>
      <c r="D666" s="192"/>
      <c r="E666" s="182"/>
    </row>
    <row r="667" spans="3:5" x14ac:dyDescent="0.4">
      <c r="C667" s="190"/>
      <c r="D667" s="191"/>
      <c r="E667" s="190"/>
    </row>
    <row r="668" spans="3:5" x14ac:dyDescent="0.4">
      <c r="C668" s="182"/>
      <c r="D668" s="192"/>
      <c r="E668" s="182"/>
    </row>
    <row r="669" spans="3:5" x14ac:dyDescent="0.4">
      <c r="C669" s="190"/>
      <c r="D669" s="191"/>
      <c r="E669" s="190"/>
    </row>
    <row r="670" spans="3:5" x14ac:dyDescent="0.4">
      <c r="C670" s="182"/>
      <c r="D670" s="192"/>
      <c r="E670" s="182"/>
    </row>
    <row r="671" spans="3:5" x14ac:dyDescent="0.4">
      <c r="C671" s="190"/>
      <c r="D671" s="191"/>
      <c r="E671" s="190"/>
    </row>
    <row r="672" spans="3:5" x14ac:dyDescent="0.4">
      <c r="C672" s="182"/>
      <c r="D672" s="192"/>
      <c r="E672" s="182"/>
    </row>
    <row r="673" spans="3:5" x14ac:dyDescent="0.4">
      <c r="C673" s="190"/>
      <c r="D673" s="191"/>
      <c r="E673" s="190"/>
    </row>
    <row r="674" spans="3:5" x14ac:dyDescent="0.4">
      <c r="C674" s="182"/>
      <c r="D674" s="192"/>
      <c r="E674" s="182"/>
    </row>
    <row r="675" spans="3:5" x14ac:dyDescent="0.4">
      <c r="C675" s="190"/>
      <c r="D675" s="191"/>
      <c r="E675" s="190"/>
    </row>
    <row r="676" spans="3:5" x14ac:dyDescent="0.4">
      <c r="C676" s="182"/>
      <c r="D676" s="192"/>
      <c r="E676" s="182"/>
    </row>
    <row r="677" spans="3:5" x14ac:dyDescent="0.4">
      <c r="C677" s="190"/>
      <c r="D677" s="191"/>
      <c r="E677" s="190"/>
    </row>
    <row r="678" spans="3:5" x14ac:dyDescent="0.4">
      <c r="C678" s="182"/>
      <c r="D678" s="192"/>
      <c r="E678" s="182"/>
    </row>
    <row r="679" spans="3:5" x14ac:dyDescent="0.4">
      <c r="C679" s="190"/>
      <c r="D679" s="191"/>
      <c r="E679" s="190"/>
    </row>
    <row r="680" spans="3:5" x14ac:dyDescent="0.4">
      <c r="C680" s="182"/>
      <c r="D680" s="192"/>
      <c r="E680" s="182"/>
    </row>
    <row r="681" spans="3:5" x14ac:dyDescent="0.4">
      <c r="C681" s="190"/>
      <c r="D681" s="191"/>
      <c r="E681" s="190"/>
    </row>
    <row r="682" spans="3:5" x14ac:dyDescent="0.4">
      <c r="C682" s="182"/>
      <c r="D682" s="192"/>
      <c r="E682" s="182"/>
    </row>
    <row r="683" spans="3:5" x14ac:dyDescent="0.4">
      <c r="C683" s="190"/>
      <c r="D683" s="191"/>
      <c r="E683" s="190"/>
    </row>
    <row r="684" spans="3:5" x14ac:dyDescent="0.4">
      <c r="C684" s="182"/>
      <c r="D684" s="192"/>
      <c r="E684" s="182"/>
    </row>
    <row r="685" spans="3:5" x14ac:dyDescent="0.4">
      <c r="C685" s="190"/>
      <c r="D685" s="191"/>
      <c r="E685" s="190"/>
    </row>
    <row r="686" spans="3:5" x14ac:dyDescent="0.4">
      <c r="C686" s="182"/>
      <c r="D686" s="192"/>
      <c r="E686" s="182"/>
    </row>
    <row r="687" spans="3:5" x14ac:dyDescent="0.4">
      <c r="C687" s="190"/>
      <c r="D687" s="191"/>
      <c r="E687" s="190"/>
    </row>
    <row r="688" spans="3:5" x14ac:dyDescent="0.4">
      <c r="C688" s="182"/>
      <c r="D688" s="192"/>
      <c r="E688" s="182"/>
    </row>
    <row r="689" spans="3:5" x14ac:dyDescent="0.4">
      <c r="C689" s="190"/>
      <c r="D689" s="191"/>
      <c r="E689" s="190"/>
    </row>
    <row r="690" spans="3:5" x14ac:dyDescent="0.4">
      <c r="C690" s="182"/>
      <c r="D690" s="192"/>
      <c r="E690" s="182"/>
    </row>
    <row r="691" spans="3:5" x14ac:dyDescent="0.4">
      <c r="C691" s="190"/>
      <c r="D691" s="191"/>
      <c r="E691" s="190"/>
    </row>
    <row r="692" spans="3:5" x14ac:dyDescent="0.4">
      <c r="C692" s="182"/>
      <c r="D692" s="192"/>
      <c r="E692" s="182"/>
    </row>
    <row r="693" spans="3:5" x14ac:dyDescent="0.4">
      <c r="C693" s="190"/>
      <c r="D693" s="191"/>
      <c r="E693" s="190"/>
    </row>
    <row r="694" spans="3:5" x14ac:dyDescent="0.4">
      <c r="C694" s="182"/>
      <c r="D694" s="192"/>
      <c r="E694" s="182"/>
    </row>
    <row r="695" spans="3:5" x14ac:dyDescent="0.4">
      <c r="C695" s="190"/>
      <c r="D695" s="191"/>
      <c r="E695" s="190"/>
    </row>
    <row r="696" spans="3:5" x14ac:dyDescent="0.4">
      <c r="C696" s="182"/>
      <c r="D696" s="192"/>
      <c r="E696" s="182"/>
    </row>
    <row r="697" spans="3:5" x14ac:dyDescent="0.4">
      <c r="C697" s="190"/>
      <c r="D697" s="191"/>
      <c r="E697" s="190"/>
    </row>
    <row r="698" spans="3:5" x14ac:dyDescent="0.4">
      <c r="C698" s="182"/>
      <c r="D698" s="192"/>
      <c r="E698" s="182"/>
    </row>
    <row r="699" spans="3:5" x14ac:dyDescent="0.4">
      <c r="C699" s="190"/>
      <c r="D699" s="191"/>
      <c r="E699" s="190"/>
    </row>
    <row r="700" spans="3:5" x14ac:dyDescent="0.4">
      <c r="C700" s="182"/>
      <c r="D700" s="192"/>
      <c r="E700" s="182"/>
    </row>
    <row r="701" spans="3:5" x14ac:dyDescent="0.4">
      <c r="C701" s="190"/>
      <c r="D701" s="191"/>
      <c r="E701" s="190"/>
    </row>
    <row r="702" spans="3:5" x14ac:dyDescent="0.4">
      <c r="C702" s="182"/>
      <c r="D702" s="192"/>
      <c r="E702" s="182"/>
    </row>
    <row r="703" spans="3:5" x14ac:dyDescent="0.4">
      <c r="C703" s="190"/>
      <c r="D703" s="191"/>
      <c r="E703" s="190"/>
    </row>
    <row r="704" spans="3:5" x14ac:dyDescent="0.4">
      <c r="C704" s="182"/>
      <c r="D704" s="192"/>
      <c r="E704" s="182"/>
    </row>
    <row r="705" spans="3:5" x14ac:dyDescent="0.4">
      <c r="C705" s="190"/>
      <c r="D705" s="191"/>
      <c r="E705" s="190"/>
    </row>
    <row r="706" spans="3:5" x14ac:dyDescent="0.4">
      <c r="C706" s="182"/>
      <c r="D706" s="192"/>
      <c r="E706" s="182"/>
    </row>
    <row r="707" spans="3:5" x14ac:dyDescent="0.4">
      <c r="C707" s="190"/>
      <c r="D707" s="191"/>
      <c r="E707" s="190"/>
    </row>
    <row r="708" spans="3:5" x14ac:dyDescent="0.4">
      <c r="C708" s="182"/>
      <c r="D708" s="192"/>
      <c r="E708" s="182"/>
    </row>
    <row r="709" spans="3:5" x14ac:dyDescent="0.4">
      <c r="C709" s="190"/>
      <c r="D709" s="191"/>
      <c r="E709" s="190"/>
    </row>
    <row r="710" spans="3:5" x14ac:dyDescent="0.4">
      <c r="C710" s="182"/>
      <c r="D710" s="192"/>
      <c r="E710" s="182"/>
    </row>
    <row r="711" spans="3:5" x14ac:dyDescent="0.4">
      <c r="C711" s="190"/>
      <c r="D711" s="191"/>
      <c r="E711" s="190"/>
    </row>
    <row r="712" spans="3:5" x14ac:dyDescent="0.4">
      <c r="C712" s="182"/>
      <c r="D712" s="192"/>
      <c r="E712" s="182"/>
    </row>
    <row r="713" spans="3:5" x14ac:dyDescent="0.4">
      <c r="C713" s="190"/>
      <c r="D713" s="191"/>
      <c r="E713" s="190"/>
    </row>
    <row r="714" spans="3:5" x14ac:dyDescent="0.4">
      <c r="C714" s="182"/>
      <c r="D714" s="192"/>
      <c r="E714" s="182"/>
    </row>
    <row r="715" spans="3:5" x14ac:dyDescent="0.4">
      <c r="C715" s="190"/>
      <c r="D715" s="191"/>
      <c r="E715" s="190"/>
    </row>
    <row r="716" spans="3:5" x14ac:dyDescent="0.4">
      <c r="C716" s="182"/>
      <c r="D716" s="192"/>
      <c r="E716" s="182"/>
    </row>
    <row r="717" spans="3:5" x14ac:dyDescent="0.4">
      <c r="C717" s="190"/>
      <c r="D717" s="191"/>
      <c r="E717" s="190"/>
    </row>
    <row r="718" spans="3:5" x14ac:dyDescent="0.4">
      <c r="C718" s="182"/>
      <c r="D718" s="192"/>
      <c r="E718" s="182"/>
    </row>
    <row r="719" spans="3:5" x14ac:dyDescent="0.4">
      <c r="C719" s="190"/>
      <c r="D719" s="191"/>
      <c r="E719" s="190"/>
    </row>
    <row r="720" spans="3:5" x14ac:dyDescent="0.4">
      <c r="C720" s="182"/>
      <c r="D720" s="192"/>
      <c r="E720" s="182"/>
    </row>
    <row r="721" spans="3:5" x14ac:dyDescent="0.4">
      <c r="C721" s="190"/>
      <c r="D721" s="191"/>
      <c r="E721" s="190"/>
    </row>
    <row r="722" spans="3:5" x14ac:dyDescent="0.4">
      <c r="C722" s="182"/>
      <c r="D722" s="192"/>
      <c r="E722" s="182"/>
    </row>
    <row r="723" spans="3:5" x14ac:dyDescent="0.4">
      <c r="C723" s="190"/>
      <c r="D723" s="191"/>
      <c r="E723" s="190"/>
    </row>
    <row r="724" spans="3:5" x14ac:dyDescent="0.4">
      <c r="C724" s="182"/>
      <c r="D724" s="192"/>
      <c r="E724" s="182"/>
    </row>
    <row r="725" spans="3:5" x14ac:dyDescent="0.4">
      <c r="C725" s="190"/>
      <c r="D725" s="191"/>
      <c r="E725" s="190"/>
    </row>
    <row r="726" spans="3:5" x14ac:dyDescent="0.4">
      <c r="C726" s="182"/>
      <c r="D726" s="192"/>
      <c r="E726" s="182"/>
    </row>
    <row r="727" spans="3:5" x14ac:dyDescent="0.4">
      <c r="C727" s="190"/>
      <c r="D727" s="191"/>
      <c r="E727" s="190"/>
    </row>
    <row r="728" spans="3:5" x14ac:dyDescent="0.4">
      <c r="C728" s="182"/>
      <c r="D728" s="192"/>
      <c r="E728" s="182"/>
    </row>
    <row r="729" spans="3:5" x14ac:dyDescent="0.4">
      <c r="C729" s="190"/>
      <c r="D729" s="191"/>
      <c r="E729" s="190"/>
    </row>
    <row r="730" spans="3:5" x14ac:dyDescent="0.4">
      <c r="C730" s="182"/>
      <c r="D730" s="192"/>
      <c r="E730" s="182"/>
    </row>
    <row r="731" spans="3:5" x14ac:dyDescent="0.4">
      <c r="C731" s="190"/>
      <c r="D731" s="191"/>
      <c r="E731" s="190"/>
    </row>
    <row r="732" spans="3:5" x14ac:dyDescent="0.4">
      <c r="C732" s="182"/>
      <c r="D732" s="192"/>
      <c r="E732" s="182"/>
    </row>
    <row r="733" spans="3:5" x14ac:dyDescent="0.4">
      <c r="C733" s="190"/>
      <c r="D733" s="191"/>
      <c r="E733" s="190"/>
    </row>
    <row r="734" spans="3:5" x14ac:dyDescent="0.4">
      <c r="C734" s="182"/>
      <c r="D734" s="192"/>
      <c r="E734" s="182"/>
    </row>
    <row r="735" spans="3:5" x14ac:dyDescent="0.4">
      <c r="C735" s="190"/>
      <c r="D735" s="191"/>
      <c r="E735" s="190"/>
    </row>
    <row r="736" spans="3:5" x14ac:dyDescent="0.4">
      <c r="C736" s="182"/>
      <c r="D736" s="192"/>
      <c r="E736" s="182"/>
    </row>
    <row r="737" spans="3:5" x14ac:dyDescent="0.4">
      <c r="C737" s="190"/>
      <c r="D737" s="191"/>
      <c r="E737" s="190"/>
    </row>
    <row r="738" spans="3:5" x14ac:dyDescent="0.4">
      <c r="C738" s="182"/>
      <c r="D738" s="192"/>
      <c r="E738" s="182"/>
    </row>
    <row r="739" spans="3:5" x14ac:dyDescent="0.4">
      <c r="C739" s="190"/>
      <c r="D739" s="191"/>
      <c r="E739" s="190"/>
    </row>
    <row r="740" spans="3:5" x14ac:dyDescent="0.4">
      <c r="C740" s="182"/>
      <c r="D740" s="192"/>
      <c r="E740" s="182"/>
    </row>
    <row r="741" spans="3:5" x14ac:dyDescent="0.4">
      <c r="C741" s="190"/>
      <c r="D741" s="191"/>
      <c r="E741" s="190"/>
    </row>
    <row r="742" spans="3:5" x14ac:dyDescent="0.4">
      <c r="C742" s="182"/>
      <c r="D742" s="192"/>
      <c r="E742" s="182"/>
    </row>
    <row r="743" spans="3:5" x14ac:dyDescent="0.4">
      <c r="C743" s="190"/>
      <c r="D743" s="191"/>
      <c r="E743" s="190"/>
    </row>
    <row r="744" spans="3:5" x14ac:dyDescent="0.4">
      <c r="C744" s="182"/>
      <c r="D744" s="192"/>
      <c r="E744" s="182"/>
    </row>
    <row r="745" spans="3:5" x14ac:dyDescent="0.4">
      <c r="C745" s="190"/>
      <c r="D745" s="191"/>
      <c r="E745" s="190"/>
    </row>
    <row r="746" spans="3:5" x14ac:dyDescent="0.4">
      <c r="C746" s="182"/>
      <c r="D746" s="192"/>
      <c r="E746" s="182"/>
    </row>
    <row r="747" spans="3:5" x14ac:dyDescent="0.4">
      <c r="C747" s="190"/>
      <c r="D747" s="191"/>
      <c r="E747" s="190"/>
    </row>
    <row r="748" spans="3:5" x14ac:dyDescent="0.4">
      <c r="C748" s="182"/>
      <c r="D748" s="192"/>
      <c r="E748" s="182"/>
    </row>
    <row r="749" spans="3:5" x14ac:dyDescent="0.4">
      <c r="C749" s="190"/>
      <c r="D749" s="191"/>
      <c r="E749" s="190"/>
    </row>
    <row r="750" spans="3:5" x14ac:dyDescent="0.4">
      <c r="C750" s="182"/>
      <c r="D750" s="192"/>
      <c r="E750" s="182"/>
    </row>
    <row r="751" spans="3:5" x14ac:dyDescent="0.4">
      <c r="C751" s="190"/>
      <c r="D751" s="191"/>
      <c r="E751" s="190"/>
    </row>
    <row r="752" spans="3:5" x14ac:dyDescent="0.4">
      <c r="C752" s="182"/>
      <c r="D752" s="192"/>
      <c r="E752" s="182"/>
    </row>
    <row r="753" spans="3:5" x14ac:dyDescent="0.4">
      <c r="C753" s="190"/>
      <c r="D753" s="191"/>
      <c r="E753" s="190"/>
    </row>
    <row r="754" spans="3:5" x14ac:dyDescent="0.4">
      <c r="C754" s="182"/>
      <c r="D754" s="192"/>
      <c r="E754" s="182"/>
    </row>
    <row r="755" spans="3:5" x14ac:dyDescent="0.4">
      <c r="C755" s="190"/>
      <c r="D755" s="191"/>
      <c r="E755" s="190"/>
    </row>
    <row r="756" spans="3:5" x14ac:dyDescent="0.4">
      <c r="C756" s="182"/>
      <c r="D756" s="192"/>
      <c r="E756" s="182"/>
    </row>
    <row r="757" spans="3:5" x14ac:dyDescent="0.4">
      <c r="C757" s="190"/>
      <c r="D757" s="191"/>
      <c r="E757" s="190"/>
    </row>
    <row r="758" spans="3:5" x14ac:dyDescent="0.4">
      <c r="C758" s="182"/>
      <c r="D758" s="192"/>
      <c r="E758" s="182"/>
    </row>
    <row r="759" spans="3:5" x14ac:dyDescent="0.4">
      <c r="C759" s="190"/>
      <c r="D759" s="191"/>
      <c r="E759" s="190"/>
    </row>
    <row r="760" spans="3:5" x14ac:dyDescent="0.4">
      <c r="C760" s="182"/>
      <c r="D760" s="192"/>
      <c r="E760" s="182"/>
    </row>
    <row r="761" spans="3:5" x14ac:dyDescent="0.4">
      <c r="C761" s="190"/>
      <c r="D761" s="191"/>
      <c r="E761" s="190"/>
    </row>
    <row r="762" spans="3:5" x14ac:dyDescent="0.4">
      <c r="C762" s="182"/>
      <c r="D762" s="192"/>
      <c r="E762" s="182"/>
    </row>
    <row r="763" spans="3:5" x14ac:dyDescent="0.4">
      <c r="C763" s="190"/>
      <c r="D763" s="191"/>
      <c r="E763" s="190"/>
    </row>
    <row r="764" spans="3:5" x14ac:dyDescent="0.4">
      <c r="C764" s="182"/>
      <c r="D764" s="192"/>
      <c r="E764" s="182"/>
    </row>
    <row r="765" spans="3:5" x14ac:dyDescent="0.4">
      <c r="C765" s="190"/>
      <c r="D765" s="191"/>
      <c r="E765" s="190"/>
    </row>
    <row r="766" spans="3:5" x14ac:dyDescent="0.4">
      <c r="C766" s="182"/>
      <c r="D766" s="192"/>
      <c r="E766" s="182"/>
    </row>
    <row r="767" spans="3:5" x14ac:dyDescent="0.4">
      <c r="C767" s="190"/>
      <c r="D767" s="191"/>
      <c r="E767" s="190"/>
    </row>
    <row r="768" spans="3:5" x14ac:dyDescent="0.4">
      <c r="C768" s="182"/>
      <c r="D768" s="192"/>
      <c r="E768" s="182"/>
    </row>
    <row r="769" spans="3:5" x14ac:dyDescent="0.4">
      <c r="C769" s="190"/>
      <c r="D769" s="191"/>
      <c r="E769" s="190"/>
    </row>
    <row r="770" spans="3:5" x14ac:dyDescent="0.4">
      <c r="C770" s="182"/>
      <c r="D770" s="192"/>
      <c r="E770" s="182"/>
    </row>
    <row r="771" spans="3:5" x14ac:dyDescent="0.4">
      <c r="C771" s="190"/>
      <c r="D771" s="191"/>
      <c r="E771" s="190"/>
    </row>
    <row r="772" spans="3:5" x14ac:dyDescent="0.4">
      <c r="C772" s="182"/>
      <c r="D772" s="192"/>
      <c r="E772" s="182"/>
    </row>
    <row r="773" spans="3:5" x14ac:dyDescent="0.4">
      <c r="C773" s="190"/>
      <c r="D773" s="191"/>
      <c r="E773" s="190"/>
    </row>
    <row r="774" spans="3:5" x14ac:dyDescent="0.4">
      <c r="C774" s="182"/>
      <c r="D774" s="192"/>
      <c r="E774" s="182"/>
    </row>
    <row r="775" spans="3:5" x14ac:dyDescent="0.4">
      <c r="C775" s="190"/>
      <c r="D775" s="191"/>
      <c r="E775" s="190"/>
    </row>
    <row r="776" spans="3:5" x14ac:dyDescent="0.4">
      <c r="C776" s="182"/>
      <c r="D776" s="192"/>
      <c r="E776" s="182"/>
    </row>
    <row r="777" spans="3:5" x14ac:dyDescent="0.4">
      <c r="C777" s="190"/>
      <c r="D777" s="191"/>
      <c r="E777" s="190"/>
    </row>
    <row r="778" spans="3:5" x14ac:dyDescent="0.4">
      <c r="C778" s="182"/>
      <c r="D778" s="192"/>
      <c r="E778" s="182"/>
    </row>
    <row r="779" spans="3:5" x14ac:dyDescent="0.4">
      <c r="C779" s="190"/>
      <c r="D779" s="191"/>
      <c r="E779" s="190"/>
    </row>
    <row r="780" spans="3:5" x14ac:dyDescent="0.4">
      <c r="C780" s="182"/>
      <c r="D780" s="192"/>
      <c r="E780" s="182"/>
    </row>
    <row r="781" spans="3:5" x14ac:dyDescent="0.4">
      <c r="C781" s="190"/>
      <c r="D781" s="191"/>
      <c r="E781" s="190"/>
    </row>
    <row r="782" spans="3:5" x14ac:dyDescent="0.4">
      <c r="C782" s="182"/>
      <c r="D782" s="192"/>
      <c r="E782" s="182"/>
    </row>
    <row r="783" spans="3:5" x14ac:dyDescent="0.4">
      <c r="C783" s="190"/>
      <c r="D783" s="191"/>
      <c r="E783" s="190"/>
    </row>
    <row r="784" spans="3:5" x14ac:dyDescent="0.4">
      <c r="C784" s="182"/>
      <c r="D784" s="192"/>
      <c r="E784" s="182"/>
    </row>
    <row r="785" spans="3:5" x14ac:dyDescent="0.4">
      <c r="C785" s="190"/>
      <c r="D785" s="191"/>
      <c r="E785" s="190"/>
    </row>
    <row r="786" spans="3:5" x14ac:dyDescent="0.4">
      <c r="C786" s="182"/>
      <c r="D786" s="192"/>
      <c r="E786" s="182"/>
    </row>
    <row r="787" spans="3:5" x14ac:dyDescent="0.4">
      <c r="C787" s="190"/>
      <c r="D787" s="191"/>
      <c r="E787" s="190"/>
    </row>
    <row r="788" spans="3:5" x14ac:dyDescent="0.4">
      <c r="C788" s="182"/>
      <c r="D788" s="192"/>
      <c r="E788" s="182"/>
    </row>
    <row r="789" spans="3:5" x14ac:dyDescent="0.4">
      <c r="C789" s="190"/>
      <c r="D789" s="191"/>
      <c r="E789" s="190"/>
    </row>
    <row r="790" spans="3:5" x14ac:dyDescent="0.4">
      <c r="C790" s="182"/>
      <c r="D790" s="192"/>
      <c r="E790" s="182"/>
    </row>
    <row r="791" spans="3:5" x14ac:dyDescent="0.4">
      <c r="C791" s="190"/>
      <c r="D791" s="191"/>
      <c r="E791" s="190"/>
    </row>
    <row r="792" spans="3:5" x14ac:dyDescent="0.4">
      <c r="C792" s="182"/>
      <c r="D792" s="192"/>
      <c r="E792" s="182"/>
    </row>
    <row r="793" spans="3:5" x14ac:dyDescent="0.4">
      <c r="C793" s="190"/>
      <c r="D793" s="191"/>
      <c r="E793" s="190"/>
    </row>
    <row r="794" spans="3:5" x14ac:dyDescent="0.4">
      <c r="C794" s="182"/>
      <c r="D794" s="192"/>
      <c r="E794" s="182"/>
    </row>
    <row r="795" spans="3:5" x14ac:dyDescent="0.4">
      <c r="C795" s="190"/>
      <c r="D795" s="191"/>
      <c r="E795" s="190"/>
    </row>
    <row r="796" spans="3:5" x14ac:dyDescent="0.4">
      <c r="C796" s="182"/>
      <c r="D796" s="192"/>
      <c r="E796" s="182"/>
    </row>
    <row r="797" spans="3:5" x14ac:dyDescent="0.4">
      <c r="C797" s="190"/>
      <c r="D797" s="191"/>
      <c r="E797" s="190"/>
    </row>
    <row r="798" spans="3:5" x14ac:dyDescent="0.4">
      <c r="C798" s="182"/>
      <c r="D798" s="192"/>
      <c r="E798" s="182"/>
    </row>
    <row r="799" spans="3:5" x14ac:dyDescent="0.4">
      <c r="C799" s="190"/>
      <c r="D799" s="191"/>
      <c r="E799" s="190"/>
    </row>
    <row r="800" spans="3:5" x14ac:dyDescent="0.4">
      <c r="C800" s="182"/>
      <c r="D800" s="192"/>
      <c r="E800" s="182"/>
    </row>
    <row r="801" spans="3:5" x14ac:dyDescent="0.4">
      <c r="C801" s="190"/>
      <c r="D801" s="191"/>
      <c r="E801" s="190"/>
    </row>
    <row r="802" spans="3:5" x14ac:dyDescent="0.4">
      <c r="C802" s="182"/>
      <c r="D802" s="192"/>
      <c r="E802" s="182"/>
    </row>
    <row r="803" spans="3:5" x14ac:dyDescent="0.4">
      <c r="C803" s="190"/>
      <c r="D803" s="191"/>
      <c r="E803" s="190"/>
    </row>
    <row r="804" spans="3:5" x14ac:dyDescent="0.4">
      <c r="C804" s="182"/>
      <c r="D804" s="192"/>
      <c r="E804" s="182"/>
    </row>
    <row r="805" spans="3:5" x14ac:dyDescent="0.4">
      <c r="C805" s="190"/>
      <c r="D805" s="191"/>
      <c r="E805" s="190"/>
    </row>
    <row r="806" spans="3:5" x14ac:dyDescent="0.4">
      <c r="C806" s="182"/>
      <c r="D806" s="192"/>
      <c r="E806" s="182"/>
    </row>
    <row r="807" spans="3:5" x14ac:dyDescent="0.4">
      <c r="C807" s="190"/>
      <c r="D807" s="191"/>
      <c r="E807" s="190"/>
    </row>
    <row r="808" spans="3:5" x14ac:dyDescent="0.4">
      <c r="C808" s="182"/>
      <c r="D808" s="192"/>
      <c r="E808" s="182"/>
    </row>
    <row r="809" spans="3:5" x14ac:dyDescent="0.4">
      <c r="C809" s="190"/>
      <c r="D809" s="191"/>
      <c r="E809" s="190"/>
    </row>
    <row r="810" spans="3:5" x14ac:dyDescent="0.4">
      <c r="C810" s="182"/>
      <c r="D810" s="192"/>
      <c r="E810" s="182"/>
    </row>
    <row r="811" spans="3:5" x14ac:dyDescent="0.4">
      <c r="C811" s="190"/>
      <c r="D811" s="191"/>
      <c r="E811" s="190"/>
    </row>
    <row r="812" spans="3:5" x14ac:dyDescent="0.4">
      <c r="C812" s="182"/>
      <c r="D812" s="192"/>
      <c r="E812" s="182"/>
    </row>
    <row r="813" spans="3:5" x14ac:dyDescent="0.4">
      <c r="C813" s="190"/>
      <c r="D813" s="191"/>
      <c r="E813" s="190"/>
    </row>
    <row r="814" spans="3:5" x14ac:dyDescent="0.4">
      <c r="C814" s="182"/>
      <c r="D814" s="192"/>
      <c r="E814" s="182"/>
    </row>
    <row r="815" spans="3:5" x14ac:dyDescent="0.4">
      <c r="C815" s="190"/>
      <c r="D815" s="191"/>
      <c r="E815" s="190"/>
    </row>
    <row r="816" spans="3:5" x14ac:dyDescent="0.4">
      <c r="C816" s="182"/>
      <c r="D816" s="192"/>
      <c r="E816" s="182"/>
    </row>
    <row r="817" spans="3:5" x14ac:dyDescent="0.4">
      <c r="C817" s="190"/>
      <c r="D817" s="191"/>
      <c r="E817" s="190"/>
    </row>
    <row r="818" spans="3:5" x14ac:dyDescent="0.4">
      <c r="C818" s="182"/>
      <c r="D818" s="192"/>
      <c r="E818" s="182"/>
    </row>
    <row r="819" spans="3:5" x14ac:dyDescent="0.4">
      <c r="C819" s="190"/>
      <c r="D819" s="191"/>
      <c r="E819" s="190"/>
    </row>
    <row r="820" spans="3:5" x14ac:dyDescent="0.4">
      <c r="C820" s="182"/>
      <c r="D820" s="192"/>
      <c r="E820" s="182"/>
    </row>
    <row r="821" spans="3:5" x14ac:dyDescent="0.4">
      <c r="C821" s="190"/>
      <c r="D821" s="191"/>
      <c r="E821" s="190"/>
    </row>
    <row r="822" spans="3:5" x14ac:dyDescent="0.4">
      <c r="C822" s="182"/>
      <c r="D822" s="192"/>
      <c r="E822" s="182"/>
    </row>
    <row r="823" spans="3:5" x14ac:dyDescent="0.4">
      <c r="C823" s="190"/>
      <c r="D823" s="191"/>
      <c r="E823" s="190"/>
    </row>
    <row r="824" spans="3:5" x14ac:dyDescent="0.4">
      <c r="C824" s="182"/>
      <c r="D824" s="192"/>
      <c r="E824" s="182"/>
    </row>
    <row r="825" spans="3:5" x14ac:dyDescent="0.4">
      <c r="C825" s="190"/>
      <c r="D825" s="191"/>
      <c r="E825" s="190"/>
    </row>
    <row r="826" spans="3:5" x14ac:dyDescent="0.4">
      <c r="C826" s="182"/>
      <c r="D826" s="192"/>
      <c r="E826" s="182"/>
    </row>
    <row r="827" spans="3:5" x14ac:dyDescent="0.4">
      <c r="C827" s="190"/>
      <c r="D827" s="191"/>
      <c r="E827" s="190"/>
    </row>
    <row r="828" spans="3:5" x14ac:dyDescent="0.4">
      <c r="C828" s="182"/>
      <c r="D828" s="192"/>
      <c r="E828" s="182"/>
    </row>
    <row r="829" spans="3:5" x14ac:dyDescent="0.4">
      <c r="C829" s="190"/>
      <c r="D829" s="191"/>
      <c r="E829" s="190"/>
    </row>
    <row r="830" spans="3:5" x14ac:dyDescent="0.4">
      <c r="C830" s="182"/>
      <c r="D830" s="192"/>
      <c r="E830" s="182"/>
    </row>
    <row r="831" spans="3:5" x14ac:dyDescent="0.4">
      <c r="C831" s="190"/>
      <c r="D831" s="191"/>
      <c r="E831" s="190"/>
    </row>
    <row r="832" spans="3:5" x14ac:dyDescent="0.4">
      <c r="C832" s="182"/>
      <c r="D832" s="192"/>
      <c r="E832" s="182"/>
    </row>
    <row r="833" spans="3:5" x14ac:dyDescent="0.4">
      <c r="C833" s="190"/>
      <c r="D833" s="191"/>
      <c r="E833" s="190"/>
    </row>
    <row r="834" spans="3:5" x14ac:dyDescent="0.4">
      <c r="C834" s="182"/>
      <c r="D834" s="192"/>
      <c r="E834" s="182"/>
    </row>
    <row r="835" spans="3:5" x14ac:dyDescent="0.4">
      <c r="C835" s="190"/>
      <c r="D835" s="191"/>
      <c r="E835" s="190"/>
    </row>
    <row r="836" spans="3:5" x14ac:dyDescent="0.4">
      <c r="C836" s="182"/>
      <c r="D836" s="192"/>
      <c r="E836" s="182"/>
    </row>
    <row r="837" spans="3:5" x14ac:dyDescent="0.4">
      <c r="C837" s="190"/>
      <c r="D837" s="191"/>
      <c r="E837" s="190"/>
    </row>
    <row r="838" spans="3:5" x14ac:dyDescent="0.4">
      <c r="C838" s="182"/>
      <c r="D838" s="192"/>
      <c r="E838" s="182"/>
    </row>
    <row r="839" spans="3:5" x14ac:dyDescent="0.4">
      <c r="C839" s="190"/>
      <c r="D839" s="191"/>
      <c r="E839" s="190"/>
    </row>
    <row r="840" spans="3:5" x14ac:dyDescent="0.4">
      <c r="C840" s="182"/>
      <c r="D840" s="192"/>
      <c r="E840" s="182"/>
    </row>
    <row r="841" spans="3:5" x14ac:dyDescent="0.4">
      <c r="C841" s="190"/>
      <c r="D841" s="191"/>
      <c r="E841" s="190"/>
    </row>
    <row r="842" spans="3:5" x14ac:dyDescent="0.4">
      <c r="C842" s="182"/>
      <c r="D842" s="192"/>
      <c r="E842" s="182"/>
    </row>
    <row r="843" spans="3:5" x14ac:dyDescent="0.4">
      <c r="C843" s="190"/>
      <c r="D843" s="191"/>
      <c r="E843" s="190"/>
    </row>
    <row r="844" spans="3:5" x14ac:dyDescent="0.4">
      <c r="C844" s="182"/>
      <c r="D844" s="192"/>
      <c r="E844" s="182"/>
    </row>
    <row r="845" spans="3:5" x14ac:dyDescent="0.4">
      <c r="C845" s="190"/>
      <c r="D845" s="191"/>
      <c r="E845" s="190"/>
    </row>
    <row r="846" spans="3:5" x14ac:dyDescent="0.4">
      <c r="C846" s="182"/>
      <c r="D846" s="192"/>
      <c r="E846" s="182"/>
    </row>
    <row r="847" spans="3:5" x14ac:dyDescent="0.4">
      <c r="C847" s="190"/>
      <c r="D847" s="191"/>
      <c r="E847" s="190"/>
    </row>
    <row r="848" spans="3:5" x14ac:dyDescent="0.4">
      <c r="C848" s="182"/>
      <c r="D848" s="192"/>
      <c r="E848" s="182"/>
    </row>
    <row r="849" spans="3:5" x14ac:dyDescent="0.4">
      <c r="C849" s="190"/>
      <c r="D849" s="191"/>
      <c r="E849" s="190"/>
    </row>
    <row r="850" spans="3:5" x14ac:dyDescent="0.4">
      <c r="C850" s="182"/>
      <c r="D850" s="192"/>
      <c r="E850" s="182"/>
    </row>
    <row r="851" spans="3:5" x14ac:dyDescent="0.4">
      <c r="C851" s="190"/>
      <c r="D851" s="191"/>
      <c r="E851" s="190"/>
    </row>
    <row r="852" spans="3:5" x14ac:dyDescent="0.4">
      <c r="C852" s="182"/>
      <c r="D852" s="192"/>
      <c r="E852" s="182"/>
    </row>
    <row r="853" spans="3:5" x14ac:dyDescent="0.4">
      <c r="C853" s="190"/>
      <c r="D853" s="191"/>
      <c r="E853" s="190"/>
    </row>
    <row r="854" spans="3:5" x14ac:dyDescent="0.4">
      <c r="C854" s="182"/>
      <c r="D854" s="192"/>
      <c r="E854" s="182"/>
    </row>
    <row r="855" spans="3:5" x14ac:dyDescent="0.4">
      <c r="C855" s="190"/>
      <c r="D855" s="191"/>
      <c r="E855" s="190"/>
    </row>
    <row r="856" spans="3:5" x14ac:dyDescent="0.4">
      <c r="C856" s="182"/>
      <c r="D856" s="192"/>
      <c r="E856" s="182"/>
    </row>
    <row r="857" spans="3:5" x14ac:dyDescent="0.4">
      <c r="C857" s="190"/>
      <c r="D857" s="191"/>
      <c r="E857" s="190"/>
    </row>
    <row r="858" spans="3:5" x14ac:dyDescent="0.4">
      <c r="C858" s="182"/>
      <c r="D858" s="192"/>
      <c r="E858" s="182"/>
    </row>
    <row r="859" spans="3:5" x14ac:dyDescent="0.4">
      <c r="C859" s="190"/>
      <c r="D859" s="191"/>
      <c r="E859" s="190"/>
    </row>
    <row r="860" spans="3:5" x14ac:dyDescent="0.4">
      <c r="C860" s="182"/>
      <c r="D860" s="192"/>
      <c r="E860" s="182"/>
    </row>
    <row r="861" spans="3:5" x14ac:dyDescent="0.4">
      <c r="C861" s="190"/>
      <c r="D861" s="191"/>
      <c r="E861" s="190"/>
    </row>
    <row r="862" spans="3:5" x14ac:dyDescent="0.4">
      <c r="C862" s="182"/>
      <c r="D862" s="192"/>
      <c r="E862" s="182"/>
    </row>
    <row r="863" spans="3:5" x14ac:dyDescent="0.4">
      <c r="C863" s="190"/>
      <c r="D863" s="191"/>
      <c r="E863" s="190"/>
    </row>
    <row r="864" spans="3:5" x14ac:dyDescent="0.4">
      <c r="C864" s="182"/>
      <c r="D864" s="192"/>
      <c r="E864" s="182"/>
    </row>
    <row r="865" spans="3:5" x14ac:dyDescent="0.4">
      <c r="C865" s="190"/>
      <c r="D865" s="191"/>
      <c r="E865" s="190"/>
    </row>
    <row r="866" spans="3:5" x14ac:dyDescent="0.4">
      <c r="C866" s="182"/>
      <c r="D866" s="192"/>
      <c r="E866" s="182"/>
    </row>
    <row r="867" spans="3:5" x14ac:dyDescent="0.4">
      <c r="C867" s="190"/>
      <c r="D867" s="191"/>
      <c r="E867" s="190"/>
    </row>
    <row r="868" spans="3:5" x14ac:dyDescent="0.4">
      <c r="C868" s="182"/>
      <c r="D868" s="192"/>
      <c r="E868" s="182"/>
    </row>
    <row r="869" spans="3:5" x14ac:dyDescent="0.4">
      <c r="C869" s="190"/>
      <c r="D869" s="191"/>
      <c r="E869" s="190"/>
    </row>
    <row r="870" spans="3:5" x14ac:dyDescent="0.4">
      <c r="C870" s="182"/>
      <c r="D870" s="192"/>
      <c r="E870" s="182"/>
    </row>
    <row r="871" spans="3:5" x14ac:dyDescent="0.4">
      <c r="C871" s="190"/>
      <c r="D871" s="191"/>
      <c r="E871" s="190"/>
    </row>
    <row r="872" spans="3:5" x14ac:dyDescent="0.4">
      <c r="C872" s="182"/>
      <c r="D872" s="192"/>
      <c r="E872" s="182"/>
    </row>
    <row r="873" spans="3:5" x14ac:dyDescent="0.4">
      <c r="C873" s="190"/>
      <c r="D873" s="191"/>
      <c r="E873" s="190"/>
    </row>
    <row r="874" spans="3:5" x14ac:dyDescent="0.4">
      <c r="C874" s="182"/>
      <c r="D874" s="192"/>
      <c r="E874" s="182"/>
    </row>
    <row r="875" spans="3:5" x14ac:dyDescent="0.4">
      <c r="C875" s="190"/>
      <c r="D875" s="191"/>
      <c r="E875" s="190"/>
    </row>
    <row r="876" spans="3:5" x14ac:dyDescent="0.4">
      <c r="C876" s="182"/>
      <c r="D876" s="192"/>
      <c r="E876" s="182"/>
    </row>
    <row r="877" spans="3:5" x14ac:dyDescent="0.4">
      <c r="C877" s="190"/>
      <c r="D877" s="191"/>
      <c r="E877" s="190"/>
    </row>
    <row r="878" spans="3:5" x14ac:dyDescent="0.4">
      <c r="C878" s="182"/>
      <c r="D878" s="192"/>
      <c r="E878" s="182"/>
    </row>
    <row r="879" spans="3:5" x14ac:dyDescent="0.4">
      <c r="C879" s="190"/>
      <c r="D879" s="191"/>
      <c r="E879" s="190"/>
    </row>
    <row r="880" spans="3:5" x14ac:dyDescent="0.4">
      <c r="C880" s="182"/>
      <c r="D880" s="192"/>
      <c r="E880" s="182"/>
    </row>
    <row r="881" spans="3:5" x14ac:dyDescent="0.4">
      <c r="C881" s="190"/>
      <c r="D881" s="191"/>
      <c r="E881" s="190"/>
    </row>
    <row r="882" spans="3:5" x14ac:dyDescent="0.4">
      <c r="C882" s="182"/>
      <c r="D882" s="192"/>
      <c r="E882" s="182"/>
    </row>
    <row r="883" spans="3:5" x14ac:dyDescent="0.4">
      <c r="C883" s="190"/>
      <c r="D883" s="191"/>
      <c r="E883" s="190"/>
    </row>
    <row r="884" spans="3:5" x14ac:dyDescent="0.4">
      <c r="C884" s="182"/>
      <c r="D884" s="192"/>
      <c r="E884" s="182"/>
    </row>
    <row r="885" spans="3:5" x14ac:dyDescent="0.4">
      <c r="C885" s="190"/>
      <c r="D885" s="191"/>
      <c r="E885" s="190"/>
    </row>
    <row r="886" spans="3:5" x14ac:dyDescent="0.4">
      <c r="C886" s="182"/>
      <c r="D886" s="192"/>
      <c r="E886" s="182"/>
    </row>
    <row r="887" spans="3:5" x14ac:dyDescent="0.4">
      <c r="C887" s="190"/>
      <c r="D887" s="191"/>
      <c r="E887" s="190"/>
    </row>
    <row r="888" spans="3:5" x14ac:dyDescent="0.4">
      <c r="C888" s="182"/>
      <c r="D888" s="192"/>
      <c r="E888" s="182"/>
    </row>
    <row r="889" spans="3:5" x14ac:dyDescent="0.4">
      <c r="C889" s="190"/>
      <c r="D889" s="191"/>
      <c r="E889" s="190"/>
    </row>
    <row r="890" spans="3:5" x14ac:dyDescent="0.4">
      <c r="C890" s="182"/>
      <c r="D890" s="192"/>
      <c r="E890" s="182"/>
    </row>
    <row r="891" spans="3:5" x14ac:dyDescent="0.4">
      <c r="C891" s="190"/>
      <c r="D891" s="191"/>
      <c r="E891" s="190"/>
    </row>
    <row r="892" spans="3:5" x14ac:dyDescent="0.4">
      <c r="C892" s="182"/>
      <c r="D892" s="192"/>
      <c r="E892" s="182"/>
    </row>
    <row r="893" spans="3:5" x14ac:dyDescent="0.4">
      <c r="C893" s="190"/>
      <c r="D893" s="191"/>
      <c r="E893" s="190"/>
    </row>
    <row r="894" spans="3:5" x14ac:dyDescent="0.4">
      <c r="C894" s="182"/>
      <c r="D894" s="192"/>
      <c r="E894" s="182"/>
    </row>
    <row r="895" spans="3:5" x14ac:dyDescent="0.4">
      <c r="C895" s="190"/>
      <c r="D895" s="191"/>
      <c r="E895" s="190"/>
    </row>
    <row r="896" spans="3:5" x14ac:dyDescent="0.4">
      <c r="C896" s="182"/>
      <c r="D896" s="192"/>
      <c r="E896" s="182"/>
    </row>
    <row r="897" spans="3:5" x14ac:dyDescent="0.4">
      <c r="C897" s="190"/>
      <c r="D897" s="191"/>
      <c r="E897" s="190"/>
    </row>
    <row r="898" spans="3:5" x14ac:dyDescent="0.4">
      <c r="C898" s="182"/>
      <c r="D898" s="192"/>
      <c r="E898" s="182"/>
    </row>
    <row r="899" spans="3:5" x14ac:dyDescent="0.4">
      <c r="C899" s="190"/>
      <c r="D899" s="191"/>
      <c r="E899" s="190"/>
    </row>
    <row r="900" spans="3:5" x14ac:dyDescent="0.4">
      <c r="C900" s="182"/>
      <c r="D900" s="192"/>
      <c r="E900" s="182"/>
    </row>
    <row r="901" spans="3:5" x14ac:dyDescent="0.4">
      <c r="C901" s="190"/>
      <c r="D901" s="191"/>
      <c r="E901" s="190"/>
    </row>
    <row r="902" spans="3:5" x14ac:dyDescent="0.4">
      <c r="C902" s="182"/>
      <c r="D902" s="192"/>
      <c r="E902" s="182"/>
    </row>
    <row r="903" spans="3:5" x14ac:dyDescent="0.4">
      <c r="C903" s="190"/>
      <c r="D903" s="191"/>
      <c r="E903" s="190"/>
    </row>
    <row r="904" spans="3:5" x14ac:dyDescent="0.4">
      <c r="C904" s="182"/>
      <c r="D904" s="192"/>
      <c r="E904" s="182"/>
    </row>
    <row r="905" spans="3:5" x14ac:dyDescent="0.4">
      <c r="C905" s="190"/>
      <c r="D905" s="191"/>
      <c r="E905" s="190"/>
    </row>
    <row r="906" spans="3:5" x14ac:dyDescent="0.4">
      <c r="C906" s="182"/>
      <c r="D906" s="192"/>
      <c r="E906" s="182"/>
    </row>
    <row r="907" spans="3:5" x14ac:dyDescent="0.4">
      <c r="C907" s="190"/>
      <c r="D907" s="191"/>
      <c r="E907" s="190"/>
    </row>
    <row r="908" spans="3:5" x14ac:dyDescent="0.4">
      <c r="C908" s="182"/>
      <c r="D908" s="192"/>
      <c r="E908" s="182"/>
    </row>
    <row r="909" spans="3:5" x14ac:dyDescent="0.4">
      <c r="C909" s="190"/>
      <c r="D909" s="191"/>
      <c r="E909" s="190"/>
    </row>
    <row r="910" spans="3:5" x14ac:dyDescent="0.4">
      <c r="C910" s="182"/>
      <c r="D910" s="192"/>
      <c r="E910" s="182"/>
    </row>
    <row r="911" spans="3:5" x14ac:dyDescent="0.4">
      <c r="C911" s="190"/>
      <c r="D911" s="191"/>
      <c r="E911" s="190"/>
    </row>
    <row r="912" spans="3:5" x14ac:dyDescent="0.4">
      <c r="C912" s="182"/>
      <c r="D912" s="192"/>
      <c r="E912" s="182"/>
    </row>
    <row r="913" spans="3:5" x14ac:dyDescent="0.4">
      <c r="C913" s="190"/>
      <c r="D913" s="191"/>
      <c r="E913" s="190"/>
    </row>
    <row r="914" spans="3:5" x14ac:dyDescent="0.4">
      <c r="C914" s="182"/>
      <c r="D914" s="192"/>
      <c r="E914" s="182"/>
    </row>
    <row r="915" spans="3:5" x14ac:dyDescent="0.4">
      <c r="C915" s="190"/>
      <c r="D915" s="191"/>
      <c r="E915" s="190"/>
    </row>
    <row r="916" spans="3:5" x14ac:dyDescent="0.4">
      <c r="C916" s="182"/>
      <c r="D916" s="192"/>
      <c r="E916" s="182"/>
    </row>
    <row r="917" spans="3:5" x14ac:dyDescent="0.4">
      <c r="C917" s="190"/>
      <c r="D917" s="191"/>
      <c r="E917" s="190"/>
    </row>
    <row r="918" spans="3:5" x14ac:dyDescent="0.4">
      <c r="C918" s="182"/>
      <c r="D918" s="192"/>
      <c r="E918" s="182"/>
    </row>
    <row r="919" spans="3:5" x14ac:dyDescent="0.4">
      <c r="C919" s="190"/>
      <c r="D919" s="191"/>
      <c r="E919" s="190"/>
    </row>
    <row r="920" spans="3:5" x14ac:dyDescent="0.4">
      <c r="C920" s="182"/>
      <c r="D920" s="192"/>
      <c r="E920" s="182"/>
    </row>
    <row r="921" spans="3:5" x14ac:dyDescent="0.4">
      <c r="C921" s="190"/>
      <c r="D921" s="191"/>
      <c r="E921" s="190"/>
    </row>
    <row r="922" spans="3:5" x14ac:dyDescent="0.4">
      <c r="C922" s="182"/>
      <c r="D922" s="192"/>
      <c r="E922" s="182"/>
    </row>
    <row r="923" spans="3:5" x14ac:dyDescent="0.4">
      <c r="C923" s="190"/>
      <c r="D923" s="191"/>
      <c r="E923" s="190"/>
    </row>
    <row r="924" spans="3:5" x14ac:dyDescent="0.4">
      <c r="C924" s="182"/>
      <c r="D924" s="192"/>
      <c r="E924" s="182"/>
    </row>
    <row r="925" spans="3:5" x14ac:dyDescent="0.4">
      <c r="C925" s="190"/>
      <c r="D925" s="191"/>
      <c r="E925" s="190"/>
    </row>
    <row r="926" spans="3:5" x14ac:dyDescent="0.4">
      <c r="C926" s="182"/>
      <c r="D926" s="192"/>
      <c r="E926" s="182"/>
    </row>
    <row r="927" spans="3:5" x14ac:dyDescent="0.4">
      <c r="C927" s="190"/>
      <c r="D927" s="191"/>
      <c r="E927" s="190"/>
    </row>
    <row r="928" spans="3:5" x14ac:dyDescent="0.4">
      <c r="C928" s="182"/>
      <c r="D928" s="192"/>
      <c r="E928" s="182"/>
    </row>
    <row r="929" spans="3:5" x14ac:dyDescent="0.4">
      <c r="C929" s="190"/>
      <c r="D929" s="191"/>
      <c r="E929" s="190"/>
    </row>
    <row r="930" spans="3:5" x14ac:dyDescent="0.4">
      <c r="C930" s="182"/>
      <c r="D930" s="192"/>
      <c r="E930" s="182"/>
    </row>
    <row r="931" spans="3:5" x14ac:dyDescent="0.4">
      <c r="C931" s="190"/>
      <c r="D931" s="191"/>
      <c r="E931" s="190"/>
    </row>
    <row r="932" spans="3:5" x14ac:dyDescent="0.4">
      <c r="C932" s="182"/>
      <c r="D932" s="192"/>
      <c r="E932" s="182"/>
    </row>
    <row r="933" spans="3:5" x14ac:dyDescent="0.4">
      <c r="C933" s="190"/>
      <c r="D933" s="191"/>
      <c r="E933" s="190"/>
    </row>
    <row r="934" spans="3:5" x14ac:dyDescent="0.4">
      <c r="C934" s="182"/>
      <c r="D934" s="192"/>
      <c r="E934" s="182"/>
    </row>
    <row r="935" spans="3:5" x14ac:dyDescent="0.4">
      <c r="C935" s="190"/>
      <c r="D935" s="191"/>
      <c r="E935" s="190"/>
    </row>
    <row r="936" spans="3:5" x14ac:dyDescent="0.4">
      <c r="C936" s="182"/>
      <c r="D936" s="192"/>
      <c r="E936" s="182"/>
    </row>
    <row r="937" spans="3:5" x14ac:dyDescent="0.4">
      <c r="C937" s="190"/>
      <c r="D937" s="191"/>
      <c r="E937" s="190"/>
    </row>
    <row r="938" spans="3:5" x14ac:dyDescent="0.4">
      <c r="C938" s="182"/>
      <c r="D938" s="192"/>
      <c r="E938" s="182"/>
    </row>
    <row r="939" spans="3:5" x14ac:dyDescent="0.4">
      <c r="C939" s="190"/>
      <c r="D939" s="191"/>
      <c r="E939" s="190"/>
    </row>
    <row r="940" spans="3:5" x14ac:dyDescent="0.4">
      <c r="C940" s="182"/>
      <c r="D940" s="192"/>
      <c r="E940" s="182"/>
    </row>
    <row r="941" spans="3:5" x14ac:dyDescent="0.4">
      <c r="C941" s="190"/>
      <c r="D941" s="191"/>
      <c r="E941" s="190"/>
    </row>
    <row r="942" spans="3:5" x14ac:dyDescent="0.4">
      <c r="C942" s="182"/>
      <c r="D942" s="192"/>
      <c r="E942" s="182"/>
    </row>
    <row r="943" spans="3:5" x14ac:dyDescent="0.4">
      <c r="C943" s="190"/>
      <c r="D943" s="191"/>
      <c r="E943" s="190"/>
    </row>
    <row r="944" spans="3:5" x14ac:dyDescent="0.4">
      <c r="C944" s="182"/>
      <c r="D944" s="192"/>
      <c r="E944" s="182"/>
    </row>
    <row r="945" spans="3:5" x14ac:dyDescent="0.4">
      <c r="C945" s="190"/>
      <c r="D945" s="191"/>
      <c r="E945" s="190"/>
    </row>
    <row r="946" spans="3:5" x14ac:dyDescent="0.4">
      <c r="C946" s="182"/>
      <c r="D946" s="192"/>
      <c r="E946" s="182"/>
    </row>
    <row r="947" spans="3:5" x14ac:dyDescent="0.4">
      <c r="C947" s="190"/>
      <c r="D947" s="191"/>
      <c r="E947" s="190"/>
    </row>
    <row r="948" spans="3:5" x14ac:dyDescent="0.4">
      <c r="C948" s="182"/>
      <c r="D948" s="192"/>
      <c r="E948" s="182"/>
    </row>
    <row r="949" spans="3:5" x14ac:dyDescent="0.4">
      <c r="C949" s="190"/>
      <c r="D949" s="191"/>
      <c r="E949" s="190"/>
    </row>
    <row r="950" spans="3:5" x14ac:dyDescent="0.4">
      <c r="C950" s="182"/>
      <c r="D950" s="192"/>
      <c r="E950" s="182"/>
    </row>
    <row r="951" spans="3:5" x14ac:dyDescent="0.4">
      <c r="C951" s="190"/>
      <c r="D951" s="191"/>
      <c r="E951" s="190"/>
    </row>
    <row r="952" spans="3:5" x14ac:dyDescent="0.4">
      <c r="C952" s="182"/>
      <c r="D952" s="192"/>
      <c r="E952" s="182"/>
    </row>
    <row r="953" spans="3:5" x14ac:dyDescent="0.4">
      <c r="C953" s="190"/>
      <c r="D953" s="191"/>
      <c r="E953" s="190"/>
    </row>
    <row r="954" spans="3:5" x14ac:dyDescent="0.4">
      <c r="C954" s="182"/>
      <c r="D954" s="192"/>
      <c r="E954" s="182"/>
    </row>
    <row r="955" spans="3:5" x14ac:dyDescent="0.4">
      <c r="C955" s="190"/>
      <c r="D955" s="191"/>
      <c r="E955" s="190"/>
    </row>
    <row r="956" spans="3:5" x14ac:dyDescent="0.4">
      <c r="C956" s="182"/>
      <c r="D956" s="192"/>
      <c r="E956" s="182"/>
    </row>
    <row r="957" spans="3:5" x14ac:dyDescent="0.4">
      <c r="C957" s="190"/>
      <c r="D957" s="191"/>
      <c r="E957" s="190"/>
    </row>
    <row r="958" spans="3:5" x14ac:dyDescent="0.4">
      <c r="C958" s="182"/>
      <c r="D958" s="192"/>
      <c r="E958" s="182"/>
    </row>
    <row r="959" spans="3:5" x14ac:dyDescent="0.4">
      <c r="C959" s="190"/>
      <c r="D959" s="191"/>
      <c r="E959" s="190"/>
    </row>
    <row r="960" spans="3:5" x14ac:dyDescent="0.4">
      <c r="C960" s="182"/>
      <c r="D960" s="192"/>
      <c r="E960" s="182"/>
    </row>
    <row r="961" spans="3:5" x14ac:dyDescent="0.4">
      <c r="C961" s="190"/>
      <c r="D961" s="191"/>
      <c r="E961" s="190"/>
    </row>
    <row r="962" spans="3:5" x14ac:dyDescent="0.4">
      <c r="C962" s="182"/>
      <c r="D962" s="192"/>
      <c r="E962" s="182"/>
    </row>
    <row r="963" spans="3:5" x14ac:dyDescent="0.4">
      <c r="C963" s="190"/>
      <c r="D963" s="191"/>
      <c r="E963" s="190"/>
    </row>
    <row r="964" spans="3:5" x14ac:dyDescent="0.4">
      <c r="C964" s="182"/>
      <c r="D964" s="192"/>
      <c r="E964" s="182"/>
    </row>
    <row r="965" spans="3:5" x14ac:dyDescent="0.4">
      <c r="C965" s="190"/>
      <c r="D965" s="191"/>
      <c r="E965" s="190"/>
    </row>
    <row r="966" spans="3:5" x14ac:dyDescent="0.4">
      <c r="C966" s="182"/>
      <c r="D966" s="192"/>
      <c r="E966" s="182"/>
    </row>
    <row r="967" spans="3:5" x14ac:dyDescent="0.4">
      <c r="C967" s="190"/>
      <c r="D967" s="191"/>
      <c r="E967" s="190"/>
    </row>
    <row r="968" spans="3:5" x14ac:dyDescent="0.4">
      <c r="C968" s="182"/>
      <c r="D968" s="192"/>
      <c r="E968" s="182"/>
    </row>
    <row r="969" spans="3:5" x14ac:dyDescent="0.4">
      <c r="C969" s="190"/>
      <c r="D969" s="191"/>
      <c r="E969" s="190"/>
    </row>
    <row r="970" spans="3:5" x14ac:dyDescent="0.4">
      <c r="C970" s="182"/>
      <c r="D970" s="192"/>
      <c r="E970" s="182"/>
    </row>
    <row r="971" spans="3:5" x14ac:dyDescent="0.4">
      <c r="C971" s="190"/>
      <c r="D971" s="191"/>
      <c r="E971" s="190"/>
    </row>
    <row r="972" spans="3:5" x14ac:dyDescent="0.4">
      <c r="C972" s="182"/>
      <c r="D972" s="192"/>
      <c r="E972" s="182"/>
    </row>
    <row r="973" spans="3:5" x14ac:dyDescent="0.4">
      <c r="C973" s="190"/>
      <c r="D973" s="191"/>
      <c r="E973" s="190"/>
    </row>
    <row r="974" spans="3:5" x14ac:dyDescent="0.4">
      <c r="C974" s="182"/>
      <c r="D974" s="192"/>
      <c r="E974" s="182"/>
    </row>
    <row r="975" spans="3:5" x14ac:dyDescent="0.4">
      <c r="C975" s="190"/>
      <c r="D975" s="191"/>
      <c r="E975" s="190"/>
    </row>
    <row r="976" spans="3:5" x14ac:dyDescent="0.4">
      <c r="C976" s="182"/>
      <c r="D976" s="192"/>
      <c r="E976" s="182"/>
    </row>
    <row r="977" spans="3:5" x14ac:dyDescent="0.4">
      <c r="C977" s="190"/>
      <c r="D977" s="191"/>
      <c r="E977" s="190"/>
    </row>
    <row r="978" spans="3:5" x14ac:dyDescent="0.4">
      <c r="C978" s="182"/>
      <c r="D978" s="192"/>
      <c r="E978" s="182"/>
    </row>
    <row r="979" spans="3:5" x14ac:dyDescent="0.4">
      <c r="C979" s="190"/>
      <c r="D979" s="191"/>
      <c r="E979" s="190"/>
    </row>
    <row r="980" spans="3:5" x14ac:dyDescent="0.4">
      <c r="C980" s="182"/>
      <c r="D980" s="192"/>
      <c r="E980" s="182"/>
    </row>
    <row r="981" spans="3:5" x14ac:dyDescent="0.4">
      <c r="C981" s="190"/>
      <c r="D981" s="191"/>
      <c r="E981" s="190"/>
    </row>
    <row r="982" spans="3:5" x14ac:dyDescent="0.4">
      <c r="C982" s="182"/>
      <c r="D982" s="192"/>
      <c r="E982" s="182"/>
    </row>
    <row r="983" spans="3:5" x14ac:dyDescent="0.4">
      <c r="C983" s="190"/>
      <c r="D983" s="191"/>
      <c r="E983" s="190"/>
    </row>
    <row r="984" spans="3:5" x14ac:dyDescent="0.4">
      <c r="C984" s="182"/>
      <c r="D984" s="192"/>
      <c r="E984" s="182"/>
    </row>
    <row r="985" spans="3:5" x14ac:dyDescent="0.4">
      <c r="C985" s="190"/>
      <c r="D985" s="191"/>
      <c r="E985" s="190"/>
    </row>
    <row r="986" spans="3:5" x14ac:dyDescent="0.4">
      <c r="C986" s="182"/>
      <c r="D986" s="192"/>
      <c r="E986" s="182"/>
    </row>
    <row r="987" spans="3:5" x14ac:dyDescent="0.4">
      <c r="C987" s="190"/>
      <c r="D987" s="191"/>
      <c r="E987" s="190"/>
    </row>
    <row r="988" spans="3:5" x14ac:dyDescent="0.4">
      <c r="C988" s="182"/>
      <c r="D988" s="192"/>
      <c r="E988" s="182"/>
    </row>
    <row r="989" spans="3:5" x14ac:dyDescent="0.4">
      <c r="C989" s="190"/>
      <c r="D989" s="191"/>
      <c r="E989" s="190"/>
    </row>
    <row r="990" spans="3:5" x14ac:dyDescent="0.4">
      <c r="C990" s="182"/>
      <c r="D990" s="192"/>
      <c r="E990" s="182"/>
    </row>
    <row r="991" spans="3:5" x14ac:dyDescent="0.4">
      <c r="C991" s="190"/>
      <c r="D991" s="191"/>
      <c r="E991" s="190"/>
    </row>
    <row r="992" spans="3:5" x14ac:dyDescent="0.4">
      <c r="C992" s="182"/>
      <c r="D992" s="192"/>
      <c r="E992" s="182"/>
    </row>
    <row r="993" spans="3:5" x14ac:dyDescent="0.4">
      <c r="C993" s="190"/>
      <c r="D993" s="191"/>
      <c r="E993" s="190"/>
    </row>
    <row r="994" spans="3:5" x14ac:dyDescent="0.4">
      <c r="C994" s="182"/>
      <c r="D994" s="192"/>
      <c r="E994" s="182"/>
    </row>
    <row r="995" spans="3:5" x14ac:dyDescent="0.4">
      <c r="C995" s="190"/>
      <c r="D995" s="191"/>
      <c r="E995" s="190"/>
    </row>
    <row r="996" spans="3:5" x14ac:dyDescent="0.4">
      <c r="C996" s="182"/>
      <c r="D996" s="192"/>
      <c r="E996" s="182"/>
    </row>
    <row r="997" spans="3:5" x14ac:dyDescent="0.4">
      <c r="C997" s="190"/>
      <c r="D997" s="191"/>
      <c r="E997" s="190"/>
    </row>
    <row r="998" spans="3:5" x14ac:dyDescent="0.4">
      <c r="C998" s="182"/>
      <c r="D998" s="192"/>
      <c r="E998" s="182"/>
    </row>
    <row r="999" spans="3:5" x14ac:dyDescent="0.4">
      <c r="C999" s="190"/>
      <c r="D999" s="191"/>
      <c r="E999" s="190"/>
    </row>
    <row r="1000" spans="3:5" x14ac:dyDescent="0.4">
      <c r="C1000" s="182"/>
      <c r="D1000" s="192"/>
      <c r="E1000" s="182"/>
    </row>
    <row r="1001" spans="3:5" x14ac:dyDescent="0.4">
      <c r="C1001" s="190"/>
      <c r="D1001" s="191"/>
      <c r="E1001" s="190"/>
    </row>
    <row r="1002" spans="3:5" x14ac:dyDescent="0.4">
      <c r="C1002" s="182"/>
      <c r="D1002" s="192"/>
      <c r="E1002" s="182"/>
    </row>
    <row r="1003" spans="3:5" x14ac:dyDescent="0.4">
      <c r="C1003" s="190"/>
      <c r="D1003" s="191"/>
      <c r="E1003" s="190"/>
    </row>
    <row r="1004" spans="3:5" x14ac:dyDescent="0.4">
      <c r="C1004" s="182"/>
      <c r="D1004" s="192"/>
      <c r="E1004" s="182"/>
    </row>
    <row r="1005" spans="3:5" x14ac:dyDescent="0.4">
      <c r="C1005" s="190"/>
      <c r="D1005" s="191"/>
      <c r="E1005" s="190"/>
    </row>
    <row r="1006" spans="3:5" x14ac:dyDescent="0.4">
      <c r="C1006" s="182"/>
      <c r="D1006" s="192"/>
      <c r="E1006" s="182"/>
    </row>
    <row r="1007" spans="3:5" x14ac:dyDescent="0.4">
      <c r="C1007" s="190"/>
      <c r="D1007" s="191"/>
      <c r="E1007" s="190"/>
    </row>
    <row r="1008" spans="3:5" x14ac:dyDescent="0.4">
      <c r="C1008" s="182"/>
      <c r="D1008" s="192"/>
      <c r="E1008" s="182"/>
    </row>
    <row r="1009" spans="3:5" x14ac:dyDescent="0.4">
      <c r="C1009" s="190"/>
      <c r="D1009" s="191"/>
      <c r="E1009" s="190"/>
    </row>
    <row r="1010" spans="3:5" x14ac:dyDescent="0.4">
      <c r="C1010" s="182"/>
      <c r="D1010" s="192"/>
      <c r="E1010" s="182"/>
    </row>
    <row r="1011" spans="3:5" x14ac:dyDescent="0.4">
      <c r="C1011" s="190"/>
      <c r="D1011" s="191"/>
      <c r="E1011" s="190"/>
    </row>
    <row r="1012" spans="3:5" x14ac:dyDescent="0.4">
      <c r="C1012" s="182"/>
      <c r="D1012" s="192"/>
      <c r="E1012" s="182"/>
    </row>
    <row r="1013" spans="3:5" x14ac:dyDescent="0.4">
      <c r="C1013" s="190"/>
      <c r="D1013" s="191"/>
      <c r="E1013" s="190"/>
    </row>
    <row r="1014" spans="3:5" x14ac:dyDescent="0.4">
      <c r="C1014" s="182"/>
      <c r="D1014" s="192"/>
      <c r="E1014" s="182"/>
    </row>
    <row r="1015" spans="3:5" x14ac:dyDescent="0.4">
      <c r="C1015" s="190"/>
      <c r="D1015" s="191"/>
      <c r="E1015" s="190"/>
    </row>
    <row r="1016" spans="3:5" x14ac:dyDescent="0.4">
      <c r="C1016" s="182"/>
      <c r="D1016" s="192"/>
      <c r="E1016" s="182"/>
    </row>
    <row r="1017" spans="3:5" x14ac:dyDescent="0.4">
      <c r="C1017" s="190"/>
      <c r="D1017" s="191"/>
      <c r="E1017" s="190"/>
    </row>
    <row r="1018" spans="3:5" x14ac:dyDescent="0.4">
      <c r="C1018" s="182"/>
      <c r="D1018" s="192"/>
      <c r="E1018" s="182"/>
    </row>
    <row r="1019" spans="3:5" x14ac:dyDescent="0.4">
      <c r="C1019" s="190"/>
      <c r="D1019" s="191"/>
      <c r="E1019" s="190"/>
    </row>
    <row r="1020" spans="3:5" x14ac:dyDescent="0.4">
      <c r="C1020" s="182"/>
      <c r="D1020" s="192"/>
      <c r="E1020" s="182"/>
    </row>
    <row r="1021" spans="3:5" x14ac:dyDescent="0.4">
      <c r="C1021" s="190"/>
      <c r="D1021" s="191"/>
      <c r="E1021" s="190"/>
    </row>
    <row r="1022" spans="3:5" x14ac:dyDescent="0.4">
      <c r="C1022" s="182"/>
      <c r="D1022" s="192"/>
      <c r="E1022" s="182"/>
    </row>
    <row r="1023" spans="3:5" x14ac:dyDescent="0.4">
      <c r="C1023" s="190"/>
      <c r="D1023" s="191"/>
      <c r="E1023" s="190"/>
    </row>
    <row r="1024" spans="3:5" x14ac:dyDescent="0.4">
      <c r="C1024" s="182"/>
      <c r="D1024" s="192"/>
      <c r="E1024" s="182"/>
    </row>
    <row r="1025" spans="3:5" x14ac:dyDescent="0.4">
      <c r="C1025" s="190"/>
      <c r="D1025" s="191"/>
      <c r="E1025" s="190"/>
    </row>
    <row r="1026" spans="3:5" x14ac:dyDescent="0.4">
      <c r="C1026" s="182"/>
      <c r="D1026" s="192"/>
      <c r="E1026" s="182"/>
    </row>
    <row r="1027" spans="3:5" x14ac:dyDescent="0.4">
      <c r="C1027" s="190"/>
      <c r="D1027" s="191"/>
      <c r="E1027" s="190"/>
    </row>
    <row r="1028" spans="3:5" x14ac:dyDescent="0.4">
      <c r="C1028" s="182"/>
      <c r="D1028" s="192"/>
      <c r="E1028" s="182"/>
    </row>
    <row r="1029" spans="3:5" x14ac:dyDescent="0.4">
      <c r="C1029" s="190"/>
      <c r="D1029" s="191"/>
      <c r="E1029" s="190"/>
    </row>
    <row r="1030" spans="3:5" x14ac:dyDescent="0.4">
      <c r="C1030" s="182"/>
      <c r="D1030" s="192"/>
      <c r="E1030" s="182"/>
    </row>
    <row r="1031" spans="3:5" x14ac:dyDescent="0.4">
      <c r="C1031" s="190"/>
      <c r="D1031" s="191"/>
      <c r="E1031" s="190"/>
    </row>
    <row r="1032" spans="3:5" x14ac:dyDescent="0.4">
      <c r="C1032" s="182"/>
      <c r="D1032" s="192"/>
      <c r="E1032" s="182"/>
    </row>
    <row r="1033" spans="3:5" x14ac:dyDescent="0.4">
      <c r="C1033" s="190"/>
      <c r="D1033" s="191"/>
      <c r="E1033" s="190"/>
    </row>
    <row r="1034" spans="3:5" x14ac:dyDescent="0.4">
      <c r="C1034" s="182"/>
      <c r="D1034" s="192"/>
      <c r="E1034" s="182"/>
    </row>
    <row r="1035" spans="3:5" x14ac:dyDescent="0.4">
      <c r="C1035" s="190"/>
      <c r="D1035" s="191"/>
      <c r="E1035" s="190"/>
    </row>
    <row r="1036" spans="3:5" x14ac:dyDescent="0.4">
      <c r="C1036" s="182"/>
      <c r="D1036" s="192"/>
      <c r="E1036" s="182"/>
    </row>
    <row r="1037" spans="3:5" x14ac:dyDescent="0.4">
      <c r="C1037" s="190"/>
      <c r="D1037" s="191"/>
      <c r="E1037" s="190"/>
    </row>
    <row r="1038" spans="3:5" x14ac:dyDescent="0.4">
      <c r="C1038" s="182"/>
      <c r="D1038" s="192"/>
      <c r="E1038" s="182"/>
    </row>
    <row r="1039" spans="3:5" x14ac:dyDescent="0.4">
      <c r="C1039" s="190"/>
      <c r="D1039" s="191"/>
      <c r="E1039" s="190"/>
    </row>
    <row r="1040" spans="3:5" x14ac:dyDescent="0.4">
      <c r="C1040" s="182"/>
      <c r="D1040" s="192"/>
      <c r="E1040" s="182"/>
    </row>
    <row r="1041" spans="3:5" x14ac:dyDescent="0.4">
      <c r="C1041" s="190"/>
      <c r="D1041" s="191"/>
      <c r="E1041" s="190"/>
    </row>
    <row r="1042" spans="3:5" x14ac:dyDescent="0.4">
      <c r="C1042" s="182"/>
      <c r="D1042" s="192"/>
      <c r="E1042" s="182"/>
    </row>
    <row r="1043" spans="3:5" x14ac:dyDescent="0.4">
      <c r="C1043" s="190"/>
      <c r="D1043" s="191"/>
      <c r="E1043" s="190"/>
    </row>
    <row r="1044" spans="3:5" x14ac:dyDescent="0.4">
      <c r="C1044" s="182"/>
      <c r="D1044" s="192"/>
      <c r="E1044" s="182"/>
    </row>
    <row r="1045" spans="3:5" x14ac:dyDescent="0.4">
      <c r="C1045" s="190"/>
      <c r="D1045" s="191"/>
      <c r="E1045" s="190"/>
    </row>
    <row r="1046" spans="3:5" x14ac:dyDescent="0.4">
      <c r="C1046" s="182"/>
      <c r="D1046" s="192"/>
      <c r="E1046" s="182"/>
    </row>
    <row r="1047" spans="3:5" x14ac:dyDescent="0.4">
      <c r="C1047" s="190"/>
      <c r="D1047" s="191"/>
      <c r="E1047" s="190"/>
    </row>
    <row r="1048" spans="3:5" x14ac:dyDescent="0.4">
      <c r="C1048" s="182"/>
      <c r="D1048" s="192"/>
      <c r="E1048" s="182"/>
    </row>
    <row r="1049" spans="3:5" x14ac:dyDescent="0.4">
      <c r="C1049" s="190"/>
      <c r="D1049" s="191"/>
      <c r="E1049" s="190"/>
    </row>
    <row r="1050" spans="3:5" x14ac:dyDescent="0.4">
      <c r="C1050" s="182"/>
      <c r="D1050" s="192"/>
      <c r="E1050" s="182"/>
    </row>
    <row r="1051" spans="3:5" x14ac:dyDescent="0.4">
      <c r="C1051" s="190"/>
      <c r="D1051" s="191"/>
      <c r="E1051" s="190"/>
    </row>
    <row r="1052" spans="3:5" x14ac:dyDescent="0.4">
      <c r="C1052" s="182"/>
      <c r="D1052" s="192"/>
      <c r="E1052" s="182"/>
    </row>
    <row r="1053" spans="3:5" x14ac:dyDescent="0.4">
      <c r="C1053" s="190"/>
      <c r="D1053" s="191"/>
      <c r="E1053" s="190"/>
    </row>
    <row r="1054" spans="3:5" x14ac:dyDescent="0.4">
      <c r="C1054" s="182"/>
      <c r="D1054" s="192"/>
      <c r="E1054" s="182"/>
    </row>
    <row r="1055" spans="3:5" x14ac:dyDescent="0.4">
      <c r="C1055" s="190"/>
      <c r="D1055" s="191"/>
      <c r="E1055" s="190"/>
    </row>
    <row r="1056" spans="3:5" x14ac:dyDescent="0.4">
      <c r="C1056" s="182"/>
      <c r="D1056" s="192"/>
      <c r="E1056" s="182"/>
    </row>
    <row r="1057" spans="3:5" x14ac:dyDescent="0.4">
      <c r="C1057" s="190"/>
      <c r="D1057" s="191"/>
      <c r="E1057" s="190"/>
    </row>
    <row r="1058" spans="3:5" x14ac:dyDescent="0.4">
      <c r="C1058" s="182"/>
      <c r="D1058" s="192"/>
      <c r="E1058" s="182"/>
    </row>
    <row r="1059" spans="3:5" x14ac:dyDescent="0.4">
      <c r="C1059" s="190"/>
      <c r="D1059" s="191"/>
      <c r="E1059" s="190"/>
    </row>
    <row r="1060" spans="3:5" x14ac:dyDescent="0.4">
      <c r="C1060" s="182"/>
      <c r="D1060" s="192"/>
      <c r="E1060" s="182"/>
    </row>
    <row r="1061" spans="3:5" x14ac:dyDescent="0.4">
      <c r="C1061" s="190"/>
      <c r="D1061" s="191"/>
      <c r="E1061" s="190"/>
    </row>
    <row r="1062" spans="3:5" x14ac:dyDescent="0.4">
      <c r="C1062" s="182"/>
      <c r="D1062" s="192"/>
      <c r="E1062" s="182"/>
    </row>
    <row r="1063" spans="3:5" x14ac:dyDescent="0.4">
      <c r="C1063" s="190"/>
      <c r="D1063" s="191"/>
      <c r="E1063" s="190"/>
    </row>
    <row r="1064" spans="3:5" x14ac:dyDescent="0.4">
      <c r="C1064" s="182"/>
      <c r="D1064" s="192"/>
      <c r="E1064" s="182"/>
    </row>
    <row r="1065" spans="3:5" x14ac:dyDescent="0.4">
      <c r="C1065" s="190"/>
      <c r="D1065" s="191"/>
      <c r="E1065" s="190"/>
    </row>
    <row r="1066" spans="3:5" x14ac:dyDescent="0.4">
      <c r="C1066" s="182"/>
      <c r="D1066" s="192"/>
      <c r="E1066" s="182"/>
    </row>
    <row r="1067" spans="3:5" x14ac:dyDescent="0.4">
      <c r="C1067" s="190"/>
      <c r="D1067" s="191"/>
      <c r="E1067" s="190"/>
    </row>
    <row r="1068" spans="3:5" x14ac:dyDescent="0.4">
      <c r="C1068" s="182"/>
      <c r="D1068" s="192"/>
      <c r="E1068" s="182"/>
    </row>
    <row r="1069" spans="3:5" x14ac:dyDescent="0.4">
      <c r="C1069" s="190"/>
      <c r="D1069" s="191"/>
      <c r="E1069" s="190"/>
    </row>
    <row r="1070" spans="3:5" x14ac:dyDescent="0.4">
      <c r="C1070" s="182"/>
      <c r="D1070" s="192"/>
      <c r="E1070" s="182"/>
    </row>
    <row r="1071" spans="3:5" x14ac:dyDescent="0.4">
      <c r="C1071" s="190"/>
      <c r="D1071" s="191"/>
      <c r="E1071" s="190"/>
    </row>
    <row r="1072" spans="3:5" x14ac:dyDescent="0.4">
      <c r="C1072" s="182"/>
      <c r="D1072" s="192"/>
      <c r="E1072" s="182"/>
    </row>
    <row r="1073" spans="3:5" x14ac:dyDescent="0.4">
      <c r="C1073" s="190"/>
      <c r="D1073" s="191"/>
      <c r="E1073" s="190"/>
    </row>
    <row r="1074" spans="3:5" x14ac:dyDescent="0.4">
      <c r="C1074" s="182"/>
      <c r="D1074" s="192"/>
      <c r="E1074" s="182"/>
    </row>
    <row r="1075" spans="3:5" x14ac:dyDescent="0.4">
      <c r="C1075" s="190"/>
      <c r="D1075" s="191"/>
      <c r="E1075" s="190"/>
    </row>
    <row r="1076" spans="3:5" x14ac:dyDescent="0.4">
      <c r="C1076" s="182"/>
      <c r="D1076" s="192"/>
      <c r="E1076" s="182"/>
    </row>
    <row r="1077" spans="3:5" x14ac:dyDescent="0.4">
      <c r="C1077" s="190"/>
      <c r="D1077" s="191"/>
      <c r="E1077" s="190"/>
    </row>
    <row r="1078" spans="3:5" x14ac:dyDescent="0.4">
      <c r="C1078" s="182"/>
      <c r="D1078" s="192"/>
      <c r="E1078" s="182"/>
    </row>
    <row r="1079" spans="3:5" x14ac:dyDescent="0.4">
      <c r="C1079" s="190"/>
      <c r="D1079" s="191"/>
      <c r="E1079" s="190"/>
    </row>
    <row r="1080" spans="3:5" x14ac:dyDescent="0.4">
      <c r="C1080" s="182"/>
      <c r="D1080" s="192"/>
      <c r="E1080" s="182"/>
    </row>
    <row r="1081" spans="3:5" x14ac:dyDescent="0.4">
      <c r="C1081" s="190"/>
      <c r="D1081" s="191"/>
      <c r="E1081" s="190"/>
    </row>
    <row r="1082" spans="3:5" x14ac:dyDescent="0.4">
      <c r="C1082" s="182"/>
      <c r="D1082" s="192"/>
      <c r="E1082" s="182"/>
    </row>
    <row r="1083" spans="3:5" x14ac:dyDescent="0.4">
      <c r="C1083" s="190"/>
      <c r="D1083" s="191"/>
      <c r="E1083" s="190"/>
    </row>
    <row r="1084" spans="3:5" x14ac:dyDescent="0.4">
      <c r="C1084" s="182"/>
      <c r="D1084" s="192"/>
      <c r="E1084" s="182"/>
    </row>
    <row r="1085" spans="3:5" x14ac:dyDescent="0.4">
      <c r="C1085" s="190"/>
      <c r="D1085" s="191"/>
      <c r="E1085" s="190"/>
    </row>
    <row r="1086" spans="3:5" x14ac:dyDescent="0.4">
      <c r="C1086" s="182"/>
      <c r="D1086" s="192"/>
      <c r="E1086" s="182"/>
    </row>
    <row r="1087" spans="3:5" x14ac:dyDescent="0.4">
      <c r="C1087" s="190"/>
      <c r="D1087" s="191"/>
      <c r="E1087" s="190"/>
    </row>
    <row r="1088" spans="3:5" x14ac:dyDescent="0.4">
      <c r="C1088" s="182"/>
      <c r="D1088" s="192"/>
      <c r="E1088" s="182"/>
    </row>
    <row r="1089" spans="3:5" x14ac:dyDescent="0.4">
      <c r="C1089" s="190"/>
      <c r="D1089" s="191"/>
      <c r="E1089" s="190"/>
    </row>
    <row r="1090" spans="3:5" x14ac:dyDescent="0.4">
      <c r="C1090" s="182"/>
      <c r="D1090" s="192"/>
      <c r="E1090" s="182"/>
    </row>
    <row r="1091" spans="3:5" x14ac:dyDescent="0.4">
      <c r="C1091" s="190"/>
      <c r="D1091" s="191"/>
      <c r="E1091" s="190"/>
    </row>
    <row r="1092" spans="3:5" x14ac:dyDescent="0.4">
      <c r="C1092" s="182"/>
      <c r="D1092" s="192"/>
      <c r="E1092" s="182"/>
    </row>
    <row r="1093" spans="3:5" x14ac:dyDescent="0.4">
      <c r="C1093" s="190"/>
      <c r="D1093" s="191"/>
      <c r="E1093" s="190"/>
    </row>
    <row r="1094" spans="3:5" x14ac:dyDescent="0.4">
      <c r="C1094" s="182"/>
      <c r="D1094" s="192"/>
      <c r="E1094" s="182"/>
    </row>
    <row r="1095" spans="3:5" x14ac:dyDescent="0.4">
      <c r="C1095" s="190"/>
      <c r="D1095" s="191"/>
      <c r="E1095" s="190"/>
    </row>
    <row r="1096" spans="3:5" x14ac:dyDescent="0.4">
      <c r="C1096" s="182"/>
      <c r="D1096" s="192"/>
      <c r="E1096" s="182"/>
    </row>
    <row r="1097" spans="3:5" x14ac:dyDescent="0.4">
      <c r="C1097" s="190"/>
      <c r="D1097" s="191"/>
      <c r="E1097" s="190"/>
    </row>
    <row r="1098" spans="3:5" x14ac:dyDescent="0.4">
      <c r="C1098" s="182"/>
      <c r="D1098" s="192"/>
      <c r="E1098" s="182"/>
    </row>
    <row r="1099" spans="3:5" x14ac:dyDescent="0.4">
      <c r="C1099" s="190"/>
      <c r="D1099" s="191"/>
      <c r="E1099" s="190"/>
    </row>
    <row r="1100" spans="3:5" x14ac:dyDescent="0.4">
      <c r="C1100" s="182"/>
      <c r="D1100" s="192"/>
      <c r="E1100" s="182"/>
    </row>
    <row r="1101" spans="3:5" x14ac:dyDescent="0.4">
      <c r="C1101" s="190"/>
      <c r="D1101" s="191"/>
      <c r="E1101" s="190"/>
    </row>
    <row r="1102" spans="3:5" x14ac:dyDescent="0.4">
      <c r="C1102" s="182"/>
      <c r="D1102" s="192"/>
      <c r="E1102" s="182"/>
    </row>
    <row r="1103" spans="3:5" x14ac:dyDescent="0.4">
      <c r="C1103" s="190"/>
      <c r="D1103" s="191"/>
      <c r="E1103" s="190"/>
    </row>
    <row r="1104" spans="3:5" x14ac:dyDescent="0.4">
      <c r="C1104" s="182"/>
      <c r="D1104" s="192"/>
      <c r="E1104" s="182"/>
    </row>
    <row r="1105" spans="3:5" x14ac:dyDescent="0.4">
      <c r="C1105" s="190"/>
      <c r="D1105" s="191"/>
      <c r="E1105" s="190"/>
    </row>
    <row r="1106" spans="3:5" x14ac:dyDescent="0.4">
      <c r="C1106" s="182"/>
      <c r="D1106" s="192"/>
      <c r="E1106" s="182"/>
    </row>
    <row r="1107" spans="3:5" x14ac:dyDescent="0.4">
      <c r="C1107" s="190"/>
      <c r="D1107" s="191"/>
      <c r="E1107" s="190"/>
    </row>
    <row r="1108" spans="3:5" x14ac:dyDescent="0.4">
      <c r="C1108" s="182"/>
      <c r="D1108" s="192"/>
      <c r="E1108" s="182"/>
    </row>
    <row r="1109" spans="3:5" x14ac:dyDescent="0.4">
      <c r="C1109" s="190"/>
      <c r="D1109" s="191"/>
      <c r="E1109" s="190"/>
    </row>
    <row r="1110" spans="3:5" x14ac:dyDescent="0.4">
      <c r="C1110" s="182"/>
      <c r="D1110" s="192"/>
      <c r="E1110" s="182"/>
    </row>
    <row r="1111" spans="3:5" x14ac:dyDescent="0.4">
      <c r="C1111" s="190"/>
      <c r="D1111" s="191"/>
      <c r="E1111" s="190"/>
    </row>
    <row r="1112" spans="3:5" x14ac:dyDescent="0.4">
      <c r="C1112" s="182"/>
      <c r="D1112" s="192"/>
      <c r="E1112" s="182"/>
    </row>
    <row r="1113" spans="3:5" x14ac:dyDescent="0.4">
      <c r="C1113" s="190"/>
      <c r="D1113" s="191"/>
      <c r="E1113" s="190"/>
    </row>
    <row r="1114" spans="3:5" x14ac:dyDescent="0.4">
      <c r="C1114" s="182"/>
      <c r="D1114" s="192"/>
      <c r="E1114" s="182"/>
    </row>
    <row r="1115" spans="3:5" x14ac:dyDescent="0.4">
      <c r="C1115" s="190"/>
      <c r="D1115" s="191"/>
      <c r="E1115" s="190"/>
    </row>
    <row r="1116" spans="3:5" x14ac:dyDescent="0.4">
      <c r="C1116" s="182"/>
      <c r="D1116" s="192"/>
      <c r="E1116" s="182"/>
    </row>
    <row r="1117" spans="3:5" x14ac:dyDescent="0.4">
      <c r="C1117" s="190"/>
      <c r="D1117" s="191"/>
      <c r="E1117" s="190"/>
    </row>
    <row r="1118" spans="3:5" x14ac:dyDescent="0.4">
      <c r="C1118" s="182"/>
      <c r="D1118" s="192"/>
      <c r="E1118" s="182"/>
    </row>
    <row r="1119" spans="3:5" x14ac:dyDescent="0.4">
      <c r="C1119" s="190"/>
      <c r="D1119" s="191"/>
      <c r="E1119" s="190"/>
    </row>
    <row r="1120" spans="3:5" x14ac:dyDescent="0.4">
      <c r="C1120" s="182"/>
      <c r="D1120" s="192"/>
      <c r="E1120" s="182"/>
    </row>
    <row r="1121" spans="3:5" x14ac:dyDescent="0.4">
      <c r="C1121" s="190"/>
      <c r="D1121" s="191"/>
      <c r="E1121" s="190"/>
    </row>
    <row r="1122" spans="3:5" x14ac:dyDescent="0.4">
      <c r="C1122" s="182"/>
      <c r="D1122" s="192"/>
      <c r="E1122" s="182"/>
    </row>
    <row r="1123" spans="3:5" x14ac:dyDescent="0.4">
      <c r="C1123" s="190"/>
      <c r="D1123" s="191"/>
      <c r="E1123" s="190"/>
    </row>
    <row r="1124" spans="3:5" x14ac:dyDescent="0.4">
      <c r="C1124" s="182"/>
      <c r="D1124" s="192"/>
      <c r="E1124" s="182"/>
    </row>
    <row r="1125" spans="3:5" x14ac:dyDescent="0.4">
      <c r="C1125" s="190"/>
      <c r="D1125" s="191"/>
      <c r="E1125" s="190"/>
    </row>
    <row r="1126" spans="3:5" x14ac:dyDescent="0.4">
      <c r="C1126" s="182"/>
      <c r="D1126" s="192"/>
      <c r="E1126" s="182"/>
    </row>
    <row r="1127" spans="3:5" x14ac:dyDescent="0.4">
      <c r="C1127" s="190"/>
      <c r="D1127" s="191"/>
      <c r="E1127" s="190"/>
    </row>
    <row r="1128" spans="3:5" x14ac:dyDescent="0.4">
      <c r="C1128" s="182"/>
      <c r="D1128" s="192"/>
      <c r="E1128" s="182"/>
    </row>
    <row r="1129" spans="3:5" x14ac:dyDescent="0.4">
      <c r="C1129" s="190"/>
      <c r="D1129" s="191"/>
      <c r="E1129" s="190"/>
    </row>
    <row r="1130" spans="3:5" x14ac:dyDescent="0.4">
      <c r="C1130" s="182"/>
      <c r="D1130" s="192"/>
      <c r="E1130" s="182"/>
    </row>
    <row r="1131" spans="3:5" x14ac:dyDescent="0.4">
      <c r="C1131" s="190"/>
      <c r="D1131" s="191"/>
      <c r="E1131" s="190"/>
    </row>
    <row r="1132" spans="3:5" x14ac:dyDescent="0.4">
      <c r="C1132" s="182"/>
      <c r="D1132" s="192"/>
      <c r="E1132" s="182"/>
    </row>
    <row r="1133" spans="3:5" x14ac:dyDescent="0.4">
      <c r="C1133" s="190"/>
      <c r="D1133" s="191"/>
      <c r="E1133" s="190"/>
    </row>
    <row r="1134" spans="3:5" x14ac:dyDescent="0.4">
      <c r="C1134" s="182"/>
      <c r="D1134" s="192"/>
      <c r="E1134" s="182"/>
    </row>
    <row r="1135" spans="3:5" x14ac:dyDescent="0.4">
      <c r="C1135" s="190"/>
      <c r="D1135" s="191"/>
      <c r="E1135" s="190"/>
    </row>
    <row r="1136" spans="3:5" x14ac:dyDescent="0.4">
      <c r="C1136" s="182"/>
      <c r="D1136" s="192"/>
      <c r="E1136" s="182"/>
    </row>
    <row r="1137" spans="3:5" x14ac:dyDescent="0.4">
      <c r="C1137" s="190"/>
      <c r="D1137" s="191"/>
      <c r="E1137" s="190"/>
    </row>
    <row r="1138" spans="3:5" x14ac:dyDescent="0.4">
      <c r="C1138" s="182"/>
      <c r="D1138" s="192"/>
      <c r="E1138" s="182"/>
    </row>
    <row r="1139" spans="3:5" x14ac:dyDescent="0.4">
      <c r="C1139" s="190"/>
      <c r="D1139" s="191"/>
      <c r="E1139" s="190"/>
    </row>
    <row r="1140" spans="3:5" x14ac:dyDescent="0.4">
      <c r="C1140" s="182"/>
      <c r="D1140" s="192"/>
      <c r="E1140" s="182"/>
    </row>
    <row r="1141" spans="3:5" x14ac:dyDescent="0.4">
      <c r="C1141" s="190"/>
      <c r="D1141" s="191"/>
      <c r="E1141" s="190"/>
    </row>
    <row r="1142" spans="3:5" x14ac:dyDescent="0.4">
      <c r="C1142" s="182"/>
      <c r="D1142" s="192"/>
      <c r="E1142" s="182"/>
    </row>
    <row r="1143" spans="3:5" x14ac:dyDescent="0.4">
      <c r="C1143" s="190"/>
      <c r="D1143" s="191"/>
      <c r="E1143" s="190"/>
    </row>
    <row r="1144" spans="3:5" x14ac:dyDescent="0.4">
      <c r="C1144" s="182"/>
      <c r="D1144" s="192"/>
      <c r="E1144" s="182"/>
    </row>
    <row r="1145" spans="3:5" x14ac:dyDescent="0.4">
      <c r="C1145" s="190"/>
      <c r="D1145" s="191"/>
      <c r="E1145" s="190"/>
    </row>
    <row r="1146" spans="3:5" x14ac:dyDescent="0.4">
      <c r="C1146" s="182"/>
      <c r="D1146" s="192"/>
      <c r="E1146" s="182"/>
    </row>
    <row r="1147" spans="3:5" x14ac:dyDescent="0.4">
      <c r="C1147" s="190"/>
      <c r="D1147" s="191"/>
      <c r="E1147" s="190"/>
    </row>
    <row r="1148" spans="3:5" x14ac:dyDescent="0.4">
      <c r="C1148" s="182"/>
      <c r="D1148" s="192"/>
      <c r="E1148" s="182"/>
    </row>
    <row r="1149" spans="3:5" x14ac:dyDescent="0.4">
      <c r="C1149" s="190"/>
      <c r="D1149" s="191"/>
      <c r="E1149" s="190"/>
    </row>
    <row r="1150" spans="3:5" x14ac:dyDescent="0.4">
      <c r="C1150" s="182"/>
      <c r="D1150" s="192"/>
      <c r="E1150" s="182"/>
    </row>
    <row r="1151" spans="3:5" x14ac:dyDescent="0.4">
      <c r="C1151" s="190"/>
      <c r="D1151" s="191"/>
      <c r="E1151" s="190"/>
    </row>
    <row r="1152" spans="3:5" x14ac:dyDescent="0.4">
      <c r="C1152" s="182"/>
      <c r="D1152" s="192"/>
      <c r="E1152" s="182"/>
    </row>
    <row r="1153" spans="3:5" x14ac:dyDescent="0.4">
      <c r="C1153" s="190"/>
      <c r="D1153" s="191"/>
      <c r="E1153" s="190"/>
    </row>
    <row r="1154" spans="3:5" x14ac:dyDescent="0.4">
      <c r="C1154" s="182"/>
      <c r="D1154" s="192"/>
      <c r="E1154" s="182"/>
    </row>
    <row r="1155" spans="3:5" x14ac:dyDescent="0.4">
      <c r="C1155" s="190"/>
      <c r="D1155" s="191"/>
      <c r="E1155" s="190"/>
    </row>
    <row r="1156" spans="3:5" x14ac:dyDescent="0.4">
      <c r="C1156" s="182"/>
      <c r="D1156" s="192"/>
      <c r="E1156" s="182"/>
    </row>
    <row r="1157" spans="3:5" x14ac:dyDescent="0.4">
      <c r="C1157" s="190"/>
      <c r="D1157" s="191"/>
      <c r="E1157" s="190"/>
    </row>
    <row r="1158" spans="3:5" x14ac:dyDescent="0.4">
      <c r="C1158" s="182"/>
      <c r="D1158" s="192"/>
      <c r="E1158" s="182"/>
    </row>
    <row r="1159" spans="3:5" x14ac:dyDescent="0.4">
      <c r="C1159" s="190"/>
      <c r="D1159" s="191"/>
      <c r="E1159" s="190"/>
    </row>
    <row r="1160" spans="3:5" x14ac:dyDescent="0.4">
      <c r="C1160" s="182"/>
      <c r="D1160" s="192"/>
      <c r="E1160" s="182"/>
    </row>
    <row r="1161" spans="3:5" x14ac:dyDescent="0.4">
      <c r="C1161" s="190"/>
      <c r="D1161" s="191"/>
      <c r="E1161" s="190"/>
    </row>
    <row r="1162" spans="3:5" x14ac:dyDescent="0.4">
      <c r="C1162" s="182"/>
      <c r="D1162" s="192"/>
      <c r="E1162" s="182"/>
    </row>
    <row r="1163" spans="3:5" x14ac:dyDescent="0.4">
      <c r="C1163" s="190"/>
      <c r="D1163" s="191"/>
      <c r="E1163" s="190"/>
    </row>
    <row r="1164" spans="3:5" x14ac:dyDescent="0.4">
      <c r="C1164" s="182"/>
      <c r="D1164" s="192"/>
      <c r="E1164" s="182"/>
    </row>
    <row r="1165" spans="3:5" x14ac:dyDescent="0.4">
      <c r="C1165" s="190"/>
      <c r="D1165" s="191"/>
      <c r="E1165" s="190"/>
    </row>
    <row r="1166" spans="3:5" x14ac:dyDescent="0.4">
      <c r="C1166" s="182"/>
      <c r="D1166" s="192"/>
      <c r="E1166" s="182"/>
    </row>
    <row r="1167" spans="3:5" x14ac:dyDescent="0.4">
      <c r="C1167" s="190"/>
      <c r="D1167" s="191"/>
      <c r="E1167" s="190"/>
    </row>
    <row r="1168" spans="3:5" x14ac:dyDescent="0.4">
      <c r="C1168" s="182"/>
      <c r="D1168" s="192"/>
      <c r="E1168" s="182"/>
    </row>
    <row r="1169" spans="3:5" x14ac:dyDescent="0.4">
      <c r="C1169" s="190"/>
      <c r="D1169" s="191"/>
      <c r="E1169" s="190"/>
    </row>
    <row r="1170" spans="3:5" x14ac:dyDescent="0.4">
      <c r="C1170" s="182"/>
      <c r="D1170" s="192"/>
      <c r="E1170" s="182"/>
    </row>
    <row r="1171" spans="3:5" x14ac:dyDescent="0.4">
      <c r="C1171" s="190"/>
      <c r="D1171" s="191"/>
      <c r="E1171" s="190"/>
    </row>
    <row r="1172" spans="3:5" x14ac:dyDescent="0.4">
      <c r="C1172" s="182"/>
      <c r="D1172" s="192"/>
      <c r="E1172" s="182"/>
    </row>
    <row r="1173" spans="3:5" x14ac:dyDescent="0.4">
      <c r="C1173" s="190"/>
      <c r="D1173" s="191"/>
      <c r="E1173" s="190"/>
    </row>
    <row r="1174" spans="3:5" x14ac:dyDescent="0.4">
      <c r="C1174" s="182"/>
      <c r="D1174" s="192"/>
      <c r="E1174" s="182"/>
    </row>
    <row r="1175" spans="3:5" x14ac:dyDescent="0.4">
      <c r="C1175" s="190"/>
      <c r="D1175" s="191"/>
      <c r="E1175" s="190"/>
    </row>
    <row r="1176" spans="3:5" x14ac:dyDescent="0.4">
      <c r="C1176" s="182"/>
      <c r="D1176" s="192"/>
      <c r="E1176" s="182"/>
    </row>
    <row r="1177" spans="3:5" x14ac:dyDescent="0.4">
      <c r="C1177" s="190"/>
      <c r="D1177" s="191"/>
      <c r="E1177" s="190"/>
    </row>
    <row r="1178" spans="3:5" x14ac:dyDescent="0.4">
      <c r="C1178" s="182"/>
      <c r="D1178" s="192"/>
      <c r="E1178" s="182"/>
    </row>
    <row r="1179" spans="3:5" x14ac:dyDescent="0.4">
      <c r="C1179" s="190"/>
      <c r="D1179" s="191"/>
      <c r="E1179" s="190"/>
    </row>
    <row r="1180" spans="3:5" x14ac:dyDescent="0.4">
      <c r="C1180" s="182"/>
      <c r="D1180" s="192"/>
      <c r="E1180" s="182"/>
    </row>
    <row r="1181" spans="3:5" x14ac:dyDescent="0.4">
      <c r="C1181" s="190"/>
      <c r="D1181" s="191"/>
      <c r="E1181" s="190"/>
    </row>
    <row r="1182" spans="3:5" x14ac:dyDescent="0.4">
      <c r="C1182" s="182"/>
      <c r="D1182" s="192"/>
      <c r="E1182" s="182"/>
    </row>
    <row r="1183" spans="3:5" x14ac:dyDescent="0.4">
      <c r="C1183" s="190"/>
      <c r="D1183" s="191"/>
      <c r="E1183" s="190"/>
    </row>
    <row r="1184" spans="3:5" x14ac:dyDescent="0.4">
      <c r="C1184" s="182"/>
      <c r="D1184" s="192"/>
      <c r="E1184" s="182"/>
    </row>
    <row r="1185" spans="3:5" x14ac:dyDescent="0.4">
      <c r="C1185" s="190"/>
      <c r="D1185" s="191"/>
      <c r="E1185" s="190"/>
    </row>
    <row r="1186" spans="3:5" x14ac:dyDescent="0.4">
      <c r="C1186" s="182"/>
      <c r="D1186" s="192"/>
      <c r="E1186" s="182"/>
    </row>
    <row r="1187" spans="3:5" x14ac:dyDescent="0.4">
      <c r="C1187" s="190"/>
      <c r="D1187" s="191"/>
      <c r="E1187" s="190"/>
    </row>
    <row r="1188" spans="3:5" x14ac:dyDescent="0.4">
      <c r="C1188" s="182"/>
      <c r="D1188" s="192"/>
      <c r="E1188" s="182"/>
    </row>
    <row r="1189" spans="3:5" x14ac:dyDescent="0.4">
      <c r="C1189" s="190"/>
      <c r="D1189" s="191"/>
      <c r="E1189" s="190"/>
    </row>
    <row r="1190" spans="3:5" x14ac:dyDescent="0.4">
      <c r="C1190" s="182"/>
      <c r="D1190" s="192"/>
      <c r="E1190" s="182"/>
    </row>
    <row r="1191" spans="3:5" x14ac:dyDescent="0.4">
      <c r="C1191" s="190"/>
      <c r="D1191" s="191"/>
      <c r="E1191" s="190"/>
    </row>
    <row r="1192" spans="3:5" x14ac:dyDescent="0.4">
      <c r="C1192" s="182"/>
      <c r="D1192" s="192"/>
      <c r="E1192" s="182"/>
    </row>
    <row r="1193" spans="3:5" x14ac:dyDescent="0.4">
      <c r="C1193" s="190"/>
      <c r="D1193" s="191"/>
      <c r="E1193" s="190"/>
    </row>
    <row r="1194" spans="3:5" x14ac:dyDescent="0.4">
      <c r="C1194" s="182"/>
      <c r="D1194" s="192"/>
      <c r="E1194" s="182"/>
    </row>
    <row r="1195" spans="3:5" x14ac:dyDescent="0.4">
      <c r="C1195" s="190"/>
      <c r="D1195" s="191"/>
      <c r="E1195" s="190"/>
    </row>
    <row r="1196" spans="3:5" x14ac:dyDescent="0.4">
      <c r="C1196" s="182"/>
      <c r="D1196" s="192"/>
      <c r="E1196" s="182"/>
    </row>
    <row r="1197" spans="3:5" x14ac:dyDescent="0.4">
      <c r="C1197" s="190"/>
      <c r="D1197" s="191"/>
      <c r="E1197" s="190"/>
    </row>
    <row r="1198" spans="3:5" x14ac:dyDescent="0.4">
      <c r="C1198" s="182"/>
      <c r="D1198" s="192"/>
      <c r="E1198" s="182"/>
    </row>
    <row r="1199" spans="3:5" x14ac:dyDescent="0.4">
      <c r="C1199" s="190"/>
      <c r="D1199" s="191"/>
      <c r="E1199" s="190"/>
    </row>
    <row r="1200" spans="3:5" x14ac:dyDescent="0.4">
      <c r="C1200" s="182"/>
      <c r="D1200" s="192"/>
      <c r="E1200" s="182"/>
    </row>
    <row r="1201" spans="3:5" x14ac:dyDescent="0.4">
      <c r="C1201" s="190"/>
      <c r="D1201" s="191"/>
      <c r="E1201" s="190"/>
    </row>
    <row r="1202" spans="3:5" x14ac:dyDescent="0.4">
      <c r="C1202" s="182"/>
      <c r="D1202" s="192"/>
      <c r="E1202" s="182"/>
    </row>
    <row r="1203" spans="3:5" x14ac:dyDescent="0.4">
      <c r="C1203" s="190"/>
      <c r="D1203" s="191"/>
      <c r="E1203" s="190"/>
    </row>
    <row r="1204" spans="3:5" x14ac:dyDescent="0.4">
      <c r="C1204" s="182"/>
      <c r="D1204" s="192"/>
      <c r="E1204" s="182"/>
    </row>
    <row r="1205" spans="3:5" x14ac:dyDescent="0.4">
      <c r="C1205" s="190"/>
      <c r="D1205" s="191"/>
      <c r="E1205" s="190"/>
    </row>
    <row r="1206" spans="3:5" x14ac:dyDescent="0.4">
      <c r="C1206" s="182"/>
      <c r="D1206" s="192"/>
      <c r="E1206" s="182"/>
    </row>
    <row r="1207" spans="3:5" x14ac:dyDescent="0.4">
      <c r="C1207" s="190"/>
      <c r="D1207" s="191"/>
      <c r="E1207" s="190"/>
    </row>
    <row r="1208" spans="3:5" x14ac:dyDescent="0.4">
      <c r="C1208" s="182"/>
      <c r="D1208" s="192"/>
      <c r="E1208" s="182"/>
    </row>
    <row r="1209" spans="3:5" x14ac:dyDescent="0.4">
      <c r="C1209" s="190"/>
      <c r="D1209" s="191"/>
      <c r="E1209" s="190"/>
    </row>
    <row r="1210" spans="3:5" x14ac:dyDescent="0.4">
      <c r="C1210" s="182"/>
      <c r="D1210" s="192"/>
      <c r="E1210" s="182"/>
    </row>
    <row r="1211" spans="3:5" x14ac:dyDescent="0.4">
      <c r="C1211" s="190"/>
      <c r="D1211" s="191"/>
      <c r="E1211" s="190"/>
    </row>
    <row r="1212" spans="3:5" x14ac:dyDescent="0.4">
      <c r="C1212" s="182"/>
      <c r="D1212" s="192"/>
      <c r="E1212" s="182"/>
    </row>
    <row r="1213" spans="3:5" x14ac:dyDescent="0.4">
      <c r="C1213" s="190"/>
      <c r="D1213" s="191"/>
      <c r="E1213" s="190"/>
    </row>
    <row r="1214" spans="3:5" x14ac:dyDescent="0.4">
      <c r="C1214" s="182"/>
      <c r="D1214" s="192"/>
      <c r="E1214" s="182"/>
    </row>
    <row r="1215" spans="3:5" x14ac:dyDescent="0.4">
      <c r="C1215" s="190"/>
      <c r="D1215" s="191"/>
      <c r="E1215" s="190"/>
    </row>
    <row r="1216" spans="3:5" x14ac:dyDescent="0.4">
      <c r="C1216" s="182"/>
      <c r="D1216" s="192"/>
      <c r="E1216" s="182"/>
    </row>
    <row r="1217" spans="3:5" x14ac:dyDescent="0.4">
      <c r="C1217" s="190"/>
      <c r="D1217" s="191"/>
      <c r="E1217" s="190"/>
    </row>
    <row r="1218" spans="3:5" x14ac:dyDescent="0.4">
      <c r="C1218" s="182"/>
      <c r="D1218" s="192"/>
      <c r="E1218" s="182"/>
    </row>
    <row r="1219" spans="3:5" x14ac:dyDescent="0.4">
      <c r="C1219" s="190"/>
      <c r="D1219" s="191"/>
      <c r="E1219" s="190"/>
    </row>
    <row r="1220" spans="3:5" x14ac:dyDescent="0.4">
      <c r="C1220" s="182"/>
      <c r="D1220" s="192"/>
      <c r="E1220" s="182"/>
    </row>
    <row r="1221" spans="3:5" x14ac:dyDescent="0.4">
      <c r="C1221" s="190"/>
      <c r="D1221" s="191"/>
      <c r="E1221" s="190"/>
    </row>
    <row r="1222" spans="3:5" x14ac:dyDescent="0.4">
      <c r="C1222" s="182"/>
      <c r="D1222" s="192"/>
      <c r="E1222" s="182"/>
    </row>
    <row r="1223" spans="3:5" x14ac:dyDescent="0.4">
      <c r="C1223" s="190"/>
      <c r="D1223" s="191"/>
      <c r="E1223" s="190"/>
    </row>
    <row r="1224" spans="3:5" x14ac:dyDescent="0.4">
      <c r="C1224" s="182"/>
      <c r="D1224" s="192"/>
      <c r="E1224" s="182"/>
    </row>
    <row r="1225" spans="3:5" x14ac:dyDescent="0.4">
      <c r="C1225" s="190"/>
      <c r="D1225" s="191"/>
      <c r="E1225" s="190"/>
    </row>
    <row r="1226" spans="3:5" x14ac:dyDescent="0.4">
      <c r="C1226" s="182"/>
      <c r="D1226" s="192"/>
      <c r="E1226" s="182"/>
    </row>
    <row r="1227" spans="3:5" x14ac:dyDescent="0.4">
      <c r="C1227" s="190"/>
      <c r="D1227" s="191"/>
      <c r="E1227" s="190"/>
    </row>
    <row r="1228" spans="3:5" x14ac:dyDescent="0.4">
      <c r="C1228" s="182"/>
      <c r="D1228" s="192"/>
      <c r="E1228" s="182"/>
    </row>
    <row r="1229" spans="3:5" x14ac:dyDescent="0.4">
      <c r="C1229" s="190"/>
      <c r="D1229" s="191"/>
      <c r="E1229" s="190"/>
    </row>
    <row r="1230" spans="3:5" x14ac:dyDescent="0.4">
      <c r="C1230" s="182"/>
      <c r="D1230" s="192"/>
      <c r="E1230" s="182"/>
    </row>
    <row r="1231" spans="3:5" x14ac:dyDescent="0.4">
      <c r="C1231" s="190"/>
      <c r="D1231" s="191"/>
      <c r="E1231" s="190"/>
    </row>
    <row r="1232" spans="3:5" x14ac:dyDescent="0.4">
      <c r="C1232" s="182"/>
      <c r="D1232" s="192"/>
      <c r="E1232" s="182"/>
    </row>
    <row r="1233" spans="3:5" x14ac:dyDescent="0.4">
      <c r="C1233" s="190"/>
      <c r="D1233" s="191"/>
      <c r="E1233" s="190"/>
    </row>
    <row r="1234" spans="3:5" x14ac:dyDescent="0.4">
      <c r="C1234" s="182"/>
      <c r="D1234" s="192"/>
      <c r="E1234" s="182"/>
    </row>
    <row r="1235" spans="3:5" x14ac:dyDescent="0.4">
      <c r="C1235" s="190"/>
      <c r="D1235" s="191"/>
      <c r="E1235" s="190"/>
    </row>
    <row r="1236" spans="3:5" x14ac:dyDescent="0.4">
      <c r="C1236" s="182"/>
      <c r="D1236" s="192"/>
      <c r="E1236" s="182"/>
    </row>
    <row r="1237" spans="3:5" x14ac:dyDescent="0.4">
      <c r="C1237" s="190"/>
      <c r="D1237" s="191"/>
      <c r="E1237" s="190"/>
    </row>
    <row r="1238" spans="3:5" x14ac:dyDescent="0.4">
      <c r="C1238" s="182"/>
      <c r="D1238" s="192"/>
      <c r="E1238" s="182"/>
    </row>
    <row r="1239" spans="3:5" x14ac:dyDescent="0.4">
      <c r="C1239" s="190"/>
      <c r="D1239" s="191"/>
      <c r="E1239" s="190"/>
    </row>
    <row r="1240" spans="3:5" x14ac:dyDescent="0.4">
      <c r="C1240" s="182"/>
      <c r="D1240" s="192"/>
      <c r="E1240" s="182"/>
    </row>
    <row r="1241" spans="3:5" x14ac:dyDescent="0.4">
      <c r="C1241" s="190"/>
      <c r="D1241" s="191"/>
      <c r="E1241" s="190"/>
    </row>
    <row r="1242" spans="3:5" x14ac:dyDescent="0.4">
      <c r="C1242" s="182"/>
      <c r="D1242" s="192"/>
      <c r="E1242" s="182"/>
    </row>
    <row r="1243" spans="3:5" x14ac:dyDescent="0.4">
      <c r="C1243" s="190"/>
      <c r="D1243" s="191"/>
      <c r="E1243" s="190"/>
    </row>
    <row r="1244" spans="3:5" x14ac:dyDescent="0.4">
      <c r="C1244" s="182"/>
      <c r="D1244" s="192"/>
      <c r="E1244" s="182"/>
    </row>
    <row r="1245" spans="3:5" x14ac:dyDescent="0.4">
      <c r="C1245" s="190"/>
      <c r="D1245" s="191"/>
      <c r="E1245" s="190"/>
    </row>
    <row r="1246" spans="3:5" x14ac:dyDescent="0.4">
      <c r="C1246" s="182"/>
      <c r="D1246" s="192"/>
      <c r="E1246" s="182"/>
    </row>
    <row r="1247" spans="3:5" x14ac:dyDescent="0.4">
      <c r="C1247" s="190"/>
      <c r="D1247" s="191"/>
      <c r="E1247" s="190"/>
    </row>
    <row r="1248" spans="3:5" x14ac:dyDescent="0.4">
      <c r="C1248" s="182"/>
      <c r="D1248" s="192"/>
      <c r="E1248" s="182"/>
    </row>
    <row r="1249" spans="3:5" x14ac:dyDescent="0.4">
      <c r="C1249" s="190"/>
      <c r="D1249" s="191"/>
      <c r="E1249" s="190"/>
    </row>
    <row r="1250" spans="3:5" x14ac:dyDescent="0.4">
      <c r="C1250" s="182"/>
      <c r="D1250" s="192"/>
      <c r="E1250" s="182"/>
    </row>
    <row r="1251" spans="3:5" x14ac:dyDescent="0.4">
      <c r="C1251" s="190"/>
      <c r="D1251" s="191"/>
      <c r="E1251" s="190"/>
    </row>
    <row r="1252" spans="3:5" x14ac:dyDescent="0.4">
      <c r="C1252" s="182"/>
      <c r="D1252" s="192"/>
      <c r="E1252" s="182"/>
    </row>
    <row r="1253" spans="3:5" x14ac:dyDescent="0.4">
      <c r="C1253" s="190"/>
      <c r="D1253" s="191"/>
      <c r="E1253" s="190"/>
    </row>
    <row r="1254" spans="3:5" x14ac:dyDescent="0.4">
      <c r="C1254" s="182"/>
      <c r="D1254" s="192"/>
      <c r="E1254" s="182"/>
    </row>
    <row r="1255" spans="3:5" x14ac:dyDescent="0.4">
      <c r="C1255" s="190"/>
      <c r="D1255" s="191"/>
      <c r="E1255" s="190"/>
    </row>
    <row r="1256" spans="3:5" x14ac:dyDescent="0.4">
      <c r="C1256" s="182"/>
      <c r="D1256" s="192"/>
      <c r="E1256" s="182"/>
    </row>
    <row r="1257" spans="3:5" x14ac:dyDescent="0.4">
      <c r="C1257" s="190"/>
      <c r="D1257" s="191"/>
      <c r="E1257" s="190"/>
    </row>
    <row r="1258" spans="3:5" x14ac:dyDescent="0.4">
      <c r="C1258" s="182"/>
      <c r="D1258" s="192"/>
      <c r="E1258" s="182"/>
    </row>
    <row r="1259" spans="3:5" x14ac:dyDescent="0.4">
      <c r="C1259" s="190"/>
      <c r="D1259" s="191"/>
      <c r="E1259" s="190"/>
    </row>
    <row r="1260" spans="3:5" x14ac:dyDescent="0.4">
      <c r="C1260" s="182"/>
      <c r="D1260" s="192"/>
      <c r="E1260" s="182"/>
    </row>
    <row r="1261" spans="3:5" x14ac:dyDescent="0.4">
      <c r="C1261" s="190"/>
      <c r="D1261" s="191"/>
      <c r="E1261" s="190"/>
    </row>
    <row r="1262" spans="3:5" x14ac:dyDescent="0.4">
      <c r="C1262" s="182"/>
      <c r="D1262" s="192"/>
      <c r="E1262" s="182"/>
    </row>
    <row r="1263" spans="3:5" x14ac:dyDescent="0.4">
      <c r="C1263" s="190"/>
      <c r="D1263" s="191"/>
      <c r="E1263" s="190"/>
    </row>
    <row r="1264" spans="3:5" x14ac:dyDescent="0.4">
      <c r="C1264" s="182"/>
      <c r="D1264" s="192"/>
      <c r="E1264" s="182"/>
    </row>
    <row r="1265" spans="3:5" x14ac:dyDescent="0.4">
      <c r="C1265" s="190"/>
      <c r="D1265" s="191"/>
      <c r="E1265" s="190"/>
    </row>
    <row r="1266" spans="3:5" x14ac:dyDescent="0.4">
      <c r="C1266" s="182"/>
      <c r="D1266" s="192"/>
      <c r="E1266" s="182"/>
    </row>
    <row r="1267" spans="3:5" x14ac:dyDescent="0.4">
      <c r="C1267" s="190"/>
      <c r="D1267" s="191"/>
      <c r="E1267" s="190"/>
    </row>
    <row r="1268" spans="3:5" x14ac:dyDescent="0.4">
      <c r="C1268" s="182"/>
      <c r="D1268" s="192"/>
      <c r="E1268" s="182"/>
    </row>
    <row r="1269" spans="3:5" x14ac:dyDescent="0.4">
      <c r="C1269" s="190"/>
      <c r="D1269" s="191"/>
      <c r="E1269" s="190"/>
    </row>
    <row r="1270" spans="3:5" x14ac:dyDescent="0.4">
      <c r="C1270" s="182"/>
      <c r="D1270" s="192"/>
      <c r="E1270" s="182"/>
    </row>
    <row r="1271" spans="3:5" x14ac:dyDescent="0.4">
      <c r="C1271" s="190"/>
      <c r="D1271" s="191"/>
      <c r="E1271" s="190"/>
    </row>
    <row r="1272" spans="3:5" x14ac:dyDescent="0.4">
      <c r="C1272" s="182"/>
      <c r="D1272" s="192"/>
      <c r="E1272" s="182"/>
    </row>
    <row r="1273" spans="3:5" x14ac:dyDescent="0.4">
      <c r="C1273" s="190"/>
      <c r="D1273" s="191"/>
      <c r="E1273" s="190"/>
    </row>
    <row r="1274" spans="3:5" x14ac:dyDescent="0.4">
      <c r="C1274" s="182"/>
      <c r="D1274" s="192"/>
      <c r="E1274" s="182"/>
    </row>
    <row r="1275" spans="3:5" x14ac:dyDescent="0.4">
      <c r="C1275" s="190"/>
      <c r="D1275" s="191"/>
      <c r="E1275" s="190"/>
    </row>
    <row r="1276" spans="3:5" x14ac:dyDescent="0.4">
      <c r="C1276" s="182"/>
      <c r="D1276" s="192"/>
      <c r="E1276" s="182"/>
    </row>
    <row r="1277" spans="3:5" x14ac:dyDescent="0.4">
      <c r="C1277" s="190"/>
      <c r="D1277" s="191"/>
      <c r="E1277" s="190"/>
    </row>
    <row r="1278" spans="3:5" x14ac:dyDescent="0.4">
      <c r="C1278" s="182"/>
      <c r="D1278" s="192"/>
      <c r="E1278" s="182"/>
    </row>
    <row r="1279" spans="3:5" x14ac:dyDescent="0.4">
      <c r="C1279" s="190"/>
      <c r="D1279" s="191"/>
      <c r="E1279" s="190"/>
    </row>
    <row r="1280" spans="3:5" x14ac:dyDescent="0.4">
      <c r="C1280" s="182"/>
      <c r="D1280" s="192"/>
      <c r="E1280" s="182"/>
    </row>
    <row r="1281" spans="3:5" x14ac:dyDescent="0.4">
      <c r="C1281" s="190"/>
      <c r="D1281" s="191"/>
      <c r="E1281" s="190"/>
    </row>
    <row r="1282" spans="3:5" x14ac:dyDescent="0.4">
      <c r="C1282" s="182"/>
      <c r="D1282" s="192"/>
      <c r="E1282" s="182"/>
    </row>
    <row r="1283" spans="3:5" x14ac:dyDescent="0.4">
      <c r="C1283" s="190"/>
      <c r="D1283" s="191"/>
      <c r="E1283" s="190"/>
    </row>
    <row r="1284" spans="3:5" x14ac:dyDescent="0.4">
      <c r="C1284" s="182"/>
      <c r="D1284" s="192"/>
      <c r="E1284" s="182"/>
    </row>
    <row r="1285" spans="3:5" x14ac:dyDescent="0.4">
      <c r="C1285" s="190"/>
      <c r="D1285" s="191"/>
      <c r="E1285" s="190"/>
    </row>
    <row r="1286" spans="3:5" x14ac:dyDescent="0.4">
      <c r="C1286" s="182"/>
      <c r="D1286" s="192"/>
      <c r="E1286" s="182"/>
    </row>
    <row r="1287" spans="3:5" x14ac:dyDescent="0.4">
      <c r="C1287" s="190"/>
      <c r="D1287" s="191"/>
      <c r="E1287" s="190"/>
    </row>
    <row r="1288" spans="3:5" x14ac:dyDescent="0.4">
      <c r="C1288" s="182"/>
      <c r="D1288" s="192"/>
      <c r="E1288" s="182"/>
    </row>
    <row r="1289" spans="3:5" x14ac:dyDescent="0.4">
      <c r="C1289" s="190"/>
      <c r="D1289" s="191"/>
      <c r="E1289" s="190"/>
    </row>
    <row r="1290" spans="3:5" x14ac:dyDescent="0.4">
      <c r="C1290" s="182"/>
      <c r="D1290" s="192"/>
      <c r="E1290" s="182"/>
    </row>
    <row r="1291" spans="3:5" x14ac:dyDescent="0.4">
      <c r="C1291" s="190"/>
      <c r="D1291" s="191"/>
      <c r="E1291" s="190"/>
    </row>
    <row r="1292" spans="3:5" x14ac:dyDescent="0.4">
      <c r="C1292" s="182"/>
      <c r="D1292" s="192"/>
      <c r="E1292" s="182"/>
    </row>
    <row r="1293" spans="3:5" x14ac:dyDescent="0.4">
      <c r="C1293" s="190"/>
      <c r="D1293" s="191"/>
      <c r="E1293" s="190"/>
    </row>
    <row r="1294" spans="3:5" x14ac:dyDescent="0.4">
      <c r="C1294" s="182"/>
      <c r="D1294" s="192"/>
      <c r="E1294" s="182"/>
    </row>
    <row r="1295" spans="3:5" x14ac:dyDescent="0.4">
      <c r="C1295" s="190"/>
      <c r="D1295" s="191"/>
      <c r="E1295" s="190"/>
    </row>
    <row r="1296" spans="3:5" x14ac:dyDescent="0.4">
      <c r="C1296" s="182"/>
      <c r="D1296" s="192"/>
      <c r="E1296" s="182"/>
    </row>
    <row r="1297" spans="3:5" x14ac:dyDescent="0.4">
      <c r="C1297" s="190"/>
      <c r="D1297" s="191"/>
      <c r="E1297" s="190"/>
    </row>
    <row r="1298" spans="3:5" x14ac:dyDescent="0.4">
      <c r="C1298" s="182"/>
      <c r="D1298" s="192"/>
      <c r="E1298" s="182"/>
    </row>
    <row r="1299" spans="3:5" x14ac:dyDescent="0.4">
      <c r="C1299" s="190"/>
      <c r="D1299" s="191"/>
      <c r="E1299" s="190"/>
    </row>
    <row r="1300" spans="3:5" x14ac:dyDescent="0.4">
      <c r="C1300" s="182"/>
      <c r="D1300" s="192"/>
      <c r="E1300" s="182"/>
    </row>
    <row r="1301" spans="3:5" x14ac:dyDescent="0.4">
      <c r="C1301" s="190"/>
      <c r="D1301" s="191"/>
      <c r="E1301" s="190"/>
    </row>
    <row r="1302" spans="3:5" x14ac:dyDescent="0.4">
      <c r="C1302" s="182"/>
      <c r="D1302" s="192"/>
      <c r="E1302" s="182"/>
    </row>
    <row r="1303" spans="3:5" x14ac:dyDescent="0.4">
      <c r="C1303" s="190"/>
      <c r="D1303" s="191"/>
      <c r="E1303" s="190"/>
    </row>
    <row r="1304" spans="3:5" x14ac:dyDescent="0.4">
      <c r="C1304" s="182"/>
      <c r="D1304" s="192"/>
      <c r="E1304" s="182"/>
    </row>
    <row r="1305" spans="3:5" x14ac:dyDescent="0.4">
      <c r="C1305" s="190"/>
      <c r="D1305" s="191"/>
      <c r="E1305" s="190"/>
    </row>
    <row r="1306" spans="3:5" x14ac:dyDescent="0.4">
      <c r="C1306" s="182"/>
      <c r="D1306" s="192"/>
      <c r="E1306" s="182"/>
    </row>
    <row r="1307" spans="3:5" x14ac:dyDescent="0.4">
      <c r="C1307" s="190"/>
      <c r="D1307" s="191"/>
      <c r="E1307" s="190"/>
    </row>
    <row r="1308" spans="3:5" x14ac:dyDescent="0.4">
      <c r="C1308" s="182"/>
      <c r="D1308" s="192"/>
      <c r="E1308" s="182"/>
    </row>
    <row r="1309" spans="3:5" x14ac:dyDescent="0.4">
      <c r="C1309" s="190"/>
      <c r="D1309" s="191"/>
      <c r="E1309" s="190"/>
    </row>
    <row r="1310" spans="3:5" x14ac:dyDescent="0.4">
      <c r="C1310" s="182"/>
      <c r="D1310" s="192"/>
      <c r="E1310" s="182"/>
    </row>
    <row r="1311" spans="3:5" x14ac:dyDescent="0.4">
      <c r="C1311" s="190"/>
      <c r="D1311" s="191"/>
      <c r="E1311" s="190"/>
    </row>
    <row r="1312" spans="3:5" x14ac:dyDescent="0.4">
      <c r="C1312" s="182"/>
      <c r="D1312" s="192"/>
      <c r="E1312" s="182"/>
    </row>
    <row r="1313" spans="3:5" x14ac:dyDescent="0.4">
      <c r="C1313" s="190"/>
      <c r="D1313" s="191"/>
      <c r="E1313" s="190"/>
    </row>
    <row r="1314" spans="3:5" x14ac:dyDescent="0.4">
      <c r="C1314" s="182"/>
      <c r="D1314" s="192"/>
      <c r="E1314" s="182"/>
    </row>
    <row r="1315" spans="3:5" x14ac:dyDescent="0.4">
      <c r="C1315" s="190"/>
      <c r="D1315" s="191"/>
      <c r="E1315" s="190"/>
    </row>
    <row r="1316" spans="3:5" x14ac:dyDescent="0.4">
      <c r="C1316" s="182"/>
      <c r="D1316" s="192"/>
      <c r="E1316" s="182"/>
    </row>
    <row r="1317" spans="3:5" x14ac:dyDescent="0.4">
      <c r="C1317" s="190"/>
      <c r="D1317" s="191"/>
      <c r="E1317" s="190"/>
    </row>
    <row r="1318" spans="3:5" x14ac:dyDescent="0.4">
      <c r="C1318" s="182"/>
      <c r="D1318" s="192"/>
      <c r="E1318" s="182"/>
    </row>
    <row r="1319" spans="3:5" x14ac:dyDescent="0.4">
      <c r="C1319" s="190"/>
      <c r="D1319" s="191"/>
      <c r="E1319" s="190"/>
    </row>
    <row r="1320" spans="3:5" x14ac:dyDescent="0.4">
      <c r="C1320" s="182"/>
      <c r="D1320" s="192"/>
      <c r="E1320" s="182"/>
    </row>
    <row r="1321" spans="3:5" x14ac:dyDescent="0.4">
      <c r="C1321" s="190"/>
      <c r="D1321" s="191"/>
      <c r="E1321" s="190"/>
    </row>
    <row r="1322" spans="3:5" x14ac:dyDescent="0.4">
      <c r="C1322" s="182"/>
      <c r="D1322" s="192"/>
      <c r="E1322" s="182"/>
    </row>
    <row r="1323" spans="3:5" x14ac:dyDescent="0.4">
      <c r="C1323" s="190"/>
      <c r="D1323" s="191"/>
      <c r="E1323" s="190"/>
    </row>
    <row r="1324" spans="3:5" x14ac:dyDescent="0.4">
      <c r="C1324" s="182"/>
      <c r="D1324" s="192"/>
      <c r="E1324" s="182"/>
    </row>
    <row r="1325" spans="3:5" x14ac:dyDescent="0.4">
      <c r="C1325" s="190"/>
      <c r="D1325" s="191"/>
      <c r="E1325" s="190"/>
    </row>
    <row r="1326" spans="3:5" x14ac:dyDescent="0.4">
      <c r="C1326" s="182"/>
      <c r="D1326" s="192"/>
      <c r="E1326" s="182"/>
    </row>
    <row r="1327" spans="3:5" x14ac:dyDescent="0.4">
      <c r="C1327" s="190"/>
      <c r="D1327" s="191"/>
      <c r="E1327" s="190"/>
    </row>
    <row r="1328" spans="3:5" x14ac:dyDescent="0.4">
      <c r="C1328" s="182"/>
      <c r="D1328" s="192"/>
      <c r="E1328" s="182"/>
    </row>
    <row r="1329" spans="3:5" x14ac:dyDescent="0.4">
      <c r="C1329" s="190"/>
      <c r="D1329" s="191"/>
      <c r="E1329" s="190"/>
    </row>
    <row r="1330" spans="3:5" x14ac:dyDescent="0.4">
      <c r="C1330" s="182"/>
      <c r="D1330" s="192"/>
      <c r="E1330" s="182"/>
    </row>
    <row r="1331" spans="3:5" x14ac:dyDescent="0.4">
      <c r="C1331" s="190"/>
      <c r="D1331" s="191"/>
      <c r="E1331" s="190"/>
    </row>
    <row r="1332" spans="3:5" x14ac:dyDescent="0.4">
      <c r="C1332" s="182"/>
      <c r="D1332" s="192"/>
      <c r="E1332" s="182"/>
    </row>
    <row r="1333" spans="3:5" x14ac:dyDescent="0.4">
      <c r="C1333" s="190"/>
      <c r="D1333" s="191"/>
      <c r="E1333" s="190"/>
    </row>
    <row r="1334" spans="3:5" x14ac:dyDescent="0.4">
      <c r="C1334" s="182"/>
      <c r="D1334" s="192"/>
      <c r="E1334" s="182"/>
    </row>
    <row r="1335" spans="3:5" x14ac:dyDescent="0.4">
      <c r="C1335" s="190"/>
      <c r="D1335" s="191"/>
      <c r="E1335" s="190"/>
    </row>
    <row r="1336" spans="3:5" x14ac:dyDescent="0.4">
      <c r="C1336" s="182"/>
      <c r="D1336" s="192"/>
      <c r="E1336" s="182"/>
    </row>
    <row r="1337" spans="3:5" x14ac:dyDescent="0.4">
      <c r="C1337" s="190"/>
      <c r="D1337" s="191"/>
      <c r="E1337" s="190"/>
    </row>
    <row r="1338" spans="3:5" x14ac:dyDescent="0.4">
      <c r="C1338" s="182"/>
      <c r="D1338" s="192"/>
      <c r="E1338" s="182"/>
    </row>
    <row r="1339" spans="3:5" x14ac:dyDescent="0.4">
      <c r="C1339" s="190"/>
      <c r="D1339" s="191"/>
      <c r="E1339" s="190"/>
    </row>
    <row r="1340" spans="3:5" x14ac:dyDescent="0.4">
      <c r="C1340" s="182"/>
      <c r="D1340" s="192"/>
      <c r="E1340" s="182"/>
    </row>
    <row r="1341" spans="3:5" x14ac:dyDescent="0.4">
      <c r="C1341" s="190"/>
      <c r="D1341" s="191"/>
      <c r="E1341" s="190"/>
    </row>
    <row r="1342" spans="3:5" x14ac:dyDescent="0.4">
      <c r="C1342" s="182"/>
      <c r="D1342" s="192"/>
      <c r="E1342" s="182"/>
    </row>
    <row r="1343" spans="3:5" x14ac:dyDescent="0.4">
      <c r="C1343" s="190"/>
      <c r="D1343" s="191"/>
      <c r="E1343" s="190"/>
    </row>
    <row r="1344" spans="3:5" x14ac:dyDescent="0.4">
      <c r="C1344" s="182"/>
      <c r="D1344" s="192"/>
      <c r="E1344" s="182"/>
    </row>
    <row r="1345" spans="3:5" x14ac:dyDescent="0.4">
      <c r="C1345" s="190"/>
      <c r="D1345" s="191"/>
      <c r="E1345" s="190"/>
    </row>
    <row r="1346" spans="3:5" x14ac:dyDescent="0.4">
      <c r="C1346" s="182"/>
      <c r="D1346" s="192"/>
      <c r="E1346" s="182"/>
    </row>
    <row r="1347" spans="3:5" x14ac:dyDescent="0.4">
      <c r="C1347" s="190"/>
      <c r="D1347" s="191"/>
      <c r="E1347" s="190"/>
    </row>
    <row r="1348" spans="3:5" x14ac:dyDescent="0.4">
      <c r="C1348" s="182"/>
      <c r="D1348" s="192"/>
      <c r="E1348" s="182"/>
    </row>
    <row r="1349" spans="3:5" x14ac:dyDescent="0.4">
      <c r="C1349" s="190"/>
      <c r="D1349" s="191"/>
      <c r="E1349" s="190"/>
    </row>
    <row r="1350" spans="3:5" x14ac:dyDescent="0.4">
      <c r="C1350" s="182"/>
      <c r="D1350" s="192"/>
      <c r="E1350" s="182"/>
    </row>
    <row r="1351" spans="3:5" x14ac:dyDescent="0.4">
      <c r="C1351" s="190"/>
      <c r="D1351" s="191"/>
      <c r="E1351" s="190"/>
    </row>
    <row r="1352" spans="3:5" x14ac:dyDescent="0.4">
      <c r="C1352" s="182"/>
      <c r="D1352" s="192"/>
      <c r="E1352" s="182"/>
    </row>
    <row r="1353" spans="3:5" x14ac:dyDescent="0.4">
      <c r="C1353" s="190"/>
      <c r="D1353" s="191"/>
      <c r="E1353" s="190"/>
    </row>
    <row r="1354" spans="3:5" x14ac:dyDescent="0.4">
      <c r="C1354" s="182"/>
      <c r="D1354" s="192"/>
      <c r="E1354" s="182"/>
    </row>
    <row r="1355" spans="3:5" x14ac:dyDescent="0.4">
      <c r="C1355" s="190"/>
      <c r="D1355" s="191"/>
      <c r="E1355" s="190"/>
    </row>
    <row r="1356" spans="3:5" x14ac:dyDescent="0.4">
      <c r="C1356" s="182"/>
      <c r="D1356" s="192"/>
      <c r="E1356" s="182"/>
    </row>
    <row r="1357" spans="3:5" x14ac:dyDescent="0.4">
      <c r="C1357" s="190"/>
      <c r="D1357" s="191"/>
      <c r="E1357" s="190"/>
    </row>
    <row r="1358" spans="3:5" x14ac:dyDescent="0.4">
      <c r="C1358" s="182"/>
      <c r="D1358" s="192"/>
      <c r="E1358" s="182"/>
    </row>
    <row r="1359" spans="3:5" x14ac:dyDescent="0.4">
      <c r="C1359" s="190"/>
      <c r="D1359" s="191"/>
      <c r="E1359" s="190"/>
    </row>
    <row r="1360" spans="3:5" x14ac:dyDescent="0.4">
      <c r="C1360" s="182"/>
      <c r="D1360" s="192"/>
      <c r="E1360" s="182"/>
    </row>
    <row r="1361" spans="3:5" x14ac:dyDescent="0.4">
      <c r="C1361" s="190"/>
      <c r="D1361" s="191"/>
      <c r="E1361" s="190"/>
    </row>
    <row r="1362" spans="3:5" x14ac:dyDescent="0.4">
      <c r="C1362" s="182"/>
      <c r="D1362" s="192"/>
      <c r="E1362" s="182"/>
    </row>
    <row r="1363" spans="3:5" x14ac:dyDescent="0.4">
      <c r="C1363" s="190"/>
      <c r="D1363" s="191"/>
      <c r="E1363" s="190"/>
    </row>
    <row r="1364" spans="3:5" x14ac:dyDescent="0.4">
      <c r="C1364" s="182"/>
      <c r="D1364" s="192"/>
      <c r="E1364" s="182"/>
    </row>
    <row r="1365" spans="3:5" x14ac:dyDescent="0.4">
      <c r="C1365" s="190"/>
      <c r="D1365" s="191"/>
      <c r="E1365" s="190"/>
    </row>
    <row r="1366" spans="3:5" x14ac:dyDescent="0.4">
      <c r="C1366" s="182"/>
      <c r="D1366" s="192"/>
      <c r="E1366" s="182"/>
    </row>
    <row r="1367" spans="3:5" x14ac:dyDescent="0.4">
      <c r="C1367" s="190"/>
      <c r="D1367" s="191"/>
      <c r="E1367" s="190"/>
    </row>
    <row r="1368" spans="3:5" x14ac:dyDescent="0.4">
      <c r="C1368" s="182"/>
      <c r="D1368" s="192"/>
      <c r="E1368" s="182"/>
    </row>
    <row r="1369" spans="3:5" x14ac:dyDescent="0.4">
      <c r="C1369" s="190"/>
      <c r="D1369" s="191"/>
      <c r="E1369" s="190"/>
    </row>
    <row r="1370" spans="3:5" x14ac:dyDescent="0.4">
      <c r="C1370" s="182"/>
      <c r="D1370" s="192"/>
      <c r="E1370" s="182"/>
    </row>
    <row r="1371" spans="3:5" x14ac:dyDescent="0.4">
      <c r="C1371" s="190"/>
      <c r="D1371" s="191"/>
      <c r="E1371" s="190"/>
    </row>
    <row r="1372" spans="3:5" x14ac:dyDescent="0.4">
      <c r="C1372" s="182"/>
      <c r="D1372" s="192"/>
      <c r="E1372" s="182"/>
    </row>
    <row r="1373" spans="3:5" x14ac:dyDescent="0.4">
      <c r="C1373" s="190"/>
      <c r="D1373" s="191"/>
      <c r="E1373" s="190"/>
    </row>
    <row r="1374" spans="3:5" x14ac:dyDescent="0.4">
      <c r="C1374" s="182"/>
      <c r="D1374" s="192"/>
      <c r="E1374" s="182"/>
    </row>
    <row r="1375" spans="3:5" x14ac:dyDescent="0.4">
      <c r="C1375" s="190"/>
      <c r="D1375" s="191"/>
      <c r="E1375" s="190"/>
    </row>
    <row r="1376" spans="3:5" x14ac:dyDescent="0.4">
      <c r="C1376" s="182"/>
      <c r="D1376" s="192"/>
      <c r="E1376" s="182"/>
    </row>
    <row r="1377" spans="3:5" x14ac:dyDescent="0.4">
      <c r="C1377" s="190"/>
      <c r="D1377" s="191"/>
      <c r="E1377" s="190"/>
    </row>
    <row r="1378" spans="3:5" x14ac:dyDescent="0.4">
      <c r="C1378" s="182"/>
      <c r="D1378" s="192"/>
      <c r="E1378" s="182"/>
    </row>
    <row r="1379" spans="3:5" x14ac:dyDescent="0.4">
      <c r="C1379" s="190"/>
      <c r="D1379" s="191"/>
      <c r="E1379" s="190"/>
    </row>
    <row r="1380" spans="3:5" x14ac:dyDescent="0.4">
      <c r="C1380" s="182"/>
      <c r="D1380" s="192"/>
      <c r="E1380" s="182"/>
    </row>
    <row r="1381" spans="3:5" x14ac:dyDescent="0.4">
      <c r="C1381" s="190"/>
      <c r="D1381" s="191"/>
      <c r="E1381" s="190"/>
    </row>
    <row r="1382" spans="3:5" x14ac:dyDescent="0.4">
      <c r="C1382" s="182"/>
      <c r="D1382" s="192"/>
      <c r="E1382" s="182"/>
    </row>
    <row r="1383" spans="3:5" x14ac:dyDescent="0.4">
      <c r="C1383" s="190"/>
      <c r="D1383" s="191"/>
      <c r="E1383" s="190"/>
    </row>
    <row r="1384" spans="3:5" x14ac:dyDescent="0.4">
      <c r="C1384" s="182"/>
      <c r="D1384" s="192"/>
      <c r="E1384" s="182"/>
    </row>
    <row r="1385" spans="3:5" x14ac:dyDescent="0.4">
      <c r="C1385" s="190"/>
      <c r="D1385" s="191"/>
      <c r="E1385" s="190"/>
    </row>
    <row r="1386" spans="3:5" x14ac:dyDescent="0.4">
      <c r="C1386" s="182"/>
      <c r="D1386" s="192"/>
      <c r="E1386" s="182"/>
    </row>
    <row r="1387" spans="3:5" x14ac:dyDescent="0.4">
      <c r="C1387" s="190"/>
      <c r="D1387" s="191"/>
      <c r="E1387" s="190"/>
    </row>
    <row r="1388" spans="3:5" x14ac:dyDescent="0.4">
      <c r="C1388" s="182"/>
      <c r="D1388" s="192"/>
      <c r="E1388" s="182"/>
    </row>
    <row r="1389" spans="3:5" x14ac:dyDescent="0.4">
      <c r="C1389" s="190"/>
      <c r="D1389" s="191"/>
      <c r="E1389" s="190"/>
    </row>
    <row r="1390" spans="3:5" x14ac:dyDescent="0.4">
      <c r="C1390" s="182"/>
      <c r="D1390" s="192"/>
      <c r="E1390" s="182"/>
    </row>
    <row r="1391" spans="3:5" x14ac:dyDescent="0.4">
      <c r="C1391" s="190"/>
      <c r="D1391" s="191"/>
      <c r="E1391" s="190"/>
    </row>
    <row r="1392" spans="3:5" x14ac:dyDescent="0.4">
      <c r="C1392" s="182"/>
      <c r="D1392" s="192"/>
      <c r="E1392" s="182"/>
    </row>
    <row r="1393" spans="3:5" x14ac:dyDescent="0.4">
      <c r="C1393" s="190"/>
      <c r="D1393" s="191"/>
      <c r="E1393" s="190"/>
    </row>
    <row r="1394" spans="3:5" x14ac:dyDescent="0.4">
      <c r="C1394" s="182"/>
      <c r="D1394" s="192"/>
      <c r="E1394" s="182"/>
    </row>
    <row r="1395" spans="3:5" x14ac:dyDescent="0.4">
      <c r="C1395" s="190"/>
      <c r="D1395" s="191"/>
      <c r="E1395" s="190"/>
    </row>
    <row r="1396" spans="3:5" x14ac:dyDescent="0.4">
      <c r="C1396" s="182"/>
      <c r="D1396" s="192"/>
      <c r="E1396" s="182"/>
    </row>
    <row r="1397" spans="3:5" x14ac:dyDescent="0.4">
      <c r="C1397" s="190"/>
      <c r="D1397" s="191"/>
      <c r="E1397" s="190"/>
    </row>
    <row r="1398" spans="3:5" x14ac:dyDescent="0.4">
      <c r="C1398" s="182"/>
      <c r="D1398" s="192"/>
      <c r="E1398" s="182"/>
    </row>
    <row r="1399" spans="3:5" x14ac:dyDescent="0.4">
      <c r="C1399" s="190"/>
      <c r="D1399" s="191"/>
      <c r="E1399" s="190"/>
    </row>
    <row r="1400" spans="3:5" x14ac:dyDescent="0.4">
      <c r="C1400" s="182"/>
      <c r="D1400" s="192"/>
      <c r="E1400" s="182"/>
    </row>
    <row r="1401" spans="3:5" x14ac:dyDescent="0.4">
      <c r="C1401" s="190"/>
      <c r="D1401" s="191"/>
      <c r="E1401" s="190"/>
    </row>
    <row r="1402" spans="3:5" x14ac:dyDescent="0.4">
      <c r="C1402" s="182"/>
      <c r="D1402" s="192"/>
      <c r="E1402" s="182"/>
    </row>
    <row r="1403" spans="3:5" x14ac:dyDescent="0.4">
      <c r="C1403" s="190"/>
      <c r="D1403" s="191"/>
      <c r="E1403" s="190"/>
    </row>
    <row r="1404" spans="3:5" x14ac:dyDescent="0.4">
      <c r="C1404" s="182"/>
      <c r="D1404" s="192"/>
      <c r="E1404" s="182"/>
    </row>
    <row r="1405" spans="3:5" x14ac:dyDescent="0.4">
      <c r="C1405" s="190"/>
      <c r="D1405" s="191"/>
      <c r="E1405" s="190"/>
    </row>
    <row r="1406" spans="3:5" x14ac:dyDescent="0.4">
      <c r="C1406" s="182"/>
      <c r="D1406" s="192"/>
      <c r="E1406" s="182"/>
    </row>
    <row r="1407" spans="3:5" x14ac:dyDescent="0.4">
      <c r="C1407" s="190"/>
      <c r="D1407" s="191"/>
      <c r="E1407" s="190"/>
    </row>
    <row r="1408" spans="3:5" x14ac:dyDescent="0.4">
      <c r="C1408" s="182"/>
      <c r="D1408" s="192"/>
      <c r="E1408" s="182"/>
    </row>
    <row r="1409" spans="3:5" x14ac:dyDescent="0.4">
      <c r="C1409" s="190"/>
      <c r="D1409" s="191"/>
      <c r="E1409" s="190"/>
    </row>
    <row r="1410" spans="3:5" x14ac:dyDescent="0.4">
      <c r="C1410" s="182"/>
      <c r="D1410" s="192"/>
      <c r="E1410" s="182"/>
    </row>
    <row r="1411" spans="3:5" x14ac:dyDescent="0.4">
      <c r="C1411" s="190"/>
      <c r="D1411" s="191"/>
      <c r="E1411" s="190"/>
    </row>
    <row r="1412" spans="3:5" x14ac:dyDescent="0.4">
      <c r="C1412" s="182"/>
      <c r="D1412" s="192"/>
      <c r="E1412" s="182"/>
    </row>
    <row r="1413" spans="3:5" x14ac:dyDescent="0.4">
      <c r="C1413" s="190"/>
      <c r="D1413" s="191"/>
      <c r="E1413" s="190"/>
    </row>
    <row r="1414" spans="3:5" x14ac:dyDescent="0.4">
      <c r="C1414" s="182"/>
      <c r="D1414" s="192"/>
      <c r="E1414" s="182"/>
    </row>
    <row r="1415" spans="3:5" x14ac:dyDescent="0.4">
      <c r="C1415" s="190"/>
      <c r="D1415" s="191"/>
      <c r="E1415" s="190"/>
    </row>
    <row r="1416" spans="3:5" x14ac:dyDescent="0.4">
      <c r="C1416" s="182"/>
      <c r="D1416" s="192"/>
      <c r="E1416" s="182"/>
    </row>
    <row r="1417" spans="3:5" x14ac:dyDescent="0.4">
      <c r="C1417" s="190"/>
      <c r="D1417" s="191"/>
      <c r="E1417" s="190"/>
    </row>
    <row r="1418" spans="3:5" x14ac:dyDescent="0.4">
      <c r="C1418" s="182"/>
      <c r="D1418" s="192"/>
      <c r="E1418" s="182"/>
    </row>
    <row r="1419" spans="3:5" x14ac:dyDescent="0.4">
      <c r="C1419" s="190"/>
      <c r="D1419" s="191"/>
      <c r="E1419" s="190"/>
    </row>
    <row r="1420" spans="3:5" x14ac:dyDescent="0.4">
      <c r="C1420" s="182"/>
      <c r="D1420" s="192"/>
      <c r="E1420" s="182"/>
    </row>
    <row r="1421" spans="3:5" x14ac:dyDescent="0.4">
      <c r="C1421" s="190"/>
      <c r="D1421" s="191"/>
      <c r="E1421" s="190"/>
    </row>
    <row r="1422" spans="3:5" x14ac:dyDescent="0.4">
      <c r="C1422" s="182"/>
      <c r="D1422" s="192"/>
      <c r="E1422" s="182"/>
    </row>
    <row r="1423" spans="3:5" x14ac:dyDescent="0.4">
      <c r="C1423" s="190"/>
      <c r="D1423" s="191"/>
      <c r="E1423" s="190"/>
    </row>
    <row r="1424" spans="3:5" x14ac:dyDescent="0.4">
      <c r="C1424" s="182"/>
      <c r="D1424" s="192"/>
      <c r="E1424" s="182"/>
    </row>
    <row r="1425" spans="3:5" x14ac:dyDescent="0.4">
      <c r="C1425" s="190"/>
      <c r="D1425" s="191"/>
      <c r="E1425" s="190"/>
    </row>
    <row r="1426" spans="3:5" x14ac:dyDescent="0.4">
      <c r="C1426" s="182"/>
      <c r="D1426" s="192"/>
      <c r="E1426" s="182"/>
    </row>
    <row r="1427" spans="3:5" x14ac:dyDescent="0.4">
      <c r="C1427" s="190"/>
      <c r="D1427" s="191"/>
      <c r="E1427" s="190"/>
    </row>
    <row r="1428" spans="3:5" x14ac:dyDescent="0.4">
      <c r="C1428" s="182"/>
      <c r="D1428" s="192"/>
      <c r="E1428" s="182"/>
    </row>
    <row r="1429" spans="3:5" x14ac:dyDescent="0.4">
      <c r="C1429" s="190"/>
      <c r="D1429" s="191"/>
      <c r="E1429" s="190"/>
    </row>
    <row r="1430" spans="3:5" x14ac:dyDescent="0.4">
      <c r="C1430" s="182"/>
      <c r="D1430" s="192"/>
      <c r="E1430" s="182"/>
    </row>
    <row r="1431" spans="3:5" x14ac:dyDescent="0.4">
      <c r="C1431" s="190"/>
      <c r="D1431" s="191"/>
      <c r="E1431" s="190"/>
    </row>
    <row r="1432" spans="3:5" x14ac:dyDescent="0.4">
      <c r="C1432" s="182"/>
      <c r="D1432" s="192"/>
      <c r="E1432" s="182"/>
    </row>
    <row r="1433" spans="3:5" x14ac:dyDescent="0.4">
      <c r="C1433" s="190"/>
      <c r="D1433" s="191"/>
      <c r="E1433" s="190"/>
    </row>
    <row r="1434" spans="3:5" x14ac:dyDescent="0.4">
      <c r="C1434" s="182"/>
      <c r="D1434" s="192"/>
      <c r="E1434" s="182"/>
    </row>
    <row r="1435" spans="3:5" x14ac:dyDescent="0.4">
      <c r="C1435" s="190"/>
      <c r="D1435" s="191"/>
      <c r="E1435" s="190"/>
    </row>
    <row r="1436" spans="3:5" x14ac:dyDescent="0.4">
      <c r="C1436" s="182"/>
      <c r="D1436" s="192"/>
      <c r="E1436" s="182"/>
    </row>
    <row r="1437" spans="3:5" x14ac:dyDescent="0.4">
      <c r="C1437" s="190"/>
      <c r="D1437" s="191"/>
      <c r="E1437" s="190"/>
    </row>
    <row r="1438" spans="3:5" x14ac:dyDescent="0.4">
      <c r="C1438" s="182"/>
      <c r="D1438" s="192"/>
      <c r="E1438" s="182"/>
    </row>
    <row r="1439" spans="3:5" x14ac:dyDescent="0.4">
      <c r="C1439" s="190"/>
      <c r="D1439" s="191"/>
      <c r="E1439" s="190"/>
    </row>
    <row r="1440" spans="3:5" x14ac:dyDescent="0.4">
      <c r="C1440" s="182"/>
      <c r="D1440" s="192"/>
      <c r="E1440" s="182"/>
    </row>
    <row r="1441" spans="3:5" x14ac:dyDescent="0.4">
      <c r="C1441" s="190"/>
      <c r="D1441" s="191"/>
      <c r="E1441" s="190"/>
    </row>
    <row r="1442" spans="3:5" x14ac:dyDescent="0.4">
      <c r="C1442" s="182"/>
      <c r="D1442" s="192"/>
      <c r="E1442" s="182"/>
    </row>
    <row r="1443" spans="3:5" x14ac:dyDescent="0.4">
      <c r="C1443" s="190"/>
      <c r="D1443" s="191"/>
      <c r="E1443" s="190"/>
    </row>
    <row r="1444" spans="3:5" x14ac:dyDescent="0.4">
      <c r="C1444" s="182"/>
      <c r="D1444" s="192"/>
      <c r="E1444" s="182"/>
    </row>
    <row r="1445" spans="3:5" x14ac:dyDescent="0.4">
      <c r="C1445" s="190"/>
      <c r="D1445" s="191"/>
      <c r="E1445" s="190"/>
    </row>
    <row r="1446" spans="3:5" x14ac:dyDescent="0.4">
      <c r="C1446" s="182"/>
      <c r="D1446" s="192"/>
      <c r="E1446" s="182"/>
    </row>
    <row r="1447" spans="3:5" x14ac:dyDescent="0.4">
      <c r="C1447" s="190"/>
      <c r="D1447" s="191"/>
      <c r="E1447" s="190"/>
    </row>
    <row r="1448" spans="3:5" x14ac:dyDescent="0.4">
      <c r="C1448" s="182"/>
      <c r="D1448" s="192"/>
      <c r="E1448" s="182"/>
    </row>
    <row r="1449" spans="3:5" x14ac:dyDescent="0.4">
      <c r="C1449" s="190"/>
      <c r="D1449" s="191"/>
      <c r="E1449" s="190"/>
    </row>
    <row r="1450" spans="3:5" x14ac:dyDescent="0.4">
      <c r="C1450" s="182"/>
      <c r="D1450" s="192"/>
      <c r="E1450" s="182"/>
    </row>
    <row r="1451" spans="3:5" x14ac:dyDescent="0.4">
      <c r="C1451" s="190"/>
      <c r="D1451" s="191"/>
      <c r="E1451" s="190"/>
    </row>
    <row r="1452" spans="3:5" x14ac:dyDescent="0.4">
      <c r="C1452" s="182"/>
      <c r="D1452" s="192"/>
      <c r="E1452" s="182"/>
    </row>
    <row r="1453" spans="3:5" x14ac:dyDescent="0.4">
      <c r="C1453" s="190"/>
      <c r="D1453" s="191"/>
      <c r="E1453" s="190"/>
    </row>
    <row r="1454" spans="3:5" x14ac:dyDescent="0.4">
      <c r="C1454" s="182"/>
      <c r="D1454" s="192"/>
      <c r="E1454" s="182"/>
    </row>
    <row r="1455" spans="3:5" x14ac:dyDescent="0.4">
      <c r="C1455" s="190"/>
      <c r="D1455" s="191"/>
      <c r="E1455" s="190"/>
    </row>
    <row r="1456" spans="3:5" x14ac:dyDescent="0.4">
      <c r="C1456" s="182"/>
      <c r="D1456" s="192"/>
      <c r="E1456" s="182"/>
    </row>
    <row r="1457" spans="3:5" x14ac:dyDescent="0.4">
      <c r="C1457" s="190"/>
      <c r="D1457" s="191"/>
      <c r="E1457" s="190"/>
    </row>
    <row r="1458" spans="3:5" x14ac:dyDescent="0.4">
      <c r="C1458" s="182"/>
      <c r="D1458" s="192"/>
      <c r="E1458" s="182"/>
    </row>
    <row r="1459" spans="3:5" x14ac:dyDescent="0.4">
      <c r="C1459" s="190"/>
      <c r="D1459" s="191"/>
      <c r="E1459" s="190"/>
    </row>
    <row r="1460" spans="3:5" x14ac:dyDescent="0.4">
      <c r="C1460" s="182"/>
      <c r="D1460" s="192"/>
      <c r="E1460" s="182"/>
    </row>
    <row r="1461" spans="3:5" x14ac:dyDescent="0.4">
      <c r="C1461" s="190"/>
      <c r="D1461" s="191"/>
      <c r="E1461" s="190"/>
    </row>
    <row r="1462" spans="3:5" x14ac:dyDescent="0.4">
      <c r="C1462" s="182"/>
      <c r="D1462" s="192"/>
      <c r="E1462" s="182"/>
    </row>
    <row r="1463" spans="3:5" x14ac:dyDescent="0.4">
      <c r="C1463" s="190"/>
      <c r="D1463" s="191"/>
      <c r="E1463" s="190"/>
    </row>
    <row r="1464" spans="3:5" x14ac:dyDescent="0.4">
      <c r="C1464" s="182"/>
      <c r="D1464" s="192"/>
      <c r="E1464" s="182"/>
    </row>
    <row r="1465" spans="3:5" x14ac:dyDescent="0.4">
      <c r="C1465" s="190"/>
      <c r="D1465" s="191"/>
      <c r="E1465" s="190"/>
    </row>
    <row r="1466" spans="3:5" x14ac:dyDescent="0.4">
      <c r="C1466" s="182"/>
      <c r="D1466" s="192"/>
      <c r="E1466" s="182"/>
    </row>
    <row r="1467" spans="3:5" x14ac:dyDescent="0.4">
      <c r="C1467" s="190"/>
      <c r="D1467" s="191"/>
      <c r="E1467" s="190"/>
    </row>
    <row r="1468" spans="3:5" x14ac:dyDescent="0.4">
      <c r="C1468" s="182"/>
      <c r="D1468" s="192"/>
      <c r="E1468" s="182"/>
    </row>
    <row r="1469" spans="3:5" x14ac:dyDescent="0.4">
      <c r="C1469" s="190"/>
      <c r="D1469" s="191"/>
      <c r="E1469" s="190"/>
    </row>
    <row r="1470" spans="3:5" x14ac:dyDescent="0.4">
      <c r="C1470" s="182"/>
      <c r="D1470" s="192"/>
      <c r="E1470" s="182"/>
    </row>
    <row r="1471" spans="3:5" x14ac:dyDescent="0.4">
      <c r="C1471" s="190"/>
      <c r="D1471" s="191"/>
      <c r="E1471" s="190"/>
    </row>
    <row r="1472" spans="3:5" x14ac:dyDescent="0.4">
      <c r="C1472" s="182"/>
      <c r="D1472" s="192"/>
      <c r="E1472" s="182"/>
    </row>
    <row r="1473" spans="3:5" x14ac:dyDescent="0.4">
      <c r="C1473" s="190"/>
      <c r="D1473" s="191"/>
      <c r="E1473" s="190"/>
    </row>
    <row r="1474" spans="3:5" x14ac:dyDescent="0.4">
      <c r="C1474" s="182"/>
      <c r="D1474" s="192"/>
      <c r="E1474" s="182"/>
    </row>
    <row r="1475" spans="3:5" x14ac:dyDescent="0.4">
      <c r="C1475" s="190"/>
      <c r="D1475" s="191"/>
      <c r="E1475" s="190"/>
    </row>
    <row r="1476" spans="3:5" x14ac:dyDescent="0.4">
      <c r="C1476" s="182"/>
      <c r="D1476" s="192"/>
      <c r="E1476" s="182"/>
    </row>
    <row r="1477" spans="3:5" x14ac:dyDescent="0.4">
      <c r="C1477" s="190"/>
      <c r="D1477" s="191"/>
      <c r="E1477" s="190"/>
    </row>
    <row r="1478" spans="3:5" x14ac:dyDescent="0.4">
      <c r="C1478" s="182"/>
      <c r="D1478" s="192"/>
      <c r="E1478" s="182"/>
    </row>
    <row r="1479" spans="3:5" x14ac:dyDescent="0.4">
      <c r="C1479" s="190"/>
      <c r="D1479" s="191"/>
      <c r="E1479" s="190"/>
    </row>
    <row r="1480" spans="3:5" x14ac:dyDescent="0.4">
      <c r="C1480" s="182"/>
      <c r="D1480" s="192"/>
      <c r="E1480" s="182"/>
    </row>
    <row r="1481" spans="3:5" x14ac:dyDescent="0.4">
      <c r="C1481" s="190"/>
      <c r="D1481" s="191"/>
      <c r="E1481" s="190"/>
    </row>
    <row r="1482" spans="3:5" x14ac:dyDescent="0.4">
      <c r="C1482" s="182"/>
      <c r="D1482" s="192"/>
      <c r="E1482" s="182"/>
    </row>
    <row r="1483" spans="3:5" x14ac:dyDescent="0.4">
      <c r="C1483" s="190"/>
      <c r="D1483" s="191"/>
      <c r="E1483" s="190"/>
    </row>
    <row r="1484" spans="3:5" x14ac:dyDescent="0.4">
      <c r="C1484" s="182"/>
      <c r="D1484" s="192"/>
      <c r="E1484" s="182"/>
    </row>
    <row r="1485" spans="3:5" x14ac:dyDescent="0.4">
      <c r="C1485" s="190"/>
      <c r="D1485" s="191"/>
      <c r="E1485" s="190"/>
    </row>
    <row r="1486" spans="3:5" x14ac:dyDescent="0.4">
      <c r="C1486" s="182"/>
      <c r="D1486" s="192"/>
      <c r="E1486" s="182"/>
    </row>
    <row r="1487" spans="3:5" x14ac:dyDescent="0.4">
      <c r="C1487" s="190"/>
      <c r="D1487" s="191"/>
      <c r="E1487" s="190"/>
    </row>
    <row r="1488" spans="3:5" x14ac:dyDescent="0.4">
      <c r="C1488" s="182"/>
      <c r="D1488" s="192"/>
      <c r="E1488" s="182"/>
    </row>
    <row r="1489" spans="3:5" x14ac:dyDescent="0.4">
      <c r="C1489" s="190"/>
      <c r="D1489" s="191"/>
      <c r="E1489" s="190"/>
    </row>
    <row r="1490" spans="3:5" x14ac:dyDescent="0.4">
      <c r="C1490" s="182"/>
      <c r="D1490" s="192"/>
      <c r="E1490" s="182"/>
    </row>
    <row r="1491" spans="3:5" x14ac:dyDescent="0.4">
      <c r="C1491" s="190"/>
      <c r="D1491" s="191"/>
      <c r="E1491" s="190"/>
    </row>
    <row r="1492" spans="3:5" x14ac:dyDescent="0.4">
      <c r="C1492" s="182"/>
      <c r="D1492" s="192"/>
      <c r="E1492" s="182"/>
    </row>
    <row r="1493" spans="3:5" x14ac:dyDescent="0.4">
      <c r="C1493" s="190"/>
      <c r="D1493" s="191"/>
      <c r="E1493" s="190"/>
    </row>
    <row r="1494" spans="3:5" x14ac:dyDescent="0.4">
      <c r="C1494" s="182"/>
      <c r="D1494" s="192"/>
      <c r="E1494" s="182"/>
    </row>
    <row r="1495" spans="3:5" x14ac:dyDescent="0.4">
      <c r="C1495" s="190"/>
      <c r="D1495" s="191"/>
      <c r="E1495" s="190"/>
    </row>
    <row r="1496" spans="3:5" x14ac:dyDescent="0.4">
      <c r="C1496" s="182"/>
      <c r="D1496" s="192"/>
      <c r="E1496" s="182"/>
    </row>
    <row r="1497" spans="3:5" x14ac:dyDescent="0.4">
      <c r="C1497" s="190"/>
      <c r="D1497" s="191"/>
      <c r="E1497" s="190"/>
    </row>
    <row r="1498" spans="3:5" x14ac:dyDescent="0.4">
      <c r="C1498" s="182"/>
      <c r="D1498" s="192"/>
      <c r="E1498" s="182"/>
    </row>
    <row r="1499" spans="3:5" x14ac:dyDescent="0.4">
      <c r="C1499" s="190"/>
      <c r="D1499" s="191"/>
      <c r="E1499" s="190"/>
    </row>
    <row r="1500" spans="3:5" x14ac:dyDescent="0.4">
      <c r="C1500" s="182"/>
      <c r="D1500" s="192"/>
      <c r="E1500" s="182"/>
    </row>
    <row r="1501" spans="3:5" x14ac:dyDescent="0.4">
      <c r="C1501" s="190"/>
      <c r="D1501" s="191"/>
      <c r="E1501" s="190"/>
    </row>
    <row r="1502" spans="3:5" x14ac:dyDescent="0.4">
      <c r="C1502" s="182"/>
      <c r="D1502" s="192"/>
      <c r="E1502" s="182"/>
    </row>
    <row r="1503" spans="3:5" x14ac:dyDescent="0.4">
      <c r="C1503" s="190"/>
      <c r="D1503" s="191"/>
      <c r="E1503" s="190"/>
    </row>
    <row r="1504" spans="3:5" x14ac:dyDescent="0.4">
      <c r="C1504" s="182"/>
      <c r="D1504" s="192"/>
      <c r="E1504" s="182"/>
    </row>
    <row r="1505" spans="3:5" x14ac:dyDescent="0.4">
      <c r="C1505" s="190"/>
      <c r="D1505" s="191"/>
      <c r="E1505" s="190"/>
    </row>
    <row r="1506" spans="3:5" x14ac:dyDescent="0.4">
      <c r="C1506" s="182"/>
      <c r="D1506" s="192"/>
      <c r="E1506" s="182"/>
    </row>
    <row r="1507" spans="3:5" x14ac:dyDescent="0.4">
      <c r="C1507" s="190"/>
      <c r="D1507" s="191"/>
      <c r="E1507" s="190"/>
    </row>
    <row r="1508" spans="3:5" x14ac:dyDescent="0.4">
      <c r="C1508" s="182"/>
      <c r="D1508" s="192"/>
      <c r="E1508" s="182"/>
    </row>
    <row r="1509" spans="3:5" x14ac:dyDescent="0.4">
      <c r="C1509" s="190"/>
      <c r="D1509" s="191"/>
      <c r="E1509" s="190"/>
    </row>
    <row r="1510" spans="3:5" x14ac:dyDescent="0.4">
      <c r="C1510" s="182"/>
      <c r="D1510" s="192"/>
      <c r="E1510" s="182"/>
    </row>
    <row r="1511" spans="3:5" x14ac:dyDescent="0.4">
      <c r="C1511" s="190"/>
      <c r="D1511" s="191"/>
      <c r="E1511" s="190"/>
    </row>
    <row r="1512" spans="3:5" x14ac:dyDescent="0.4">
      <c r="C1512" s="182"/>
      <c r="D1512" s="192"/>
      <c r="E1512" s="182"/>
    </row>
    <row r="1513" spans="3:5" x14ac:dyDescent="0.4">
      <c r="C1513" s="190"/>
      <c r="D1513" s="191"/>
      <c r="E1513" s="190"/>
    </row>
    <row r="1514" spans="3:5" x14ac:dyDescent="0.4">
      <c r="C1514" s="182"/>
      <c r="D1514" s="192"/>
      <c r="E1514" s="182"/>
    </row>
    <row r="1515" spans="3:5" x14ac:dyDescent="0.4">
      <c r="C1515" s="190"/>
      <c r="D1515" s="191"/>
      <c r="E1515" s="190"/>
    </row>
    <row r="1516" spans="3:5" x14ac:dyDescent="0.4">
      <c r="C1516" s="182"/>
      <c r="D1516" s="192"/>
      <c r="E1516" s="182"/>
    </row>
    <row r="1517" spans="3:5" x14ac:dyDescent="0.4">
      <c r="C1517" s="190"/>
      <c r="D1517" s="191"/>
      <c r="E1517" s="190"/>
    </row>
    <row r="1518" spans="3:5" x14ac:dyDescent="0.4">
      <c r="C1518" s="182"/>
      <c r="D1518" s="192"/>
      <c r="E1518" s="182"/>
    </row>
    <row r="1519" spans="3:5" x14ac:dyDescent="0.4">
      <c r="C1519" s="190"/>
      <c r="D1519" s="191"/>
      <c r="E1519" s="190"/>
    </row>
    <row r="1520" spans="3:5" x14ac:dyDescent="0.4">
      <c r="C1520" s="182"/>
      <c r="D1520" s="192"/>
      <c r="E1520" s="182"/>
    </row>
    <row r="1521" spans="3:5" x14ac:dyDescent="0.4">
      <c r="C1521" s="190"/>
      <c r="D1521" s="191"/>
      <c r="E1521" s="190"/>
    </row>
    <row r="1522" spans="3:5" x14ac:dyDescent="0.4">
      <c r="C1522" s="182"/>
      <c r="D1522" s="192"/>
      <c r="E1522" s="182"/>
    </row>
    <row r="1523" spans="3:5" x14ac:dyDescent="0.4">
      <c r="C1523" s="190"/>
      <c r="D1523" s="191"/>
      <c r="E1523" s="190"/>
    </row>
    <row r="1524" spans="3:5" x14ac:dyDescent="0.4">
      <c r="C1524" s="182"/>
      <c r="D1524" s="192"/>
      <c r="E1524" s="182"/>
    </row>
    <row r="1525" spans="3:5" x14ac:dyDescent="0.4">
      <c r="C1525" s="190"/>
      <c r="D1525" s="191"/>
      <c r="E1525" s="190"/>
    </row>
    <row r="1526" spans="3:5" x14ac:dyDescent="0.4">
      <c r="C1526" s="182"/>
      <c r="D1526" s="192"/>
      <c r="E1526" s="182"/>
    </row>
    <row r="1527" spans="3:5" x14ac:dyDescent="0.4">
      <c r="C1527" s="190"/>
      <c r="D1527" s="191"/>
      <c r="E1527" s="190"/>
    </row>
    <row r="1528" spans="3:5" x14ac:dyDescent="0.4">
      <c r="C1528" s="182"/>
      <c r="D1528" s="192"/>
      <c r="E1528" s="182"/>
    </row>
    <row r="1529" spans="3:5" x14ac:dyDescent="0.4">
      <c r="C1529" s="190"/>
      <c r="D1529" s="191"/>
      <c r="E1529" s="190"/>
    </row>
    <row r="1530" spans="3:5" x14ac:dyDescent="0.4">
      <c r="C1530" s="182"/>
      <c r="D1530" s="192"/>
      <c r="E1530" s="182"/>
    </row>
    <row r="1531" spans="3:5" x14ac:dyDescent="0.4">
      <c r="C1531" s="190"/>
      <c r="D1531" s="191"/>
      <c r="E1531" s="190"/>
    </row>
    <row r="1532" spans="3:5" x14ac:dyDescent="0.4">
      <c r="C1532" s="182"/>
      <c r="D1532" s="192"/>
      <c r="E1532" s="182"/>
    </row>
    <row r="1533" spans="3:5" x14ac:dyDescent="0.4">
      <c r="C1533" s="190"/>
      <c r="D1533" s="191"/>
      <c r="E1533" s="190"/>
    </row>
    <row r="1534" spans="3:5" x14ac:dyDescent="0.4">
      <c r="C1534" s="182"/>
      <c r="D1534" s="192"/>
      <c r="E1534" s="182"/>
    </row>
    <row r="1535" spans="3:5" x14ac:dyDescent="0.4">
      <c r="C1535" s="190"/>
      <c r="D1535" s="191"/>
      <c r="E1535" s="190"/>
    </row>
    <row r="1536" spans="3:5" x14ac:dyDescent="0.4">
      <c r="C1536" s="182"/>
      <c r="D1536" s="192"/>
      <c r="E1536" s="182"/>
    </row>
    <row r="1537" spans="3:5" x14ac:dyDescent="0.4">
      <c r="C1537" s="190"/>
      <c r="D1537" s="191"/>
      <c r="E1537" s="190"/>
    </row>
    <row r="1538" spans="3:5" x14ac:dyDescent="0.4">
      <c r="C1538" s="182"/>
      <c r="D1538" s="192"/>
      <c r="E1538" s="182"/>
    </row>
    <row r="1539" spans="3:5" x14ac:dyDescent="0.4">
      <c r="C1539" s="190"/>
      <c r="D1539" s="191"/>
      <c r="E1539" s="190"/>
    </row>
    <row r="1540" spans="3:5" x14ac:dyDescent="0.4">
      <c r="C1540" s="182"/>
      <c r="D1540" s="192"/>
      <c r="E1540" s="182"/>
    </row>
    <row r="1541" spans="3:5" x14ac:dyDescent="0.4">
      <c r="C1541" s="190"/>
      <c r="D1541" s="191"/>
      <c r="E1541" s="190"/>
    </row>
    <row r="1542" spans="3:5" x14ac:dyDescent="0.4">
      <c r="C1542" s="182"/>
      <c r="D1542" s="192"/>
      <c r="E1542" s="182"/>
    </row>
    <row r="1543" spans="3:5" x14ac:dyDescent="0.4">
      <c r="C1543" s="190"/>
      <c r="D1543" s="191"/>
      <c r="E1543" s="190"/>
    </row>
    <row r="1544" spans="3:5" x14ac:dyDescent="0.4">
      <c r="C1544" s="182"/>
      <c r="D1544" s="192"/>
      <c r="E1544" s="182"/>
    </row>
    <row r="1545" spans="3:5" x14ac:dyDescent="0.4">
      <c r="C1545" s="190"/>
      <c r="D1545" s="191"/>
      <c r="E1545" s="190"/>
    </row>
    <row r="1546" spans="3:5" x14ac:dyDescent="0.4">
      <c r="C1546" s="182"/>
      <c r="D1546" s="192"/>
      <c r="E1546" s="182"/>
    </row>
    <row r="1547" spans="3:5" x14ac:dyDescent="0.4">
      <c r="C1547" s="190"/>
      <c r="D1547" s="191"/>
      <c r="E1547" s="190"/>
    </row>
    <row r="1548" spans="3:5" x14ac:dyDescent="0.4">
      <c r="C1548" s="182"/>
      <c r="D1548" s="192"/>
      <c r="E1548" s="182"/>
    </row>
    <row r="1549" spans="3:5" x14ac:dyDescent="0.4">
      <c r="C1549" s="190"/>
      <c r="D1549" s="191"/>
      <c r="E1549" s="190"/>
    </row>
    <row r="1550" spans="3:5" x14ac:dyDescent="0.4">
      <c r="C1550" s="182"/>
      <c r="D1550" s="192"/>
      <c r="E1550" s="182"/>
    </row>
    <row r="1551" spans="3:5" x14ac:dyDescent="0.4">
      <c r="C1551" s="190"/>
      <c r="D1551" s="191"/>
      <c r="E1551" s="190"/>
    </row>
    <row r="1552" spans="3:5" x14ac:dyDescent="0.4">
      <c r="C1552" s="182"/>
      <c r="D1552" s="192"/>
      <c r="E1552" s="182"/>
    </row>
    <row r="1553" spans="3:5" x14ac:dyDescent="0.4">
      <c r="C1553" s="190"/>
      <c r="D1553" s="191"/>
      <c r="E1553" s="190"/>
    </row>
    <row r="1554" spans="3:5" x14ac:dyDescent="0.4">
      <c r="C1554" s="182"/>
      <c r="D1554" s="192"/>
      <c r="E1554" s="182"/>
    </row>
    <row r="1555" spans="3:5" x14ac:dyDescent="0.4">
      <c r="C1555" s="190"/>
      <c r="D1555" s="191"/>
      <c r="E1555" s="190"/>
    </row>
    <row r="1556" spans="3:5" x14ac:dyDescent="0.4">
      <c r="C1556" s="182"/>
      <c r="D1556" s="192"/>
      <c r="E1556" s="182"/>
    </row>
    <row r="1557" spans="3:5" x14ac:dyDescent="0.4">
      <c r="C1557" s="190"/>
      <c r="D1557" s="191"/>
      <c r="E1557" s="190"/>
    </row>
    <row r="1558" spans="3:5" x14ac:dyDescent="0.4">
      <c r="C1558" s="182"/>
      <c r="D1558" s="192"/>
      <c r="E1558" s="182"/>
    </row>
    <row r="1559" spans="3:5" x14ac:dyDescent="0.4">
      <c r="C1559" s="190"/>
      <c r="D1559" s="191"/>
      <c r="E1559" s="190"/>
    </row>
    <row r="1560" spans="3:5" x14ac:dyDescent="0.4">
      <c r="C1560" s="182"/>
      <c r="D1560" s="192"/>
      <c r="E1560" s="182"/>
    </row>
    <row r="1561" spans="3:5" x14ac:dyDescent="0.4">
      <c r="C1561" s="190"/>
      <c r="D1561" s="191"/>
      <c r="E1561" s="190"/>
    </row>
    <row r="1562" spans="3:5" x14ac:dyDescent="0.4">
      <c r="C1562" s="182"/>
      <c r="D1562" s="192"/>
      <c r="E1562" s="182"/>
    </row>
    <row r="1563" spans="3:5" x14ac:dyDescent="0.4">
      <c r="C1563" s="190"/>
      <c r="D1563" s="191"/>
      <c r="E1563" s="190"/>
    </row>
    <row r="1564" spans="3:5" x14ac:dyDescent="0.4">
      <c r="C1564" s="182"/>
      <c r="D1564" s="192"/>
      <c r="E1564" s="182"/>
    </row>
    <row r="1565" spans="3:5" x14ac:dyDescent="0.4">
      <c r="C1565" s="190"/>
      <c r="D1565" s="191"/>
      <c r="E1565" s="190"/>
    </row>
    <row r="1566" spans="3:5" x14ac:dyDescent="0.4">
      <c r="C1566" s="182"/>
      <c r="D1566" s="192"/>
      <c r="E1566" s="182"/>
    </row>
    <row r="1567" spans="3:5" x14ac:dyDescent="0.4">
      <c r="C1567" s="190"/>
      <c r="D1567" s="191"/>
      <c r="E1567" s="190"/>
    </row>
    <row r="1568" spans="3:5" x14ac:dyDescent="0.4">
      <c r="C1568" s="182"/>
      <c r="D1568" s="192"/>
      <c r="E1568" s="182"/>
    </row>
    <row r="1569" spans="3:5" x14ac:dyDescent="0.4">
      <c r="C1569" s="190"/>
      <c r="D1569" s="191"/>
      <c r="E1569" s="190"/>
    </row>
    <row r="1570" spans="3:5" x14ac:dyDescent="0.4">
      <c r="C1570" s="182"/>
      <c r="D1570" s="192"/>
      <c r="E1570" s="182"/>
    </row>
    <row r="1571" spans="3:5" x14ac:dyDescent="0.4">
      <c r="C1571" s="190"/>
      <c r="D1571" s="191"/>
      <c r="E1571" s="190"/>
    </row>
    <row r="1572" spans="3:5" x14ac:dyDescent="0.4">
      <c r="C1572" s="182"/>
      <c r="D1572" s="192"/>
      <c r="E1572" s="182"/>
    </row>
    <row r="1573" spans="3:5" x14ac:dyDescent="0.4">
      <c r="C1573" s="190"/>
      <c r="D1573" s="191"/>
      <c r="E1573" s="190"/>
    </row>
    <row r="1574" spans="3:5" x14ac:dyDescent="0.4">
      <c r="C1574" s="182"/>
      <c r="D1574" s="192"/>
      <c r="E1574" s="182"/>
    </row>
    <row r="1575" spans="3:5" x14ac:dyDescent="0.4">
      <c r="C1575" s="190"/>
      <c r="D1575" s="191"/>
      <c r="E1575" s="190"/>
    </row>
    <row r="1576" spans="3:5" x14ac:dyDescent="0.4">
      <c r="C1576" s="182"/>
      <c r="D1576" s="192"/>
      <c r="E1576" s="182"/>
    </row>
    <row r="1577" spans="3:5" x14ac:dyDescent="0.4">
      <c r="C1577" s="190"/>
      <c r="D1577" s="191"/>
      <c r="E1577" s="190"/>
    </row>
    <row r="1578" spans="3:5" x14ac:dyDescent="0.4">
      <c r="C1578" s="182"/>
      <c r="D1578" s="192"/>
      <c r="E1578" s="182"/>
    </row>
    <row r="1579" spans="3:5" x14ac:dyDescent="0.4">
      <c r="C1579" s="190"/>
      <c r="D1579" s="191"/>
      <c r="E1579" s="190"/>
    </row>
    <row r="1580" spans="3:5" x14ac:dyDescent="0.4">
      <c r="C1580" s="182"/>
      <c r="D1580" s="192"/>
      <c r="E1580" s="182"/>
    </row>
    <row r="1581" spans="3:5" x14ac:dyDescent="0.4">
      <c r="C1581" s="190"/>
      <c r="D1581" s="191"/>
      <c r="E1581" s="190"/>
    </row>
    <row r="1582" spans="3:5" x14ac:dyDescent="0.4">
      <c r="C1582" s="182"/>
      <c r="D1582" s="192"/>
      <c r="E1582" s="182"/>
    </row>
    <row r="1583" spans="3:5" x14ac:dyDescent="0.4">
      <c r="C1583" s="190"/>
      <c r="D1583" s="191"/>
      <c r="E1583" s="190"/>
    </row>
    <row r="1584" spans="3:5" x14ac:dyDescent="0.4">
      <c r="C1584" s="182"/>
      <c r="D1584" s="192"/>
      <c r="E1584" s="182"/>
    </row>
    <row r="1585" spans="3:5" x14ac:dyDescent="0.4">
      <c r="C1585" s="190"/>
      <c r="D1585" s="191"/>
      <c r="E1585" s="190"/>
    </row>
    <row r="1586" spans="3:5" x14ac:dyDescent="0.4">
      <c r="C1586" s="182"/>
      <c r="D1586" s="192"/>
      <c r="E1586" s="182"/>
    </row>
    <row r="1587" spans="3:5" x14ac:dyDescent="0.4">
      <c r="C1587" s="190"/>
      <c r="D1587" s="191"/>
      <c r="E1587" s="190"/>
    </row>
    <row r="1588" spans="3:5" x14ac:dyDescent="0.4">
      <c r="C1588" s="182"/>
      <c r="D1588" s="192"/>
      <c r="E1588" s="182"/>
    </row>
    <row r="1589" spans="3:5" x14ac:dyDescent="0.4">
      <c r="C1589" s="190"/>
      <c r="D1589" s="191"/>
      <c r="E1589" s="190"/>
    </row>
    <row r="1590" spans="3:5" x14ac:dyDescent="0.4">
      <c r="C1590" s="182"/>
      <c r="D1590" s="192"/>
      <c r="E1590" s="182"/>
    </row>
    <row r="1591" spans="3:5" x14ac:dyDescent="0.4">
      <c r="C1591" s="190"/>
      <c r="D1591" s="191"/>
      <c r="E1591" s="190"/>
    </row>
    <row r="1592" spans="3:5" x14ac:dyDescent="0.4">
      <c r="C1592" s="182"/>
      <c r="D1592" s="192"/>
      <c r="E1592" s="182"/>
    </row>
    <row r="1593" spans="3:5" x14ac:dyDescent="0.4">
      <c r="C1593" s="190"/>
      <c r="D1593" s="191"/>
      <c r="E1593" s="190"/>
    </row>
    <row r="1594" spans="3:5" x14ac:dyDescent="0.4">
      <c r="C1594" s="182"/>
      <c r="D1594" s="192"/>
      <c r="E1594" s="182"/>
    </row>
    <row r="1595" spans="3:5" x14ac:dyDescent="0.4">
      <c r="C1595" s="190"/>
      <c r="D1595" s="191"/>
      <c r="E1595" s="190"/>
    </row>
    <row r="1596" spans="3:5" x14ac:dyDescent="0.4">
      <c r="C1596" s="182"/>
      <c r="D1596" s="192"/>
      <c r="E1596" s="182"/>
    </row>
    <row r="1597" spans="3:5" x14ac:dyDescent="0.4">
      <c r="C1597" s="190"/>
      <c r="D1597" s="191"/>
      <c r="E1597" s="190"/>
    </row>
    <row r="1598" spans="3:5" x14ac:dyDescent="0.4">
      <c r="C1598" s="182"/>
      <c r="D1598" s="192"/>
      <c r="E1598" s="182"/>
    </row>
    <row r="1599" spans="3:5" x14ac:dyDescent="0.4">
      <c r="C1599" s="190"/>
      <c r="D1599" s="191"/>
      <c r="E1599" s="190"/>
    </row>
    <row r="1600" spans="3:5" x14ac:dyDescent="0.4">
      <c r="C1600" s="182"/>
      <c r="D1600" s="192"/>
      <c r="E1600" s="182"/>
    </row>
    <row r="1601" spans="3:5" x14ac:dyDescent="0.4">
      <c r="C1601" s="190"/>
      <c r="D1601" s="191"/>
      <c r="E1601" s="190"/>
    </row>
    <row r="1602" spans="3:5" x14ac:dyDescent="0.4">
      <c r="C1602" s="182"/>
      <c r="D1602" s="192"/>
      <c r="E1602" s="182"/>
    </row>
    <row r="1603" spans="3:5" x14ac:dyDescent="0.4">
      <c r="C1603" s="190"/>
      <c r="D1603" s="191"/>
      <c r="E1603" s="190"/>
    </row>
    <row r="1604" spans="3:5" x14ac:dyDescent="0.4">
      <c r="C1604" s="182"/>
      <c r="D1604" s="192"/>
      <c r="E1604" s="182"/>
    </row>
    <row r="1605" spans="3:5" x14ac:dyDescent="0.4">
      <c r="C1605" s="190"/>
      <c r="D1605" s="191"/>
      <c r="E1605" s="190"/>
    </row>
    <row r="1606" spans="3:5" x14ac:dyDescent="0.4">
      <c r="C1606" s="182"/>
      <c r="D1606" s="192"/>
      <c r="E1606" s="182"/>
    </row>
    <row r="1607" spans="3:5" x14ac:dyDescent="0.4">
      <c r="C1607" s="190"/>
      <c r="D1607" s="191"/>
      <c r="E1607" s="190"/>
    </row>
    <row r="1608" spans="3:5" x14ac:dyDescent="0.4">
      <c r="C1608" s="182"/>
      <c r="D1608" s="192"/>
      <c r="E1608" s="182"/>
    </row>
    <row r="1609" spans="3:5" x14ac:dyDescent="0.4">
      <c r="C1609" s="190"/>
      <c r="D1609" s="191"/>
      <c r="E1609" s="190"/>
    </row>
    <row r="1610" spans="3:5" x14ac:dyDescent="0.4">
      <c r="C1610" s="182"/>
      <c r="D1610" s="192"/>
      <c r="E1610" s="182"/>
    </row>
    <row r="1611" spans="3:5" x14ac:dyDescent="0.4">
      <c r="C1611" s="190"/>
      <c r="D1611" s="191"/>
      <c r="E1611" s="190"/>
    </row>
    <row r="1612" spans="3:5" x14ac:dyDescent="0.4">
      <c r="C1612" s="182"/>
      <c r="D1612" s="192"/>
      <c r="E1612" s="182"/>
    </row>
    <row r="1613" spans="3:5" x14ac:dyDescent="0.4">
      <c r="C1613" s="190"/>
      <c r="D1613" s="191"/>
      <c r="E1613" s="190"/>
    </row>
    <row r="1614" spans="3:5" x14ac:dyDescent="0.4">
      <c r="C1614" s="182"/>
      <c r="D1614" s="192"/>
      <c r="E1614" s="182"/>
    </row>
    <row r="1615" spans="3:5" x14ac:dyDescent="0.4">
      <c r="C1615" s="190"/>
      <c r="D1615" s="191"/>
      <c r="E1615" s="190"/>
    </row>
    <row r="1616" spans="3:5" x14ac:dyDescent="0.4">
      <c r="C1616" s="182"/>
      <c r="D1616" s="192"/>
      <c r="E1616" s="182"/>
    </row>
    <row r="1617" spans="3:5" x14ac:dyDescent="0.4">
      <c r="C1617" s="190"/>
      <c r="D1617" s="191"/>
      <c r="E1617" s="190"/>
    </row>
    <row r="1618" spans="3:5" x14ac:dyDescent="0.4">
      <c r="C1618" s="182"/>
      <c r="D1618" s="192"/>
      <c r="E1618" s="182"/>
    </row>
    <row r="1619" spans="3:5" x14ac:dyDescent="0.4">
      <c r="C1619" s="190"/>
      <c r="D1619" s="191"/>
      <c r="E1619" s="190"/>
    </row>
    <row r="1620" spans="3:5" x14ac:dyDescent="0.4">
      <c r="C1620" s="182"/>
      <c r="D1620" s="192"/>
      <c r="E1620" s="182"/>
    </row>
    <row r="1621" spans="3:5" x14ac:dyDescent="0.4">
      <c r="C1621" s="190"/>
      <c r="D1621" s="191"/>
      <c r="E1621" s="190"/>
    </row>
    <row r="1622" spans="3:5" x14ac:dyDescent="0.4">
      <c r="C1622" s="182"/>
      <c r="D1622" s="192"/>
      <c r="E1622" s="182"/>
    </row>
    <row r="1623" spans="3:5" x14ac:dyDescent="0.4">
      <c r="C1623" s="190"/>
      <c r="D1623" s="191"/>
      <c r="E1623" s="190"/>
    </row>
    <row r="1624" spans="3:5" x14ac:dyDescent="0.4">
      <c r="C1624" s="182"/>
      <c r="D1624" s="192"/>
      <c r="E1624" s="182"/>
    </row>
    <row r="1625" spans="3:5" x14ac:dyDescent="0.4">
      <c r="C1625" s="190"/>
      <c r="D1625" s="191"/>
      <c r="E1625" s="190"/>
    </row>
    <row r="1626" spans="3:5" x14ac:dyDescent="0.4">
      <c r="C1626" s="182"/>
      <c r="D1626" s="192"/>
      <c r="E1626" s="182"/>
    </row>
    <row r="1627" spans="3:5" x14ac:dyDescent="0.4">
      <c r="C1627" s="190"/>
      <c r="D1627" s="191"/>
      <c r="E1627" s="190"/>
    </row>
    <row r="1628" spans="3:5" x14ac:dyDescent="0.4">
      <c r="C1628" s="182"/>
      <c r="D1628" s="192"/>
      <c r="E1628" s="182"/>
    </row>
    <row r="1629" spans="3:5" x14ac:dyDescent="0.4">
      <c r="C1629" s="190"/>
      <c r="D1629" s="191"/>
      <c r="E1629" s="190"/>
    </row>
    <row r="1630" spans="3:5" x14ac:dyDescent="0.4">
      <c r="C1630" s="182"/>
      <c r="D1630" s="192"/>
      <c r="E1630" s="182"/>
    </row>
    <row r="1631" spans="3:5" x14ac:dyDescent="0.4">
      <c r="C1631" s="190"/>
      <c r="D1631" s="191"/>
      <c r="E1631" s="190"/>
    </row>
    <row r="1632" spans="3:5" x14ac:dyDescent="0.4">
      <c r="C1632" s="182"/>
      <c r="D1632" s="192"/>
      <c r="E1632" s="182"/>
    </row>
    <row r="1633" spans="3:5" x14ac:dyDescent="0.4">
      <c r="C1633" s="190"/>
      <c r="D1633" s="191"/>
      <c r="E1633" s="190"/>
    </row>
    <row r="1634" spans="3:5" x14ac:dyDescent="0.4">
      <c r="C1634" s="182"/>
      <c r="D1634" s="192"/>
      <c r="E1634" s="182"/>
    </row>
    <row r="1635" spans="3:5" x14ac:dyDescent="0.4">
      <c r="C1635" s="190"/>
      <c r="D1635" s="191"/>
      <c r="E1635" s="190"/>
    </row>
    <row r="1636" spans="3:5" x14ac:dyDescent="0.4">
      <c r="C1636" s="182"/>
      <c r="D1636" s="192"/>
      <c r="E1636" s="182"/>
    </row>
    <row r="1637" spans="3:5" x14ac:dyDescent="0.4">
      <c r="C1637" s="190"/>
      <c r="D1637" s="191"/>
      <c r="E1637" s="190"/>
    </row>
    <row r="1638" spans="3:5" x14ac:dyDescent="0.4">
      <c r="C1638" s="182"/>
      <c r="D1638" s="192"/>
      <c r="E1638" s="182"/>
    </row>
    <row r="1639" spans="3:5" x14ac:dyDescent="0.4">
      <c r="C1639" s="190"/>
      <c r="D1639" s="191"/>
      <c r="E1639" s="190"/>
    </row>
    <row r="1640" spans="3:5" x14ac:dyDescent="0.4">
      <c r="C1640" s="182"/>
      <c r="D1640" s="192"/>
      <c r="E1640" s="182"/>
    </row>
    <row r="1641" spans="3:5" x14ac:dyDescent="0.4">
      <c r="C1641" s="190"/>
      <c r="D1641" s="191"/>
      <c r="E1641" s="190"/>
    </row>
    <row r="1642" spans="3:5" x14ac:dyDescent="0.4">
      <c r="C1642" s="182"/>
      <c r="D1642" s="192"/>
      <c r="E1642" s="182"/>
    </row>
    <row r="1643" spans="3:5" x14ac:dyDescent="0.4">
      <c r="C1643" s="190"/>
      <c r="D1643" s="191"/>
      <c r="E1643" s="190"/>
    </row>
    <row r="1644" spans="3:5" x14ac:dyDescent="0.4">
      <c r="C1644" s="182"/>
      <c r="D1644" s="192"/>
      <c r="E1644" s="182"/>
    </row>
    <row r="1645" spans="3:5" x14ac:dyDescent="0.4">
      <c r="C1645" s="190"/>
      <c r="D1645" s="191"/>
      <c r="E1645" s="190"/>
    </row>
    <row r="1646" spans="3:5" x14ac:dyDescent="0.4">
      <c r="C1646" s="182"/>
      <c r="D1646" s="192"/>
      <c r="E1646" s="182"/>
    </row>
    <row r="1647" spans="3:5" x14ac:dyDescent="0.4">
      <c r="C1647" s="190"/>
      <c r="D1647" s="191"/>
      <c r="E1647" s="190"/>
    </row>
    <row r="1648" spans="3:5" x14ac:dyDescent="0.4">
      <c r="C1648" s="182"/>
      <c r="D1648" s="192"/>
      <c r="E1648" s="182"/>
    </row>
    <row r="1649" spans="3:5" x14ac:dyDescent="0.4">
      <c r="C1649" s="190"/>
      <c r="D1649" s="191"/>
      <c r="E1649" s="190"/>
    </row>
    <row r="1650" spans="3:5" x14ac:dyDescent="0.4">
      <c r="C1650" s="182"/>
      <c r="D1650" s="192"/>
      <c r="E1650" s="182"/>
    </row>
    <row r="1651" spans="3:5" x14ac:dyDescent="0.4">
      <c r="C1651" s="190"/>
      <c r="D1651" s="191"/>
      <c r="E1651" s="190"/>
    </row>
    <row r="1652" spans="3:5" x14ac:dyDescent="0.4">
      <c r="C1652" s="182"/>
      <c r="D1652" s="192"/>
      <c r="E1652" s="182"/>
    </row>
    <row r="1653" spans="3:5" x14ac:dyDescent="0.4">
      <c r="C1653" s="190"/>
      <c r="D1653" s="191"/>
      <c r="E1653" s="190"/>
    </row>
    <row r="1654" spans="3:5" x14ac:dyDescent="0.4">
      <c r="C1654" s="182"/>
      <c r="D1654" s="192"/>
      <c r="E1654" s="182"/>
    </row>
    <row r="1655" spans="3:5" x14ac:dyDescent="0.4">
      <c r="C1655" s="190"/>
      <c r="D1655" s="191"/>
      <c r="E1655" s="190"/>
    </row>
    <row r="1656" spans="3:5" x14ac:dyDescent="0.4">
      <c r="C1656" s="182"/>
      <c r="D1656" s="192"/>
      <c r="E1656" s="182"/>
    </row>
    <row r="1657" spans="3:5" x14ac:dyDescent="0.4">
      <c r="C1657" s="190"/>
      <c r="D1657" s="191"/>
      <c r="E1657" s="190"/>
    </row>
    <row r="1658" spans="3:5" x14ac:dyDescent="0.4">
      <c r="C1658" s="182"/>
      <c r="D1658" s="192"/>
      <c r="E1658" s="182"/>
    </row>
    <row r="1659" spans="3:5" x14ac:dyDescent="0.4">
      <c r="C1659" s="190"/>
      <c r="D1659" s="191"/>
      <c r="E1659" s="190"/>
    </row>
    <row r="1660" spans="3:5" x14ac:dyDescent="0.4">
      <c r="C1660" s="182"/>
      <c r="D1660" s="192"/>
      <c r="E1660" s="182"/>
    </row>
    <row r="1661" spans="3:5" x14ac:dyDescent="0.4">
      <c r="C1661" s="190"/>
      <c r="D1661" s="191"/>
      <c r="E1661" s="190"/>
    </row>
    <row r="1662" spans="3:5" x14ac:dyDescent="0.4">
      <c r="C1662" s="182"/>
      <c r="D1662" s="192"/>
      <c r="E1662" s="182"/>
    </row>
    <row r="1663" spans="3:5" x14ac:dyDescent="0.4">
      <c r="C1663" s="190"/>
      <c r="D1663" s="191"/>
      <c r="E1663" s="190"/>
    </row>
    <row r="1664" spans="3:5" x14ac:dyDescent="0.4">
      <c r="C1664" s="182"/>
      <c r="D1664" s="192"/>
      <c r="E1664" s="182"/>
    </row>
    <row r="1665" spans="3:5" x14ac:dyDescent="0.4">
      <c r="C1665" s="190"/>
      <c r="D1665" s="191"/>
      <c r="E1665" s="190"/>
    </row>
    <row r="1666" spans="3:5" x14ac:dyDescent="0.4">
      <c r="C1666" s="182"/>
      <c r="D1666" s="192"/>
      <c r="E1666" s="182"/>
    </row>
    <row r="1667" spans="3:5" x14ac:dyDescent="0.4">
      <c r="C1667" s="190"/>
      <c r="D1667" s="191"/>
      <c r="E1667" s="190"/>
    </row>
    <row r="1668" spans="3:5" x14ac:dyDescent="0.4">
      <c r="C1668" s="182"/>
      <c r="D1668" s="192"/>
      <c r="E1668" s="182"/>
    </row>
    <row r="1669" spans="3:5" x14ac:dyDescent="0.4">
      <c r="C1669" s="190"/>
      <c r="D1669" s="191"/>
      <c r="E1669" s="190"/>
    </row>
    <row r="1670" spans="3:5" x14ac:dyDescent="0.4">
      <c r="C1670" s="182"/>
      <c r="D1670" s="192"/>
      <c r="E1670" s="182"/>
    </row>
    <row r="1671" spans="3:5" x14ac:dyDescent="0.4">
      <c r="C1671" s="190"/>
      <c r="D1671" s="191"/>
      <c r="E1671" s="190"/>
    </row>
    <row r="1672" spans="3:5" x14ac:dyDescent="0.4">
      <c r="C1672" s="182"/>
      <c r="D1672" s="192"/>
      <c r="E1672" s="182"/>
    </row>
    <row r="1673" spans="3:5" x14ac:dyDescent="0.4">
      <c r="C1673" s="190"/>
      <c r="D1673" s="191"/>
      <c r="E1673" s="190"/>
    </row>
    <row r="1674" spans="3:5" x14ac:dyDescent="0.4">
      <c r="C1674" s="182"/>
      <c r="D1674" s="192"/>
      <c r="E1674" s="182"/>
    </row>
    <row r="1675" spans="3:5" x14ac:dyDescent="0.4">
      <c r="C1675" s="190"/>
      <c r="D1675" s="191"/>
      <c r="E1675" s="190"/>
    </row>
    <row r="1676" spans="3:5" x14ac:dyDescent="0.4">
      <c r="C1676" s="182"/>
      <c r="D1676" s="192"/>
      <c r="E1676" s="182"/>
    </row>
    <row r="1677" spans="3:5" x14ac:dyDescent="0.4">
      <c r="C1677" s="190"/>
      <c r="D1677" s="191"/>
      <c r="E1677" s="190"/>
    </row>
    <row r="1678" spans="3:5" x14ac:dyDescent="0.4">
      <c r="C1678" s="182"/>
      <c r="D1678" s="192"/>
      <c r="E1678" s="182"/>
    </row>
    <row r="1679" spans="3:5" x14ac:dyDescent="0.4">
      <c r="C1679" s="190"/>
      <c r="D1679" s="191"/>
      <c r="E1679" s="190"/>
    </row>
    <row r="1680" spans="3:5" x14ac:dyDescent="0.4">
      <c r="C1680" s="182"/>
      <c r="D1680" s="192"/>
      <c r="E1680" s="182"/>
    </row>
    <row r="1681" spans="3:5" x14ac:dyDescent="0.4">
      <c r="C1681" s="190"/>
      <c r="D1681" s="191"/>
      <c r="E1681" s="190"/>
    </row>
    <row r="1682" spans="3:5" x14ac:dyDescent="0.4">
      <c r="C1682" s="182"/>
      <c r="D1682" s="192"/>
      <c r="E1682" s="182"/>
    </row>
    <row r="1683" spans="3:5" x14ac:dyDescent="0.4">
      <c r="C1683" s="190"/>
      <c r="D1683" s="191"/>
      <c r="E1683" s="190"/>
    </row>
    <row r="1684" spans="3:5" x14ac:dyDescent="0.4">
      <c r="C1684" s="182"/>
      <c r="D1684" s="192"/>
      <c r="E1684" s="182"/>
    </row>
    <row r="1685" spans="3:5" x14ac:dyDescent="0.4">
      <c r="C1685" s="190"/>
      <c r="D1685" s="191"/>
      <c r="E1685" s="190"/>
    </row>
    <row r="1686" spans="3:5" x14ac:dyDescent="0.4">
      <c r="C1686" s="182"/>
      <c r="D1686" s="192"/>
      <c r="E1686" s="182"/>
    </row>
    <row r="1687" spans="3:5" x14ac:dyDescent="0.4">
      <c r="C1687" s="190"/>
      <c r="D1687" s="191"/>
      <c r="E1687" s="190"/>
    </row>
    <row r="1688" spans="3:5" x14ac:dyDescent="0.4">
      <c r="C1688" s="182"/>
      <c r="D1688" s="192"/>
      <c r="E1688" s="182"/>
    </row>
    <row r="1689" spans="3:5" x14ac:dyDescent="0.4">
      <c r="C1689" s="190"/>
      <c r="D1689" s="191"/>
      <c r="E1689" s="190"/>
    </row>
    <row r="1690" spans="3:5" x14ac:dyDescent="0.4">
      <c r="C1690" s="182"/>
      <c r="D1690" s="192"/>
      <c r="E1690" s="182"/>
    </row>
    <row r="1691" spans="3:5" x14ac:dyDescent="0.4">
      <c r="C1691" s="190"/>
      <c r="D1691" s="191"/>
      <c r="E1691" s="190"/>
    </row>
    <row r="1692" spans="3:5" x14ac:dyDescent="0.4">
      <c r="C1692" s="182"/>
      <c r="D1692" s="192"/>
      <c r="E1692" s="182"/>
    </row>
    <row r="1693" spans="3:5" x14ac:dyDescent="0.4">
      <c r="C1693" s="190"/>
      <c r="D1693" s="191"/>
      <c r="E1693" s="190"/>
    </row>
    <row r="1694" spans="3:5" x14ac:dyDescent="0.4">
      <c r="C1694" s="182"/>
      <c r="D1694" s="192"/>
      <c r="E1694" s="182"/>
    </row>
    <row r="1695" spans="3:5" x14ac:dyDescent="0.4">
      <c r="C1695" s="190"/>
      <c r="D1695" s="191"/>
      <c r="E1695" s="190"/>
    </row>
    <row r="1696" spans="3:5" x14ac:dyDescent="0.4">
      <c r="C1696" s="182"/>
      <c r="D1696" s="192"/>
      <c r="E1696" s="182"/>
    </row>
    <row r="1697" spans="3:5" x14ac:dyDescent="0.4">
      <c r="C1697" s="190"/>
      <c r="D1697" s="191"/>
      <c r="E1697" s="190"/>
    </row>
    <row r="1698" spans="3:5" x14ac:dyDescent="0.4">
      <c r="C1698" s="182"/>
      <c r="D1698" s="192"/>
      <c r="E1698" s="182"/>
    </row>
    <row r="1699" spans="3:5" x14ac:dyDescent="0.4">
      <c r="C1699" s="190"/>
      <c r="D1699" s="191"/>
      <c r="E1699" s="190"/>
    </row>
    <row r="1700" spans="3:5" x14ac:dyDescent="0.4">
      <c r="C1700" s="182"/>
      <c r="D1700" s="192"/>
      <c r="E1700" s="182"/>
    </row>
    <row r="1701" spans="3:5" x14ac:dyDescent="0.4">
      <c r="C1701" s="190"/>
      <c r="D1701" s="191"/>
      <c r="E1701" s="190"/>
    </row>
    <row r="1702" spans="3:5" x14ac:dyDescent="0.4">
      <c r="C1702" s="182"/>
      <c r="D1702" s="192"/>
      <c r="E1702" s="182"/>
    </row>
    <row r="1703" spans="3:5" x14ac:dyDescent="0.4">
      <c r="C1703" s="190"/>
      <c r="D1703" s="191"/>
      <c r="E1703" s="190"/>
    </row>
    <row r="1704" spans="3:5" x14ac:dyDescent="0.4">
      <c r="C1704" s="182"/>
      <c r="D1704" s="192"/>
      <c r="E1704" s="182"/>
    </row>
    <row r="1705" spans="3:5" x14ac:dyDescent="0.4">
      <c r="C1705" s="190"/>
      <c r="D1705" s="191"/>
      <c r="E1705" s="190"/>
    </row>
    <row r="1706" spans="3:5" x14ac:dyDescent="0.4">
      <c r="C1706" s="182"/>
      <c r="D1706" s="192"/>
      <c r="E1706" s="182"/>
    </row>
    <row r="1707" spans="3:5" x14ac:dyDescent="0.4">
      <c r="C1707" s="190"/>
      <c r="D1707" s="191"/>
      <c r="E1707" s="190"/>
    </row>
    <row r="1708" spans="3:5" x14ac:dyDescent="0.4">
      <c r="C1708" s="182"/>
      <c r="D1708" s="192"/>
      <c r="E1708" s="182"/>
    </row>
    <row r="1709" spans="3:5" x14ac:dyDescent="0.4">
      <c r="C1709" s="190"/>
      <c r="D1709" s="191"/>
      <c r="E1709" s="190"/>
    </row>
    <row r="1710" spans="3:5" x14ac:dyDescent="0.4">
      <c r="C1710" s="182"/>
      <c r="D1710" s="192"/>
      <c r="E1710" s="182"/>
    </row>
    <row r="1711" spans="3:5" x14ac:dyDescent="0.4">
      <c r="C1711" s="190"/>
      <c r="D1711" s="191"/>
      <c r="E1711" s="190"/>
    </row>
    <row r="1712" spans="3:5" x14ac:dyDescent="0.4">
      <c r="C1712" s="182"/>
      <c r="D1712" s="192"/>
      <c r="E1712" s="182"/>
    </row>
    <row r="1713" spans="3:5" x14ac:dyDescent="0.4">
      <c r="C1713" s="190"/>
      <c r="D1713" s="191"/>
      <c r="E1713" s="190"/>
    </row>
    <row r="1714" spans="3:5" x14ac:dyDescent="0.4">
      <c r="C1714" s="182"/>
      <c r="D1714" s="192"/>
      <c r="E1714" s="182"/>
    </row>
    <row r="1715" spans="3:5" x14ac:dyDescent="0.4">
      <c r="C1715" s="190"/>
      <c r="D1715" s="191"/>
      <c r="E1715" s="190"/>
    </row>
    <row r="1716" spans="3:5" x14ac:dyDescent="0.4">
      <c r="C1716" s="182"/>
      <c r="D1716" s="192"/>
      <c r="E1716" s="182"/>
    </row>
    <row r="1717" spans="3:5" x14ac:dyDescent="0.4">
      <c r="C1717" s="190"/>
      <c r="D1717" s="191"/>
      <c r="E1717" s="190"/>
    </row>
    <row r="1718" spans="3:5" x14ac:dyDescent="0.4">
      <c r="C1718" s="182"/>
      <c r="D1718" s="192"/>
      <c r="E1718" s="182"/>
    </row>
    <row r="1719" spans="3:5" x14ac:dyDescent="0.4">
      <c r="C1719" s="190"/>
      <c r="D1719" s="191"/>
      <c r="E1719" s="190"/>
    </row>
    <row r="1720" spans="3:5" x14ac:dyDescent="0.4">
      <c r="C1720" s="182"/>
      <c r="D1720" s="192"/>
      <c r="E1720" s="182"/>
    </row>
    <row r="1721" spans="3:5" x14ac:dyDescent="0.4">
      <c r="C1721" s="190"/>
      <c r="D1721" s="191"/>
      <c r="E1721" s="190"/>
    </row>
    <row r="1722" spans="3:5" x14ac:dyDescent="0.4">
      <c r="C1722" s="182"/>
      <c r="D1722" s="192"/>
      <c r="E1722" s="182"/>
    </row>
    <row r="1723" spans="3:5" x14ac:dyDescent="0.4">
      <c r="C1723" s="190"/>
      <c r="D1723" s="191"/>
      <c r="E1723" s="190"/>
    </row>
    <row r="1724" spans="3:5" x14ac:dyDescent="0.4">
      <c r="C1724" s="182"/>
      <c r="D1724" s="192"/>
      <c r="E1724" s="182"/>
    </row>
    <row r="1725" spans="3:5" x14ac:dyDescent="0.4">
      <c r="C1725" s="190"/>
      <c r="D1725" s="191"/>
      <c r="E1725" s="190"/>
    </row>
    <row r="1726" spans="3:5" x14ac:dyDescent="0.4">
      <c r="C1726" s="182"/>
      <c r="D1726" s="192"/>
      <c r="E1726" s="182"/>
    </row>
    <row r="1727" spans="3:5" x14ac:dyDescent="0.4">
      <c r="C1727" s="190"/>
      <c r="D1727" s="191"/>
      <c r="E1727" s="190"/>
    </row>
    <row r="1728" spans="3:5" x14ac:dyDescent="0.4">
      <c r="C1728" s="182"/>
      <c r="D1728" s="192"/>
      <c r="E1728" s="182"/>
    </row>
    <row r="1729" spans="3:5" x14ac:dyDescent="0.4">
      <c r="C1729" s="190"/>
      <c r="D1729" s="191"/>
      <c r="E1729" s="190"/>
    </row>
    <row r="1730" spans="3:5" x14ac:dyDescent="0.4">
      <c r="C1730" s="182"/>
      <c r="D1730" s="192"/>
      <c r="E1730" s="182"/>
    </row>
    <row r="1731" spans="3:5" x14ac:dyDescent="0.4">
      <c r="C1731" s="190"/>
      <c r="D1731" s="191"/>
      <c r="E1731" s="190"/>
    </row>
    <row r="1732" spans="3:5" x14ac:dyDescent="0.4">
      <c r="C1732" s="182"/>
      <c r="D1732" s="192"/>
      <c r="E1732" s="182"/>
    </row>
    <row r="1733" spans="3:5" x14ac:dyDescent="0.4">
      <c r="C1733" s="190"/>
      <c r="D1733" s="191"/>
      <c r="E1733" s="190"/>
    </row>
    <row r="1734" spans="3:5" x14ac:dyDescent="0.4">
      <c r="C1734" s="182"/>
      <c r="D1734" s="192"/>
      <c r="E1734" s="182"/>
    </row>
    <row r="1735" spans="3:5" x14ac:dyDescent="0.4">
      <c r="C1735" s="190"/>
      <c r="D1735" s="191"/>
      <c r="E1735" s="190"/>
    </row>
    <row r="1736" spans="3:5" x14ac:dyDescent="0.4">
      <c r="C1736" s="182"/>
      <c r="D1736" s="192"/>
      <c r="E1736" s="182"/>
    </row>
    <row r="1737" spans="3:5" x14ac:dyDescent="0.4">
      <c r="C1737" s="190"/>
      <c r="D1737" s="191"/>
      <c r="E1737" s="190"/>
    </row>
    <row r="1738" spans="3:5" x14ac:dyDescent="0.4">
      <c r="C1738" s="182"/>
      <c r="D1738" s="192"/>
      <c r="E1738" s="182"/>
    </row>
    <row r="1739" spans="3:5" x14ac:dyDescent="0.4">
      <c r="C1739" s="190"/>
      <c r="D1739" s="191"/>
      <c r="E1739" s="190"/>
    </row>
    <row r="1740" spans="3:5" x14ac:dyDescent="0.4">
      <c r="C1740" s="182"/>
      <c r="D1740" s="192"/>
      <c r="E1740" s="182"/>
    </row>
    <row r="1741" spans="3:5" x14ac:dyDescent="0.4">
      <c r="C1741" s="190"/>
      <c r="D1741" s="191"/>
      <c r="E1741" s="190"/>
    </row>
    <row r="1742" spans="3:5" x14ac:dyDescent="0.4">
      <c r="C1742" s="182"/>
      <c r="D1742" s="192"/>
      <c r="E1742" s="182"/>
    </row>
    <row r="1743" spans="3:5" x14ac:dyDescent="0.4">
      <c r="C1743" s="190"/>
      <c r="D1743" s="191"/>
      <c r="E1743" s="190"/>
    </row>
    <row r="1744" spans="3:5" x14ac:dyDescent="0.4">
      <c r="C1744" s="182"/>
      <c r="D1744" s="192"/>
      <c r="E1744" s="182"/>
    </row>
    <row r="1745" spans="3:5" x14ac:dyDescent="0.4">
      <c r="C1745" s="190"/>
      <c r="D1745" s="191"/>
      <c r="E1745" s="190"/>
    </row>
    <row r="1746" spans="3:5" x14ac:dyDescent="0.4">
      <c r="C1746" s="182"/>
      <c r="D1746" s="192"/>
      <c r="E1746" s="182"/>
    </row>
    <row r="1747" spans="3:5" x14ac:dyDescent="0.4">
      <c r="C1747" s="190"/>
      <c r="D1747" s="191"/>
      <c r="E1747" s="190"/>
    </row>
    <row r="1748" spans="3:5" x14ac:dyDescent="0.4">
      <c r="C1748" s="182"/>
      <c r="D1748" s="192"/>
      <c r="E1748" s="182"/>
    </row>
    <row r="1749" spans="3:5" x14ac:dyDescent="0.4">
      <c r="C1749" s="190"/>
      <c r="D1749" s="191"/>
      <c r="E1749" s="190"/>
    </row>
    <row r="1750" spans="3:5" x14ac:dyDescent="0.4">
      <c r="C1750" s="182"/>
      <c r="D1750" s="192"/>
      <c r="E1750" s="182"/>
    </row>
    <row r="1751" spans="3:5" x14ac:dyDescent="0.4">
      <c r="C1751" s="190"/>
      <c r="D1751" s="191"/>
      <c r="E1751" s="190"/>
    </row>
    <row r="1752" spans="3:5" x14ac:dyDescent="0.4">
      <c r="C1752" s="182"/>
      <c r="D1752" s="192"/>
      <c r="E1752" s="182"/>
    </row>
    <row r="1753" spans="3:5" x14ac:dyDescent="0.4">
      <c r="C1753" s="190"/>
      <c r="D1753" s="191"/>
      <c r="E1753" s="190"/>
    </row>
    <row r="1754" spans="3:5" x14ac:dyDescent="0.4">
      <c r="C1754" s="182"/>
      <c r="D1754" s="192"/>
      <c r="E1754" s="182"/>
    </row>
    <row r="1755" spans="3:5" x14ac:dyDescent="0.4">
      <c r="C1755" s="190"/>
      <c r="D1755" s="191"/>
      <c r="E1755" s="190"/>
    </row>
    <row r="1756" spans="3:5" x14ac:dyDescent="0.4">
      <c r="C1756" s="182"/>
      <c r="D1756" s="192"/>
      <c r="E1756" s="182"/>
    </row>
    <row r="1757" spans="3:5" x14ac:dyDescent="0.4">
      <c r="C1757" s="190"/>
      <c r="D1757" s="191"/>
      <c r="E1757" s="190"/>
    </row>
    <row r="1758" spans="3:5" x14ac:dyDescent="0.4">
      <c r="C1758" s="182"/>
      <c r="D1758" s="192"/>
      <c r="E1758" s="182"/>
    </row>
    <row r="1759" spans="3:5" x14ac:dyDescent="0.4">
      <c r="C1759" s="190"/>
      <c r="D1759" s="191"/>
      <c r="E1759" s="190"/>
    </row>
    <row r="1760" spans="3:5" x14ac:dyDescent="0.4">
      <c r="C1760" s="182"/>
      <c r="D1760" s="192"/>
      <c r="E1760" s="182"/>
    </row>
    <row r="1761" spans="3:5" x14ac:dyDescent="0.4">
      <c r="C1761" s="190"/>
      <c r="D1761" s="191"/>
      <c r="E1761" s="190"/>
    </row>
    <row r="1762" spans="3:5" x14ac:dyDescent="0.4">
      <c r="C1762" s="182"/>
      <c r="D1762" s="192"/>
      <c r="E1762" s="182"/>
    </row>
    <row r="1763" spans="3:5" x14ac:dyDescent="0.4">
      <c r="C1763" s="190"/>
      <c r="D1763" s="191"/>
      <c r="E1763" s="190"/>
    </row>
    <row r="1764" spans="3:5" x14ac:dyDescent="0.4">
      <c r="C1764" s="182"/>
      <c r="D1764" s="192"/>
      <c r="E1764" s="182"/>
    </row>
    <row r="1765" spans="3:5" x14ac:dyDescent="0.4">
      <c r="C1765" s="190"/>
      <c r="D1765" s="191"/>
      <c r="E1765" s="190"/>
    </row>
    <row r="1766" spans="3:5" x14ac:dyDescent="0.4">
      <c r="C1766" s="182"/>
      <c r="D1766" s="192"/>
      <c r="E1766" s="182"/>
    </row>
    <row r="1767" spans="3:5" x14ac:dyDescent="0.4">
      <c r="C1767" s="190"/>
      <c r="D1767" s="191"/>
      <c r="E1767" s="190"/>
    </row>
    <row r="1768" spans="3:5" x14ac:dyDescent="0.4">
      <c r="C1768" s="182"/>
      <c r="D1768" s="192"/>
      <c r="E1768" s="182"/>
    </row>
    <row r="1769" spans="3:5" x14ac:dyDescent="0.4">
      <c r="C1769" s="190"/>
      <c r="D1769" s="191"/>
      <c r="E1769" s="190"/>
    </row>
    <row r="1770" spans="3:5" x14ac:dyDescent="0.4">
      <c r="C1770" s="182"/>
      <c r="D1770" s="192"/>
      <c r="E1770" s="182"/>
    </row>
    <row r="1771" spans="3:5" x14ac:dyDescent="0.4">
      <c r="C1771" s="190"/>
      <c r="D1771" s="191"/>
      <c r="E1771" s="190"/>
    </row>
    <row r="1772" spans="3:5" x14ac:dyDescent="0.4">
      <c r="C1772" s="182"/>
      <c r="D1772" s="192"/>
      <c r="E1772" s="182"/>
    </row>
    <row r="1773" spans="3:5" x14ac:dyDescent="0.4">
      <c r="C1773" s="190"/>
      <c r="D1773" s="191"/>
      <c r="E1773" s="190"/>
    </row>
    <row r="1774" spans="3:5" x14ac:dyDescent="0.4">
      <c r="C1774" s="182"/>
      <c r="D1774" s="192"/>
      <c r="E1774" s="182"/>
    </row>
    <row r="1775" spans="3:5" x14ac:dyDescent="0.4">
      <c r="C1775" s="190"/>
      <c r="D1775" s="191"/>
      <c r="E1775" s="190"/>
    </row>
    <row r="1776" spans="3:5" x14ac:dyDescent="0.4">
      <c r="C1776" s="182"/>
      <c r="D1776" s="192"/>
      <c r="E1776" s="182"/>
    </row>
    <row r="1777" spans="3:5" x14ac:dyDescent="0.4">
      <c r="C1777" s="190"/>
      <c r="D1777" s="191"/>
      <c r="E1777" s="190"/>
    </row>
    <row r="1778" spans="3:5" x14ac:dyDescent="0.4">
      <c r="C1778" s="182"/>
      <c r="D1778" s="192"/>
      <c r="E1778" s="182"/>
    </row>
    <row r="1779" spans="3:5" x14ac:dyDescent="0.4">
      <c r="C1779" s="190"/>
      <c r="D1779" s="191"/>
      <c r="E1779" s="190"/>
    </row>
    <row r="1780" spans="3:5" x14ac:dyDescent="0.4">
      <c r="C1780" s="182"/>
      <c r="D1780" s="192"/>
      <c r="E1780" s="182"/>
    </row>
    <row r="1781" spans="3:5" x14ac:dyDescent="0.4">
      <c r="C1781" s="190"/>
      <c r="D1781" s="191"/>
      <c r="E1781" s="190"/>
    </row>
    <row r="1782" spans="3:5" x14ac:dyDescent="0.4">
      <c r="C1782" s="182"/>
      <c r="D1782" s="192"/>
      <c r="E1782" s="182"/>
    </row>
    <row r="1783" spans="3:5" x14ac:dyDescent="0.4">
      <c r="C1783" s="190"/>
      <c r="D1783" s="191"/>
      <c r="E1783" s="190"/>
    </row>
    <row r="1784" spans="3:5" x14ac:dyDescent="0.4">
      <c r="C1784" s="182"/>
      <c r="D1784" s="192"/>
      <c r="E1784" s="182"/>
    </row>
    <row r="1785" spans="3:5" x14ac:dyDescent="0.4">
      <c r="C1785" s="190"/>
      <c r="D1785" s="191"/>
      <c r="E1785" s="190"/>
    </row>
    <row r="1786" spans="3:5" x14ac:dyDescent="0.4">
      <c r="C1786" s="182"/>
      <c r="D1786" s="192"/>
      <c r="E1786" s="182"/>
    </row>
    <row r="1787" spans="3:5" x14ac:dyDescent="0.4">
      <c r="C1787" s="190"/>
      <c r="D1787" s="191"/>
      <c r="E1787" s="190"/>
    </row>
    <row r="1788" spans="3:5" x14ac:dyDescent="0.4">
      <c r="C1788" s="182"/>
      <c r="D1788" s="192"/>
      <c r="E1788" s="182"/>
    </row>
    <row r="1789" spans="3:5" x14ac:dyDescent="0.4">
      <c r="C1789" s="190"/>
      <c r="D1789" s="191"/>
      <c r="E1789" s="190"/>
    </row>
    <row r="1790" spans="3:5" x14ac:dyDescent="0.4">
      <c r="C1790" s="182"/>
      <c r="D1790" s="192"/>
      <c r="E1790" s="182"/>
    </row>
    <row r="1791" spans="3:5" x14ac:dyDescent="0.4">
      <c r="C1791" s="190"/>
      <c r="D1791" s="191"/>
      <c r="E1791" s="190"/>
    </row>
    <row r="1792" spans="3:5" x14ac:dyDescent="0.4">
      <c r="C1792" s="182"/>
      <c r="D1792" s="192"/>
      <c r="E1792" s="182"/>
    </row>
    <row r="1793" spans="3:5" x14ac:dyDescent="0.4">
      <c r="C1793" s="190"/>
      <c r="D1793" s="191"/>
      <c r="E1793" s="190"/>
    </row>
    <row r="1794" spans="3:5" x14ac:dyDescent="0.4">
      <c r="C1794" s="182"/>
      <c r="D1794" s="192"/>
      <c r="E1794" s="182"/>
    </row>
    <row r="1795" spans="3:5" x14ac:dyDescent="0.4">
      <c r="C1795" s="190"/>
      <c r="D1795" s="191"/>
      <c r="E1795" s="190"/>
    </row>
    <row r="1796" spans="3:5" x14ac:dyDescent="0.4">
      <c r="C1796" s="182"/>
      <c r="D1796" s="192"/>
      <c r="E1796" s="182"/>
    </row>
    <row r="1797" spans="3:5" x14ac:dyDescent="0.4">
      <c r="C1797" s="190"/>
      <c r="D1797" s="191"/>
      <c r="E1797" s="190"/>
    </row>
    <row r="1798" spans="3:5" x14ac:dyDescent="0.4">
      <c r="C1798" s="182"/>
      <c r="D1798" s="192"/>
      <c r="E1798" s="182"/>
    </row>
    <row r="1799" spans="3:5" x14ac:dyDescent="0.4">
      <c r="C1799" s="190"/>
      <c r="D1799" s="191"/>
      <c r="E1799" s="190"/>
    </row>
    <row r="1800" spans="3:5" x14ac:dyDescent="0.4">
      <c r="C1800" s="182"/>
      <c r="D1800" s="192"/>
      <c r="E1800" s="182"/>
    </row>
    <row r="1801" spans="3:5" x14ac:dyDescent="0.4">
      <c r="C1801" s="190"/>
      <c r="D1801" s="191"/>
      <c r="E1801" s="190"/>
    </row>
    <row r="1802" spans="3:5" x14ac:dyDescent="0.4">
      <c r="C1802" s="182"/>
      <c r="D1802" s="192"/>
      <c r="E1802" s="182"/>
    </row>
    <row r="1803" spans="3:5" x14ac:dyDescent="0.4">
      <c r="C1803" s="190"/>
      <c r="D1803" s="191"/>
      <c r="E1803" s="190"/>
    </row>
    <row r="1804" spans="3:5" x14ac:dyDescent="0.4">
      <c r="C1804" s="182"/>
      <c r="D1804" s="192"/>
      <c r="E1804" s="182"/>
    </row>
    <row r="1805" spans="3:5" x14ac:dyDescent="0.4">
      <c r="C1805" s="190"/>
      <c r="D1805" s="191"/>
      <c r="E1805" s="190"/>
    </row>
    <row r="1806" spans="3:5" x14ac:dyDescent="0.4">
      <c r="C1806" s="182"/>
      <c r="D1806" s="192"/>
      <c r="E1806" s="182"/>
    </row>
    <row r="1807" spans="3:5" x14ac:dyDescent="0.4">
      <c r="C1807" s="190"/>
      <c r="D1807" s="191"/>
      <c r="E1807" s="190"/>
    </row>
    <row r="1808" spans="3:5" x14ac:dyDescent="0.4">
      <c r="C1808" s="182"/>
      <c r="D1808" s="192"/>
      <c r="E1808" s="182"/>
    </row>
    <row r="1809" spans="3:5" x14ac:dyDescent="0.4">
      <c r="C1809" s="190"/>
      <c r="D1809" s="191"/>
      <c r="E1809" s="190"/>
    </row>
    <row r="1810" spans="3:5" x14ac:dyDescent="0.4">
      <c r="C1810" s="182"/>
      <c r="D1810" s="192"/>
      <c r="E1810" s="182"/>
    </row>
    <row r="1811" spans="3:5" x14ac:dyDescent="0.4">
      <c r="C1811" s="190"/>
      <c r="D1811" s="191"/>
      <c r="E1811" s="190"/>
    </row>
    <row r="1812" spans="3:5" x14ac:dyDescent="0.4">
      <c r="C1812" s="182"/>
      <c r="D1812" s="192"/>
      <c r="E1812" s="182"/>
    </row>
    <row r="1813" spans="3:5" x14ac:dyDescent="0.4">
      <c r="C1813" s="190"/>
      <c r="D1813" s="191"/>
      <c r="E1813" s="190"/>
    </row>
    <row r="1814" spans="3:5" x14ac:dyDescent="0.4">
      <c r="C1814" s="182"/>
      <c r="D1814" s="192"/>
      <c r="E1814" s="182"/>
    </row>
    <row r="1815" spans="3:5" x14ac:dyDescent="0.4">
      <c r="C1815" s="190"/>
      <c r="D1815" s="191"/>
      <c r="E1815" s="190"/>
    </row>
    <row r="1816" spans="3:5" x14ac:dyDescent="0.4">
      <c r="C1816" s="182"/>
      <c r="D1816" s="192"/>
      <c r="E1816" s="182"/>
    </row>
    <row r="1817" spans="3:5" x14ac:dyDescent="0.4">
      <c r="C1817" s="190"/>
      <c r="D1817" s="191"/>
      <c r="E1817" s="190"/>
    </row>
    <row r="1818" spans="3:5" x14ac:dyDescent="0.4">
      <c r="C1818" s="182"/>
      <c r="D1818" s="192"/>
      <c r="E1818" s="182"/>
    </row>
    <row r="1819" spans="3:5" x14ac:dyDescent="0.4">
      <c r="C1819" s="190"/>
      <c r="D1819" s="191"/>
      <c r="E1819" s="190"/>
    </row>
    <row r="1820" spans="3:5" x14ac:dyDescent="0.4">
      <c r="C1820" s="182"/>
      <c r="D1820" s="192"/>
      <c r="E1820" s="182"/>
    </row>
    <row r="1821" spans="3:5" x14ac:dyDescent="0.4">
      <c r="C1821" s="190"/>
      <c r="D1821" s="191"/>
      <c r="E1821" s="190"/>
    </row>
    <row r="1822" spans="3:5" x14ac:dyDescent="0.4">
      <c r="C1822" s="182"/>
      <c r="D1822" s="192"/>
      <c r="E1822" s="182"/>
    </row>
    <row r="1823" spans="3:5" x14ac:dyDescent="0.4">
      <c r="C1823" s="190"/>
      <c r="D1823" s="191"/>
      <c r="E1823" s="190"/>
    </row>
    <row r="1824" spans="3:5" x14ac:dyDescent="0.4">
      <c r="C1824" s="182"/>
      <c r="D1824" s="192"/>
      <c r="E1824" s="182"/>
    </row>
    <row r="1825" spans="3:5" x14ac:dyDescent="0.4">
      <c r="C1825" s="190"/>
      <c r="D1825" s="191"/>
      <c r="E1825" s="190"/>
    </row>
    <row r="1826" spans="3:5" x14ac:dyDescent="0.4">
      <c r="C1826" s="182"/>
      <c r="D1826" s="192"/>
      <c r="E1826" s="182"/>
    </row>
    <row r="1827" spans="3:5" x14ac:dyDescent="0.4">
      <c r="C1827" s="190"/>
      <c r="D1827" s="191"/>
      <c r="E1827" s="190"/>
    </row>
    <row r="1828" spans="3:5" x14ac:dyDescent="0.4">
      <c r="C1828" s="182"/>
      <c r="D1828" s="192"/>
      <c r="E1828" s="182"/>
    </row>
    <row r="1829" spans="3:5" x14ac:dyDescent="0.4">
      <c r="C1829" s="190"/>
      <c r="D1829" s="191"/>
      <c r="E1829" s="190"/>
    </row>
    <row r="1830" spans="3:5" x14ac:dyDescent="0.4">
      <c r="C1830" s="182"/>
      <c r="D1830" s="192"/>
      <c r="E1830" s="182"/>
    </row>
    <row r="1831" spans="3:5" x14ac:dyDescent="0.4">
      <c r="C1831" s="190"/>
      <c r="D1831" s="191"/>
      <c r="E1831" s="190"/>
    </row>
    <row r="1832" spans="3:5" x14ac:dyDescent="0.4">
      <c r="C1832" s="182"/>
      <c r="D1832" s="192"/>
      <c r="E1832" s="182"/>
    </row>
    <row r="1833" spans="3:5" x14ac:dyDescent="0.4">
      <c r="C1833" s="190"/>
      <c r="D1833" s="191"/>
      <c r="E1833" s="190"/>
    </row>
    <row r="1834" spans="3:5" x14ac:dyDescent="0.4">
      <c r="C1834" s="182"/>
      <c r="D1834" s="192"/>
      <c r="E1834" s="182"/>
    </row>
    <row r="1835" spans="3:5" x14ac:dyDescent="0.4">
      <c r="C1835" s="190"/>
      <c r="D1835" s="191"/>
      <c r="E1835" s="190"/>
    </row>
    <row r="1836" spans="3:5" x14ac:dyDescent="0.4">
      <c r="C1836" s="182"/>
      <c r="D1836" s="192"/>
      <c r="E1836" s="182"/>
    </row>
    <row r="1837" spans="3:5" x14ac:dyDescent="0.4">
      <c r="C1837" s="190"/>
      <c r="D1837" s="191"/>
      <c r="E1837" s="190"/>
    </row>
    <row r="1838" spans="3:5" x14ac:dyDescent="0.4">
      <c r="C1838" s="182"/>
      <c r="D1838" s="192"/>
      <c r="E1838" s="182"/>
    </row>
    <row r="1839" spans="3:5" x14ac:dyDescent="0.4">
      <c r="C1839" s="190"/>
      <c r="D1839" s="191"/>
      <c r="E1839" s="190"/>
    </row>
    <row r="1840" spans="3:5" x14ac:dyDescent="0.4">
      <c r="C1840" s="182"/>
      <c r="D1840" s="192"/>
      <c r="E1840" s="182"/>
    </row>
    <row r="1841" spans="3:5" x14ac:dyDescent="0.4">
      <c r="C1841" s="190"/>
      <c r="D1841" s="191"/>
      <c r="E1841" s="190"/>
    </row>
    <row r="1842" spans="3:5" x14ac:dyDescent="0.4">
      <c r="C1842" s="182"/>
      <c r="D1842" s="192"/>
      <c r="E1842" s="182"/>
    </row>
    <row r="1843" spans="3:5" x14ac:dyDescent="0.4">
      <c r="C1843" s="190"/>
      <c r="D1843" s="191"/>
      <c r="E1843" s="190"/>
    </row>
    <row r="1844" spans="3:5" x14ac:dyDescent="0.4">
      <c r="C1844" s="182"/>
      <c r="D1844" s="192"/>
      <c r="E1844" s="182"/>
    </row>
    <row r="1845" spans="3:5" x14ac:dyDescent="0.4">
      <c r="C1845" s="190"/>
      <c r="D1845" s="191"/>
      <c r="E1845" s="190"/>
    </row>
    <row r="1846" spans="3:5" x14ac:dyDescent="0.4">
      <c r="C1846" s="182"/>
      <c r="D1846" s="192"/>
      <c r="E1846" s="182"/>
    </row>
    <row r="1847" spans="3:5" x14ac:dyDescent="0.4">
      <c r="C1847" s="190"/>
      <c r="D1847" s="191"/>
      <c r="E1847" s="190"/>
    </row>
    <row r="1848" spans="3:5" x14ac:dyDescent="0.4">
      <c r="C1848" s="182"/>
      <c r="D1848" s="192"/>
      <c r="E1848" s="182"/>
    </row>
    <row r="1849" spans="3:5" x14ac:dyDescent="0.4">
      <c r="C1849" s="190"/>
      <c r="D1849" s="191"/>
      <c r="E1849" s="190"/>
    </row>
    <row r="1850" spans="3:5" x14ac:dyDescent="0.4">
      <c r="C1850" s="182"/>
      <c r="D1850" s="192"/>
      <c r="E1850" s="182"/>
    </row>
    <row r="1851" spans="3:5" x14ac:dyDescent="0.4">
      <c r="C1851" s="190"/>
      <c r="D1851" s="191"/>
      <c r="E1851" s="190"/>
    </row>
    <row r="1852" spans="3:5" x14ac:dyDescent="0.4">
      <c r="C1852" s="182"/>
      <c r="D1852" s="192"/>
      <c r="E1852" s="182"/>
    </row>
    <row r="1853" spans="3:5" x14ac:dyDescent="0.4">
      <c r="C1853" s="190"/>
      <c r="D1853" s="191"/>
      <c r="E1853" s="190"/>
    </row>
    <row r="1854" spans="3:5" x14ac:dyDescent="0.4">
      <c r="C1854" s="182"/>
      <c r="D1854" s="192"/>
      <c r="E1854" s="182"/>
    </row>
    <row r="1855" spans="3:5" x14ac:dyDescent="0.4">
      <c r="C1855" s="190"/>
      <c r="D1855" s="191"/>
      <c r="E1855" s="190"/>
    </row>
    <row r="1856" spans="3:5" x14ac:dyDescent="0.4">
      <c r="C1856" s="182"/>
      <c r="D1856" s="192"/>
      <c r="E1856" s="182"/>
    </row>
    <row r="1857" spans="3:5" x14ac:dyDescent="0.4">
      <c r="C1857" s="190"/>
      <c r="D1857" s="191"/>
      <c r="E1857" s="190"/>
    </row>
    <row r="1858" spans="3:5" x14ac:dyDescent="0.4">
      <c r="C1858" s="182"/>
      <c r="D1858" s="192"/>
      <c r="E1858" s="182"/>
    </row>
    <row r="1859" spans="3:5" x14ac:dyDescent="0.4">
      <c r="C1859" s="190"/>
      <c r="D1859" s="191"/>
      <c r="E1859" s="190"/>
    </row>
    <row r="1860" spans="3:5" x14ac:dyDescent="0.4">
      <c r="C1860" s="182"/>
      <c r="D1860" s="192"/>
      <c r="E1860" s="182"/>
    </row>
    <row r="1861" spans="3:5" x14ac:dyDescent="0.4">
      <c r="C1861" s="190"/>
      <c r="D1861" s="191"/>
      <c r="E1861" s="190"/>
    </row>
    <row r="1862" spans="3:5" x14ac:dyDescent="0.4">
      <c r="C1862" s="182"/>
      <c r="D1862" s="192"/>
      <c r="E1862" s="182"/>
    </row>
    <row r="1863" spans="3:5" x14ac:dyDescent="0.4">
      <c r="C1863" s="190"/>
      <c r="D1863" s="191"/>
      <c r="E1863" s="190"/>
    </row>
    <row r="1864" spans="3:5" x14ac:dyDescent="0.4">
      <c r="C1864" s="182"/>
      <c r="D1864" s="192"/>
      <c r="E1864" s="182"/>
    </row>
    <row r="1865" spans="3:5" x14ac:dyDescent="0.4">
      <c r="C1865" s="190"/>
      <c r="D1865" s="191"/>
      <c r="E1865" s="190"/>
    </row>
    <row r="1866" spans="3:5" x14ac:dyDescent="0.4">
      <c r="C1866" s="182"/>
      <c r="D1866" s="192"/>
      <c r="E1866" s="182"/>
    </row>
    <row r="1867" spans="3:5" x14ac:dyDescent="0.4">
      <c r="C1867" s="190"/>
      <c r="D1867" s="191"/>
      <c r="E1867" s="190"/>
    </row>
    <row r="1868" spans="3:5" x14ac:dyDescent="0.4">
      <c r="C1868" s="182"/>
      <c r="D1868" s="192"/>
      <c r="E1868" s="182"/>
    </row>
    <row r="1869" spans="3:5" x14ac:dyDescent="0.4">
      <c r="C1869" s="190"/>
      <c r="D1869" s="191"/>
      <c r="E1869" s="190"/>
    </row>
    <row r="1870" spans="3:5" x14ac:dyDescent="0.4">
      <c r="C1870" s="182"/>
      <c r="D1870" s="192"/>
      <c r="E1870" s="182"/>
    </row>
    <row r="1871" spans="3:5" x14ac:dyDescent="0.4">
      <c r="C1871" s="190"/>
      <c r="D1871" s="191"/>
      <c r="E1871" s="190"/>
    </row>
    <row r="1872" spans="3:5" x14ac:dyDescent="0.4">
      <c r="C1872" s="182"/>
      <c r="D1872" s="192"/>
      <c r="E1872" s="182"/>
    </row>
    <row r="1873" spans="3:5" x14ac:dyDescent="0.4">
      <c r="C1873" s="190"/>
      <c r="D1873" s="191"/>
      <c r="E1873" s="190"/>
    </row>
    <row r="1874" spans="3:5" x14ac:dyDescent="0.4">
      <c r="C1874" s="182"/>
      <c r="D1874" s="192"/>
      <c r="E1874" s="182"/>
    </row>
    <row r="1875" spans="3:5" x14ac:dyDescent="0.4">
      <c r="C1875" s="190"/>
      <c r="D1875" s="191"/>
      <c r="E1875" s="190"/>
    </row>
    <row r="1876" spans="3:5" x14ac:dyDescent="0.4">
      <c r="C1876" s="182"/>
      <c r="D1876" s="192"/>
      <c r="E1876" s="182"/>
    </row>
    <row r="1877" spans="3:5" x14ac:dyDescent="0.4">
      <c r="C1877" s="190"/>
      <c r="D1877" s="191"/>
      <c r="E1877" s="190"/>
    </row>
    <row r="1878" spans="3:5" x14ac:dyDescent="0.4">
      <c r="C1878" s="182"/>
      <c r="D1878" s="192"/>
      <c r="E1878" s="182"/>
    </row>
    <row r="1879" spans="3:5" x14ac:dyDescent="0.4">
      <c r="C1879" s="190"/>
      <c r="D1879" s="191"/>
      <c r="E1879" s="190"/>
    </row>
    <row r="1880" spans="3:5" x14ac:dyDescent="0.4">
      <c r="C1880" s="182"/>
      <c r="D1880" s="192"/>
      <c r="E1880" s="182"/>
    </row>
    <row r="1881" spans="3:5" x14ac:dyDescent="0.4">
      <c r="C1881" s="190"/>
      <c r="D1881" s="191"/>
      <c r="E1881" s="190"/>
    </row>
    <row r="1882" spans="3:5" x14ac:dyDescent="0.4">
      <c r="C1882" s="182"/>
      <c r="D1882" s="192"/>
      <c r="E1882" s="182"/>
    </row>
    <row r="1883" spans="3:5" x14ac:dyDescent="0.4">
      <c r="C1883" s="190"/>
      <c r="D1883" s="191"/>
      <c r="E1883" s="190"/>
    </row>
    <row r="1884" spans="3:5" x14ac:dyDescent="0.4">
      <c r="C1884" s="182"/>
      <c r="D1884" s="192"/>
      <c r="E1884" s="182"/>
    </row>
    <row r="1885" spans="3:5" x14ac:dyDescent="0.4">
      <c r="C1885" s="190"/>
      <c r="D1885" s="191"/>
      <c r="E1885" s="190"/>
    </row>
    <row r="1886" spans="3:5" x14ac:dyDescent="0.4">
      <c r="C1886" s="182"/>
      <c r="D1886" s="192"/>
      <c r="E1886" s="182"/>
    </row>
    <row r="1887" spans="3:5" x14ac:dyDescent="0.4">
      <c r="C1887" s="190"/>
      <c r="D1887" s="191"/>
      <c r="E1887" s="190"/>
    </row>
    <row r="1888" spans="3:5" x14ac:dyDescent="0.4">
      <c r="C1888" s="182"/>
      <c r="D1888" s="192"/>
      <c r="E1888" s="182"/>
    </row>
    <row r="1889" spans="3:5" x14ac:dyDescent="0.4">
      <c r="C1889" s="190"/>
      <c r="D1889" s="191"/>
      <c r="E1889" s="190"/>
    </row>
    <row r="1890" spans="3:5" x14ac:dyDescent="0.4">
      <c r="C1890" s="182"/>
      <c r="D1890" s="192"/>
      <c r="E1890" s="182"/>
    </row>
    <row r="1891" spans="3:5" x14ac:dyDescent="0.4">
      <c r="C1891" s="190"/>
      <c r="D1891" s="191"/>
      <c r="E1891" s="190"/>
    </row>
    <row r="1892" spans="3:5" x14ac:dyDescent="0.4">
      <c r="C1892" s="182"/>
      <c r="D1892" s="192"/>
      <c r="E1892" s="182"/>
    </row>
    <row r="1893" spans="3:5" x14ac:dyDescent="0.4">
      <c r="C1893" s="190"/>
      <c r="D1893" s="191"/>
      <c r="E1893" s="190"/>
    </row>
    <row r="1894" spans="3:5" x14ac:dyDescent="0.4">
      <c r="C1894" s="182"/>
      <c r="D1894" s="192"/>
      <c r="E1894" s="182"/>
    </row>
    <row r="1895" spans="3:5" x14ac:dyDescent="0.4">
      <c r="C1895" s="190"/>
      <c r="D1895" s="191"/>
      <c r="E1895" s="190"/>
    </row>
    <row r="1896" spans="3:5" x14ac:dyDescent="0.4">
      <c r="C1896" s="182"/>
      <c r="D1896" s="192"/>
      <c r="E1896" s="182"/>
    </row>
    <row r="1897" spans="3:5" x14ac:dyDescent="0.4">
      <c r="C1897" s="190"/>
      <c r="D1897" s="191"/>
      <c r="E1897" s="190"/>
    </row>
    <row r="1898" spans="3:5" x14ac:dyDescent="0.4">
      <c r="C1898" s="182"/>
      <c r="D1898" s="192"/>
      <c r="E1898" s="182"/>
    </row>
    <row r="1899" spans="3:5" x14ac:dyDescent="0.4">
      <c r="C1899" s="190"/>
      <c r="D1899" s="191"/>
      <c r="E1899" s="190"/>
    </row>
    <row r="1900" spans="3:5" x14ac:dyDescent="0.4">
      <c r="C1900" s="182"/>
      <c r="D1900" s="192"/>
      <c r="E1900" s="182"/>
    </row>
    <row r="1901" spans="3:5" x14ac:dyDescent="0.4">
      <c r="C1901" s="190"/>
      <c r="D1901" s="191"/>
      <c r="E1901" s="190"/>
    </row>
    <row r="1902" spans="3:5" x14ac:dyDescent="0.4">
      <c r="C1902" s="182"/>
      <c r="D1902" s="192"/>
      <c r="E1902" s="182"/>
    </row>
    <row r="1903" spans="3:5" x14ac:dyDescent="0.4">
      <c r="C1903" s="190"/>
      <c r="D1903" s="191"/>
      <c r="E1903" s="190"/>
    </row>
    <row r="1904" spans="3:5" x14ac:dyDescent="0.4">
      <c r="C1904" s="182"/>
      <c r="D1904" s="192"/>
      <c r="E1904" s="182"/>
    </row>
    <row r="1905" spans="3:5" x14ac:dyDescent="0.4">
      <c r="C1905" s="190"/>
      <c r="D1905" s="191"/>
      <c r="E1905" s="190"/>
    </row>
    <row r="1906" spans="3:5" x14ac:dyDescent="0.4">
      <c r="C1906" s="182"/>
      <c r="D1906" s="192"/>
      <c r="E1906" s="182"/>
    </row>
    <row r="1907" spans="3:5" x14ac:dyDescent="0.4">
      <c r="C1907" s="190"/>
      <c r="D1907" s="191"/>
      <c r="E1907" s="190"/>
    </row>
    <row r="1908" spans="3:5" x14ac:dyDescent="0.4">
      <c r="C1908" s="182"/>
      <c r="D1908" s="192"/>
      <c r="E1908" s="182"/>
    </row>
    <row r="1909" spans="3:5" x14ac:dyDescent="0.4">
      <c r="C1909" s="190"/>
      <c r="D1909" s="191"/>
      <c r="E1909" s="190"/>
    </row>
    <row r="1910" spans="3:5" x14ac:dyDescent="0.4">
      <c r="C1910" s="182"/>
      <c r="D1910" s="192"/>
      <c r="E1910" s="182"/>
    </row>
    <row r="1911" spans="3:5" x14ac:dyDescent="0.4">
      <c r="C1911" s="190"/>
      <c r="D1911" s="191"/>
      <c r="E1911" s="190"/>
    </row>
    <row r="1912" spans="3:5" x14ac:dyDescent="0.4">
      <c r="C1912" s="182"/>
      <c r="D1912" s="192"/>
      <c r="E1912" s="182"/>
    </row>
    <row r="1913" spans="3:5" x14ac:dyDescent="0.4">
      <c r="C1913" s="190"/>
      <c r="D1913" s="191"/>
      <c r="E1913" s="190"/>
    </row>
    <row r="1914" spans="3:5" x14ac:dyDescent="0.4">
      <c r="C1914" s="182"/>
      <c r="D1914" s="192"/>
      <c r="E1914" s="182"/>
    </row>
    <row r="1915" spans="3:5" x14ac:dyDescent="0.4">
      <c r="C1915" s="190"/>
      <c r="D1915" s="191"/>
      <c r="E1915" s="190"/>
    </row>
    <row r="1916" spans="3:5" x14ac:dyDescent="0.4">
      <c r="C1916" s="182"/>
      <c r="D1916" s="192"/>
      <c r="E1916" s="182"/>
    </row>
    <row r="1917" spans="3:5" x14ac:dyDescent="0.4">
      <c r="C1917" s="190"/>
      <c r="D1917" s="191"/>
      <c r="E1917" s="190"/>
    </row>
    <row r="1918" spans="3:5" x14ac:dyDescent="0.4">
      <c r="C1918" s="182"/>
      <c r="D1918" s="192"/>
      <c r="E1918" s="182"/>
    </row>
    <row r="1919" spans="3:5" x14ac:dyDescent="0.4">
      <c r="C1919" s="190"/>
      <c r="D1919" s="191"/>
      <c r="E1919" s="190"/>
    </row>
    <row r="1920" spans="3:5" x14ac:dyDescent="0.4">
      <c r="C1920" s="182"/>
      <c r="D1920" s="192"/>
      <c r="E1920" s="182"/>
    </row>
    <row r="1921" spans="3:5" x14ac:dyDescent="0.4">
      <c r="C1921" s="190"/>
      <c r="D1921" s="191"/>
      <c r="E1921" s="190"/>
    </row>
    <row r="1922" spans="3:5" x14ac:dyDescent="0.4">
      <c r="C1922" s="182"/>
      <c r="D1922" s="192"/>
      <c r="E1922" s="182"/>
    </row>
    <row r="1923" spans="3:5" x14ac:dyDescent="0.4">
      <c r="C1923" s="190"/>
      <c r="D1923" s="191"/>
      <c r="E1923" s="190"/>
    </row>
    <row r="1924" spans="3:5" x14ac:dyDescent="0.4">
      <c r="C1924" s="182"/>
      <c r="D1924" s="192"/>
      <c r="E1924" s="182"/>
    </row>
    <row r="1925" spans="3:5" x14ac:dyDescent="0.4">
      <c r="C1925" s="190"/>
      <c r="D1925" s="191"/>
      <c r="E1925" s="190"/>
    </row>
    <row r="1926" spans="3:5" x14ac:dyDescent="0.4">
      <c r="C1926" s="182"/>
      <c r="D1926" s="192"/>
      <c r="E1926" s="182"/>
    </row>
    <row r="1927" spans="3:5" x14ac:dyDescent="0.4">
      <c r="C1927" s="190"/>
      <c r="D1927" s="191"/>
      <c r="E1927" s="190"/>
    </row>
    <row r="1928" spans="3:5" x14ac:dyDescent="0.4">
      <c r="C1928" s="182"/>
      <c r="D1928" s="192"/>
      <c r="E1928" s="182"/>
    </row>
    <row r="1929" spans="3:5" x14ac:dyDescent="0.4">
      <c r="C1929" s="190"/>
      <c r="D1929" s="191"/>
      <c r="E1929" s="190"/>
    </row>
    <row r="1930" spans="3:5" x14ac:dyDescent="0.4">
      <c r="C1930" s="182"/>
      <c r="D1930" s="192"/>
      <c r="E1930" s="182"/>
    </row>
    <row r="1931" spans="3:5" x14ac:dyDescent="0.4">
      <c r="C1931" s="190"/>
      <c r="D1931" s="191"/>
      <c r="E1931" s="190"/>
    </row>
    <row r="1932" spans="3:5" x14ac:dyDescent="0.4">
      <c r="C1932" s="182"/>
      <c r="D1932" s="192"/>
      <c r="E1932" s="182"/>
    </row>
    <row r="1933" spans="3:5" x14ac:dyDescent="0.4">
      <c r="C1933" s="190"/>
      <c r="D1933" s="191"/>
      <c r="E1933" s="190"/>
    </row>
    <row r="1934" spans="3:5" x14ac:dyDescent="0.4">
      <c r="C1934" s="182"/>
      <c r="D1934" s="192"/>
      <c r="E1934" s="182"/>
    </row>
    <row r="1935" spans="3:5" x14ac:dyDescent="0.4">
      <c r="C1935" s="190"/>
      <c r="D1935" s="191"/>
      <c r="E1935" s="190"/>
    </row>
    <row r="1936" spans="3:5" x14ac:dyDescent="0.4">
      <c r="C1936" s="182"/>
      <c r="D1936" s="192"/>
      <c r="E1936" s="182"/>
    </row>
    <row r="1937" spans="3:5" x14ac:dyDescent="0.4">
      <c r="C1937" s="190"/>
      <c r="D1937" s="191"/>
      <c r="E1937" s="190"/>
    </row>
    <row r="1938" spans="3:5" x14ac:dyDescent="0.4">
      <c r="C1938" s="182"/>
      <c r="D1938" s="192"/>
      <c r="E1938" s="182"/>
    </row>
    <row r="1939" spans="3:5" x14ac:dyDescent="0.4">
      <c r="C1939" s="190"/>
      <c r="D1939" s="191"/>
      <c r="E1939" s="190"/>
    </row>
    <row r="1940" spans="3:5" x14ac:dyDescent="0.4">
      <c r="C1940" s="182"/>
      <c r="D1940" s="192"/>
      <c r="E1940" s="182"/>
    </row>
    <row r="1941" spans="3:5" x14ac:dyDescent="0.4">
      <c r="C1941" s="190"/>
      <c r="D1941" s="191"/>
      <c r="E1941" s="190"/>
    </row>
    <row r="1942" spans="3:5" x14ac:dyDescent="0.4">
      <c r="C1942" s="182"/>
      <c r="D1942" s="192"/>
      <c r="E1942" s="182"/>
    </row>
    <row r="1943" spans="3:5" x14ac:dyDescent="0.4">
      <c r="C1943" s="190"/>
      <c r="D1943" s="191"/>
      <c r="E1943" s="190"/>
    </row>
    <row r="1944" spans="3:5" x14ac:dyDescent="0.4">
      <c r="C1944" s="182"/>
      <c r="D1944" s="192"/>
      <c r="E1944" s="182"/>
    </row>
    <row r="1945" spans="3:5" x14ac:dyDescent="0.4">
      <c r="C1945" s="190"/>
      <c r="D1945" s="191"/>
      <c r="E1945" s="190"/>
    </row>
    <row r="1946" spans="3:5" x14ac:dyDescent="0.4">
      <c r="C1946" s="182"/>
      <c r="D1946" s="192"/>
      <c r="E1946" s="182"/>
    </row>
    <row r="1947" spans="3:5" x14ac:dyDescent="0.4">
      <c r="C1947" s="190"/>
      <c r="D1947" s="191"/>
      <c r="E1947" s="190"/>
    </row>
    <row r="1948" spans="3:5" x14ac:dyDescent="0.4">
      <c r="C1948" s="182"/>
      <c r="D1948" s="192"/>
      <c r="E1948" s="182"/>
    </row>
    <row r="1949" spans="3:5" x14ac:dyDescent="0.4">
      <c r="C1949" s="190"/>
      <c r="D1949" s="191"/>
      <c r="E1949" s="190"/>
    </row>
    <row r="1950" spans="3:5" x14ac:dyDescent="0.4">
      <c r="C1950" s="182"/>
      <c r="D1950" s="192"/>
      <c r="E1950" s="182"/>
    </row>
    <row r="1951" spans="3:5" x14ac:dyDescent="0.4">
      <c r="C1951" s="190"/>
      <c r="D1951" s="191"/>
      <c r="E1951" s="190"/>
    </row>
    <row r="1952" spans="3:5" x14ac:dyDescent="0.4">
      <c r="C1952" s="182"/>
      <c r="D1952" s="192"/>
      <c r="E1952" s="182"/>
    </row>
    <row r="1953" spans="3:5" x14ac:dyDescent="0.4">
      <c r="C1953" s="190"/>
      <c r="D1953" s="191"/>
      <c r="E1953" s="190"/>
    </row>
    <row r="1954" spans="3:5" x14ac:dyDescent="0.4">
      <c r="C1954" s="182"/>
      <c r="D1954" s="192"/>
      <c r="E1954" s="182"/>
    </row>
    <row r="1955" spans="3:5" x14ac:dyDescent="0.4">
      <c r="C1955" s="190"/>
      <c r="D1955" s="191"/>
      <c r="E1955" s="190"/>
    </row>
    <row r="1956" spans="3:5" x14ac:dyDescent="0.4">
      <c r="C1956" s="182"/>
      <c r="D1956" s="192"/>
      <c r="E1956" s="182"/>
    </row>
    <row r="1957" spans="3:5" x14ac:dyDescent="0.4">
      <c r="C1957" s="190"/>
      <c r="D1957" s="191"/>
      <c r="E1957" s="190"/>
    </row>
    <row r="1958" spans="3:5" x14ac:dyDescent="0.4">
      <c r="C1958" s="182"/>
      <c r="D1958" s="192"/>
      <c r="E1958" s="182"/>
    </row>
    <row r="1959" spans="3:5" x14ac:dyDescent="0.4">
      <c r="C1959" s="190"/>
      <c r="D1959" s="191"/>
      <c r="E1959" s="190"/>
    </row>
    <row r="1960" spans="3:5" x14ac:dyDescent="0.4">
      <c r="C1960" s="182"/>
      <c r="D1960" s="192"/>
      <c r="E1960" s="182"/>
    </row>
    <row r="1961" spans="3:5" x14ac:dyDescent="0.4">
      <c r="C1961" s="190"/>
      <c r="D1961" s="191"/>
      <c r="E1961" s="190"/>
    </row>
    <row r="1962" spans="3:5" x14ac:dyDescent="0.4">
      <c r="C1962" s="182"/>
      <c r="D1962" s="192"/>
      <c r="E1962" s="182"/>
    </row>
    <row r="1963" spans="3:5" x14ac:dyDescent="0.4">
      <c r="C1963" s="190"/>
      <c r="D1963" s="191"/>
      <c r="E1963" s="190"/>
    </row>
    <row r="1964" spans="3:5" x14ac:dyDescent="0.4">
      <c r="C1964" s="182"/>
      <c r="D1964" s="192"/>
      <c r="E1964" s="182"/>
    </row>
    <row r="1965" spans="3:5" x14ac:dyDescent="0.4">
      <c r="C1965" s="190"/>
      <c r="D1965" s="191"/>
      <c r="E1965" s="190"/>
    </row>
    <row r="1966" spans="3:5" x14ac:dyDescent="0.4">
      <c r="C1966" s="182"/>
      <c r="D1966" s="192"/>
      <c r="E1966" s="182"/>
    </row>
    <row r="1967" spans="3:5" x14ac:dyDescent="0.4">
      <c r="C1967" s="190"/>
      <c r="D1967" s="191"/>
      <c r="E1967" s="190"/>
    </row>
    <row r="1968" spans="3:5" x14ac:dyDescent="0.4">
      <c r="C1968" s="182"/>
      <c r="D1968" s="192"/>
      <c r="E1968" s="182"/>
    </row>
    <row r="1969" spans="3:5" x14ac:dyDescent="0.4">
      <c r="C1969" s="190"/>
      <c r="D1969" s="191"/>
      <c r="E1969" s="190"/>
    </row>
    <row r="1970" spans="3:5" x14ac:dyDescent="0.4">
      <c r="C1970" s="182"/>
      <c r="D1970" s="192"/>
      <c r="E1970" s="182"/>
    </row>
    <row r="1971" spans="3:5" x14ac:dyDescent="0.4">
      <c r="C1971" s="190"/>
      <c r="D1971" s="191"/>
      <c r="E1971" s="190"/>
    </row>
    <row r="1972" spans="3:5" x14ac:dyDescent="0.4">
      <c r="C1972" s="182"/>
      <c r="D1972" s="192"/>
      <c r="E1972" s="182"/>
    </row>
    <row r="1973" spans="3:5" x14ac:dyDescent="0.4">
      <c r="C1973" s="190"/>
      <c r="D1973" s="191"/>
      <c r="E1973" s="190"/>
    </row>
    <row r="1974" spans="3:5" x14ac:dyDescent="0.4">
      <c r="C1974" s="182"/>
      <c r="D1974" s="192"/>
      <c r="E1974" s="182"/>
    </row>
    <row r="1975" spans="3:5" x14ac:dyDescent="0.4">
      <c r="C1975" s="190"/>
      <c r="D1975" s="191"/>
      <c r="E1975" s="190"/>
    </row>
    <row r="1976" spans="3:5" x14ac:dyDescent="0.4">
      <c r="C1976" s="182"/>
      <c r="D1976" s="192"/>
      <c r="E1976" s="182"/>
    </row>
    <row r="1977" spans="3:5" x14ac:dyDescent="0.4">
      <c r="C1977" s="190"/>
      <c r="D1977" s="191"/>
      <c r="E1977" s="190"/>
    </row>
    <row r="1978" spans="3:5" x14ac:dyDescent="0.4">
      <c r="C1978" s="182"/>
      <c r="D1978" s="192"/>
      <c r="E1978" s="182"/>
    </row>
    <row r="1979" spans="3:5" x14ac:dyDescent="0.4">
      <c r="C1979" s="190"/>
      <c r="D1979" s="191"/>
      <c r="E1979" s="190"/>
    </row>
    <row r="1980" spans="3:5" x14ac:dyDescent="0.4">
      <c r="C1980" s="182"/>
      <c r="D1980" s="192"/>
      <c r="E1980" s="182"/>
    </row>
    <row r="1981" spans="3:5" x14ac:dyDescent="0.4">
      <c r="C1981" s="190"/>
      <c r="D1981" s="191"/>
      <c r="E1981" s="190"/>
    </row>
    <row r="1982" spans="3:5" x14ac:dyDescent="0.4">
      <c r="C1982" s="182"/>
      <c r="D1982" s="192"/>
      <c r="E1982" s="182"/>
    </row>
    <row r="1983" spans="3:5" x14ac:dyDescent="0.4">
      <c r="C1983" s="190"/>
      <c r="D1983" s="191"/>
      <c r="E1983" s="190"/>
    </row>
    <row r="1984" spans="3:5" x14ac:dyDescent="0.4">
      <c r="C1984" s="182"/>
      <c r="D1984" s="192"/>
      <c r="E1984" s="182"/>
    </row>
    <row r="1985" spans="3:5" x14ac:dyDescent="0.4">
      <c r="C1985" s="190"/>
      <c r="D1985" s="191"/>
      <c r="E1985" s="190"/>
    </row>
    <row r="1986" spans="3:5" x14ac:dyDescent="0.4">
      <c r="C1986" s="182"/>
      <c r="D1986" s="192"/>
      <c r="E1986" s="182"/>
    </row>
    <row r="1987" spans="3:5" x14ac:dyDescent="0.4">
      <c r="C1987" s="190"/>
      <c r="D1987" s="191"/>
      <c r="E1987" s="190"/>
    </row>
    <row r="1988" spans="3:5" x14ac:dyDescent="0.4">
      <c r="C1988" s="182"/>
      <c r="D1988" s="192"/>
      <c r="E1988" s="182"/>
    </row>
    <row r="1989" spans="3:5" x14ac:dyDescent="0.4">
      <c r="C1989" s="190"/>
      <c r="D1989" s="191"/>
      <c r="E1989" s="190"/>
    </row>
    <row r="1990" spans="3:5" x14ac:dyDescent="0.4">
      <c r="C1990" s="182"/>
      <c r="D1990" s="192"/>
      <c r="E1990" s="182"/>
    </row>
    <row r="1991" spans="3:5" x14ac:dyDescent="0.4">
      <c r="C1991" s="190"/>
      <c r="D1991" s="191"/>
      <c r="E1991" s="190"/>
    </row>
    <row r="1992" spans="3:5" x14ac:dyDescent="0.4">
      <c r="C1992" s="182"/>
      <c r="D1992" s="192"/>
      <c r="E1992" s="182"/>
    </row>
    <row r="1993" spans="3:5" x14ac:dyDescent="0.4">
      <c r="C1993" s="190"/>
      <c r="D1993" s="191"/>
      <c r="E1993" s="190"/>
    </row>
    <row r="1994" spans="3:5" x14ac:dyDescent="0.4">
      <c r="C1994" s="182"/>
      <c r="D1994" s="192"/>
      <c r="E1994" s="182"/>
    </row>
    <row r="1995" spans="3:5" x14ac:dyDescent="0.4">
      <c r="C1995" s="190"/>
      <c r="D1995" s="191"/>
      <c r="E1995" s="190"/>
    </row>
    <row r="1996" spans="3:5" x14ac:dyDescent="0.4">
      <c r="C1996" s="182"/>
      <c r="D1996" s="192"/>
      <c r="E1996" s="182"/>
    </row>
    <row r="1997" spans="3:5" x14ac:dyDescent="0.4">
      <c r="C1997" s="190"/>
      <c r="D1997" s="191"/>
      <c r="E1997" s="190"/>
    </row>
    <row r="1998" spans="3:5" x14ac:dyDescent="0.4">
      <c r="C1998" s="182"/>
      <c r="D1998" s="192"/>
      <c r="E1998" s="182"/>
    </row>
    <row r="1999" spans="3:5" x14ac:dyDescent="0.4">
      <c r="C1999" s="190"/>
      <c r="D1999" s="191"/>
      <c r="E1999" s="190"/>
    </row>
    <row r="2000" spans="3:5" x14ac:dyDescent="0.4">
      <c r="C2000" s="182"/>
      <c r="D2000" s="192"/>
      <c r="E2000" s="182"/>
    </row>
    <row r="2001" spans="3:5" x14ac:dyDescent="0.4">
      <c r="C2001" s="190"/>
      <c r="D2001" s="191"/>
      <c r="E2001" s="190"/>
    </row>
    <row r="2002" spans="3:5" x14ac:dyDescent="0.4">
      <c r="C2002" s="182"/>
      <c r="D2002" s="192"/>
      <c r="E2002" s="182"/>
    </row>
    <row r="2003" spans="3:5" x14ac:dyDescent="0.4">
      <c r="C2003" s="190"/>
      <c r="D2003" s="191"/>
      <c r="E2003" s="190"/>
    </row>
    <row r="2004" spans="3:5" x14ac:dyDescent="0.4">
      <c r="C2004" s="182"/>
      <c r="D2004" s="192"/>
      <c r="E2004" s="182"/>
    </row>
    <row r="2005" spans="3:5" x14ac:dyDescent="0.4">
      <c r="C2005" s="190"/>
      <c r="D2005" s="191"/>
      <c r="E2005" s="190"/>
    </row>
    <row r="2006" spans="3:5" x14ac:dyDescent="0.4">
      <c r="C2006" s="182"/>
      <c r="D2006" s="192"/>
      <c r="E2006" s="182"/>
    </row>
    <row r="2007" spans="3:5" x14ac:dyDescent="0.4">
      <c r="C2007" s="190"/>
      <c r="D2007" s="191"/>
      <c r="E2007" s="190"/>
    </row>
    <row r="2008" spans="3:5" x14ac:dyDescent="0.4">
      <c r="C2008" s="182"/>
      <c r="D2008" s="192"/>
      <c r="E2008" s="182"/>
    </row>
    <row r="2009" spans="3:5" x14ac:dyDescent="0.4">
      <c r="C2009" s="190"/>
      <c r="D2009" s="191"/>
      <c r="E2009" s="190"/>
    </row>
    <row r="2010" spans="3:5" x14ac:dyDescent="0.4">
      <c r="C2010" s="182"/>
      <c r="D2010" s="192"/>
      <c r="E2010" s="182"/>
    </row>
    <row r="2011" spans="3:5" x14ac:dyDescent="0.4">
      <c r="C2011" s="190"/>
      <c r="D2011" s="191"/>
      <c r="E2011" s="190"/>
    </row>
    <row r="2012" spans="3:5" x14ac:dyDescent="0.4">
      <c r="C2012" s="182"/>
      <c r="D2012" s="192"/>
      <c r="E2012" s="182"/>
    </row>
    <row r="2013" spans="3:5" x14ac:dyDescent="0.4">
      <c r="C2013" s="190"/>
      <c r="D2013" s="191"/>
      <c r="E2013" s="190"/>
    </row>
    <row r="2014" spans="3:5" x14ac:dyDescent="0.4">
      <c r="C2014" s="182"/>
      <c r="D2014" s="192"/>
      <c r="E2014" s="182"/>
    </row>
    <row r="2015" spans="3:5" x14ac:dyDescent="0.4">
      <c r="C2015" s="190"/>
      <c r="D2015" s="191"/>
      <c r="E2015" s="190"/>
    </row>
    <row r="2016" spans="3:5" x14ac:dyDescent="0.4">
      <c r="C2016" s="182"/>
      <c r="D2016" s="192"/>
      <c r="E2016" s="182"/>
    </row>
    <row r="2017" spans="3:5" x14ac:dyDescent="0.4">
      <c r="C2017" s="190"/>
      <c r="D2017" s="191"/>
      <c r="E2017" s="190"/>
    </row>
    <row r="2018" spans="3:5" x14ac:dyDescent="0.4">
      <c r="C2018" s="182"/>
      <c r="D2018" s="192"/>
      <c r="E2018" s="182"/>
    </row>
    <row r="2019" spans="3:5" x14ac:dyDescent="0.4">
      <c r="C2019" s="190"/>
      <c r="D2019" s="191"/>
      <c r="E2019" s="190"/>
    </row>
    <row r="2020" spans="3:5" x14ac:dyDescent="0.4">
      <c r="C2020" s="182"/>
      <c r="D2020" s="192"/>
      <c r="E2020" s="182"/>
    </row>
    <row r="2021" spans="3:5" x14ac:dyDescent="0.4">
      <c r="C2021" s="190"/>
      <c r="D2021" s="191"/>
      <c r="E2021" s="190"/>
    </row>
    <row r="2022" spans="3:5" x14ac:dyDescent="0.4">
      <c r="C2022" s="182"/>
      <c r="D2022" s="192"/>
      <c r="E2022" s="182"/>
    </row>
    <row r="2023" spans="3:5" x14ac:dyDescent="0.4">
      <c r="C2023" s="190"/>
      <c r="D2023" s="191"/>
      <c r="E2023" s="190"/>
    </row>
    <row r="2024" spans="3:5" x14ac:dyDescent="0.4">
      <c r="C2024" s="182"/>
      <c r="D2024" s="192"/>
      <c r="E2024" s="182"/>
    </row>
    <row r="2025" spans="3:5" x14ac:dyDescent="0.4">
      <c r="C2025" s="190"/>
      <c r="D2025" s="191"/>
      <c r="E2025" s="190"/>
    </row>
    <row r="2026" spans="3:5" x14ac:dyDescent="0.4">
      <c r="C2026" s="182"/>
      <c r="D2026" s="192"/>
      <c r="E2026" s="182"/>
    </row>
    <row r="2027" spans="3:5" x14ac:dyDescent="0.4">
      <c r="C2027" s="190"/>
      <c r="D2027" s="191"/>
      <c r="E2027" s="190"/>
    </row>
    <row r="2028" spans="3:5" x14ac:dyDescent="0.4">
      <c r="C2028" s="182"/>
      <c r="D2028" s="192"/>
      <c r="E2028" s="182"/>
    </row>
    <row r="2029" spans="3:5" x14ac:dyDescent="0.4">
      <c r="C2029" s="190"/>
      <c r="D2029" s="191"/>
      <c r="E2029" s="190"/>
    </row>
    <row r="2030" spans="3:5" x14ac:dyDescent="0.4">
      <c r="C2030" s="182"/>
      <c r="D2030" s="192"/>
      <c r="E2030" s="182"/>
    </row>
    <row r="2031" spans="3:5" x14ac:dyDescent="0.4">
      <c r="C2031" s="190"/>
      <c r="D2031" s="191"/>
      <c r="E2031" s="190"/>
    </row>
    <row r="2032" spans="3:5" x14ac:dyDescent="0.4">
      <c r="C2032" s="182"/>
      <c r="D2032" s="192"/>
      <c r="E2032" s="182"/>
    </row>
    <row r="2033" spans="3:5" x14ac:dyDescent="0.4">
      <c r="C2033" s="190"/>
      <c r="D2033" s="191"/>
      <c r="E2033" s="190"/>
    </row>
    <row r="2034" spans="3:5" x14ac:dyDescent="0.4">
      <c r="C2034" s="182"/>
      <c r="D2034" s="192"/>
      <c r="E2034" s="182"/>
    </row>
    <row r="2035" spans="3:5" x14ac:dyDescent="0.4">
      <c r="C2035" s="190"/>
      <c r="D2035" s="191"/>
      <c r="E2035" s="190"/>
    </row>
    <row r="2036" spans="3:5" x14ac:dyDescent="0.4">
      <c r="C2036" s="182"/>
      <c r="D2036" s="192"/>
      <c r="E2036" s="182"/>
    </row>
    <row r="2037" spans="3:5" x14ac:dyDescent="0.4">
      <c r="C2037" s="190"/>
      <c r="D2037" s="191"/>
      <c r="E2037" s="190"/>
    </row>
    <row r="2038" spans="3:5" x14ac:dyDescent="0.4">
      <c r="C2038" s="182"/>
      <c r="D2038" s="192"/>
      <c r="E2038" s="182"/>
    </row>
    <row r="2039" spans="3:5" x14ac:dyDescent="0.4">
      <c r="C2039" s="190"/>
      <c r="D2039" s="191"/>
      <c r="E2039" s="190"/>
    </row>
    <row r="2040" spans="3:5" x14ac:dyDescent="0.4">
      <c r="C2040" s="182"/>
      <c r="D2040" s="192"/>
      <c r="E2040" s="182"/>
    </row>
    <row r="2041" spans="3:5" x14ac:dyDescent="0.4">
      <c r="C2041" s="190"/>
      <c r="D2041" s="191"/>
      <c r="E2041" s="190"/>
    </row>
    <row r="2042" spans="3:5" x14ac:dyDescent="0.4">
      <c r="C2042" s="182"/>
      <c r="D2042" s="192"/>
      <c r="E2042" s="182"/>
    </row>
    <row r="2043" spans="3:5" x14ac:dyDescent="0.4">
      <c r="C2043" s="190"/>
      <c r="D2043" s="191"/>
      <c r="E2043" s="190"/>
    </row>
    <row r="2044" spans="3:5" x14ac:dyDescent="0.4">
      <c r="C2044" s="182"/>
      <c r="D2044" s="192"/>
      <c r="E2044" s="182"/>
    </row>
    <row r="2045" spans="3:5" x14ac:dyDescent="0.4">
      <c r="C2045" s="190"/>
      <c r="D2045" s="191"/>
      <c r="E2045" s="190"/>
    </row>
    <row r="2046" spans="3:5" x14ac:dyDescent="0.4">
      <c r="C2046" s="182"/>
      <c r="D2046" s="192"/>
      <c r="E2046" s="182"/>
    </row>
    <row r="2047" spans="3:5" x14ac:dyDescent="0.4">
      <c r="C2047" s="190"/>
      <c r="D2047" s="191"/>
      <c r="E2047" s="190"/>
    </row>
    <row r="2048" spans="3:5" x14ac:dyDescent="0.4">
      <c r="C2048" s="182"/>
      <c r="D2048" s="192"/>
      <c r="E2048" s="182"/>
    </row>
    <row r="2049" spans="3:5" x14ac:dyDescent="0.4">
      <c r="C2049" s="190"/>
      <c r="D2049" s="191"/>
      <c r="E2049" s="190"/>
    </row>
    <row r="2050" spans="3:5" x14ac:dyDescent="0.4">
      <c r="C2050" s="182"/>
      <c r="D2050" s="192"/>
      <c r="E2050" s="182"/>
    </row>
    <row r="2051" spans="3:5" x14ac:dyDescent="0.4">
      <c r="C2051" s="190"/>
      <c r="D2051" s="191"/>
      <c r="E2051" s="190"/>
    </row>
    <row r="2052" spans="3:5" x14ac:dyDescent="0.4">
      <c r="C2052" s="182"/>
      <c r="D2052" s="192"/>
      <c r="E2052" s="182"/>
    </row>
    <row r="2053" spans="3:5" x14ac:dyDescent="0.4">
      <c r="C2053" s="190"/>
      <c r="D2053" s="191"/>
      <c r="E2053" s="190"/>
    </row>
    <row r="2054" spans="3:5" x14ac:dyDescent="0.4">
      <c r="C2054" s="182"/>
      <c r="D2054" s="192"/>
      <c r="E2054" s="182"/>
    </row>
    <row r="2055" spans="3:5" x14ac:dyDescent="0.4">
      <c r="C2055" s="190"/>
      <c r="D2055" s="191"/>
      <c r="E2055" s="190"/>
    </row>
    <row r="2056" spans="3:5" x14ac:dyDescent="0.4">
      <c r="C2056" s="182"/>
      <c r="D2056" s="192"/>
      <c r="E2056" s="182"/>
    </row>
    <row r="2057" spans="3:5" x14ac:dyDescent="0.4">
      <c r="C2057" s="190"/>
      <c r="D2057" s="191"/>
      <c r="E2057" s="190"/>
    </row>
    <row r="2058" spans="3:5" x14ac:dyDescent="0.4">
      <c r="C2058" s="182"/>
      <c r="D2058" s="192"/>
      <c r="E2058" s="182"/>
    </row>
    <row r="2059" spans="3:5" x14ac:dyDescent="0.4">
      <c r="C2059" s="190"/>
      <c r="D2059" s="191"/>
      <c r="E2059" s="190"/>
    </row>
    <row r="2060" spans="3:5" x14ac:dyDescent="0.4">
      <c r="C2060" s="182"/>
      <c r="D2060" s="192"/>
      <c r="E2060" s="182"/>
    </row>
    <row r="2061" spans="3:5" x14ac:dyDescent="0.4">
      <c r="C2061" s="190"/>
      <c r="D2061" s="191"/>
      <c r="E2061" s="190"/>
    </row>
    <row r="2062" spans="3:5" x14ac:dyDescent="0.4">
      <c r="C2062" s="182"/>
      <c r="D2062" s="192"/>
      <c r="E2062" s="182"/>
    </row>
    <row r="2063" spans="3:5" x14ac:dyDescent="0.4">
      <c r="C2063" s="190"/>
      <c r="D2063" s="191"/>
      <c r="E2063" s="190"/>
    </row>
    <row r="2064" spans="3:5" x14ac:dyDescent="0.4">
      <c r="C2064" s="182"/>
      <c r="D2064" s="192"/>
      <c r="E2064" s="182"/>
    </row>
    <row r="2065" spans="3:5" x14ac:dyDescent="0.4">
      <c r="C2065" s="190"/>
      <c r="D2065" s="191"/>
      <c r="E2065" s="190"/>
    </row>
    <row r="2066" spans="3:5" x14ac:dyDescent="0.4">
      <c r="C2066" s="182"/>
      <c r="D2066" s="192"/>
      <c r="E2066" s="182"/>
    </row>
    <row r="2067" spans="3:5" x14ac:dyDescent="0.4">
      <c r="C2067" s="190"/>
      <c r="D2067" s="191"/>
      <c r="E2067" s="190"/>
    </row>
    <row r="2068" spans="3:5" x14ac:dyDescent="0.4">
      <c r="C2068" s="182"/>
      <c r="D2068" s="192"/>
      <c r="E2068" s="182"/>
    </row>
    <row r="2069" spans="3:5" x14ac:dyDescent="0.4">
      <c r="C2069" s="190"/>
      <c r="D2069" s="191"/>
      <c r="E2069" s="190"/>
    </row>
    <row r="2070" spans="3:5" x14ac:dyDescent="0.4">
      <c r="C2070" s="182"/>
      <c r="D2070" s="192"/>
      <c r="E2070" s="182"/>
    </row>
    <row r="2071" spans="3:5" x14ac:dyDescent="0.4">
      <c r="C2071" s="190"/>
      <c r="D2071" s="191"/>
      <c r="E2071" s="190"/>
    </row>
    <row r="2072" spans="3:5" x14ac:dyDescent="0.4">
      <c r="C2072" s="182"/>
      <c r="D2072" s="192"/>
      <c r="E2072" s="182"/>
    </row>
    <row r="2073" spans="3:5" x14ac:dyDescent="0.4">
      <c r="C2073" s="190"/>
      <c r="D2073" s="191"/>
      <c r="E2073" s="190"/>
    </row>
    <row r="2074" spans="3:5" x14ac:dyDescent="0.4">
      <c r="C2074" s="182"/>
      <c r="D2074" s="192"/>
      <c r="E2074" s="182"/>
    </row>
    <row r="2075" spans="3:5" x14ac:dyDescent="0.4">
      <c r="C2075" s="190"/>
      <c r="D2075" s="191"/>
      <c r="E2075" s="190"/>
    </row>
    <row r="2076" spans="3:5" x14ac:dyDescent="0.4">
      <c r="C2076" s="182"/>
      <c r="D2076" s="192"/>
      <c r="E2076" s="182"/>
    </row>
    <row r="2077" spans="3:5" x14ac:dyDescent="0.4">
      <c r="C2077" s="190"/>
      <c r="D2077" s="191"/>
      <c r="E2077" s="190"/>
    </row>
    <row r="2078" spans="3:5" x14ac:dyDescent="0.4">
      <c r="C2078" s="182"/>
      <c r="D2078" s="192"/>
      <c r="E2078" s="182"/>
    </row>
    <row r="2079" spans="3:5" x14ac:dyDescent="0.4">
      <c r="C2079" s="190"/>
      <c r="D2079" s="191"/>
      <c r="E2079" s="190"/>
    </row>
    <row r="2080" spans="3:5" x14ac:dyDescent="0.4">
      <c r="C2080" s="182"/>
      <c r="D2080" s="192"/>
      <c r="E2080" s="182"/>
    </row>
    <row r="2081" spans="3:5" x14ac:dyDescent="0.4">
      <c r="C2081" s="190"/>
      <c r="D2081" s="191"/>
      <c r="E2081" s="190"/>
    </row>
    <row r="2082" spans="3:5" x14ac:dyDescent="0.4">
      <c r="C2082" s="182"/>
      <c r="D2082" s="192"/>
      <c r="E2082" s="182"/>
    </row>
    <row r="2083" spans="3:5" x14ac:dyDescent="0.4">
      <c r="C2083" s="190"/>
      <c r="D2083" s="191"/>
      <c r="E2083" s="190"/>
    </row>
    <row r="2084" spans="3:5" x14ac:dyDescent="0.4">
      <c r="C2084" s="182"/>
      <c r="D2084" s="192"/>
      <c r="E2084" s="182"/>
    </row>
    <row r="2085" spans="3:5" x14ac:dyDescent="0.4">
      <c r="C2085" s="190"/>
      <c r="D2085" s="191"/>
      <c r="E2085" s="190"/>
    </row>
    <row r="2086" spans="3:5" x14ac:dyDescent="0.4">
      <c r="C2086" s="182"/>
      <c r="D2086" s="192"/>
      <c r="E2086" s="182"/>
    </row>
    <row r="2087" spans="3:5" x14ac:dyDescent="0.4">
      <c r="C2087" s="190"/>
      <c r="D2087" s="191"/>
      <c r="E2087" s="190"/>
    </row>
    <row r="2088" spans="3:5" x14ac:dyDescent="0.4">
      <c r="C2088" s="182"/>
      <c r="D2088" s="192"/>
      <c r="E2088" s="182"/>
    </row>
    <row r="2089" spans="3:5" x14ac:dyDescent="0.4">
      <c r="C2089" s="190"/>
      <c r="D2089" s="191"/>
      <c r="E2089" s="190"/>
    </row>
    <row r="2090" spans="3:5" x14ac:dyDescent="0.4">
      <c r="C2090" s="182"/>
      <c r="D2090" s="192"/>
      <c r="E2090" s="182"/>
    </row>
    <row r="2091" spans="3:5" x14ac:dyDescent="0.4">
      <c r="C2091" s="190"/>
      <c r="D2091" s="191"/>
      <c r="E2091" s="190"/>
    </row>
    <row r="2092" spans="3:5" x14ac:dyDescent="0.4">
      <c r="C2092" s="182"/>
      <c r="D2092" s="192"/>
      <c r="E2092" s="182"/>
    </row>
    <row r="2093" spans="3:5" x14ac:dyDescent="0.4">
      <c r="C2093" s="190"/>
      <c r="D2093" s="191"/>
      <c r="E2093" s="190"/>
    </row>
    <row r="2094" spans="3:5" x14ac:dyDescent="0.4">
      <c r="C2094" s="182"/>
      <c r="D2094" s="192"/>
      <c r="E2094" s="182"/>
    </row>
    <row r="2095" spans="3:5" x14ac:dyDescent="0.4">
      <c r="C2095" s="190"/>
      <c r="D2095" s="191"/>
      <c r="E2095" s="190"/>
    </row>
    <row r="2096" spans="3:5" x14ac:dyDescent="0.4">
      <c r="C2096" s="182"/>
      <c r="D2096" s="192"/>
      <c r="E2096" s="182"/>
    </row>
    <row r="2097" spans="3:5" x14ac:dyDescent="0.4">
      <c r="C2097" s="190"/>
      <c r="D2097" s="191"/>
      <c r="E2097" s="190"/>
    </row>
    <row r="2098" spans="3:5" x14ac:dyDescent="0.4">
      <c r="C2098" s="182"/>
      <c r="D2098" s="192"/>
      <c r="E2098" s="182"/>
    </row>
    <row r="2099" spans="3:5" x14ac:dyDescent="0.4">
      <c r="C2099" s="190"/>
      <c r="D2099" s="191"/>
      <c r="E2099" s="190"/>
    </row>
    <row r="2100" spans="3:5" x14ac:dyDescent="0.4">
      <c r="C2100" s="182"/>
      <c r="D2100" s="192"/>
      <c r="E2100" s="182"/>
    </row>
    <row r="2101" spans="3:5" x14ac:dyDescent="0.4">
      <c r="C2101" s="190"/>
      <c r="D2101" s="191"/>
      <c r="E2101" s="190"/>
    </row>
    <row r="2102" spans="3:5" x14ac:dyDescent="0.4">
      <c r="C2102" s="182"/>
      <c r="D2102" s="192"/>
      <c r="E2102" s="182"/>
    </row>
    <row r="2103" spans="3:5" x14ac:dyDescent="0.4">
      <c r="C2103" s="190"/>
      <c r="D2103" s="191"/>
      <c r="E2103" s="190"/>
    </row>
    <row r="2104" spans="3:5" x14ac:dyDescent="0.4">
      <c r="C2104" s="182"/>
      <c r="D2104" s="192"/>
      <c r="E2104" s="182"/>
    </row>
    <row r="2105" spans="3:5" x14ac:dyDescent="0.4">
      <c r="C2105" s="190"/>
      <c r="D2105" s="191"/>
      <c r="E2105" s="190"/>
    </row>
    <row r="2106" spans="3:5" x14ac:dyDescent="0.4">
      <c r="C2106" s="182"/>
      <c r="D2106" s="192"/>
      <c r="E2106" s="182"/>
    </row>
    <row r="2107" spans="3:5" x14ac:dyDescent="0.4">
      <c r="C2107" s="190"/>
      <c r="D2107" s="191"/>
      <c r="E2107" s="190"/>
    </row>
    <row r="2108" spans="3:5" x14ac:dyDescent="0.4">
      <c r="C2108" s="182"/>
      <c r="D2108" s="192"/>
      <c r="E2108" s="182"/>
    </row>
    <row r="2109" spans="3:5" x14ac:dyDescent="0.4">
      <c r="C2109" s="190"/>
      <c r="D2109" s="191"/>
      <c r="E2109" s="190"/>
    </row>
    <row r="2110" spans="3:5" x14ac:dyDescent="0.4">
      <c r="C2110" s="182"/>
      <c r="D2110" s="192"/>
      <c r="E2110" s="182"/>
    </row>
    <row r="2111" spans="3:5" x14ac:dyDescent="0.4">
      <c r="C2111" s="190"/>
      <c r="D2111" s="191"/>
      <c r="E2111" s="190"/>
    </row>
    <row r="2112" spans="3:5" x14ac:dyDescent="0.4">
      <c r="C2112" s="182"/>
      <c r="D2112" s="192"/>
      <c r="E2112" s="182"/>
    </row>
    <row r="2113" spans="3:5" x14ac:dyDescent="0.4">
      <c r="C2113" s="190"/>
      <c r="D2113" s="191"/>
      <c r="E2113" s="190"/>
    </row>
    <row r="2114" spans="3:5" x14ac:dyDescent="0.4">
      <c r="C2114" s="182"/>
      <c r="D2114" s="192"/>
      <c r="E2114" s="182"/>
    </row>
    <row r="2115" spans="3:5" x14ac:dyDescent="0.4">
      <c r="C2115" s="190"/>
      <c r="D2115" s="191"/>
      <c r="E2115" s="190"/>
    </row>
    <row r="2116" spans="3:5" x14ac:dyDescent="0.4">
      <c r="C2116" s="182"/>
      <c r="D2116" s="192"/>
      <c r="E2116" s="182"/>
    </row>
    <row r="2117" spans="3:5" x14ac:dyDescent="0.4">
      <c r="C2117" s="190"/>
      <c r="D2117" s="191"/>
      <c r="E2117" s="190"/>
    </row>
    <row r="2118" spans="3:5" x14ac:dyDescent="0.4">
      <c r="C2118" s="182"/>
      <c r="D2118" s="192"/>
      <c r="E2118" s="182"/>
    </row>
    <row r="2119" spans="3:5" x14ac:dyDescent="0.4">
      <c r="C2119" s="190"/>
      <c r="D2119" s="191"/>
      <c r="E2119" s="190"/>
    </row>
    <row r="2120" spans="3:5" x14ac:dyDescent="0.4">
      <c r="C2120" s="182"/>
      <c r="D2120" s="192"/>
      <c r="E2120" s="182"/>
    </row>
    <row r="2121" spans="3:5" x14ac:dyDescent="0.4">
      <c r="C2121" s="190"/>
      <c r="D2121" s="191"/>
      <c r="E2121" s="190"/>
    </row>
    <row r="2122" spans="3:5" x14ac:dyDescent="0.4">
      <c r="C2122" s="182"/>
      <c r="D2122" s="192"/>
      <c r="E2122" s="182"/>
    </row>
    <row r="2123" spans="3:5" x14ac:dyDescent="0.4">
      <c r="C2123" s="190"/>
      <c r="D2123" s="191"/>
      <c r="E2123" s="190"/>
    </row>
    <row r="2124" spans="3:5" x14ac:dyDescent="0.4">
      <c r="C2124" s="182"/>
      <c r="D2124" s="192"/>
      <c r="E2124" s="182"/>
    </row>
    <row r="2125" spans="3:5" x14ac:dyDescent="0.4">
      <c r="C2125" s="190"/>
      <c r="D2125" s="191"/>
      <c r="E2125" s="190"/>
    </row>
    <row r="2126" spans="3:5" x14ac:dyDescent="0.4">
      <c r="C2126" s="182"/>
      <c r="D2126" s="192"/>
      <c r="E2126" s="182"/>
    </row>
    <row r="2127" spans="3:5" x14ac:dyDescent="0.4">
      <c r="C2127" s="190"/>
      <c r="D2127" s="191"/>
      <c r="E2127" s="190"/>
    </row>
    <row r="2128" spans="3:5" x14ac:dyDescent="0.4">
      <c r="C2128" s="182"/>
      <c r="D2128" s="192"/>
      <c r="E2128" s="182"/>
    </row>
    <row r="2129" spans="3:5" x14ac:dyDescent="0.4">
      <c r="C2129" s="190"/>
      <c r="D2129" s="191"/>
      <c r="E2129" s="190"/>
    </row>
    <row r="2130" spans="3:5" x14ac:dyDescent="0.4">
      <c r="C2130" s="182"/>
      <c r="D2130" s="192"/>
      <c r="E2130" s="182"/>
    </row>
    <row r="2131" spans="3:5" x14ac:dyDescent="0.4">
      <c r="C2131" s="190"/>
      <c r="D2131" s="191"/>
      <c r="E2131" s="190"/>
    </row>
    <row r="2132" spans="3:5" x14ac:dyDescent="0.4">
      <c r="C2132" s="182"/>
      <c r="D2132" s="192"/>
      <c r="E2132" s="182"/>
    </row>
    <row r="2133" spans="3:5" x14ac:dyDescent="0.4">
      <c r="C2133" s="190"/>
      <c r="D2133" s="191"/>
      <c r="E2133" s="190"/>
    </row>
    <row r="2134" spans="3:5" x14ac:dyDescent="0.4">
      <c r="C2134" s="182"/>
      <c r="D2134" s="192"/>
      <c r="E2134" s="182"/>
    </row>
    <row r="2135" spans="3:5" x14ac:dyDescent="0.4">
      <c r="C2135" s="190"/>
      <c r="D2135" s="191"/>
      <c r="E2135" s="190"/>
    </row>
    <row r="2136" spans="3:5" x14ac:dyDescent="0.4">
      <c r="C2136" s="182"/>
      <c r="D2136" s="192"/>
      <c r="E2136" s="182"/>
    </row>
    <row r="2137" spans="3:5" x14ac:dyDescent="0.4">
      <c r="C2137" s="190"/>
      <c r="D2137" s="191"/>
      <c r="E2137" s="190"/>
    </row>
    <row r="2138" spans="3:5" x14ac:dyDescent="0.4">
      <c r="C2138" s="182"/>
      <c r="D2138" s="192"/>
      <c r="E2138" s="182"/>
    </row>
    <row r="2139" spans="3:5" x14ac:dyDescent="0.4">
      <c r="C2139" s="190"/>
      <c r="D2139" s="191"/>
      <c r="E2139" s="190"/>
    </row>
    <row r="2140" spans="3:5" x14ac:dyDescent="0.4">
      <c r="C2140" s="182"/>
      <c r="D2140" s="192"/>
      <c r="E2140" s="182"/>
    </row>
    <row r="2141" spans="3:5" x14ac:dyDescent="0.4">
      <c r="C2141" s="190"/>
      <c r="D2141" s="191"/>
      <c r="E2141" s="190"/>
    </row>
    <row r="2142" spans="3:5" x14ac:dyDescent="0.4">
      <c r="C2142" s="182"/>
      <c r="D2142" s="192"/>
      <c r="E2142" s="182"/>
    </row>
    <row r="2143" spans="3:5" x14ac:dyDescent="0.4">
      <c r="C2143" s="190"/>
      <c r="D2143" s="191"/>
      <c r="E2143" s="190"/>
    </row>
    <row r="2144" spans="3:5" x14ac:dyDescent="0.4">
      <c r="C2144" s="182"/>
      <c r="D2144" s="192"/>
      <c r="E2144" s="182"/>
    </row>
    <row r="2145" spans="3:5" x14ac:dyDescent="0.4">
      <c r="C2145" s="190"/>
      <c r="D2145" s="191"/>
      <c r="E2145" s="190"/>
    </row>
    <row r="2146" spans="3:5" x14ac:dyDescent="0.4">
      <c r="C2146" s="182"/>
      <c r="D2146" s="192"/>
      <c r="E2146" s="182"/>
    </row>
    <row r="2147" spans="3:5" x14ac:dyDescent="0.4">
      <c r="C2147" s="190"/>
      <c r="D2147" s="191"/>
      <c r="E2147" s="190"/>
    </row>
    <row r="2148" spans="3:5" x14ac:dyDescent="0.4">
      <c r="C2148" s="182"/>
      <c r="D2148" s="192"/>
      <c r="E2148" s="182"/>
    </row>
    <row r="2149" spans="3:5" x14ac:dyDescent="0.4">
      <c r="C2149" s="190"/>
      <c r="D2149" s="191"/>
      <c r="E2149" s="190"/>
    </row>
    <row r="2150" spans="3:5" x14ac:dyDescent="0.4">
      <c r="C2150" s="182"/>
      <c r="D2150" s="192"/>
      <c r="E2150" s="182"/>
    </row>
    <row r="2151" spans="3:5" x14ac:dyDescent="0.4">
      <c r="C2151" s="190"/>
      <c r="D2151" s="191"/>
      <c r="E2151" s="190"/>
    </row>
    <row r="2152" spans="3:5" x14ac:dyDescent="0.4">
      <c r="C2152" s="182"/>
      <c r="D2152" s="192"/>
      <c r="E2152" s="182"/>
    </row>
    <row r="2153" spans="3:5" x14ac:dyDescent="0.4">
      <c r="C2153" s="190"/>
      <c r="D2153" s="191"/>
      <c r="E2153" s="190"/>
    </row>
    <row r="2154" spans="3:5" x14ac:dyDescent="0.4">
      <c r="C2154" s="182"/>
      <c r="D2154" s="192"/>
      <c r="E2154" s="182"/>
    </row>
    <row r="2155" spans="3:5" x14ac:dyDescent="0.4">
      <c r="C2155" s="190"/>
      <c r="D2155" s="191"/>
      <c r="E2155" s="190"/>
    </row>
    <row r="2156" spans="3:5" x14ac:dyDescent="0.4">
      <c r="C2156" s="182"/>
      <c r="D2156" s="192"/>
      <c r="E2156" s="182"/>
    </row>
    <row r="2157" spans="3:5" x14ac:dyDescent="0.4">
      <c r="C2157" s="190"/>
      <c r="D2157" s="191"/>
      <c r="E2157" s="190"/>
    </row>
    <row r="2158" spans="3:5" x14ac:dyDescent="0.4">
      <c r="C2158" s="182"/>
      <c r="D2158" s="192"/>
      <c r="E2158" s="182"/>
    </row>
    <row r="2159" spans="3:5" x14ac:dyDescent="0.4">
      <c r="C2159" s="190"/>
      <c r="D2159" s="191"/>
      <c r="E2159" s="190"/>
    </row>
    <row r="2160" spans="3:5" x14ac:dyDescent="0.4">
      <c r="C2160" s="182"/>
      <c r="D2160" s="192"/>
      <c r="E2160" s="182"/>
    </row>
    <row r="2161" spans="3:5" x14ac:dyDescent="0.4">
      <c r="C2161" s="190"/>
      <c r="D2161" s="191"/>
      <c r="E2161" s="190"/>
    </row>
    <row r="2162" spans="3:5" x14ac:dyDescent="0.4">
      <c r="C2162" s="182"/>
      <c r="D2162" s="192"/>
      <c r="E2162" s="182"/>
    </row>
    <row r="2163" spans="3:5" x14ac:dyDescent="0.4">
      <c r="C2163" s="190"/>
      <c r="D2163" s="191"/>
      <c r="E2163" s="190"/>
    </row>
    <row r="2164" spans="3:5" x14ac:dyDescent="0.4">
      <c r="C2164" s="182"/>
      <c r="D2164" s="192"/>
      <c r="E2164" s="182"/>
    </row>
    <row r="2165" spans="3:5" x14ac:dyDescent="0.4">
      <c r="C2165" s="190"/>
      <c r="D2165" s="191"/>
      <c r="E2165" s="190"/>
    </row>
    <row r="2166" spans="3:5" x14ac:dyDescent="0.4">
      <c r="C2166" s="182"/>
      <c r="D2166" s="192"/>
      <c r="E2166" s="182"/>
    </row>
    <row r="2167" spans="3:5" x14ac:dyDescent="0.4">
      <c r="C2167" s="190"/>
      <c r="D2167" s="191"/>
      <c r="E2167" s="190"/>
    </row>
    <row r="2168" spans="3:5" x14ac:dyDescent="0.4">
      <c r="C2168" s="182"/>
      <c r="D2168" s="192"/>
      <c r="E2168" s="182"/>
    </row>
    <row r="2169" spans="3:5" x14ac:dyDescent="0.4">
      <c r="C2169" s="190"/>
      <c r="D2169" s="191"/>
      <c r="E2169" s="190"/>
    </row>
    <row r="2170" spans="3:5" x14ac:dyDescent="0.4">
      <c r="C2170" s="182"/>
      <c r="D2170" s="192"/>
      <c r="E2170" s="182"/>
    </row>
    <row r="2171" spans="3:5" x14ac:dyDescent="0.4">
      <c r="C2171" s="190"/>
      <c r="D2171" s="191"/>
      <c r="E2171" s="190"/>
    </row>
    <row r="2172" spans="3:5" x14ac:dyDescent="0.4">
      <c r="C2172" s="182"/>
      <c r="D2172" s="192"/>
      <c r="E2172" s="182"/>
    </row>
    <row r="2173" spans="3:5" x14ac:dyDescent="0.4">
      <c r="C2173" s="190"/>
      <c r="D2173" s="191"/>
      <c r="E2173" s="190"/>
    </row>
    <row r="2174" spans="3:5" x14ac:dyDescent="0.4">
      <c r="C2174" s="182"/>
      <c r="D2174" s="192"/>
      <c r="E2174" s="182"/>
    </row>
    <row r="2175" spans="3:5" x14ac:dyDescent="0.4">
      <c r="C2175" s="190"/>
      <c r="D2175" s="191"/>
      <c r="E2175" s="190"/>
    </row>
    <row r="2176" spans="3:5" x14ac:dyDescent="0.4">
      <c r="C2176" s="182"/>
      <c r="D2176" s="192"/>
      <c r="E2176" s="182"/>
    </row>
    <row r="2177" spans="3:5" x14ac:dyDescent="0.4">
      <c r="C2177" s="190"/>
      <c r="D2177" s="191"/>
      <c r="E2177" s="190"/>
    </row>
    <row r="2178" spans="3:5" x14ac:dyDescent="0.4">
      <c r="C2178" s="182"/>
      <c r="D2178" s="192"/>
      <c r="E2178" s="182"/>
    </row>
    <row r="2179" spans="3:5" x14ac:dyDescent="0.4">
      <c r="C2179" s="190"/>
      <c r="D2179" s="191"/>
      <c r="E2179" s="190"/>
    </row>
    <row r="2180" spans="3:5" x14ac:dyDescent="0.4">
      <c r="C2180" s="182"/>
      <c r="D2180" s="192"/>
      <c r="E2180" s="182"/>
    </row>
    <row r="2181" spans="3:5" x14ac:dyDescent="0.4">
      <c r="C2181" s="190"/>
      <c r="D2181" s="191"/>
      <c r="E2181" s="190"/>
    </row>
    <row r="2182" spans="3:5" x14ac:dyDescent="0.4">
      <c r="C2182" s="182"/>
      <c r="D2182" s="192"/>
      <c r="E2182" s="182"/>
    </row>
    <row r="2183" spans="3:5" x14ac:dyDescent="0.4">
      <c r="C2183" s="190"/>
      <c r="D2183" s="191"/>
      <c r="E2183" s="190"/>
    </row>
    <row r="2184" spans="3:5" x14ac:dyDescent="0.4">
      <c r="C2184" s="182"/>
      <c r="D2184" s="192"/>
      <c r="E2184" s="182"/>
    </row>
    <row r="2185" spans="3:5" x14ac:dyDescent="0.4">
      <c r="C2185" s="190"/>
      <c r="D2185" s="191"/>
      <c r="E2185" s="190"/>
    </row>
    <row r="2186" spans="3:5" x14ac:dyDescent="0.4">
      <c r="C2186" s="182"/>
      <c r="D2186" s="192"/>
      <c r="E2186" s="182"/>
    </row>
    <row r="2187" spans="3:5" x14ac:dyDescent="0.4">
      <c r="C2187" s="190"/>
      <c r="D2187" s="191"/>
      <c r="E2187" s="190"/>
    </row>
    <row r="2188" spans="3:5" x14ac:dyDescent="0.4">
      <c r="C2188" s="182"/>
      <c r="D2188" s="192"/>
      <c r="E2188" s="182"/>
    </row>
    <row r="2189" spans="3:5" x14ac:dyDescent="0.4">
      <c r="C2189" s="190"/>
      <c r="D2189" s="191"/>
      <c r="E2189" s="190"/>
    </row>
    <row r="2190" spans="3:5" x14ac:dyDescent="0.4">
      <c r="C2190" s="182"/>
      <c r="D2190" s="192"/>
      <c r="E2190" s="182"/>
    </row>
    <row r="2191" spans="3:5" x14ac:dyDescent="0.4">
      <c r="C2191" s="190"/>
      <c r="D2191" s="191"/>
      <c r="E2191" s="190"/>
    </row>
    <row r="2192" spans="3:5" x14ac:dyDescent="0.4">
      <c r="C2192" s="182"/>
      <c r="D2192" s="192"/>
      <c r="E2192" s="182"/>
    </row>
    <row r="2193" spans="3:5" x14ac:dyDescent="0.4">
      <c r="C2193" s="190"/>
      <c r="D2193" s="191"/>
      <c r="E2193" s="190"/>
    </row>
    <row r="2194" spans="3:5" x14ac:dyDescent="0.4">
      <c r="C2194" s="182"/>
      <c r="D2194" s="192"/>
      <c r="E2194" s="182"/>
    </row>
    <row r="2195" spans="3:5" x14ac:dyDescent="0.4">
      <c r="C2195" s="190"/>
      <c r="D2195" s="191"/>
      <c r="E2195" s="190"/>
    </row>
    <row r="2196" spans="3:5" x14ac:dyDescent="0.4">
      <c r="C2196" s="182"/>
      <c r="D2196" s="192"/>
      <c r="E2196" s="182"/>
    </row>
    <row r="2197" spans="3:5" x14ac:dyDescent="0.4">
      <c r="C2197" s="190"/>
      <c r="D2197" s="191"/>
      <c r="E2197" s="190"/>
    </row>
    <row r="2198" spans="3:5" x14ac:dyDescent="0.4">
      <c r="C2198" s="182"/>
      <c r="D2198" s="192"/>
      <c r="E2198" s="182"/>
    </row>
    <row r="2199" spans="3:5" x14ac:dyDescent="0.4">
      <c r="C2199" s="190"/>
      <c r="D2199" s="191"/>
      <c r="E2199" s="190"/>
    </row>
    <row r="2200" spans="3:5" x14ac:dyDescent="0.4">
      <c r="C2200" s="182"/>
      <c r="D2200" s="192"/>
      <c r="E2200" s="182"/>
    </row>
    <row r="2201" spans="3:5" x14ac:dyDescent="0.4">
      <c r="C2201" s="190"/>
      <c r="D2201" s="191"/>
      <c r="E2201" s="190"/>
    </row>
    <row r="2202" spans="3:5" x14ac:dyDescent="0.4">
      <c r="C2202" s="182"/>
      <c r="D2202" s="192"/>
      <c r="E2202" s="182"/>
    </row>
    <row r="2203" spans="3:5" x14ac:dyDescent="0.4">
      <c r="C2203" s="190"/>
      <c r="D2203" s="191"/>
      <c r="E2203" s="190"/>
    </row>
    <row r="2204" spans="3:5" x14ac:dyDescent="0.4">
      <c r="C2204" s="182"/>
      <c r="D2204" s="192"/>
      <c r="E2204" s="182"/>
    </row>
    <row r="2205" spans="3:5" x14ac:dyDescent="0.4">
      <c r="C2205" s="190"/>
      <c r="D2205" s="191"/>
      <c r="E2205" s="190"/>
    </row>
    <row r="2206" spans="3:5" x14ac:dyDescent="0.4">
      <c r="C2206" s="182"/>
      <c r="D2206" s="192"/>
      <c r="E2206" s="182"/>
    </row>
    <row r="2207" spans="3:5" x14ac:dyDescent="0.4">
      <c r="C2207" s="190"/>
      <c r="D2207" s="191"/>
      <c r="E2207" s="190"/>
    </row>
    <row r="2208" spans="3:5" x14ac:dyDescent="0.4">
      <c r="C2208" s="182"/>
      <c r="D2208" s="192"/>
      <c r="E2208" s="182"/>
    </row>
    <row r="2209" spans="3:5" x14ac:dyDescent="0.4">
      <c r="C2209" s="190"/>
      <c r="D2209" s="191"/>
      <c r="E2209" s="190"/>
    </row>
    <row r="2210" spans="3:5" x14ac:dyDescent="0.4">
      <c r="C2210" s="182"/>
      <c r="D2210" s="192"/>
      <c r="E2210" s="182"/>
    </row>
    <row r="2211" spans="3:5" x14ac:dyDescent="0.4">
      <c r="C2211" s="190"/>
      <c r="D2211" s="191"/>
      <c r="E2211" s="190"/>
    </row>
    <row r="2212" spans="3:5" x14ac:dyDescent="0.4">
      <c r="C2212" s="182"/>
      <c r="D2212" s="192"/>
      <c r="E2212" s="182"/>
    </row>
    <row r="2213" spans="3:5" x14ac:dyDescent="0.4">
      <c r="C2213" s="190"/>
      <c r="D2213" s="191"/>
      <c r="E2213" s="190"/>
    </row>
    <row r="2214" spans="3:5" x14ac:dyDescent="0.4">
      <c r="C2214" s="182"/>
      <c r="D2214" s="192"/>
      <c r="E2214" s="182"/>
    </row>
    <row r="2215" spans="3:5" x14ac:dyDescent="0.4">
      <c r="C2215" s="190"/>
      <c r="D2215" s="191"/>
      <c r="E2215" s="190"/>
    </row>
    <row r="2216" spans="3:5" x14ac:dyDescent="0.4">
      <c r="C2216" s="182"/>
      <c r="D2216" s="192"/>
      <c r="E2216" s="182"/>
    </row>
    <row r="2217" spans="3:5" x14ac:dyDescent="0.4">
      <c r="C2217" s="190"/>
      <c r="D2217" s="191"/>
      <c r="E2217" s="190"/>
    </row>
    <row r="2218" spans="3:5" x14ac:dyDescent="0.4">
      <c r="C2218" s="182"/>
      <c r="D2218" s="192"/>
      <c r="E2218" s="182"/>
    </row>
    <row r="2219" spans="3:5" x14ac:dyDescent="0.4">
      <c r="C2219" s="190"/>
      <c r="D2219" s="191"/>
      <c r="E2219" s="190"/>
    </row>
    <row r="2220" spans="3:5" x14ac:dyDescent="0.4">
      <c r="C2220" s="182"/>
      <c r="D2220" s="192"/>
      <c r="E2220" s="182"/>
    </row>
    <row r="2221" spans="3:5" x14ac:dyDescent="0.4">
      <c r="C2221" s="190"/>
      <c r="D2221" s="191"/>
      <c r="E2221" s="190"/>
    </row>
    <row r="2222" spans="3:5" x14ac:dyDescent="0.4">
      <c r="C2222" s="182"/>
      <c r="D2222" s="192"/>
      <c r="E2222" s="182"/>
    </row>
    <row r="2223" spans="3:5" x14ac:dyDescent="0.4">
      <c r="C2223" s="190"/>
      <c r="D2223" s="191"/>
      <c r="E2223" s="190"/>
    </row>
    <row r="2224" spans="3:5" x14ac:dyDescent="0.4">
      <c r="C2224" s="182"/>
      <c r="D2224" s="192"/>
      <c r="E2224" s="182"/>
    </row>
    <row r="2225" spans="3:5" x14ac:dyDescent="0.4">
      <c r="C2225" s="190"/>
      <c r="D2225" s="191"/>
      <c r="E2225" s="190"/>
    </row>
    <row r="2226" spans="3:5" x14ac:dyDescent="0.4">
      <c r="C2226" s="182"/>
      <c r="D2226" s="192"/>
      <c r="E2226" s="182"/>
    </row>
    <row r="2227" spans="3:5" x14ac:dyDescent="0.4">
      <c r="C2227" s="190"/>
      <c r="D2227" s="191"/>
      <c r="E2227" s="190"/>
    </row>
    <row r="2228" spans="3:5" x14ac:dyDescent="0.4">
      <c r="C2228" s="182"/>
      <c r="D2228" s="192"/>
      <c r="E2228" s="182"/>
    </row>
    <row r="2229" spans="3:5" x14ac:dyDescent="0.4">
      <c r="C2229" s="190"/>
      <c r="D2229" s="191"/>
      <c r="E2229" s="190"/>
    </row>
    <row r="2230" spans="3:5" x14ac:dyDescent="0.4">
      <c r="C2230" s="182"/>
      <c r="D2230" s="192"/>
      <c r="E2230" s="182"/>
    </row>
    <row r="2231" spans="3:5" x14ac:dyDescent="0.4">
      <c r="C2231" s="190"/>
      <c r="D2231" s="191"/>
      <c r="E2231" s="190"/>
    </row>
    <row r="2232" spans="3:5" x14ac:dyDescent="0.4">
      <c r="C2232" s="182"/>
      <c r="D2232" s="192"/>
      <c r="E2232" s="182"/>
    </row>
    <row r="2233" spans="3:5" x14ac:dyDescent="0.4">
      <c r="C2233" s="190"/>
      <c r="D2233" s="191"/>
      <c r="E2233" s="190"/>
    </row>
    <row r="2234" spans="3:5" x14ac:dyDescent="0.4">
      <c r="C2234" s="182"/>
      <c r="D2234" s="192"/>
      <c r="E2234" s="182"/>
    </row>
    <row r="2235" spans="3:5" x14ac:dyDescent="0.4">
      <c r="C2235" s="190"/>
      <c r="D2235" s="191"/>
      <c r="E2235" s="190"/>
    </row>
    <row r="2236" spans="3:5" x14ac:dyDescent="0.4">
      <c r="C2236" s="182"/>
      <c r="D2236" s="192"/>
      <c r="E2236" s="182"/>
    </row>
    <row r="2237" spans="3:5" x14ac:dyDescent="0.4">
      <c r="C2237" s="190"/>
      <c r="D2237" s="191"/>
      <c r="E2237" s="190"/>
    </row>
    <row r="2238" spans="3:5" x14ac:dyDescent="0.4">
      <c r="C2238" s="182"/>
      <c r="D2238" s="192"/>
      <c r="E2238" s="182"/>
    </row>
    <row r="2239" spans="3:5" x14ac:dyDescent="0.4">
      <c r="C2239" s="190"/>
      <c r="D2239" s="191"/>
      <c r="E2239" s="190"/>
    </row>
    <row r="2240" spans="3:5" x14ac:dyDescent="0.4">
      <c r="C2240" s="182"/>
      <c r="D2240" s="192"/>
      <c r="E2240" s="182"/>
    </row>
    <row r="2241" spans="3:5" x14ac:dyDescent="0.4">
      <c r="C2241" s="190"/>
      <c r="D2241" s="191"/>
      <c r="E2241" s="190"/>
    </row>
    <row r="2242" spans="3:5" x14ac:dyDescent="0.4">
      <c r="C2242" s="182"/>
      <c r="D2242" s="192"/>
      <c r="E2242" s="182"/>
    </row>
    <row r="2243" spans="3:5" x14ac:dyDescent="0.4">
      <c r="C2243" s="190"/>
      <c r="D2243" s="191"/>
      <c r="E2243" s="190"/>
    </row>
    <row r="2244" spans="3:5" x14ac:dyDescent="0.4">
      <c r="C2244" s="182"/>
      <c r="D2244" s="192"/>
      <c r="E2244" s="182"/>
    </row>
    <row r="2245" spans="3:5" x14ac:dyDescent="0.4">
      <c r="C2245" s="190"/>
      <c r="D2245" s="191"/>
      <c r="E2245" s="190"/>
    </row>
    <row r="2246" spans="3:5" x14ac:dyDescent="0.4">
      <c r="C2246" s="182"/>
      <c r="D2246" s="192"/>
      <c r="E2246" s="182"/>
    </row>
    <row r="2247" spans="3:5" x14ac:dyDescent="0.4">
      <c r="C2247" s="190"/>
      <c r="D2247" s="191"/>
      <c r="E2247" s="190"/>
    </row>
    <row r="2248" spans="3:5" x14ac:dyDescent="0.4">
      <c r="C2248" s="182"/>
      <c r="D2248" s="192"/>
      <c r="E2248" s="182"/>
    </row>
    <row r="2249" spans="3:5" x14ac:dyDescent="0.4">
      <c r="C2249" s="190"/>
      <c r="D2249" s="191"/>
      <c r="E2249" s="190"/>
    </row>
    <row r="2250" spans="3:5" x14ac:dyDescent="0.4">
      <c r="C2250" s="182"/>
      <c r="D2250" s="192"/>
      <c r="E2250" s="182"/>
    </row>
    <row r="2251" spans="3:5" x14ac:dyDescent="0.4">
      <c r="C2251" s="190"/>
      <c r="D2251" s="191"/>
      <c r="E2251" s="190"/>
    </row>
    <row r="2252" spans="3:5" x14ac:dyDescent="0.4">
      <c r="C2252" s="182"/>
      <c r="D2252" s="192"/>
      <c r="E2252" s="182"/>
    </row>
    <row r="2253" spans="3:5" x14ac:dyDescent="0.4">
      <c r="C2253" s="190"/>
      <c r="D2253" s="191"/>
      <c r="E2253" s="190"/>
    </row>
    <row r="2254" spans="3:5" x14ac:dyDescent="0.4">
      <c r="C2254" s="182"/>
      <c r="D2254" s="192"/>
      <c r="E2254" s="182"/>
    </row>
    <row r="2255" spans="3:5" x14ac:dyDescent="0.4">
      <c r="C2255" s="190"/>
      <c r="D2255" s="191"/>
      <c r="E2255" s="190"/>
    </row>
    <row r="2256" spans="3:5" x14ac:dyDescent="0.4">
      <c r="C2256" s="182"/>
      <c r="D2256" s="192"/>
      <c r="E2256" s="182"/>
    </row>
    <row r="2257" spans="3:5" x14ac:dyDescent="0.4">
      <c r="C2257" s="190"/>
      <c r="D2257" s="191"/>
      <c r="E2257" s="190"/>
    </row>
    <row r="2258" spans="3:5" x14ac:dyDescent="0.4">
      <c r="C2258" s="182"/>
      <c r="D2258" s="192"/>
      <c r="E2258" s="182"/>
    </row>
    <row r="2259" spans="3:5" x14ac:dyDescent="0.4">
      <c r="C2259" s="190"/>
      <c r="D2259" s="191"/>
      <c r="E2259" s="190"/>
    </row>
    <row r="2260" spans="3:5" x14ac:dyDescent="0.4">
      <c r="C2260" s="182"/>
      <c r="D2260" s="192"/>
      <c r="E2260" s="182"/>
    </row>
    <row r="2261" spans="3:5" x14ac:dyDescent="0.4">
      <c r="C2261" s="190"/>
      <c r="D2261" s="191"/>
      <c r="E2261" s="190"/>
    </row>
    <row r="2262" spans="3:5" x14ac:dyDescent="0.4">
      <c r="C2262" s="182"/>
      <c r="D2262" s="192"/>
      <c r="E2262" s="182"/>
    </row>
    <row r="2263" spans="3:5" x14ac:dyDescent="0.4">
      <c r="C2263" s="190"/>
      <c r="D2263" s="191"/>
      <c r="E2263" s="190"/>
    </row>
    <row r="2264" spans="3:5" x14ac:dyDescent="0.4">
      <c r="C2264" s="182"/>
      <c r="D2264" s="192"/>
      <c r="E2264" s="182"/>
    </row>
    <row r="2265" spans="3:5" x14ac:dyDescent="0.4">
      <c r="C2265" s="190"/>
      <c r="D2265" s="191"/>
      <c r="E2265" s="190"/>
    </row>
    <row r="2266" spans="3:5" x14ac:dyDescent="0.4">
      <c r="C2266" s="182"/>
      <c r="D2266" s="192"/>
      <c r="E2266" s="182"/>
    </row>
    <row r="2267" spans="3:5" x14ac:dyDescent="0.4">
      <c r="C2267" s="190"/>
      <c r="D2267" s="191"/>
      <c r="E2267" s="190"/>
    </row>
    <row r="2268" spans="3:5" x14ac:dyDescent="0.4">
      <c r="C2268" s="182"/>
      <c r="D2268" s="192"/>
      <c r="E2268" s="182"/>
    </row>
    <row r="2269" spans="3:5" x14ac:dyDescent="0.4">
      <c r="C2269" s="190"/>
      <c r="D2269" s="191"/>
      <c r="E2269" s="190"/>
    </row>
    <row r="2270" spans="3:5" x14ac:dyDescent="0.4">
      <c r="C2270" s="182"/>
      <c r="D2270" s="192"/>
      <c r="E2270" s="182"/>
    </row>
    <row r="2271" spans="3:5" x14ac:dyDescent="0.4">
      <c r="C2271" s="190"/>
      <c r="D2271" s="191"/>
      <c r="E2271" s="190"/>
    </row>
    <row r="2272" spans="3:5" x14ac:dyDescent="0.4">
      <c r="C2272" s="182"/>
      <c r="D2272" s="192"/>
      <c r="E2272" s="182"/>
    </row>
    <row r="2273" spans="3:5" x14ac:dyDescent="0.4">
      <c r="C2273" s="190"/>
      <c r="D2273" s="191"/>
      <c r="E2273" s="190"/>
    </row>
    <row r="2274" spans="3:5" x14ac:dyDescent="0.4">
      <c r="C2274" s="182"/>
      <c r="D2274" s="192"/>
      <c r="E2274" s="182"/>
    </row>
    <row r="2275" spans="3:5" x14ac:dyDescent="0.4">
      <c r="C2275" s="190"/>
      <c r="D2275" s="191"/>
      <c r="E2275" s="190"/>
    </row>
    <row r="2276" spans="3:5" x14ac:dyDescent="0.4">
      <c r="C2276" s="182"/>
      <c r="D2276" s="192"/>
      <c r="E2276" s="182"/>
    </row>
    <row r="2277" spans="3:5" x14ac:dyDescent="0.4">
      <c r="C2277" s="190"/>
      <c r="D2277" s="191"/>
      <c r="E2277" s="190"/>
    </row>
    <row r="2278" spans="3:5" x14ac:dyDescent="0.4">
      <c r="C2278" s="182"/>
      <c r="D2278" s="192"/>
      <c r="E2278" s="182"/>
    </row>
    <row r="2279" spans="3:5" x14ac:dyDescent="0.4">
      <c r="C2279" s="190"/>
      <c r="D2279" s="191"/>
      <c r="E2279" s="190"/>
    </row>
    <row r="2280" spans="3:5" x14ac:dyDescent="0.4">
      <c r="C2280" s="182"/>
      <c r="D2280" s="192"/>
      <c r="E2280" s="182"/>
    </row>
    <row r="2281" spans="3:5" x14ac:dyDescent="0.4">
      <c r="C2281" s="190"/>
      <c r="D2281" s="191"/>
      <c r="E2281" s="190"/>
    </row>
    <row r="2282" spans="3:5" x14ac:dyDescent="0.4">
      <c r="C2282" s="182"/>
      <c r="D2282" s="192"/>
      <c r="E2282" s="182"/>
    </row>
    <row r="2283" spans="3:5" x14ac:dyDescent="0.4">
      <c r="C2283" s="190"/>
      <c r="D2283" s="191"/>
      <c r="E2283" s="190"/>
    </row>
    <row r="2284" spans="3:5" x14ac:dyDescent="0.4">
      <c r="C2284" s="182"/>
      <c r="D2284" s="192"/>
      <c r="E2284" s="182"/>
    </row>
    <row r="2285" spans="3:5" x14ac:dyDescent="0.4">
      <c r="C2285" s="190"/>
      <c r="D2285" s="191"/>
      <c r="E2285" s="190"/>
    </row>
    <row r="2286" spans="3:5" x14ac:dyDescent="0.4">
      <c r="C2286" s="182"/>
      <c r="D2286" s="192"/>
      <c r="E2286" s="182"/>
    </row>
    <row r="2287" spans="3:5" x14ac:dyDescent="0.4">
      <c r="C2287" s="190"/>
      <c r="D2287" s="191"/>
      <c r="E2287" s="190"/>
    </row>
    <row r="2288" spans="3:5" x14ac:dyDescent="0.4">
      <c r="C2288" s="182"/>
      <c r="D2288" s="192"/>
      <c r="E2288" s="182"/>
    </row>
    <row r="2289" spans="3:5" x14ac:dyDescent="0.4">
      <c r="C2289" s="190"/>
      <c r="D2289" s="191"/>
      <c r="E2289" s="190"/>
    </row>
    <row r="2290" spans="3:5" x14ac:dyDescent="0.4">
      <c r="C2290" s="182"/>
      <c r="D2290" s="192"/>
      <c r="E2290" s="182"/>
    </row>
    <row r="2291" spans="3:5" x14ac:dyDescent="0.4">
      <c r="C2291" s="190"/>
      <c r="D2291" s="191"/>
      <c r="E2291" s="190"/>
    </row>
    <row r="2292" spans="3:5" x14ac:dyDescent="0.4">
      <c r="C2292" s="182"/>
      <c r="D2292" s="192"/>
      <c r="E2292" s="182"/>
    </row>
    <row r="2293" spans="3:5" x14ac:dyDescent="0.4">
      <c r="C2293" s="190"/>
      <c r="D2293" s="191"/>
      <c r="E2293" s="190"/>
    </row>
    <row r="2294" spans="3:5" x14ac:dyDescent="0.4">
      <c r="C2294" s="182"/>
      <c r="D2294" s="192"/>
      <c r="E2294" s="182"/>
    </row>
    <row r="2295" spans="3:5" x14ac:dyDescent="0.4">
      <c r="C2295" s="190"/>
      <c r="D2295" s="191"/>
      <c r="E2295" s="190"/>
    </row>
    <row r="2296" spans="3:5" x14ac:dyDescent="0.4">
      <c r="C2296" s="182"/>
      <c r="D2296" s="192"/>
      <c r="E2296" s="182"/>
    </row>
    <row r="2297" spans="3:5" x14ac:dyDescent="0.4">
      <c r="C2297" s="190"/>
      <c r="D2297" s="191"/>
      <c r="E2297" s="190"/>
    </row>
    <row r="2298" spans="3:5" x14ac:dyDescent="0.4">
      <c r="C2298" s="182"/>
      <c r="D2298" s="192"/>
      <c r="E2298" s="182"/>
    </row>
    <row r="2299" spans="3:5" x14ac:dyDescent="0.4">
      <c r="C2299" s="190"/>
      <c r="D2299" s="191"/>
      <c r="E2299" s="190"/>
    </row>
    <row r="2300" spans="3:5" x14ac:dyDescent="0.4">
      <c r="C2300" s="182"/>
      <c r="D2300" s="192"/>
      <c r="E2300" s="182"/>
    </row>
    <row r="2301" spans="3:5" x14ac:dyDescent="0.4">
      <c r="C2301" s="190"/>
      <c r="D2301" s="191"/>
      <c r="E2301" s="190"/>
    </row>
    <row r="2302" spans="3:5" x14ac:dyDescent="0.4">
      <c r="C2302" s="182"/>
      <c r="D2302" s="192"/>
      <c r="E2302" s="182"/>
    </row>
    <row r="2303" spans="3:5" x14ac:dyDescent="0.4">
      <c r="C2303" s="190"/>
      <c r="D2303" s="191"/>
      <c r="E2303" s="190"/>
    </row>
    <row r="2304" spans="3:5" x14ac:dyDescent="0.4">
      <c r="C2304" s="182"/>
      <c r="D2304" s="192"/>
      <c r="E2304" s="182"/>
    </row>
    <row r="2305" spans="3:5" x14ac:dyDescent="0.4">
      <c r="C2305" s="190"/>
      <c r="D2305" s="191"/>
      <c r="E2305" s="190"/>
    </row>
    <row r="2306" spans="3:5" x14ac:dyDescent="0.4">
      <c r="C2306" s="182"/>
      <c r="D2306" s="192"/>
      <c r="E2306" s="182"/>
    </row>
    <row r="2307" spans="3:5" x14ac:dyDescent="0.4">
      <c r="C2307" s="190"/>
      <c r="D2307" s="191"/>
      <c r="E2307" s="190"/>
    </row>
    <row r="2308" spans="3:5" x14ac:dyDescent="0.4">
      <c r="C2308" s="182"/>
      <c r="D2308" s="192"/>
      <c r="E2308" s="182"/>
    </row>
    <row r="2309" spans="3:5" x14ac:dyDescent="0.4">
      <c r="C2309" s="190"/>
      <c r="D2309" s="191"/>
      <c r="E2309" s="190"/>
    </row>
    <row r="2310" spans="3:5" x14ac:dyDescent="0.4">
      <c r="C2310" s="182"/>
      <c r="D2310" s="192"/>
      <c r="E2310" s="182"/>
    </row>
    <row r="2311" spans="3:5" x14ac:dyDescent="0.4">
      <c r="C2311" s="190"/>
      <c r="D2311" s="191"/>
      <c r="E2311" s="190"/>
    </row>
    <row r="2312" spans="3:5" x14ac:dyDescent="0.4">
      <c r="C2312" s="182"/>
      <c r="D2312" s="192"/>
      <c r="E2312" s="182"/>
    </row>
    <row r="2313" spans="3:5" x14ac:dyDescent="0.4">
      <c r="C2313" s="190"/>
      <c r="D2313" s="191"/>
      <c r="E2313" s="190"/>
    </row>
    <row r="2314" spans="3:5" x14ac:dyDescent="0.4">
      <c r="C2314" s="182"/>
      <c r="D2314" s="192"/>
      <c r="E2314" s="182"/>
    </row>
    <row r="2315" spans="3:5" x14ac:dyDescent="0.4">
      <c r="C2315" s="190"/>
      <c r="D2315" s="191"/>
      <c r="E2315" s="190"/>
    </row>
    <row r="2316" spans="3:5" x14ac:dyDescent="0.4">
      <c r="C2316" s="182"/>
      <c r="D2316" s="192"/>
      <c r="E2316" s="182"/>
    </row>
    <row r="2317" spans="3:5" x14ac:dyDescent="0.4">
      <c r="C2317" s="190"/>
      <c r="D2317" s="191"/>
      <c r="E2317" s="190"/>
    </row>
    <row r="2318" spans="3:5" x14ac:dyDescent="0.4">
      <c r="C2318" s="182"/>
      <c r="D2318" s="192"/>
      <c r="E2318" s="182"/>
    </row>
    <row r="2319" spans="3:5" x14ac:dyDescent="0.4">
      <c r="C2319" s="190"/>
      <c r="D2319" s="191"/>
      <c r="E2319" s="190"/>
    </row>
    <row r="2320" spans="3:5" x14ac:dyDescent="0.4">
      <c r="C2320" s="182"/>
      <c r="D2320" s="192"/>
      <c r="E2320" s="182"/>
    </row>
    <row r="2321" spans="3:5" x14ac:dyDescent="0.4">
      <c r="C2321" s="190"/>
      <c r="D2321" s="191"/>
      <c r="E2321" s="190"/>
    </row>
    <row r="2322" spans="3:5" x14ac:dyDescent="0.4">
      <c r="C2322" s="182"/>
      <c r="D2322" s="192"/>
      <c r="E2322" s="182"/>
    </row>
    <row r="2323" spans="3:5" x14ac:dyDescent="0.4">
      <c r="C2323" s="190"/>
      <c r="D2323" s="191"/>
      <c r="E2323" s="190"/>
    </row>
    <row r="2324" spans="3:5" x14ac:dyDescent="0.4">
      <c r="C2324" s="182"/>
      <c r="D2324" s="192"/>
      <c r="E2324" s="182"/>
    </row>
    <row r="2325" spans="3:5" x14ac:dyDescent="0.4">
      <c r="C2325" s="190"/>
      <c r="D2325" s="191"/>
      <c r="E2325" s="190"/>
    </row>
    <row r="2326" spans="3:5" x14ac:dyDescent="0.4">
      <c r="C2326" s="182"/>
      <c r="D2326" s="192"/>
      <c r="E2326" s="182"/>
    </row>
    <row r="2327" spans="3:5" x14ac:dyDescent="0.4">
      <c r="C2327" s="190"/>
      <c r="D2327" s="191"/>
      <c r="E2327" s="190"/>
    </row>
    <row r="2328" spans="3:5" x14ac:dyDescent="0.4">
      <c r="C2328" s="182"/>
      <c r="D2328" s="192"/>
      <c r="E2328" s="182"/>
    </row>
    <row r="2329" spans="3:5" x14ac:dyDescent="0.4">
      <c r="C2329" s="190"/>
      <c r="D2329" s="191"/>
      <c r="E2329" s="190"/>
    </row>
    <row r="2330" spans="3:5" x14ac:dyDescent="0.4">
      <c r="C2330" s="182"/>
      <c r="D2330" s="192"/>
      <c r="E2330" s="182"/>
    </row>
    <row r="2331" spans="3:5" x14ac:dyDescent="0.4">
      <c r="C2331" s="190"/>
      <c r="D2331" s="191"/>
      <c r="E2331" s="190"/>
    </row>
    <row r="2332" spans="3:5" x14ac:dyDescent="0.4">
      <c r="C2332" s="182"/>
      <c r="D2332" s="192"/>
      <c r="E2332" s="182"/>
    </row>
    <row r="2333" spans="3:5" x14ac:dyDescent="0.4">
      <c r="C2333" s="190"/>
      <c r="D2333" s="191"/>
      <c r="E2333" s="190"/>
    </row>
    <row r="2334" spans="3:5" x14ac:dyDescent="0.4">
      <c r="C2334" s="182"/>
      <c r="D2334" s="192"/>
      <c r="E2334" s="182"/>
    </row>
    <row r="2335" spans="3:5" x14ac:dyDescent="0.4">
      <c r="C2335" s="190"/>
      <c r="D2335" s="191"/>
      <c r="E2335" s="190"/>
    </row>
    <row r="2336" spans="3:5" x14ac:dyDescent="0.4">
      <c r="C2336" s="182"/>
      <c r="D2336" s="192"/>
      <c r="E2336" s="182"/>
    </row>
    <row r="2337" spans="3:5" x14ac:dyDescent="0.4">
      <c r="C2337" s="190"/>
      <c r="D2337" s="191"/>
      <c r="E2337" s="190"/>
    </row>
    <row r="2338" spans="3:5" x14ac:dyDescent="0.4">
      <c r="C2338" s="182"/>
      <c r="D2338" s="192"/>
      <c r="E2338" s="182"/>
    </row>
    <row r="2339" spans="3:5" x14ac:dyDescent="0.4">
      <c r="C2339" s="190"/>
      <c r="D2339" s="191"/>
      <c r="E2339" s="190"/>
    </row>
    <row r="2340" spans="3:5" x14ac:dyDescent="0.4">
      <c r="C2340" s="182"/>
      <c r="D2340" s="192"/>
      <c r="E2340" s="182"/>
    </row>
    <row r="2341" spans="3:5" x14ac:dyDescent="0.4">
      <c r="C2341" s="190"/>
      <c r="D2341" s="191"/>
      <c r="E2341" s="190"/>
    </row>
    <row r="2342" spans="3:5" x14ac:dyDescent="0.4">
      <c r="C2342" s="182"/>
      <c r="D2342" s="192"/>
      <c r="E2342" s="182"/>
    </row>
    <row r="2343" spans="3:5" x14ac:dyDescent="0.4">
      <c r="C2343" s="190"/>
      <c r="D2343" s="191"/>
      <c r="E2343" s="190"/>
    </row>
    <row r="2344" spans="3:5" x14ac:dyDescent="0.4">
      <c r="C2344" s="182"/>
      <c r="D2344" s="192"/>
      <c r="E2344" s="182"/>
    </row>
    <row r="2345" spans="3:5" x14ac:dyDescent="0.4">
      <c r="C2345" s="190"/>
      <c r="D2345" s="191"/>
      <c r="E2345" s="190"/>
    </row>
    <row r="2346" spans="3:5" x14ac:dyDescent="0.4">
      <c r="C2346" s="182"/>
      <c r="D2346" s="192"/>
      <c r="E2346" s="182"/>
    </row>
    <row r="2347" spans="3:5" x14ac:dyDescent="0.4">
      <c r="C2347" s="190"/>
      <c r="D2347" s="191"/>
      <c r="E2347" s="190"/>
    </row>
    <row r="2348" spans="3:5" x14ac:dyDescent="0.4">
      <c r="C2348" s="182"/>
      <c r="D2348" s="192"/>
      <c r="E2348" s="182"/>
    </row>
    <row r="2349" spans="3:5" x14ac:dyDescent="0.4">
      <c r="C2349" s="190"/>
      <c r="D2349" s="191"/>
      <c r="E2349" s="190"/>
    </row>
    <row r="2350" spans="3:5" x14ac:dyDescent="0.4">
      <c r="C2350" s="182"/>
      <c r="D2350" s="192"/>
      <c r="E2350" s="182"/>
    </row>
    <row r="2351" spans="3:5" x14ac:dyDescent="0.4">
      <c r="C2351" s="190"/>
      <c r="D2351" s="191"/>
      <c r="E2351" s="190"/>
    </row>
    <row r="2352" spans="3:5" x14ac:dyDescent="0.4">
      <c r="C2352" s="182"/>
      <c r="D2352" s="192"/>
      <c r="E2352" s="182"/>
    </row>
    <row r="2353" spans="3:5" x14ac:dyDescent="0.4">
      <c r="C2353" s="190"/>
      <c r="D2353" s="191"/>
      <c r="E2353" s="190"/>
    </row>
    <row r="2354" spans="3:5" x14ac:dyDescent="0.4">
      <c r="C2354" s="182"/>
      <c r="D2354" s="192"/>
      <c r="E2354" s="182"/>
    </row>
    <row r="2355" spans="3:5" x14ac:dyDescent="0.4">
      <c r="C2355" s="190"/>
      <c r="D2355" s="191"/>
      <c r="E2355" s="190"/>
    </row>
    <row r="2356" spans="3:5" x14ac:dyDescent="0.4">
      <c r="C2356" s="182"/>
      <c r="D2356" s="192"/>
      <c r="E2356" s="182"/>
    </row>
    <row r="2357" spans="3:5" x14ac:dyDescent="0.4">
      <c r="C2357" s="190"/>
      <c r="D2357" s="191"/>
      <c r="E2357" s="190"/>
    </row>
    <row r="2358" spans="3:5" x14ac:dyDescent="0.4">
      <c r="C2358" s="182"/>
      <c r="D2358" s="192"/>
      <c r="E2358" s="182"/>
    </row>
    <row r="2359" spans="3:5" x14ac:dyDescent="0.4">
      <c r="C2359" s="190"/>
      <c r="D2359" s="191"/>
      <c r="E2359" s="190"/>
    </row>
    <row r="2360" spans="3:5" x14ac:dyDescent="0.4">
      <c r="C2360" s="182"/>
      <c r="D2360" s="192"/>
      <c r="E2360" s="182"/>
    </row>
    <row r="2361" spans="3:5" x14ac:dyDescent="0.4">
      <c r="C2361" s="190"/>
      <c r="D2361" s="191"/>
      <c r="E2361" s="190"/>
    </row>
    <row r="2362" spans="3:5" x14ac:dyDescent="0.4">
      <c r="C2362" s="182"/>
      <c r="D2362" s="192"/>
      <c r="E2362" s="182"/>
    </row>
    <row r="2363" spans="3:5" x14ac:dyDescent="0.4">
      <c r="C2363" s="190"/>
      <c r="D2363" s="191"/>
      <c r="E2363" s="190"/>
    </row>
    <row r="2364" spans="3:5" x14ac:dyDescent="0.4">
      <c r="C2364" s="182"/>
      <c r="D2364" s="192"/>
      <c r="E2364" s="182"/>
    </row>
    <row r="2365" spans="3:5" x14ac:dyDescent="0.4">
      <c r="C2365" s="190"/>
      <c r="D2365" s="191"/>
      <c r="E2365" s="190"/>
    </row>
    <row r="2366" spans="3:5" x14ac:dyDescent="0.4">
      <c r="C2366" s="182"/>
      <c r="D2366" s="192"/>
      <c r="E2366" s="182"/>
    </row>
    <row r="2367" spans="3:5" x14ac:dyDescent="0.4">
      <c r="C2367" s="190"/>
      <c r="D2367" s="191"/>
      <c r="E2367" s="190"/>
    </row>
    <row r="2368" spans="3:5" x14ac:dyDescent="0.4">
      <c r="C2368" s="182"/>
      <c r="D2368" s="192"/>
      <c r="E2368" s="182"/>
    </row>
    <row r="2369" spans="3:5" x14ac:dyDescent="0.4">
      <c r="C2369" s="190"/>
      <c r="D2369" s="191"/>
      <c r="E2369" s="190"/>
    </row>
    <row r="2370" spans="3:5" x14ac:dyDescent="0.4">
      <c r="C2370" s="182"/>
      <c r="D2370" s="192"/>
      <c r="E2370" s="182"/>
    </row>
    <row r="2371" spans="3:5" x14ac:dyDescent="0.4">
      <c r="C2371" s="190"/>
      <c r="D2371" s="191"/>
      <c r="E2371" s="190"/>
    </row>
    <row r="2372" spans="3:5" x14ac:dyDescent="0.4">
      <c r="C2372" s="182"/>
      <c r="D2372" s="192"/>
      <c r="E2372" s="182"/>
    </row>
    <row r="2373" spans="3:5" x14ac:dyDescent="0.4">
      <c r="C2373" s="190"/>
      <c r="D2373" s="191"/>
      <c r="E2373" s="190"/>
    </row>
    <row r="2374" spans="3:5" x14ac:dyDescent="0.4">
      <c r="C2374" s="182"/>
      <c r="D2374" s="192"/>
      <c r="E2374" s="182"/>
    </row>
    <row r="2375" spans="3:5" x14ac:dyDescent="0.4">
      <c r="C2375" s="190"/>
      <c r="D2375" s="191"/>
      <c r="E2375" s="190"/>
    </row>
    <row r="2376" spans="3:5" x14ac:dyDescent="0.4">
      <c r="C2376" s="182"/>
      <c r="D2376" s="192"/>
      <c r="E2376" s="182"/>
    </row>
    <row r="2377" spans="3:5" x14ac:dyDescent="0.4">
      <c r="C2377" s="190"/>
      <c r="D2377" s="191"/>
      <c r="E2377" s="190"/>
    </row>
    <row r="2378" spans="3:5" x14ac:dyDescent="0.4">
      <c r="C2378" s="182"/>
      <c r="D2378" s="192"/>
      <c r="E2378" s="182"/>
    </row>
    <row r="2379" spans="3:5" x14ac:dyDescent="0.4">
      <c r="C2379" s="190"/>
      <c r="D2379" s="191"/>
      <c r="E2379" s="190"/>
    </row>
    <row r="2380" spans="3:5" x14ac:dyDescent="0.4">
      <c r="C2380" s="182"/>
      <c r="D2380" s="192"/>
      <c r="E2380" s="182"/>
    </row>
    <row r="2381" spans="3:5" x14ac:dyDescent="0.4">
      <c r="C2381" s="190"/>
      <c r="D2381" s="191"/>
      <c r="E2381" s="190"/>
    </row>
    <row r="2382" spans="3:5" x14ac:dyDescent="0.4">
      <c r="C2382" s="182"/>
      <c r="D2382" s="192"/>
      <c r="E2382" s="182"/>
    </row>
    <row r="2383" spans="3:5" x14ac:dyDescent="0.4">
      <c r="C2383" s="190"/>
      <c r="D2383" s="191"/>
      <c r="E2383" s="190"/>
    </row>
    <row r="2384" spans="3:5" x14ac:dyDescent="0.4">
      <c r="C2384" s="182"/>
      <c r="D2384" s="192"/>
      <c r="E2384" s="182"/>
    </row>
    <row r="2385" spans="3:5" x14ac:dyDescent="0.4">
      <c r="C2385" s="190"/>
      <c r="D2385" s="191"/>
      <c r="E2385" s="190"/>
    </row>
    <row r="2386" spans="3:5" x14ac:dyDescent="0.4">
      <c r="C2386" s="182"/>
      <c r="D2386" s="192"/>
      <c r="E2386" s="182"/>
    </row>
    <row r="2387" spans="3:5" x14ac:dyDescent="0.4">
      <c r="C2387" s="190"/>
      <c r="D2387" s="191"/>
      <c r="E2387" s="190"/>
    </row>
    <row r="2388" spans="3:5" x14ac:dyDescent="0.4">
      <c r="C2388" s="182"/>
      <c r="D2388" s="192"/>
      <c r="E2388" s="182"/>
    </row>
    <row r="2389" spans="3:5" x14ac:dyDescent="0.4">
      <c r="C2389" s="190"/>
      <c r="D2389" s="191"/>
      <c r="E2389" s="190"/>
    </row>
    <row r="2390" spans="3:5" x14ac:dyDescent="0.4">
      <c r="C2390" s="182"/>
      <c r="D2390" s="192"/>
      <c r="E2390" s="182"/>
    </row>
    <row r="2391" spans="3:5" x14ac:dyDescent="0.4">
      <c r="C2391" s="190"/>
      <c r="D2391" s="191"/>
      <c r="E2391" s="190"/>
    </row>
    <row r="2392" spans="3:5" x14ac:dyDescent="0.4">
      <c r="C2392" s="182"/>
      <c r="D2392" s="192"/>
      <c r="E2392" s="182"/>
    </row>
    <row r="2393" spans="3:5" x14ac:dyDescent="0.4">
      <c r="C2393" s="190"/>
      <c r="D2393" s="191"/>
      <c r="E2393" s="190"/>
    </row>
    <row r="2394" spans="3:5" x14ac:dyDescent="0.4">
      <c r="C2394" s="182"/>
      <c r="D2394" s="192"/>
      <c r="E2394" s="182"/>
    </row>
    <row r="2395" spans="3:5" x14ac:dyDescent="0.4">
      <c r="C2395" s="190"/>
      <c r="D2395" s="191"/>
      <c r="E2395" s="190"/>
    </row>
    <row r="2396" spans="3:5" x14ac:dyDescent="0.4">
      <c r="C2396" s="182"/>
      <c r="D2396" s="192"/>
      <c r="E2396" s="182"/>
    </row>
    <row r="2397" spans="3:5" x14ac:dyDescent="0.4">
      <c r="C2397" s="190"/>
      <c r="D2397" s="191"/>
      <c r="E2397" s="190"/>
    </row>
    <row r="2398" spans="3:5" x14ac:dyDescent="0.4">
      <c r="C2398" s="182"/>
      <c r="D2398" s="192"/>
      <c r="E2398" s="182"/>
    </row>
    <row r="2399" spans="3:5" x14ac:dyDescent="0.4">
      <c r="C2399" s="190"/>
      <c r="D2399" s="191"/>
      <c r="E2399" s="190"/>
    </row>
    <row r="2400" spans="3:5" x14ac:dyDescent="0.4">
      <c r="C2400" s="182"/>
      <c r="D2400" s="192"/>
      <c r="E2400" s="182"/>
    </row>
    <row r="2401" spans="3:5" x14ac:dyDescent="0.4">
      <c r="C2401" s="190"/>
      <c r="D2401" s="191"/>
      <c r="E2401" s="190"/>
    </row>
    <row r="2402" spans="3:5" x14ac:dyDescent="0.4">
      <c r="C2402" s="182"/>
      <c r="D2402" s="192"/>
      <c r="E2402" s="182"/>
    </row>
    <row r="2403" spans="3:5" x14ac:dyDescent="0.4">
      <c r="C2403" s="190"/>
      <c r="D2403" s="191"/>
      <c r="E2403" s="190"/>
    </row>
    <row r="2404" spans="3:5" x14ac:dyDescent="0.4">
      <c r="C2404" s="182"/>
      <c r="D2404" s="192"/>
      <c r="E2404" s="182"/>
    </row>
    <row r="2405" spans="3:5" x14ac:dyDescent="0.4">
      <c r="C2405" s="190"/>
      <c r="D2405" s="191"/>
      <c r="E2405" s="190"/>
    </row>
    <row r="2406" spans="3:5" x14ac:dyDescent="0.4">
      <c r="C2406" s="182"/>
      <c r="D2406" s="192"/>
      <c r="E2406" s="182"/>
    </row>
    <row r="2407" spans="3:5" x14ac:dyDescent="0.4">
      <c r="C2407" s="190"/>
      <c r="D2407" s="191"/>
      <c r="E2407" s="190"/>
    </row>
    <row r="2408" spans="3:5" x14ac:dyDescent="0.4">
      <c r="C2408" s="182"/>
      <c r="D2408" s="192"/>
      <c r="E2408" s="182"/>
    </row>
    <row r="2409" spans="3:5" x14ac:dyDescent="0.4">
      <c r="C2409" s="190"/>
      <c r="D2409" s="191"/>
      <c r="E2409" s="190"/>
    </row>
    <row r="2410" spans="3:5" x14ac:dyDescent="0.4">
      <c r="C2410" s="182"/>
      <c r="D2410" s="192"/>
      <c r="E2410" s="182"/>
    </row>
    <row r="2411" spans="3:5" x14ac:dyDescent="0.4">
      <c r="C2411" s="190"/>
      <c r="D2411" s="191"/>
      <c r="E2411" s="190"/>
    </row>
    <row r="2412" spans="3:5" x14ac:dyDescent="0.4">
      <c r="C2412" s="182"/>
      <c r="D2412" s="192"/>
      <c r="E2412" s="182"/>
    </row>
    <row r="2413" spans="3:5" x14ac:dyDescent="0.4">
      <c r="C2413" s="190"/>
      <c r="D2413" s="191"/>
      <c r="E2413" s="190"/>
    </row>
    <row r="2414" spans="3:5" x14ac:dyDescent="0.4">
      <c r="C2414" s="182"/>
      <c r="D2414" s="192"/>
      <c r="E2414" s="182"/>
    </row>
    <row r="2415" spans="3:5" x14ac:dyDescent="0.4">
      <c r="C2415" s="190"/>
      <c r="D2415" s="191"/>
      <c r="E2415" s="190"/>
    </row>
    <row r="2416" spans="3:5" x14ac:dyDescent="0.4">
      <c r="C2416" s="182"/>
      <c r="D2416" s="192"/>
      <c r="E2416" s="182"/>
    </row>
    <row r="2417" spans="3:5" x14ac:dyDescent="0.4">
      <c r="C2417" s="190"/>
      <c r="D2417" s="191"/>
      <c r="E2417" s="190"/>
    </row>
    <row r="2418" spans="3:5" x14ac:dyDescent="0.4">
      <c r="C2418" s="182"/>
      <c r="D2418" s="192"/>
      <c r="E2418" s="182"/>
    </row>
    <row r="2419" spans="3:5" x14ac:dyDescent="0.4">
      <c r="C2419" s="190"/>
      <c r="D2419" s="191"/>
      <c r="E2419" s="190"/>
    </row>
    <row r="2420" spans="3:5" x14ac:dyDescent="0.4">
      <c r="C2420" s="182"/>
      <c r="D2420" s="192"/>
      <c r="E2420" s="182"/>
    </row>
    <row r="2421" spans="3:5" x14ac:dyDescent="0.4">
      <c r="C2421" s="190"/>
      <c r="D2421" s="191"/>
      <c r="E2421" s="190"/>
    </row>
    <row r="2422" spans="3:5" x14ac:dyDescent="0.4">
      <c r="C2422" s="182"/>
      <c r="D2422" s="192"/>
      <c r="E2422" s="182"/>
    </row>
    <row r="2423" spans="3:5" x14ac:dyDescent="0.4">
      <c r="C2423" s="190"/>
      <c r="D2423" s="191"/>
      <c r="E2423" s="190"/>
    </row>
    <row r="2424" spans="3:5" x14ac:dyDescent="0.4">
      <c r="C2424" s="182"/>
      <c r="D2424" s="192"/>
      <c r="E2424" s="182"/>
    </row>
    <row r="2425" spans="3:5" x14ac:dyDescent="0.4">
      <c r="C2425" s="190"/>
      <c r="D2425" s="191"/>
      <c r="E2425" s="190"/>
    </row>
    <row r="2426" spans="3:5" x14ac:dyDescent="0.4">
      <c r="C2426" s="182"/>
      <c r="D2426" s="192"/>
      <c r="E2426" s="182"/>
    </row>
    <row r="2427" spans="3:5" x14ac:dyDescent="0.4">
      <c r="C2427" s="190"/>
      <c r="D2427" s="191"/>
      <c r="E2427" s="190"/>
    </row>
    <row r="2428" spans="3:5" x14ac:dyDescent="0.4">
      <c r="C2428" s="182"/>
      <c r="D2428" s="192"/>
      <c r="E2428" s="182"/>
    </row>
    <row r="2429" spans="3:5" x14ac:dyDescent="0.4">
      <c r="C2429" s="190"/>
      <c r="D2429" s="191"/>
      <c r="E2429" s="190"/>
    </row>
    <row r="2430" spans="3:5" x14ac:dyDescent="0.4">
      <c r="C2430" s="182"/>
      <c r="D2430" s="192"/>
      <c r="E2430" s="182"/>
    </row>
    <row r="2431" spans="3:5" x14ac:dyDescent="0.4">
      <c r="C2431" s="190"/>
      <c r="D2431" s="191"/>
      <c r="E2431" s="190"/>
    </row>
    <row r="2432" spans="3:5" x14ac:dyDescent="0.4">
      <c r="C2432" s="182"/>
      <c r="D2432" s="192"/>
      <c r="E2432" s="182"/>
    </row>
    <row r="2433" spans="3:5" x14ac:dyDescent="0.4">
      <c r="C2433" s="190"/>
      <c r="D2433" s="191"/>
      <c r="E2433" s="190"/>
    </row>
    <row r="2434" spans="3:5" x14ac:dyDescent="0.4">
      <c r="C2434" s="182"/>
      <c r="D2434" s="192"/>
      <c r="E2434" s="182"/>
    </row>
    <row r="2435" spans="3:5" x14ac:dyDescent="0.4">
      <c r="C2435" s="190"/>
      <c r="D2435" s="191"/>
      <c r="E2435" s="190"/>
    </row>
    <row r="2436" spans="3:5" x14ac:dyDescent="0.4">
      <c r="C2436" s="182"/>
      <c r="D2436" s="192"/>
      <c r="E2436" s="182"/>
    </row>
    <row r="2437" spans="3:5" x14ac:dyDescent="0.4">
      <c r="C2437" s="190"/>
      <c r="D2437" s="191"/>
      <c r="E2437" s="190"/>
    </row>
    <row r="2438" spans="3:5" x14ac:dyDescent="0.4">
      <c r="C2438" s="182"/>
      <c r="D2438" s="192"/>
      <c r="E2438" s="182"/>
    </row>
    <row r="2439" spans="3:5" x14ac:dyDescent="0.4">
      <c r="C2439" s="190"/>
      <c r="D2439" s="191"/>
      <c r="E2439" s="190"/>
    </row>
    <row r="2440" spans="3:5" x14ac:dyDescent="0.4">
      <c r="C2440" s="182"/>
      <c r="D2440" s="192"/>
      <c r="E2440" s="182"/>
    </row>
    <row r="2441" spans="3:5" x14ac:dyDescent="0.4">
      <c r="C2441" s="190"/>
      <c r="D2441" s="191"/>
      <c r="E2441" s="190"/>
    </row>
    <row r="2442" spans="3:5" x14ac:dyDescent="0.4">
      <c r="C2442" s="182"/>
      <c r="D2442" s="192"/>
      <c r="E2442" s="182"/>
    </row>
    <row r="2443" spans="3:5" x14ac:dyDescent="0.4">
      <c r="C2443" s="190"/>
      <c r="D2443" s="191"/>
      <c r="E2443" s="190"/>
    </row>
    <row r="2444" spans="3:5" x14ac:dyDescent="0.4">
      <c r="C2444" s="182"/>
      <c r="D2444" s="192"/>
      <c r="E2444" s="182"/>
    </row>
    <row r="2445" spans="3:5" x14ac:dyDescent="0.4">
      <c r="C2445" s="190"/>
      <c r="D2445" s="191"/>
      <c r="E2445" s="190"/>
    </row>
    <row r="2446" spans="3:5" x14ac:dyDescent="0.4">
      <c r="C2446" s="182"/>
      <c r="D2446" s="192"/>
      <c r="E2446" s="182"/>
    </row>
    <row r="2447" spans="3:5" x14ac:dyDescent="0.4">
      <c r="C2447" s="190"/>
      <c r="D2447" s="191"/>
      <c r="E2447" s="190"/>
    </row>
    <row r="2448" spans="3:5" x14ac:dyDescent="0.4">
      <c r="C2448" s="182"/>
      <c r="D2448" s="192"/>
      <c r="E2448" s="182"/>
    </row>
    <row r="2449" spans="3:5" x14ac:dyDescent="0.4">
      <c r="C2449" s="190"/>
      <c r="D2449" s="191"/>
      <c r="E2449" s="190"/>
    </row>
    <row r="2450" spans="3:5" x14ac:dyDescent="0.4">
      <c r="C2450" s="182"/>
      <c r="D2450" s="192"/>
      <c r="E2450" s="182"/>
    </row>
    <row r="2451" spans="3:5" x14ac:dyDescent="0.4">
      <c r="C2451" s="190"/>
      <c r="D2451" s="191"/>
      <c r="E2451" s="190"/>
    </row>
    <row r="2452" spans="3:5" x14ac:dyDescent="0.4">
      <c r="C2452" s="182"/>
      <c r="D2452" s="192"/>
      <c r="E2452" s="182"/>
    </row>
    <row r="2453" spans="3:5" x14ac:dyDescent="0.4">
      <c r="C2453" s="190"/>
      <c r="D2453" s="191"/>
      <c r="E2453" s="190"/>
    </row>
    <row r="2454" spans="3:5" x14ac:dyDescent="0.4">
      <c r="C2454" s="182"/>
      <c r="D2454" s="192"/>
      <c r="E2454" s="182"/>
    </row>
    <row r="2455" spans="3:5" x14ac:dyDescent="0.4">
      <c r="C2455" s="190"/>
      <c r="D2455" s="191"/>
      <c r="E2455" s="190"/>
    </row>
    <row r="2456" spans="3:5" x14ac:dyDescent="0.4">
      <c r="C2456" s="182"/>
      <c r="D2456" s="192"/>
      <c r="E2456" s="182"/>
    </row>
    <row r="2457" spans="3:5" x14ac:dyDescent="0.4">
      <c r="C2457" s="190"/>
      <c r="D2457" s="191"/>
      <c r="E2457" s="190"/>
    </row>
    <row r="2458" spans="3:5" x14ac:dyDescent="0.4">
      <c r="C2458" s="182"/>
      <c r="D2458" s="192"/>
      <c r="E2458" s="182"/>
    </row>
    <row r="2459" spans="3:5" x14ac:dyDescent="0.4">
      <c r="C2459" s="190"/>
      <c r="D2459" s="191"/>
      <c r="E2459" s="190"/>
    </row>
    <row r="2460" spans="3:5" x14ac:dyDescent="0.4">
      <c r="C2460" s="182"/>
      <c r="D2460" s="192"/>
      <c r="E2460" s="182"/>
    </row>
    <row r="2461" spans="3:5" x14ac:dyDescent="0.4">
      <c r="C2461" s="190"/>
      <c r="D2461" s="191"/>
      <c r="E2461" s="190"/>
    </row>
    <row r="2462" spans="3:5" x14ac:dyDescent="0.4">
      <c r="C2462" s="182"/>
      <c r="D2462" s="192"/>
      <c r="E2462" s="182"/>
    </row>
    <row r="2463" spans="3:5" x14ac:dyDescent="0.4">
      <c r="C2463" s="190"/>
      <c r="D2463" s="191"/>
      <c r="E2463" s="190"/>
    </row>
    <row r="2464" spans="3:5" x14ac:dyDescent="0.4">
      <c r="C2464" s="182"/>
      <c r="D2464" s="192"/>
      <c r="E2464" s="182"/>
    </row>
    <row r="2465" spans="3:5" x14ac:dyDescent="0.4">
      <c r="C2465" s="190"/>
      <c r="D2465" s="191"/>
      <c r="E2465" s="190"/>
    </row>
    <row r="2466" spans="3:5" x14ac:dyDescent="0.4">
      <c r="C2466" s="182"/>
      <c r="D2466" s="192"/>
      <c r="E2466" s="182"/>
    </row>
    <row r="2467" spans="3:5" x14ac:dyDescent="0.4">
      <c r="C2467" s="190"/>
      <c r="D2467" s="191"/>
      <c r="E2467" s="190"/>
    </row>
    <row r="2468" spans="3:5" x14ac:dyDescent="0.4">
      <c r="C2468" s="182"/>
      <c r="D2468" s="192"/>
      <c r="E2468" s="182"/>
    </row>
    <row r="2469" spans="3:5" x14ac:dyDescent="0.4">
      <c r="C2469" s="190"/>
      <c r="D2469" s="191"/>
      <c r="E2469" s="190"/>
    </row>
    <row r="2470" spans="3:5" x14ac:dyDescent="0.4">
      <c r="C2470" s="182"/>
      <c r="D2470" s="192"/>
      <c r="E2470" s="182"/>
    </row>
    <row r="2471" spans="3:5" x14ac:dyDescent="0.4">
      <c r="C2471" s="190"/>
      <c r="D2471" s="191"/>
      <c r="E2471" s="190"/>
    </row>
    <row r="2472" spans="3:5" x14ac:dyDescent="0.4">
      <c r="C2472" s="182"/>
      <c r="D2472" s="192"/>
      <c r="E2472" s="182"/>
    </row>
    <row r="2473" spans="3:5" x14ac:dyDescent="0.4">
      <c r="C2473" s="190"/>
      <c r="D2473" s="191"/>
      <c r="E2473" s="190"/>
    </row>
    <row r="2474" spans="3:5" x14ac:dyDescent="0.4">
      <c r="C2474" s="182"/>
      <c r="D2474" s="192"/>
      <c r="E2474" s="182"/>
    </row>
    <row r="2475" spans="3:5" x14ac:dyDescent="0.4">
      <c r="C2475" s="190"/>
      <c r="D2475" s="191"/>
      <c r="E2475" s="190"/>
    </row>
    <row r="2476" spans="3:5" x14ac:dyDescent="0.4">
      <c r="C2476" s="182"/>
      <c r="D2476" s="192"/>
      <c r="E2476" s="182"/>
    </row>
    <row r="2477" spans="3:5" x14ac:dyDescent="0.4">
      <c r="C2477" s="190"/>
      <c r="D2477" s="191"/>
      <c r="E2477" s="190"/>
    </row>
    <row r="2478" spans="3:5" x14ac:dyDescent="0.4">
      <c r="C2478" s="182"/>
      <c r="D2478" s="192"/>
      <c r="E2478" s="182"/>
    </row>
    <row r="2479" spans="3:5" x14ac:dyDescent="0.4">
      <c r="C2479" s="190"/>
      <c r="D2479" s="191"/>
      <c r="E2479" s="190"/>
    </row>
    <row r="2480" spans="3:5" x14ac:dyDescent="0.4">
      <c r="C2480" s="182"/>
      <c r="D2480" s="192"/>
      <c r="E2480" s="182"/>
    </row>
    <row r="2481" spans="3:5" x14ac:dyDescent="0.4">
      <c r="C2481" s="190"/>
      <c r="D2481" s="191"/>
      <c r="E2481" s="190"/>
    </row>
    <row r="2482" spans="3:5" x14ac:dyDescent="0.4">
      <c r="C2482" s="182"/>
      <c r="D2482" s="192"/>
      <c r="E2482" s="182"/>
    </row>
    <row r="2483" spans="3:5" x14ac:dyDescent="0.4">
      <c r="C2483" s="190"/>
      <c r="D2483" s="191"/>
      <c r="E2483" s="190"/>
    </row>
    <row r="2484" spans="3:5" x14ac:dyDescent="0.4">
      <c r="C2484" s="182"/>
      <c r="D2484" s="192"/>
      <c r="E2484" s="182"/>
    </row>
    <row r="2485" spans="3:5" x14ac:dyDescent="0.4">
      <c r="C2485" s="190"/>
      <c r="D2485" s="191"/>
      <c r="E2485" s="190"/>
    </row>
    <row r="2486" spans="3:5" x14ac:dyDescent="0.4">
      <c r="C2486" s="182"/>
      <c r="D2486" s="192"/>
      <c r="E2486" s="182"/>
    </row>
    <row r="2487" spans="3:5" x14ac:dyDescent="0.4">
      <c r="C2487" s="190"/>
      <c r="D2487" s="191"/>
      <c r="E2487" s="190"/>
    </row>
    <row r="2488" spans="3:5" x14ac:dyDescent="0.4">
      <c r="C2488" s="182"/>
      <c r="D2488" s="192"/>
      <c r="E2488" s="182"/>
    </row>
    <row r="2489" spans="3:5" x14ac:dyDescent="0.4">
      <c r="C2489" s="190"/>
      <c r="D2489" s="191"/>
      <c r="E2489" s="190"/>
    </row>
    <row r="2490" spans="3:5" x14ac:dyDescent="0.4">
      <c r="C2490" s="182"/>
      <c r="D2490" s="192"/>
      <c r="E2490" s="182"/>
    </row>
    <row r="2491" spans="3:5" x14ac:dyDescent="0.4">
      <c r="C2491" s="190"/>
      <c r="D2491" s="191"/>
      <c r="E2491" s="190"/>
    </row>
    <row r="2492" spans="3:5" x14ac:dyDescent="0.4">
      <c r="C2492" s="182"/>
      <c r="D2492" s="192"/>
      <c r="E2492" s="182"/>
    </row>
    <row r="2493" spans="3:5" x14ac:dyDescent="0.4">
      <c r="C2493" s="190"/>
      <c r="D2493" s="191"/>
      <c r="E2493" s="190"/>
    </row>
    <row r="2494" spans="3:5" x14ac:dyDescent="0.4">
      <c r="C2494" s="182"/>
      <c r="D2494" s="192"/>
      <c r="E2494" s="182"/>
    </row>
    <row r="2495" spans="3:5" x14ac:dyDescent="0.4">
      <c r="C2495" s="190"/>
      <c r="D2495" s="191"/>
      <c r="E2495" s="190"/>
    </row>
    <row r="2496" spans="3:5" x14ac:dyDescent="0.4">
      <c r="C2496" s="182"/>
      <c r="D2496" s="192"/>
      <c r="E2496" s="182"/>
    </row>
    <row r="2497" spans="3:5" x14ac:dyDescent="0.4">
      <c r="C2497" s="190"/>
      <c r="D2497" s="191"/>
      <c r="E2497" s="190"/>
    </row>
    <row r="2498" spans="3:5" x14ac:dyDescent="0.4">
      <c r="C2498" s="182"/>
      <c r="D2498" s="192"/>
      <c r="E2498" s="182"/>
    </row>
    <row r="2499" spans="3:5" x14ac:dyDescent="0.4">
      <c r="C2499" s="190"/>
      <c r="D2499" s="191"/>
      <c r="E2499" s="190"/>
    </row>
    <row r="2500" spans="3:5" x14ac:dyDescent="0.4">
      <c r="C2500" s="182"/>
      <c r="D2500" s="192"/>
      <c r="E2500" s="182"/>
    </row>
    <row r="2501" spans="3:5" x14ac:dyDescent="0.4">
      <c r="C2501" s="190"/>
      <c r="D2501" s="191"/>
      <c r="E2501" s="190"/>
    </row>
    <row r="2502" spans="3:5" x14ac:dyDescent="0.4">
      <c r="C2502" s="182"/>
      <c r="D2502" s="192"/>
      <c r="E2502" s="182"/>
    </row>
    <row r="2503" spans="3:5" x14ac:dyDescent="0.4">
      <c r="C2503" s="190"/>
      <c r="D2503" s="191"/>
      <c r="E2503" s="190"/>
    </row>
    <row r="2504" spans="3:5" x14ac:dyDescent="0.4">
      <c r="C2504" s="182"/>
      <c r="D2504" s="192"/>
      <c r="E2504" s="182"/>
    </row>
    <row r="2505" spans="3:5" x14ac:dyDescent="0.4">
      <c r="C2505" s="190"/>
      <c r="D2505" s="191"/>
      <c r="E2505" s="190"/>
    </row>
    <row r="2506" spans="3:5" x14ac:dyDescent="0.4">
      <c r="C2506" s="182"/>
      <c r="D2506" s="192"/>
      <c r="E2506" s="182"/>
    </row>
    <row r="2507" spans="3:5" x14ac:dyDescent="0.4">
      <c r="C2507" s="190"/>
      <c r="D2507" s="191"/>
      <c r="E2507" s="190"/>
    </row>
    <row r="2508" spans="3:5" x14ac:dyDescent="0.4">
      <c r="C2508" s="182"/>
      <c r="D2508" s="192"/>
      <c r="E2508" s="182"/>
    </row>
    <row r="2509" spans="3:5" x14ac:dyDescent="0.4">
      <c r="C2509" s="190"/>
      <c r="D2509" s="191"/>
      <c r="E2509" s="190"/>
    </row>
    <row r="2510" spans="3:5" x14ac:dyDescent="0.4">
      <c r="C2510" s="182"/>
      <c r="D2510" s="192"/>
      <c r="E2510" s="182"/>
    </row>
    <row r="2511" spans="3:5" x14ac:dyDescent="0.4">
      <c r="C2511" s="190"/>
      <c r="D2511" s="191"/>
      <c r="E2511" s="190"/>
    </row>
    <row r="2512" spans="3:5" x14ac:dyDescent="0.4">
      <c r="C2512" s="182"/>
      <c r="D2512" s="192"/>
      <c r="E2512" s="182"/>
    </row>
    <row r="2513" spans="3:5" x14ac:dyDescent="0.4">
      <c r="C2513" s="190"/>
      <c r="D2513" s="191"/>
      <c r="E2513" s="190"/>
    </row>
    <row r="2514" spans="3:5" x14ac:dyDescent="0.4">
      <c r="C2514" s="182"/>
      <c r="D2514" s="192"/>
      <c r="E2514" s="182"/>
    </row>
    <row r="2515" spans="3:5" x14ac:dyDescent="0.4">
      <c r="C2515" s="190"/>
      <c r="D2515" s="191"/>
      <c r="E2515" s="190"/>
    </row>
    <row r="2516" spans="3:5" x14ac:dyDescent="0.4">
      <c r="C2516" s="182"/>
      <c r="D2516" s="192"/>
      <c r="E2516" s="182"/>
    </row>
    <row r="2517" spans="3:5" x14ac:dyDescent="0.4">
      <c r="C2517" s="190"/>
      <c r="D2517" s="191"/>
      <c r="E2517" s="190"/>
    </row>
    <row r="2518" spans="3:5" x14ac:dyDescent="0.4">
      <c r="C2518" s="182"/>
      <c r="D2518" s="192"/>
      <c r="E2518" s="182"/>
    </row>
    <row r="2519" spans="3:5" x14ac:dyDescent="0.4">
      <c r="C2519" s="190"/>
      <c r="D2519" s="191"/>
      <c r="E2519" s="190"/>
    </row>
    <row r="2520" spans="3:5" x14ac:dyDescent="0.4">
      <c r="C2520" s="182"/>
      <c r="D2520" s="192"/>
      <c r="E2520" s="182"/>
    </row>
    <row r="2521" spans="3:5" x14ac:dyDescent="0.4">
      <c r="C2521" s="190"/>
      <c r="D2521" s="191"/>
      <c r="E2521" s="190"/>
    </row>
    <row r="2522" spans="3:5" x14ac:dyDescent="0.4">
      <c r="C2522" s="182"/>
      <c r="D2522" s="192"/>
      <c r="E2522" s="182"/>
    </row>
    <row r="2523" spans="3:5" x14ac:dyDescent="0.4">
      <c r="C2523" s="190"/>
      <c r="D2523" s="191"/>
      <c r="E2523" s="190"/>
    </row>
    <row r="2524" spans="3:5" x14ac:dyDescent="0.4">
      <c r="C2524" s="182"/>
      <c r="D2524" s="192"/>
      <c r="E2524" s="182"/>
    </row>
    <row r="2525" spans="3:5" x14ac:dyDescent="0.4">
      <c r="C2525" s="190"/>
      <c r="D2525" s="191"/>
      <c r="E2525" s="190"/>
    </row>
    <row r="2526" spans="3:5" x14ac:dyDescent="0.4">
      <c r="C2526" s="182"/>
      <c r="D2526" s="192"/>
      <c r="E2526" s="182"/>
    </row>
    <row r="2527" spans="3:5" x14ac:dyDescent="0.4">
      <c r="C2527" s="190"/>
      <c r="D2527" s="191"/>
      <c r="E2527" s="190"/>
    </row>
    <row r="2528" spans="3:5" x14ac:dyDescent="0.4">
      <c r="C2528" s="182"/>
      <c r="D2528" s="192"/>
      <c r="E2528" s="182"/>
    </row>
    <row r="2529" spans="3:5" x14ac:dyDescent="0.4">
      <c r="C2529" s="190"/>
      <c r="D2529" s="191"/>
      <c r="E2529" s="190"/>
    </row>
    <row r="2530" spans="3:5" x14ac:dyDescent="0.4">
      <c r="C2530" s="182"/>
      <c r="D2530" s="192"/>
      <c r="E2530" s="182"/>
    </row>
    <row r="2531" spans="3:5" x14ac:dyDescent="0.4">
      <c r="C2531" s="190"/>
      <c r="D2531" s="191"/>
      <c r="E2531" s="190"/>
    </row>
    <row r="2532" spans="3:5" x14ac:dyDescent="0.4">
      <c r="C2532" s="182"/>
      <c r="D2532" s="192"/>
      <c r="E2532" s="182"/>
    </row>
    <row r="2533" spans="3:5" x14ac:dyDescent="0.4">
      <c r="C2533" s="190"/>
      <c r="D2533" s="191"/>
      <c r="E2533" s="190"/>
    </row>
    <row r="2534" spans="3:5" x14ac:dyDescent="0.4">
      <c r="C2534" s="182"/>
      <c r="D2534" s="192"/>
      <c r="E2534" s="182"/>
    </row>
    <row r="2535" spans="3:5" x14ac:dyDescent="0.4">
      <c r="C2535" s="190"/>
      <c r="D2535" s="191"/>
      <c r="E2535" s="190"/>
    </row>
    <row r="2536" spans="3:5" x14ac:dyDescent="0.4">
      <c r="C2536" s="182"/>
      <c r="D2536" s="192"/>
      <c r="E2536" s="182"/>
    </row>
    <row r="2537" spans="3:5" x14ac:dyDescent="0.4">
      <c r="C2537" s="190"/>
      <c r="D2537" s="191"/>
      <c r="E2537" s="190"/>
    </row>
    <row r="2538" spans="3:5" x14ac:dyDescent="0.4">
      <c r="C2538" s="182"/>
      <c r="D2538" s="192"/>
      <c r="E2538" s="182"/>
    </row>
    <row r="2539" spans="3:5" x14ac:dyDescent="0.4">
      <c r="C2539" s="190"/>
      <c r="D2539" s="191"/>
      <c r="E2539" s="190"/>
    </row>
    <row r="2540" spans="3:5" x14ac:dyDescent="0.4">
      <c r="C2540" s="182"/>
      <c r="D2540" s="192"/>
      <c r="E2540" s="182"/>
    </row>
    <row r="2541" spans="3:5" x14ac:dyDescent="0.4">
      <c r="C2541" s="190"/>
      <c r="D2541" s="191"/>
      <c r="E2541" s="190"/>
    </row>
    <row r="2542" spans="3:5" x14ac:dyDescent="0.4">
      <c r="C2542" s="182"/>
      <c r="D2542" s="192"/>
      <c r="E2542" s="182"/>
    </row>
    <row r="2543" spans="3:5" x14ac:dyDescent="0.4">
      <c r="C2543" s="190"/>
      <c r="D2543" s="191"/>
      <c r="E2543" s="190"/>
    </row>
    <row r="2544" spans="3:5" x14ac:dyDescent="0.4">
      <c r="C2544" s="182"/>
      <c r="D2544" s="192"/>
      <c r="E2544" s="182"/>
    </row>
    <row r="2545" spans="3:5" x14ac:dyDescent="0.4">
      <c r="C2545" s="190"/>
      <c r="D2545" s="191"/>
      <c r="E2545" s="190"/>
    </row>
    <row r="2546" spans="3:5" x14ac:dyDescent="0.4">
      <c r="C2546" s="182"/>
      <c r="D2546" s="192"/>
      <c r="E2546" s="182"/>
    </row>
    <row r="2547" spans="3:5" x14ac:dyDescent="0.4">
      <c r="C2547" s="190"/>
      <c r="D2547" s="191"/>
      <c r="E2547" s="190"/>
    </row>
    <row r="2548" spans="3:5" x14ac:dyDescent="0.4">
      <c r="C2548" s="182"/>
      <c r="D2548" s="192"/>
      <c r="E2548" s="182"/>
    </row>
    <row r="2549" spans="3:5" x14ac:dyDescent="0.4">
      <c r="C2549" s="190"/>
      <c r="D2549" s="191"/>
      <c r="E2549" s="190"/>
    </row>
    <row r="2550" spans="3:5" x14ac:dyDescent="0.4">
      <c r="C2550" s="182"/>
      <c r="D2550" s="192"/>
      <c r="E2550" s="182"/>
    </row>
    <row r="2551" spans="3:5" x14ac:dyDescent="0.4">
      <c r="C2551" s="190"/>
      <c r="D2551" s="191"/>
      <c r="E2551" s="190"/>
    </row>
    <row r="2552" spans="3:5" x14ac:dyDescent="0.4">
      <c r="C2552" s="182"/>
      <c r="D2552" s="192"/>
      <c r="E2552" s="182"/>
    </row>
    <row r="2553" spans="3:5" x14ac:dyDescent="0.4">
      <c r="C2553" s="190"/>
      <c r="D2553" s="191"/>
      <c r="E2553" s="190"/>
    </row>
    <row r="2554" spans="3:5" x14ac:dyDescent="0.4">
      <c r="C2554" s="182"/>
      <c r="D2554" s="192"/>
      <c r="E2554" s="182"/>
    </row>
    <row r="2555" spans="3:5" x14ac:dyDescent="0.4">
      <c r="C2555" s="190"/>
      <c r="D2555" s="191"/>
      <c r="E2555" s="190"/>
    </row>
    <row r="2556" spans="3:5" x14ac:dyDescent="0.4">
      <c r="C2556" s="182"/>
      <c r="D2556" s="192"/>
      <c r="E2556" s="182"/>
    </row>
    <row r="2557" spans="3:5" x14ac:dyDescent="0.4">
      <c r="C2557" s="190"/>
      <c r="D2557" s="191"/>
      <c r="E2557" s="190"/>
    </row>
    <row r="2558" spans="3:5" x14ac:dyDescent="0.4">
      <c r="C2558" s="182"/>
      <c r="D2558" s="192"/>
      <c r="E2558" s="182"/>
    </row>
    <row r="2559" spans="3:5" x14ac:dyDescent="0.4">
      <c r="C2559" s="190"/>
      <c r="D2559" s="191"/>
      <c r="E2559" s="190"/>
    </row>
    <row r="2560" spans="3:5" x14ac:dyDescent="0.4">
      <c r="C2560" s="182"/>
      <c r="D2560" s="192"/>
      <c r="E2560" s="182"/>
    </row>
    <row r="2561" spans="3:5" x14ac:dyDescent="0.4">
      <c r="C2561" s="190"/>
      <c r="D2561" s="191"/>
      <c r="E2561" s="190"/>
    </row>
    <row r="2562" spans="3:5" x14ac:dyDescent="0.4">
      <c r="C2562" s="182"/>
      <c r="D2562" s="192"/>
      <c r="E2562" s="182"/>
    </row>
    <row r="2563" spans="3:5" x14ac:dyDescent="0.4">
      <c r="C2563" s="190"/>
      <c r="D2563" s="191"/>
      <c r="E2563" s="190"/>
    </row>
    <row r="2564" spans="3:5" x14ac:dyDescent="0.4">
      <c r="C2564" s="182"/>
      <c r="D2564" s="192"/>
      <c r="E2564" s="182"/>
    </row>
    <row r="2565" spans="3:5" x14ac:dyDescent="0.4">
      <c r="C2565" s="190"/>
      <c r="D2565" s="191"/>
      <c r="E2565" s="190"/>
    </row>
    <row r="2566" spans="3:5" x14ac:dyDescent="0.4">
      <c r="C2566" s="182"/>
      <c r="D2566" s="192"/>
      <c r="E2566" s="182"/>
    </row>
    <row r="2567" spans="3:5" x14ac:dyDescent="0.4">
      <c r="C2567" s="190"/>
      <c r="D2567" s="191"/>
      <c r="E2567" s="190"/>
    </row>
    <row r="2568" spans="3:5" x14ac:dyDescent="0.4">
      <c r="C2568" s="182"/>
      <c r="D2568" s="192"/>
      <c r="E2568" s="182"/>
    </row>
    <row r="2569" spans="3:5" x14ac:dyDescent="0.4">
      <c r="C2569" s="190"/>
      <c r="D2569" s="191"/>
      <c r="E2569" s="190"/>
    </row>
    <row r="2570" spans="3:5" x14ac:dyDescent="0.4">
      <c r="C2570" s="182"/>
      <c r="D2570" s="192"/>
      <c r="E2570" s="182"/>
    </row>
    <row r="2571" spans="3:5" x14ac:dyDescent="0.4">
      <c r="C2571" s="190"/>
      <c r="D2571" s="191"/>
      <c r="E2571" s="190"/>
    </row>
    <row r="2572" spans="3:5" x14ac:dyDescent="0.4">
      <c r="C2572" s="182"/>
      <c r="D2572" s="192"/>
      <c r="E2572" s="182"/>
    </row>
    <row r="2573" spans="3:5" x14ac:dyDescent="0.4">
      <c r="C2573" s="190"/>
      <c r="D2573" s="191"/>
      <c r="E2573" s="190"/>
    </row>
    <row r="2574" spans="3:5" x14ac:dyDescent="0.4">
      <c r="C2574" s="182"/>
      <c r="D2574" s="192"/>
      <c r="E2574" s="182"/>
    </row>
    <row r="2575" spans="3:5" x14ac:dyDescent="0.4">
      <c r="C2575" s="190"/>
      <c r="D2575" s="191"/>
      <c r="E2575" s="190"/>
    </row>
    <row r="2576" spans="3:5" x14ac:dyDescent="0.4">
      <c r="C2576" s="182"/>
      <c r="D2576" s="192"/>
      <c r="E2576" s="182"/>
    </row>
    <row r="2577" spans="3:5" x14ac:dyDescent="0.4">
      <c r="C2577" s="190"/>
      <c r="D2577" s="191"/>
      <c r="E2577" s="190"/>
    </row>
    <row r="2578" spans="3:5" x14ac:dyDescent="0.4">
      <c r="C2578" s="182"/>
      <c r="D2578" s="192"/>
      <c r="E2578" s="182"/>
    </row>
    <row r="2579" spans="3:5" x14ac:dyDescent="0.4">
      <c r="C2579" s="190"/>
      <c r="D2579" s="191"/>
      <c r="E2579" s="190"/>
    </row>
    <row r="2580" spans="3:5" x14ac:dyDescent="0.4">
      <c r="C2580" s="182"/>
      <c r="D2580" s="192"/>
      <c r="E2580" s="182"/>
    </row>
    <row r="2581" spans="3:5" x14ac:dyDescent="0.4">
      <c r="C2581" s="190"/>
      <c r="D2581" s="191"/>
      <c r="E2581" s="190"/>
    </row>
    <row r="2582" spans="3:5" x14ac:dyDescent="0.4">
      <c r="C2582" s="182"/>
      <c r="D2582" s="192"/>
      <c r="E2582" s="182"/>
    </row>
    <row r="2583" spans="3:5" x14ac:dyDescent="0.4">
      <c r="C2583" s="190"/>
      <c r="D2583" s="191"/>
      <c r="E2583" s="190"/>
    </row>
    <row r="2584" spans="3:5" x14ac:dyDescent="0.4">
      <c r="C2584" s="182"/>
      <c r="D2584" s="192"/>
      <c r="E2584" s="182"/>
    </row>
    <row r="2585" spans="3:5" x14ac:dyDescent="0.4">
      <c r="C2585" s="190"/>
      <c r="D2585" s="191"/>
      <c r="E2585" s="190"/>
    </row>
    <row r="2586" spans="3:5" x14ac:dyDescent="0.4">
      <c r="C2586" s="182"/>
      <c r="D2586" s="192"/>
      <c r="E2586" s="182"/>
    </row>
    <row r="2587" spans="3:5" x14ac:dyDescent="0.4">
      <c r="C2587" s="190"/>
      <c r="D2587" s="191"/>
      <c r="E2587" s="190"/>
    </row>
    <row r="2588" spans="3:5" x14ac:dyDescent="0.4">
      <c r="C2588" s="182"/>
      <c r="D2588" s="192"/>
      <c r="E2588" s="182"/>
    </row>
    <row r="2589" spans="3:5" x14ac:dyDescent="0.4">
      <c r="C2589" s="190"/>
      <c r="D2589" s="191"/>
      <c r="E2589" s="190"/>
    </row>
    <row r="2590" spans="3:5" x14ac:dyDescent="0.4">
      <c r="C2590" s="182"/>
      <c r="D2590" s="192"/>
      <c r="E2590" s="182"/>
    </row>
    <row r="2591" spans="3:5" x14ac:dyDescent="0.4">
      <c r="C2591" s="190"/>
      <c r="D2591" s="191"/>
      <c r="E2591" s="190"/>
    </row>
    <row r="2592" spans="3:5" x14ac:dyDescent="0.4">
      <c r="C2592" s="182"/>
      <c r="D2592" s="192"/>
      <c r="E2592" s="182"/>
    </row>
    <row r="2593" spans="3:5" x14ac:dyDescent="0.4">
      <c r="C2593" s="190"/>
      <c r="D2593" s="191"/>
      <c r="E2593" s="190"/>
    </row>
    <row r="2594" spans="3:5" x14ac:dyDescent="0.4">
      <c r="C2594" s="182"/>
      <c r="D2594" s="192"/>
      <c r="E2594" s="182"/>
    </row>
    <row r="2595" spans="3:5" x14ac:dyDescent="0.4">
      <c r="C2595" s="190"/>
      <c r="D2595" s="191"/>
      <c r="E2595" s="190"/>
    </row>
    <row r="2596" spans="3:5" x14ac:dyDescent="0.4">
      <c r="C2596" s="182"/>
      <c r="D2596" s="192"/>
      <c r="E2596" s="182"/>
    </row>
    <row r="2597" spans="3:5" x14ac:dyDescent="0.4">
      <c r="C2597" s="190"/>
      <c r="D2597" s="191"/>
      <c r="E2597" s="190"/>
    </row>
    <row r="2598" spans="3:5" x14ac:dyDescent="0.4">
      <c r="C2598" s="182"/>
      <c r="D2598" s="192"/>
      <c r="E2598" s="182"/>
    </row>
    <row r="2599" spans="3:5" x14ac:dyDescent="0.4">
      <c r="C2599" s="190"/>
      <c r="D2599" s="191"/>
      <c r="E2599" s="190"/>
    </row>
    <row r="2600" spans="3:5" x14ac:dyDescent="0.4">
      <c r="C2600" s="182"/>
      <c r="D2600" s="192"/>
      <c r="E2600" s="182"/>
    </row>
    <row r="2601" spans="3:5" x14ac:dyDescent="0.4">
      <c r="C2601" s="190"/>
      <c r="D2601" s="191"/>
      <c r="E2601" s="190"/>
    </row>
    <row r="2602" spans="3:5" x14ac:dyDescent="0.4">
      <c r="C2602" s="182"/>
      <c r="D2602" s="192"/>
      <c r="E2602" s="182"/>
    </row>
    <row r="2603" spans="3:5" x14ac:dyDescent="0.4">
      <c r="C2603" s="190"/>
      <c r="D2603" s="191"/>
      <c r="E2603" s="190"/>
    </row>
    <row r="2604" spans="3:5" x14ac:dyDescent="0.4">
      <c r="C2604" s="182"/>
      <c r="D2604" s="192"/>
      <c r="E2604" s="182"/>
    </row>
    <row r="2605" spans="3:5" x14ac:dyDescent="0.4">
      <c r="C2605" s="190"/>
      <c r="D2605" s="191"/>
      <c r="E2605" s="190"/>
    </row>
    <row r="2606" spans="3:5" x14ac:dyDescent="0.4">
      <c r="C2606" s="182"/>
      <c r="D2606" s="192"/>
      <c r="E2606" s="182"/>
    </row>
    <row r="2607" spans="3:5" x14ac:dyDescent="0.4">
      <c r="C2607" s="190"/>
      <c r="D2607" s="191"/>
      <c r="E2607" s="190"/>
    </row>
    <row r="2608" spans="3:5" x14ac:dyDescent="0.4">
      <c r="C2608" s="182"/>
      <c r="D2608" s="192"/>
      <c r="E2608" s="182"/>
    </row>
    <row r="2609" spans="3:5" x14ac:dyDescent="0.4">
      <c r="C2609" s="190"/>
      <c r="D2609" s="191"/>
      <c r="E2609" s="190"/>
    </row>
    <row r="2610" spans="3:5" x14ac:dyDescent="0.4">
      <c r="C2610" s="182"/>
      <c r="D2610" s="192"/>
      <c r="E2610" s="182"/>
    </row>
    <row r="2611" spans="3:5" x14ac:dyDescent="0.4">
      <c r="C2611" s="190"/>
      <c r="D2611" s="191"/>
      <c r="E2611" s="190"/>
    </row>
    <row r="2612" spans="3:5" x14ac:dyDescent="0.4">
      <c r="C2612" s="182"/>
      <c r="D2612" s="192"/>
      <c r="E2612" s="182"/>
    </row>
    <row r="2613" spans="3:5" x14ac:dyDescent="0.4">
      <c r="C2613" s="190"/>
      <c r="D2613" s="191"/>
      <c r="E2613" s="190"/>
    </row>
    <row r="2614" spans="3:5" x14ac:dyDescent="0.4">
      <c r="C2614" s="182"/>
      <c r="D2614" s="192"/>
      <c r="E2614" s="182"/>
    </row>
    <row r="2615" spans="3:5" x14ac:dyDescent="0.4">
      <c r="C2615" s="190"/>
      <c r="D2615" s="191"/>
      <c r="E2615" s="190"/>
    </row>
    <row r="2616" spans="3:5" x14ac:dyDescent="0.4">
      <c r="C2616" s="182"/>
      <c r="D2616" s="192"/>
      <c r="E2616" s="182"/>
    </row>
    <row r="2617" spans="3:5" x14ac:dyDescent="0.4">
      <c r="C2617" s="190"/>
      <c r="D2617" s="191"/>
      <c r="E2617" s="190"/>
    </row>
    <row r="2618" spans="3:5" x14ac:dyDescent="0.4">
      <c r="C2618" s="182"/>
      <c r="D2618" s="192"/>
      <c r="E2618" s="182"/>
    </row>
    <row r="2619" spans="3:5" x14ac:dyDescent="0.4">
      <c r="C2619" s="190"/>
      <c r="D2619" s="191"/>
      <c r="E2619" s="190"/>
    </row>
    <row r="2620" spans="3:5" x14ac:dyDescent="0.4">
      <c r="C2620" s="182"/>
      <c r="D2620" s="192"/>
      <c r="E2620" s="182"/>
    </row>
    <row r="2621" spans="3:5" x14ac:dyDescent="0.4">
      <c r="C2621" s="190"/>
      <c r="D2621" s="191"/>
      <c r="E2621" s="190"/>
    </row>
    <row r="2622" spans="3:5" x14ac:dyDescent="0.4">
      <c r="C2622" s="182"/>
      <c r="D2622" s="192"/>
      <c r="E2622" s="182"/>
    </row>
    <row r="2623" spans="3:5" x14ac:dyDescent="0.4">
      <c r="C2623" s="190"/>
      <c r="D2623" s="191"/>
      <c r="E2623" s="190"/>
    </row>
    <row r="2624" spans="3:5" x14ac:dyDescent="0.4">
      <c r="C2624" s="182"/>
      <c r="D2624" s="192"/>
      <c r="E2624" s="182"/>
    </row>
    <row r="2625" spans="3:5" x14ac:dyDescent="0.4">
      <c r="C2625" s="190"/>
      <c r="D2625" s="191"/>
      <c r="E2625" s="190"/>
    </row>
    <row r="2626" spans="3:5" x14ac:dyDescent="0.4">
      <c r="C2626" s="182"/>
      <c r="D2626" s="192"/>
      <c r="E2626" s="182"/>
    </row>
    <row r="2627" spans="3:5" x14ac:dyDescent="0.4">
      <c r="C2627" s="190"/>
      <c r="D2627" s="191"/>
      <c r="E2627" s="190"/>
    </row>
    <row r="2628" spans="3:5" x14ac:dyDescent="0.4">
      <c r="C2628" s="182"/>
      <c r="D2628" s="192"/>
      <c r="E2628" s="182"/>
    </row>
    <row r="2629" spans="3:5" x14ac:dyDescent="0.4">
      <c r="C2629" s="190"/>
      <c r="D2629" s="191"/>
      <c r="E2629" s="190"/>
    </row>
    <row r="2630" spans="3:5" x14ac:dyDescent="0.4">
      <c r="C2630" s="182"/>
      <c r="D2630" s="192"/>
      <c r="E2630" s="182"/>
    </row>
    <row r="2631" spans="3:5" x14ac:dyDescent="0.4">
      <c r="C2631" s="190"/>
      <c r="D2631" s="191"/>
      <c r="E2631" s="190"/>
    </row>
    <row r="2632" spans="3:5" x14ac:dyDescent="0.4">
      <c r="C2632" s="182"/>
      <c r="D2632" s="192"/>
      <c r="E2632" s="182"/>
    </row>
    <row r="2633" spans="3:5" x14ac:dyDescent="0.4">
      <c r="C2633" s="190"/>
      <c r="D2633" s="191"/>
      <c r="E2633" s="190"/>
    </row>
    <row r="2634" spans="3:5" x14ac:dyDescent="0.4">
      <c r="C2634" s="182"/>
      <c r="D2634" s="192"/>
      <c r="E2634" s="182"/>
    </row>
    <row r="2635" spans="3:5" x14ac:dyDescent="0.4">
      <c r="C2635" s="190"/>
      <c r="D2635" s="191"/>
      <c r="E2635" s="190"/>
    </row>
    <row r="2636" spans="3:5" x14ac:dyDescent="0.4">
      <c r="C2636" s="182"/>
      <c r="D2636" s="192"/>
      <c r="E2636" s="182"/>
    </row>
    <row r="2637" spans="3:5" x14ac:dyDescent="0.4">
      <c r="C2637" s="190"/>
      <c r="D2637" s="191"/>
      <c r="E2637" s="190"/>
    </row>
    <row r="2638" spans="3:5" x14ac:dyDescent="0.4">
      <c r="C2638" s="182"/>
      <c r="D2638" s="192"/>
      <c r="E2638" s="182"/>
    </row>
    <row r="2639" spans="3:5" x14ac:dyDescent="0.4">
      <c r="C2639" s="190"/>
      <c r="D2639" s="191"/>
      <c r="E2639" s="190"/>
    </row>
    <row r="2640" spans="3:5" x14ac:dyDescent="0.4">
      <c r="C2640" s="182"/>
      <c r="D2640" s="192"/>
      <c r="E2640" s="182"/>
    </row>
    <row r="2641" spans="3:5" x14ac:dyDescent="0.4">
      <c r="C2641" s="190"/>
      <c r="D2641" s="191"/>
      <c r="E2641" s="190"/>
    </row>
    <row r="2642" spans="3:5" x14ac:dyDescent="0.4">
      <c r="C2642" s="182"/>
      <c r="D2642" s="192"/>
      <c r="E2642" s="182"/>
    </row>
    <row r="2643" spans="3:5" x14ac:dyDescent="0.4">
      <c r="C2643" s="190"/>
      <c r="D2643" s="191"/>
      <c r="E2643" s="190"/>
    </row>
    <row r="2644" spans="3:5" x14ac:dyDescent="0.4">
      <c r="C2644" s="182"/>
      <c r="D2644" s="192"/>
      <c r="E2644" s="182"/>
    </row>
    <row r="2645" spans="3:5" x14ac:dyDescent="0.4">
      <c r="C2645" s="190"/>
      <c r="D2645" s="191"/>
      <c r="E2645" s="190"/>
    </row>
    <row r="2646" spans="3:5" x14ac:dyDescent="0.4">
      <c r="C2646" s="182"/>
      <c r="D2646" s="192"/>
      <c r="E2646" s="182"/>
    </row>
    <row r="2647" spans="3:5" x14ac:dyDescent="0.4">
      <c r="C2647" s="190"/>
      <c r="D2647" s="191"/>
      <c r="E2647" s="190"/>
    </row>
    <row r="2648" spans="3:5" x14ac:dyDescent="0.4">
      <c r="C2648" s="182"/>
      <c r="D2648" s="192"/>
      <c r="E2648" s="182"/>
    </row>
    <row r="2649" spans="3:5" x14ac:dyDescent="0.4">
      <c r="C2649" s="190"/>
      <c r="D2649" s="191"/>
      <c r="E2649" s="190"/>
    </row>
    <row r="2650" spans="3:5" x14ac:dyDescent="0.4">
      <c r="C2650" s="182"/>
      <c r="D2650" s="192"/>
      <c r="E2650" s="182"/>
    </row>
    <row r="2651" spans="3:5" x14ac:dyDescent="0.4">
      <c r="C2651" s="190"/>
      <c r="D2651" s="191"/>
      <c r="E2651" s="190"/>
    </row>
    <row r="2652" spans="3:5" x14ac:dyDescent="0.4">
      <c r="C2652" s="182"/>
      <c r="D2652" s="192"/>
      <c r="E2652" s="182"/>
    </row>
    <row r="2653" spans="3:5" x14ac:dyDescent="0.4">
      <c r="C2653" s="190"/>
      <c r="D2653" s="191"/>
      <c r="E2653" s="190"/>
    </row>
    <row r="2654" spans="3:5" x14ac:dyDescent="0.4">
      <c r="C2654" s="182"/>
      <c r="D2654" s="192"/>
      <c r="E2654" s="182"/>
    </row>
    <row r="2655" spans="3:5" x14ac:dyDescent="0.4">
      <c r="C2655" s="190"/>
      <c r="D2655" s="191"/>
      <c r="E2655" s="190"/>
    </row>
    <row r="2656" spans="3:5" x14ac:dyDescent="0.4">
      <c r="C2656" s="182"/>
      <c r="D2656" s="192"/>
      <c r="E2656" s="182"/>
    </row>
    <row r="2657" spans="3:5" x14ac:dyDescent="0.4">
      <c r="C2657" s="190"/>
      <c r="D2657" s="191"/>
      <c r="E2657" s="190"/>
    </row>
    <row r="2658" spans="3:5" x14ac:dyDescent="0.4">
      <c r="C2658" s="182"/>
      <c r="D2658" s="192"/>
      <c r="E2658" s="182"/>
    </row>
    <row r="2659" spans="3:5" x14ac:dyDescent="0.4">
      <c r="C2659" s="190"/>
      <c r="D2659" s="191"/>
      <c r="E2659" s="190"/>
    </row>
    <row r="2660" spans="3:5" x14ac:dyDescent="0.4">
      <c r="C2660" s="182"/>
      <c r="D2660" s="192"/>
      <c r="E2660" s="182"/>
    </row>
    <row r="2661" spans="3:5" x14ac:dyDescent="0.4">
      <c r="C2661" s="190"/>
      <c r="D2661" s="191"/>
      <c r="E2661" s="190"/>
    </row>
    <row r="2662" spans="3:5" x14ac:dyDescent="0.4">
      <c r="C2662" s="182"/>
      <c r="D2662" s="192"/>
      <c r="E2662" s="182"/>
    </row>
    <row r="2663" spans="3:5" x14ac:dyDescent="0.4">
      <c r="C2663" s="190"/>
      <c r="D2663" s="191"/>
      <c r="E2663" s="190"/>
    </row>
    <row r="2664" spans="3:5" x14ac:dyDescent="0.4">
      <c r="C2664" s="182"/>
      <c r="D2664" s="192"/>
      <c r="E2664" s="182"/>
    </row>
    <row r="2665" spans="3:5" x14ac:dyDescent="0.4">
      <c r="C2665" s="190"/>
      <c r="D2665" s="191"/>
      <c r="E2665" s="190"/>
    </row>
    <row r="2666" spans="3:5" x14ac:dyDescent="0.4">
      <c r="C2666" s="182"/>
      <c r="D2666" s="192"/>
      <c r="E2666" s="182"/>
    </row>
    <row r="2667" spans="3:5" x14ac:dyDescent="0.4">
      <c r="C2667" s="190"/>
      <c r="D2667" s="191"/>
      <c r="E2667" s="190"/>
    </row>
    <row r="2668" spans="3:5" x14ac:dyDescent="0.4">
      <c r="C2668" s="182"/>
      <c r="D2668" s="192"/>
      <c r="E2668" s="182"/>
    </row>
    <row r="2669" spans="3:5" x14ac:dyDescent="0.4">
      <c r="C2669" s="190"/>
      <c r="D2669" s="191"/>
      <c r="E2669" s="190"/>
    </row>
    <row r="2670" spans="3:5" x14ac:dyDescent="0.4">
      <c r="C2670" s="182"/>
      <c r="D2670" s="192"/>
      <c r="E2670" s="182"/>
    </row>
    <row r="2671" spans="3:5" x14ac:dyDescent="0.4">
      <c r="C2671" s="190"/>
      <c r="D2671" s="191"/>
      <c r="E2671" s="190"/>
    </row>
    <row r="2672" spans="3:5" x14ac:dyDescent="0.4">
      <c r="C2672" s="182"/>
      <c r="D2672" s="192"/>
      <c r="E2672" s="182"/>
    </row>
    <row r="2673" spans="3:5" x14ac:dyDescent="0.4">
      <c r="C2673" s="190"/>
      <c r="D2673" s="191"/>
      <c r="E2673" s="190"/>
    </row>
    <row r="2674" spans="3:5" x14ac:dyDescent="0.4">
      <c r="C2674" s="182"/>
      <c r="D2674" s="192"/>
      <c r="E2674" s="182"/>
    </row>
    <row r="2675" spans="3:5" x14ac:dyDescent="0.4">
      <c r="C2675" s="190"/>
      <c r="D2675" s="191"/>
      <c r="E2675" s="190"/>
    </row>
    <row r="2676" spans="3:5" x14ac:dyDescent="0.4">
      <c r="C2676" s="182"/>
      <c r="D2676" s="192"/>
      <c r="E2676" s="182"/>
    </row>
    <row r="2677" spans="3:5" x14ac:dyDescent="0.4">
      <c r="C2677" s="190"/>
      <c r="D2677" s="191"/>
      <c r="E2677" s="190"/>
    </row>
    <row r="2678" spans="3:5" x14ac:dyDescent="0.4">
      <c r="C2678" s="182"/>
      <c r="D2678" s="192"/>
      <c r="E2678" s="182"/>
    </row>
    <row r="2679" spans="3:5" x14ac:dyDescent="0.4">
      <c r="C2679" s="190"/>
      <c r="D2679" s="191"/>
      <c r="E2679" s="190"/>
    </row>
    <row r="2680" spans="3:5" x14ac:dyDescent="0.4">
      <c r="C2680" s="182"/>
      <c r="D2680" s="192"/>
      <c r="E2680" s="182"/>
    </row>
    <row r="2681" spans="3:5" x14ac:dyDescent="0.4">
      <c r="C2681" s="190"/>
      <c r="D2681" s="191"/>
      <c r="E2681" s="190"/>
    </row>
    <row r="2682" spans="3:5" x14ac:dyDescent="0.4">
      <c r="C2682" s="182"/>
      <c r="D2682" s="192"/>
      <c r="E2682" s="182"/>
    </row>
    <row r="2683" spans="3:5" x14ac:dyDescent="0.4">
      <c r="C2683" s="190"/>
      <c r="D2683" s="191"/>
      <c r="E2683" s="190"/>
    </row>
    <row r="2684" spans="3:5" x14ac:dyDescent="0.4">
      <c r="C2684" s="182"/>
      <c r="D2684" s="192"/>
      <c r="E2684" s="182"/>
    </row>
    <row r="2685" spans="3:5" x14ac:dyDescent="0.4">
      <c r="C2685" s="190"/>
      <c r="D2685" s="191"/>
      <c r="E2685" s="190"/>
    </row>
    <row r="2686" spans="3:5" x14ac:dyDescent="0.4">
      <c r="C2686" s="182"/>
      <c r="D2686" s="192"/>
      <c r="E2686" s="182"/>
    </row>
    <row r="2687" spans="3:5" x14ac:dyDescent="0.4">
      <c r="C2687" s="190"/>
      <c r="D2687" s="191"/>
      <c r="E2687" s="190"/>
    </row>
    <row r="2688" spans="3:5" x14ac:dyDescent="0.4">
      <c r="C2688" s="182"/>
      <c r="D2688" s="192"/>
      <c r="E2688" s="182"/>
    </row>
    <row r="2689" spans="3:5" x14ac:dyDescent="0.4">
      <c r="C2689" s="190"/>
      <c r="D2689" s="191"/>
      <c r="E2689" s="190"/>
    </row>
    <row r="2690" spans="3:5" x14ac:dyDescent="0.4">
      <c r="C2690" s="182"/>
      <c r="D2690" s="192"/>
      <c r="E2690" s="182"/>
    </row>
    <row r="2691" spans="3:5" x14ac:dyDescent="0.4">
      <c r="C2691" s="190"/>
      <c r="D2691" s="191"/>
      <c r="E2691" s="190"/>
    </row>
    <row r="2692" spans="3:5" x14ac:dyDescent="0.4">
      <c r="C2692" s="182"/>
      <c r="D2692" s="192"/>
      <c r="E2692" s="182"/>
    </row>
    <row r="2693" spans="3:5" x14ac:dyDescent="0.4">
      <c r="C2693" s="190"/>
      <c r="D2693" s="191"/>
      <c r="E2693" s="190"/>
    </row>
    <row r="2694" spans="3:5" x14ac:dyDescent="0.4">
      <c r="C2694" s="182"/>
      <c r="D2694" s="192"/>
      <c r="E2694" s="182"/>
    </row>
    <row r="2695" spans="3:5" x14ac:dyDescent="0.4">
      <c r="C2695" s="190"/>
      <c r="D2695" s="191"/>
      <c r="E2695" s="190"/>
    </row>
    <row r="2696" spans="3:5" x14ac:dyDescent="0.4">
      <c r="C2696" s="182"/>
      <c r="D2696" s="192"/>
      <c r="E2696" s="182"/>
    </row>
    <row r="2697" spans="3:5" x14ac:dyDescent="0.4">
      <c r="C2697" s="190"/>
      <c r="D2697" s="191"/>
      <c r="E2697" s="190"/>
    </row>
    <row r="2698" spans="3:5" x14ac:dyDescent="0.4">
      <c r="C2698" s="182"/>
      <c r="D2698" s="192"/>
      <c r="E2698" s="182"/>
    </row>
    <row r="2699" spans="3:5" x14ac:dyDescent="0.4">
      <c r="C2699" s="190"/>
      <c r="D2699" s="191"/>
      <c r="E2699" s="190"/>
    </row>
    <row r="2700" spans="3:5" x14ac:dyDescent="0.4">
      <c r="C2700" s="182"/>
      <c r="D2700" s="192"/>
      <c r="E2700" s="182"/>
    </row>
    <row r="2701" spans="3:5" x14ac:dyDescent="0.4">
      <c r="C2701" s="190"/>
      <c r="D2701" s="191"/>
      <c r="E2701" s="190"/>
    </row>
    <row r="2702" spans="3:5" x14ac:dyDescent="0.4">
      <c r="C2702" s="182"/>
      <c r="D2702" s="192"/>
      <c r="E2702" s="182"/>
    </row>
    <row r="2703" spans="3:5" x14ac:dyDescent="0.4">
      <c r="C2703" s="190"/>
      <c r="D2703" s="191"/>
      <c r="E2703" s="190"/>
    </row>
    <row r="2704" spans="3:5" x14ac:dyDescent="0.4">
      <c r="C2704" s="182"/>
      <c r="D2704" s="192"/>
      <c r="E2704" s="182"/>
    </row>
    <row r="2705" spans="3:5" x14ac:dyDescent="0.4">
      <c r="C2705" s="190"/>
      <c r="D2705" s="191"/>
      <c r="E2705" s="190"/>
    </row>
    <row r="2706" spans="3:5" x14ac:dyDescent="0.4">
      <c r="C2706" s="182"/>
      <c r="D2706" s="192"/>
      <c r="E2706" s="182"/>
    </row>
    <row r="2707" spans="3:5" x14ac:dyDescent="0.4">
      <c r="C2707" s="190"/>
      <c r="D2707" s="191"/>
      <c r="E2707" s="190"/>
    </row>
    <row r="2708" spans="3:5" x14ac:dyDescent="0.4">
      <c r="C2708" s="182"/>
      <c r="D2708" s="192"/>
      <c r="E2708" s="182"/>
    </row>
    <row r="2709" spans="3:5" x14ac:dyDescent="0.4">
      <c r="C2709" s="190"/>
      <c r="D2709" s="191"/>
      <c r="E2709" s="190"/>
    </row>
    <row r="2710" spans="3:5" x14ac:dyDescent="0.4">
      <c r="C2710" s="182"/>
      <c r="D2710" s="192"/>
      <c r="E2710" s="182"/>
    </row>
    <row r="2711" spans="3:5" x14ac:dyDescent="0.4">
      <c r="C2711" s="190"/>
      <c r="D2711" s="191"/>
      <c r="E2711" s="190"/>
    </row>
    <row r="2712" spans="3:5" x14ac:dyDescent="0.4">
      <c r="C2712" s="182"/>
      <c r="D2712" s="192"/>
      <c r="E2712" s="182"/>
    </row>
    <row r="2713" spans="3:5" x14ac:dyDescent="0.4">
      <c r="C2713" s="190"/>
      <c r="D2713" s="191"/>
      <c r="E2713" s="190"/>
    </row>
    <row r="2714" spans="3:5" x14ac:dyDescent="0.4">
      <c r="C2714" s="182"/>
      <c r="D2714" s="192"/>
      <c r="E2714" s="182"/>
    </row>
    <row r="2715" spans="3:5" x14ac:dyDescent="0.4">
      <c r="C2715" s="190"/>
      <c r="D2715" s="191"/>
      <c r="E2715" s="190"/>
    </row>
    <row r="2716" spans="3:5" x14ac:dyDescent="0.4">
      <c r="C2716" s="182"/>
      <c r="D2716" s="192"/>
      <c r="E2716" s="182"/>
    </row>
    <row r="2717" spans="3:5" x14ac:dyDescent="0.4">
      <c r="C2717" s="190"/>
      <c r="D2717" s="191"/>
      <c r="E2717" s="190"/>
    </row>
    <row r="2718" spans="3:5" x14ac:dyDescent="0.4">
      <c r="C2718" s="182"/>
      <c r="D2718" s="192"/>
      <c r="E2718" s="182"/>
    </row>
    <row r="2719" spans="3:5" x14ac:dyDescent="0.4">
      <c r="C2719" s="190"/>
      <c r="D2719" s="191"/>
      <c r="E2719" s="190"/>
    </row>
    <row r="2720" spans="3:5" x14ac:dyDescent="0.4">
      <c r="C2720" s="182"/>
      <c r="D2720" s="192"/>
      <c r="E2720" s="182"/>
    </row>
    <row r="2721" spans="3:5" x14ac:dyDescent="0.4">
      <c r="C2721" s="190"/>
      <c r="D2721" s="191"/>
      <c r="E2721" s="190"/>
    </row>
    <row r="2722" spans="3:5" x14ac:dyDescent="0.4">
      <c r="C2722" s="182"/>
      <c r="D2722" s="192"/>
      <c r="E2722" s="182"/>
    </row>
    <row r="2723" spans="3:5" x14ac:dyDescent="0.4">
      <c r="C2723" s="190"/>
      <c r="D2723" s="191"/>
      <c r="E2723" s="190"/>
    </row>
    <row r="2724" spans="3:5" x14ac:dyDescent="0.4">
      <c r="C2724" s="182"/>
      <c r="D2724" s="192"/>
      <c r="E2724" s="182"/>
    </row>
    <row r="2725" spans="3:5" x14ac:dyDescent="0.4">
      <c r="C2725" s="190"/>
      <c r="D2725" s="191"/>
      <c r="E2725" s="190"/>
    </row>
    <row r="2726" spans="3:5" x14ac:dyDescent="0.4">
      <c r="C2726" s="182"/>
      <c r="D2726" s="192"/>
      <c r="E2726" s="182"/>
    </row>
    <row r="2727" spans="3:5" x14ac:dyDescent="0.4">
      <c r="C2727" s="190"/>
      <c r="D2727" s="191"/>
      <c r="E2727" s="190"/>
    </row>
    <row r="2728" spans="3:5" x14ac:dyDescent="0.4">
      <c r="C2728" s="182"/>
      <c r="D2728" s="192"/>
      <c r="E2728" s="182"/>
    </row>
    <row r="2729" spans="3:5" x14ac:dyDescent="0.4">
      <c r="C2729" s="190"/>
      <c r="D2729" s="191"/>
      <c r="E2729" s="190"/>
    </row>
    <row r="2730" spans="3:5" x14ac:dyDescent="0.4">
      <c r="C2730" s="182"/>
      <c r="D2730" s="192"/>
      <c r="E2730" s="182"/>
    </row>
    <row r="2731" spans="3:5" x14ac:dyDescent="0.4">
      <c r="C2731" s="190"/>
      <c r="D2731" s="191"/>
      <c r="E2731" s="190"/>
    </row>
    <row r="2732" spans="3:5" x14ac:dyDescent="0.4">
      <c r="C2732" s="182"/>
      <c r="D2732" s="192"/>
      <c r="E2732" s="182"/>
    </row>
    <row r="2733" spans="3:5" x14ac:dyDescent="0.4">
      <c r="C2733" s="190"/>
      <c r="D2733" s="191"/>
      <c r="E2733" s="190"/>
    </row>
    <row r="2734" spans="3:5" x14ac:dyDescent="0.4">
      <c r="C2734" s="182"/>
      <c r="D2734" s="192"/>
      <c r="E2734" s="182"/>
    </row>
    <row r="2735" spans="3:5" x14ac:dyDescent="0.4">
      <c r="C2735" s="190"/>
      <c r="D2735" s="191"/>
      <c r="E2735" s="190"/>
    </row>
    <row r="2736" spans="3:5" x14ac:dyDescent="0.4">
      <c r="C2736" s="182"/>
      <c r="D2736" s="192"/>
      <c r="E2736" s="182"/>
    </row>
    <row r="2737" spans="3:5" x14ac:dyDescent="0.4">
      <c r="C2737" s="190"/>
      <c r="D2737" s="191"/>
      <c r="E2737" s="190"/>
    </row>
    <row r="2738" spans="3:5" x14ac:dyDescent="0.4">
      <c r="C2738" s="182"/>
      <c r="D2738" s="192"/>
      <c r="E2738" s="182"/>
    </row>
    <row r="2739" spans="3:5" x14ac:dyDescent="0.4">
      <c r="C2739" s="190"/>
      <c r="D2739" s="191"/>
      <c r="E2739" s="190"/>
    </row>
    <row r="2740" spans="3:5" x14ac:dyDescent="0.4">
      <c r="C2740" s="182"/>
      <c r="D2740" s="192"/>
      <c r="E2740" s="182"/>
    </row>
    <row r="2741" spans="3:5" x14ac:dyDescent="0.4">
      <c r="C2741" s="190"/>
      <c r="D2741" s="191"/>
      <c r="E2741" s="190"/>
    </row>
    <row r="2742" spans="3:5" x14ac:dyDescent="0.4">
      <c r="C2742" s="182"/>
      <c r="D2742" s="192"/>
      <c r="E2742" s="182"/>
    </row>
    <row r="2743" spans="3:5" x14ac:dyDescent="0.4">
      <c r="C2743" s="190"/>
      <c r="D2743" s="191"/>
      <c r="E2743" s="190"/>
    </row>
    <row r="2744" spans="3:5" x14ac:dyDescent="0.4">
      <c r="C2744" s="182"/>
      <c r="D2744" s="192"/>
      <c r="E2744" s="182"/>
    </row>
    <row r="2745" spans="3:5" x14ac:dyDescent="0.4">
      <c r="C2745" s="190"/>
      <c r="D2745" s="191"/>
      <c r="E2745" s="190"/>
    </row>
    <row r="2746" spans="3:5" x14ac:dyDescent="0.4">
      <c r="C2746" s="182"/>
      <c r="D2746" s="192"/>
      <c r="E2746" s="182"/>
    </row>
    <row r="2747" spans="3:5" x14ac:dyDescent="0.4">
      <c r="C2747" s="190"/>
      <c r="D2747" s="191"/>
      <c r="E2747" s="190"/>
    </row>
    <row r="2748" spans="3:5" x14ac:dyDescent="0.4">
      <c r="C2748" s="182"/>
      <c r="D2748" s="192"/>
      <c r="E2748" s="182"/>
    </row>
    <row r="2749" spans="3:5" x14ac:dyDescent="0.4">
      <c r="C2749" s="190"/>
      <c r="D2749" s="191"/>
      <c r="E2749" s="190"/>
    </row>
    <row r="2750" spans="3:5" x14ac:dyDescent="0.4">
      <c r="C2750" s="182"/>
      <c r="D2750" s="192"/>
      <c r="E2750" s="182"/>
    </row>
    <row r="2751" spans="3:5" x14ac:dyDescent="0.4">
      <c r="C2751" s="190"/>
      <c r="D2751" s="191"/>
      <c r="E2751" s="190"/>
    </row>
    <row r="2752" spans="3:5" x14ac:dyDescent="0.4">
      <c r="C2752" s="182"/>
      <c r="D2752" s="192"/>
      <c r="E2752" s="182"/>
    </row>
    <row r="2753" spans="3:5" x14ac:dyDescent="0.4">
      <c r="C2753" s="190"/>
      <c r="D2753" s="191"/>
      <c r="E2753" s="190"/>
    </row>
    <row r="2754" spans="3:5" x14ac:dyDescent="0.4">
      <c r="C2754" s="182"/>
      <c r="D2754" s="192"/>
      <c r="E2754" s="182"/>
    </row>
    <row r="2755" spans="3:5" x14ac:dyDescent="0.4">
      <c r="C2755" s="190"/>
      <c r="D2755" s="191"/>
      <c r="E2755" s="190"/>
    </row>
    <row r="2756" spans="3:5" x14ac:dyDescent="0.4">
      <c r="C2756" s="182"/>
      <c r="D2756" s="192"/>
      <c r="E2756" s="182"/>
    </row>
    <row r="2757" spans="3:5" x14ac:dyDescent="0.4">
      <c r="C2757" s="190"/>
      <c r="D2757" s="191"/>
      <c r="E2757" s="190"/>
    </row>
    <row r="2758" spans="3:5" x14ac:dyDescent="0.4">
      <c r="C2758" s="182"/>
      <c r="D2758" s="192"/>
      <c r="E2758" s="182"/>
    </row>
    <row r="2759" spans="3:5" x14ac:dyDescent="0.4">
      <c r="C2759" s="190"/>
      <c r="D2759" s="191"/>
      <c r="E2759" s="190"/>
    </row>
    <row r="2760" spans="3:5" x14ac:dyDescent="0.4">
      <c r="C2760" s="182"/>
      <c r="D2760" s="192"/>
      <c r="E2760" s="182"/>
    </row>
    <row r="2761" spans="3:5" x14ac:dyDescent="0.4">
      <c r="C2761" s="190"/>
      <c r="D2761" s="191"/>
      <c r="E2761" s="190"/>
    </row>
    <row r="2762" spans="3:5" x14ac:dyDescent="0.4">
      <c r="C2762" s="182"/>
      <c r="D2762" s="192"/>
      <c r="E2762" s="182"/>
    </row>
    <row r="2763" spans="3:5" x14ac:dyDescent="0.4">
      <c r="C2763" s="190"/>
      <c r="D2763" s="191"/>
      <c r="E2763" s="190"/>
    </row>
    <row r="2764" spans="3:5" x14ac:dyDescent="0.4">
      <c r="C2764" s="182"/>
      <c r="D2764" s="192"/>
      <c r="E2764" s="182"/>
    </row>
    <row r="2765" spans="3:5" x14ac:dyDescent="0.4">
      <c r="C2765" s="190"/>
      <c r="D2765" s="191"/>
      <c r="E2765" s="190"/>
    </row>
    <row r="2766" spans="3:5" x14ac:dyDescent="0.4">
      <c r="C2766" s="182"/>
      <c r="D2766" s="192"/>
      <c r="E2766" s="182"/>
    </row>
    <row r="2767" spans="3:5" x14ac:dyDescent="0.4">
      <c r="C2767" s="190"/>
      <c r="D2767" s="191"/>
      <c r="E2767" s="190"/>
    </row>
    <row r="2768" spans="3:5" x14ac:dyDescent="0.4">
      <c r="C2768" s="182"/>
      <c r="D2768" s="192"/>
      <c r="E2768" s="182"/>
    </row>
    <row r="2769" spans="3:5" x14ac:dyDescent="0.4">
      <c r="C2769" s="190"/>
      <c r="D2769" s="191"/>
      <c r="E2769" s="190"/>
    </row>
    <row r="2770" spans="3:5" x14ac:dyDescent="0.4">
      <c r="C2770" s="182"/>
      <c r="D2770" s="192"/>
      <c r="E2770" s="182"/>
    </row>
    <row r="2771" spans="3:5" x14ac:dyDescent="0.4">
      <c r="C2771" s="190"/>
      <c r="D2771" s="191"/>
      <c r="E2771" s="190"/>
    </row>
    <row r="2772" spans="3:5" x14ac:dyDescent="0.4">
      <c r="C2772" s="182"/>
      <c r="D2772" s="192"/>
      <c r="E2772" s="182"/>
    </row>
    <row r="2773" spans="3:5" x14ac:dyDescent="0.4">
      <c r="C2773" s="190"/>
      <c r="D2773" s="191"/>
      <c r="E2773" s="190"/>
    </row>
    <row r="2774" spans="3:5" x14ac:dyDescent="0.4">
      <c r="C2774" s="182"/>
      <c r="D2774" s="192"/>
      <c r="E2774" s="182"/>
    </row>
    <row r="2775" spans="3:5" x14ac:dyDescent="0.4">
      <c r="C2775" s="190"/>
      <c r="D2775" s="191"/>
      <c r="E2775" s="190"/>
    </row>
    <row r="2776" spans="3:5" x14ac:dyDescent="0.4">
      <c r="C2776" s="182"/>
      <c r="D2776" s="192"/>
      <c r="E2776" s="182"/>
    </row>
    <row r="2777" spans="3:5" x14ac:dyDescent="0.4">
      <c r="C2777" s="190"/>
      <c r="D2777" s="191"/>
      <c r="E2777" s="190"/>
    </row>
    <row r="2778" spans="3:5" x14ac:dyDescent="0.4">
      <c r="C2778" s="182"/>
      <c r="D2778" s="192"/>
      <c r="E2778" s="182"/>
    </row>
    <row r="2779" spans="3:5" x14ac:dyDescent="0.4">
      <c r="C2779" s="190"/>
      <c r="D2779" s="191"/>
      <c r="E2779" s="190"/>
    </row>
    <row r="2780" spans="3:5" x14ac:dyDescent="0.4">
      <c r="C2780" s="182"/>
      <c r="D2780" s="192"/>
      <c r="E2780" s="182"/>
    </row>
    <row r="2781" spans="3:5" x14ac:dyDescent="0.4">
      <c r="C2781" s="190"/>
      <c r="D2781" s="191"/>
      <c r="E2781" s="190"/>
    </row>
    <row r="2782" spans="3:5" x14ac:dyDescent="0.4">
      <c r="C2782" s="182"/>
      <c r="D2782" s="192"/>
      <c r="E2782" s="182"/>
    </row>
    <row r="2783" spans="3:5" x14ac:dyDescent="0.4">
      <c r="C2783" s="190"/>
      <c r="D2783" s="191"/>
      <c r="E2783" s="190"/>
    </row>
    <row r="2784" spans="3:5" x14ac:dyDescent="0.4">
      <c r="C2784" s="182"/>
      <c r="D2784" s="192"/>
      <c r="E2784" s="182"/>
    </row>
    <row r="2785" spans="3:5" x14ac:dyDescent="0.4">
      <c r="C2785" s="190"/>
      <c r="D2785" s="191"/>
      <c r="E2785" s="190"/>
    </row>
    <row r="2786" spans="3:5" x14ac:dyDescent="0.4">
      <c r="C2786" s="182"/>
      <c r="D2786" s="192"/>
      <c r="E2786" s="182"/>
    </row>
    <row r="2787" spans="3:5" x14ac:dyDescent="0.4">
      <c r="C2787" s="190"/>
      <c r="D2787" s="191"/>
      <c r="E2787" s="190"/>
    </row>
    <row r="2788" spans="3:5" x14ac:dyDescent="0.4">
      <c r="C2788" s="182"/>
      <c r="D2788" s="192"/>
      <c r="E2788" s="182"/>
    </row>
    <row r="2789" spans="3:5" x14ac:dyDescent="0.4">
      <c r="C2789" s="190"/>
      <c r="D2789" s="191"/>
      <c r="E2789" s="190"/>
    </row>
    <row r="2790" spans="3:5" x14ac:dyDescent="0.4">
      <c r="C2790" s="182"/>
      <c r="D2790" s="192"/>
      <c r="E2790" s="182"/>
    </row>
    <row r="2791" spans="3:5" x14ac:dyDescent="0.4">
      <c r="C2791" s="190"/>
      <c r="D2791" s="191"/>
      <c r="E2791" s="190"/>
    </row>
    <row r="2792" spans="3:5" x14ac:dyDescent="0.4">
      <c r="C2792" s="182"/>
      <c r="D2792" s="192"/>
      <c r="E2792" s="182"/>
    </row>
    <row r="2793" spans="3:5" x14ac:dyDescent="0.4">
      <c r="C2793" s="190"/>
      <c r="D2793" s="191"/>
      <c r="E2793" s="190"/>
    </row>
    <row r="2794" spans="3:5" x14ac:dyDescent="0.4">
      <c r="C2794" s="182"/>
      <c r="D2794" s="192"/>
      <c r="E2794" s="182"/>
    </row>
    <row r="2795" spans="3:5" x14ac:dyDescent="0.4">
      <c r="C2795" s="190"/>
      <c r="D2795" s="191"/>
      <c r="E2795" s="190"/>
    </row>
    <row r="2796" spans="3:5" x14ac:dyDescent="0.4">
      <c r="C2796" s="182"/>
      <c r="D2796" s="192"/>
      <c r="E2796" s="182"/>
    </row>
    <row r="2797" spans="3:5" x14ac:dyDescent="0.4">
      <c r="C2797" s="190"/>
      <c r="D2797" s="191"/>
      <c r="E2797" s="190"/>
    </row>
    <row r="2798" spans="3:5" x14ac:dyDescent="0.4">
      <c r="C2798" s="182"/>
      <c r="D2798" s="192"/>
      <c r="E2798" s="182"/>
    </row>
    <row r="2799" spans="3:5" x14ac:dyDescent="0.4">
      <c r="C2799" s="190"/>
      <c r="D2799" s="191"/>
      <c r="E2799" s="190"/>
    </row>
    <row r="2800" spans="3:5" x14ac:dyDescent="0.4">
      <c r="C2800" s="182"/>
      <c r="D2800" s="192"/>
      <c r="E2800" s="182"/>
    </row>
    <row r="2801" spans="3:5" x14ac:dyDescent="0.4">
      <c r="C2801" s="190"/>
      <c r="D2801" s="191"/>
      <c r="E2801" s="190"/>
    </row>
    <row r="2802" spans="3:5" x14ac:dyDescent="0.4">
      <c r="C2802" s="182"/>
      <c r="D2802" s="192"/>
      <c r="E2802" s="182"/>
    </row>
    <row r="2803" spans="3:5" x14ac:dyDescent="0.4">
      <c r="C2803" s="190"/>
      <c r="D2803" s="191"/>
      <c r="E2803" s="190"/>
    </row>
    <row r="2804" spans="3:5" x14ac:dyDescent="0.4">
      <c r="C2804" s="182"/>
      <c r="D2804" s="192"/>
      <c r="E2804" s="182"/>
    </row>
    <row r="2805" spans="3:5" x14ac:dyDescent="0.4">
      <c r="C2805" s="190"/>
      <c r="D2805" s="191"/>
      <c r="E2805" s="190"/>
    </row>
    <row r="2806" spans="3:5" x14ac:dyDescent="0.4">
      <c r="C2806" s="182"/>
      <c r="D2806" s="192"/>
      <c r="E2806" s="182"/>
    </row>
    <row r="2807" spans="3:5" x14ac:dyDescent="0.4">
      <c r="C2807" s="190"/>
      <c r="D2807" s="191"/>
      <c r="E2807" s="190"/>
    </row>
    <row r="2808" spans="3:5" x14ac:dyDescent="0.4">
      <c r="C2808" s="182"/>
      <c r="D2808" s="192"/>
      <c r="E2808" s="182"/>
    </row>
    <row r="2809" spans="3:5" x14ac:dyDescent="0.4">
      <c r="C2809" s="190"/>
      <c r="D2809" s="191"/>
      <c r="E2809" s="190"/>
    </row>
    <row r="2810" spans="3:5" x14ac:dyDescent="0.4">
      <c r="C2810" s="182"/>
      <c r="D2810" s="192"/>
      <c r="E2810" s="182"/>
    </row>
    <row r="2811" spans="3:5" x14ac:dyDescent="0.4">
      <c r="C2811" s="190"/>
      <c r="D2811" s="191"/>
      <c r="E2811" s="190"/>
    </row>
    <row r="2812" spans="3:5" x14ac:dyDescent="0.4">
      <c r="C2812" s="182"/>
      <c r="D2812" s="192"/>
      <c r="E2812" s="182"/>
    </row>
    <row r="2813" spans="3:5" x14ac:dyDescent="0.4">
      <c r="C2813" s="190"/>
      <c r="D2813" s="191"/>
      <c r="E2813" s="190"/>
    </row>
    <row r="2814" spans="3:5" x14ac:dyDescent="0.4">
      <c r="C2814" s="182"/>
      <c r="D2814" s="192"/>
      <c r="E2814" s="182"/>
    </row>
    <row r="2815" spans="3:5" x14ac:dyDescent="0.4">
      <c r="C2815" s="190"/>
      <c r="D2815" s="191"/>
      <c r="E2815" s="190"/>
    </row>
    <row r="2816" spans="3:5" x14ac:dyDescent="0.4">
      <c r="C2816" s="182"/>
      <c r="D2816" s="192"/>
      <c r="E2816" s="182"/>
    </row>
    <row r="2817" spans="3:5" x14ac:dyDescent="0.4">
      <c r="C2817" s="190"/>
      <c r="D2817" s="191"/>
      <c r="E2817" s="190"/>
    </row>
    <row r="2818" spans="3:5" x14ac:dyDescent="0.4">
      <c r="C2818" s="182"/>
      <c r="D2818" s="192"/>
      <c r="E2818" s="182"/>
    </row>
    <row r="2819" spans="3:5" x14ac:dyDescent="0.4">
      <c r="C2819" s="190"/>
      <c r="D2819" s="191"/>
      <c r="E2819" s="190"/>
    </row>
    <row r="2820" spans="3:5" x14ac:dyDescent="0.4">
      <c r="C2820" s="182"/>
      <c r="D2820" s="192"/>
      <c r="E2820" s="182"/>
    </row>
    <row r="2821" spans="3:5" x14ac:dyDescent="0.4">
      <c r="C2821" s="190"/>
      <c r="D2821" s="191"/>
      <c r="E2821" s="190"/>
    </row>
    <row r="2822" spans="3:5" x14ac:dyDescent="0.4">
      <c r="C2822" s="182"/>
      <c r="D2822" s="192"/>
      <c r="E2822" s="182"/>
    </row>
    <row r="2823" spans="3:5" x14ac:dyDescent="0.4">
      <c r="C2823" s="190"/>
      <c r="D2823" s="191"/>
      <c r="E2823" s="190"/>
    </row>
    <row r="2824" spans="3:5" x14ac:dyDescent="0.4">
      <c r="C2824" s="182"/>
      <c r="D2824" s="192"/>
      <c r="E2824" s="182"/>
    </row>
    <row r="2825" spans="3:5" x14ac:dyDescent="0.4">
      <c r="C2825" s="190"/>
      <c r="D2825" s="191"/>
      <c r="E2825" s="190"/>
    </row>
    <row r="2826" spans="3:5" x14ac:dyDescent="0.4">
      <c r="C2826" s="182"/>
      <c r="D2826" s="192"/>
      <c r="E2826" s="182"/>
    </row>
    <row r="2827" spans="3:5" x14ac:dyDescent="0.4">
      <c r="C2827" s="190"/>
      <c r="D2827" s="191"/>
      <c r="E2827" s="190"/>
    </row>
    <row r="2828" spans="3:5" x14ac:dyDescent="0.4">
      <c r="C2828" s="182"/>
      <c r="D2828" s="192"/>
      <c r="E2828" s="182"/>
    </row>
    <row r="2829" spans="3:5" x14ac:dyDescent="0.4">
      <c r="C2829" s="190"/>
      <c r="D2829" s="191"/>
      <c r="E2829" s="190"/>
    </row>
    <row r="2830" spans="3:5" x14ac:dyDescent="0.4">
      <c r="C2830" s="182"/>
      <c r="D2830" s="192"/>
      <c r="E2830" s="182"/>
    </row>
    <row r="2831" spans="3:5" x14ac:dyDescent="0.4">
      <c r="C2831" s="190"/>
      <c r="D2831" s="191"/>
      <c r="E2831" s="190"/>
    </row>
    <row r="2832" spans="3:5" x14ac:dyDescent="0.4">
      <c r="C2832" s="182"/>
      <c r="D2832" s="192"/>
      <c r="E2832" s="182"/>
    </row>
    <row r="2833" spans="3:5" x14ac:dyDescent="0.4">
      <c r="C2833" s="190"/>
      <c r="D2833" s="191"/>
      <c r="E2833" s="190"/>
    </row>
    <row r="2834" spans="3:5" x14ac:dyDescent="0.4">
      <c r="C2834" s="182"/>
      <c r="D2834" s="192"/>
      <c r="E2834" s="182"/>
    </row>
    <row r="2835" spans="3:5" x14ac:dyDescent="0.4">
      <c r="C2835" s="190"/>
      <c r="D2835" s="191"/>
      <c r="E2835" s="190"/>
    </row>
    <row r="2836" spans="3:5" x14ac:dyDescent="0.4">
      <c r="C2836" s="182"/>
      <c r="D2836" s="192"/>
      <c r="E2836" s="182"/>
    </row>
    <row r="2837" spans="3:5" x14ac:dyDescent="0.4">
      <c r="C2837" s="190"/>
      <c r="D2837" s="191"/>
      <c r="E2837" s="190"/>
    </row>
    <row r="2838" spans="3:5" x14ac:dyDescent="0.4">
      <c r="C2838" s="182"/>
      <c r="D2838" s="192"/>
      <c r="E2838" s="182"/>
    </row>
    <row r="2839" spans="3:5" x14ac:dyDescent="0.4">
      <c r="C2839" s="190"/>
      <c r="D2839" s="191"/>
      <c r="E2839" s="190"/>
    </row>
    <row r="2840" spans="3:5" x14ac:dyDescent="0.4">
      <c r="C2840" s="182"/>
      <c r="D2840" s="192"/>
      <c r="E2840" s="182"/>
    </row>
    <row r="2841" spans="3:5" x14ac:dyDescent="0.4">
      <c r="C2841" s="190"/>
      <c r="D2841" s="191"/>
      <c r="E2841" s="190"/>
    </row>
    <row r="2842" spans="3:5" x14ac:dyDescent="0.4">
      <c r="C2842" s="182"/>
      <c r="D2842" s="192"/>
      <c r="E2842" s="182"/>
    </row>
    <row r="2843" spans="3:5" x14ac:dyDescent="0.4">
      <c r="C2843" s="190"/>
      <c r="D2843" s="191"/>
      <c r="E2843" s="190"/>
    </row>
    <row r="2844" spans="3:5" x14ac:dyDescent="0.4">
      <c r="C2844" s="182"/>
      <c r="D2844" s="192"/>
      <c r="E2844" s="182"/>
    </row>
    <row r="2845" spans="3:5" x14ac:dyDescent="0.4">
      <c r="C2845" s="190"/>
      <c r="D2845" s="191"/>
      <c r="E2845" s="190"/>
    </row>
    <row r="2846" spans="3:5" x14ac:dyDescent="0.4">
      <c r="C2846" s="182"/>
      <c r="D2846" s="192"/>
      <c r="E2846" s="182"/>
    </row>
    <row r="2847" spans="3:5" x14ac:dyDescent="0.4">
      <c r="C2847" s="190"/>
      <c r="D2847" s="191"/>
      <c r="E2847" s="190"/>
    </row>
    <row r="2848" spans="3:5" x14ac:dyDescent="0.4">
      <c r="C2848" s="182"/>
      <c r="D2848" s="192"/>
      <c r="E2848" s="182"/>
    </row>
    <row r="2849" spans="3:5" x14ac:dyDescent="0.4">
      <c r="C2849" s="190"/>
      <c r="D2849" s="191"/>
      <c r="E2849" s="190"/>
    </row>
    <row r="2850" spans="3:5" x14ac:dyDescent="0.4">
      <c r="C2850" s="182"/>
      <c r="D2850" s="192"/>
      <c r="E2850" s="182"/>
    </row>
    <row r="2851" spans="3:5" x14ac:dyDescent="0.4">
      <c r="C2851" s="190"/>
      <c r="D2851" s="191"/>
      <c r="E2851" s="190"/>
    </row>
    <row r="2852" spans="3:5" x14ac:dyDescent="0.4">
      <c r="C2852" s="182"/>
      <c r="D2852" s="192"/>
      <c r="E2852" s="182"/>
    </row>
    <row r="2853" spans="3:5" x14ac:dyDescent="0.4">
      <c r="C2853" s="190"/>
      <c r="D2853" s="191"/>
      <c r="E2853" s="190"/>
    </row>
    <row r="2854" spans="3:5" x14ac:dyDescent="0.4">
      <c r="C2854" s="182"/>
      <c r="D2854" s="192"/>
      <c r="E2854" s="182"/>
    </row>
    <row r="2855" spans="3:5" x14ac:dyDescent="0.4">
      <c r="C2855" s="190"/>
      <c r="D2855" s="191"/>
      <c r="E2855" s="190"/>
    </row>
    <row r="2856" spans="3:5" x14ac:dyDescent="0.4">
      <c r="C2856" s="182"/>
      <c r="D2856" s="192"/>
      <c r="E2856" s="182"/>
    </row>
    <row r="2857" spans="3:5" x14ac:dyDescent="0.4">
      <c r="C2857" s="190"/>
      <c r="D2857" s="191"/>
      <c r="E2857" s="190"/>
    </row>
    <row r="2858" spans="3:5" x14ac:dyDescent="0.4">
      <c r="C2858" s="182"/>
      <c r="D2858" s="192"/>
      <c r="E2858" s="182"/>
    </row>
    <row r="2859" spans="3:5" x14ac:dyDescent="0.4">
      <c r="C2859" s="190"/>
      <c r="D2859" s="191"/>
      <c r="E2859" s="190"/>
    </row>
    <row r="2860" spans="3:5" x14ac:dyDescent="0.4">
      <c r="C2860" s="182"/>
      <c r="D2860" s="192"/>
      <c r="E2860" s="182"/>
    </row>
    <row r="2861" spans="3:5" x14ac:dyDescent="0.4">
      <c r="C2861" s="190"/>
      <c r="D2861" s="191"/>
      <c r="E2861" s="190"/>
    </row>
    <row r="2862" spans="3:5" x14ac:dyDescent="0.4">
      <c r="C2862" s="182"/>
      <c r="D2862" s="192"/>
      <c r="E2862" s="182"/>
    </row>
    <row r="2863" spans="3:5" x14ac:dyDescent="0.4">
      <c r="C2863" s="190"/>
      <c r="D2863" s="191"/>
      <c r="E2863" s="190"/>
    </row>
    <row r="2864" spans="3:5" x14ac:dyDescent="0.4">
      <c r="C2864" s="182"/>
      <c r="D2864" s="192"/>
      <c r="E2864" s="182"/>
    </row>
    <row r="2865" spans="3:5" x14ac:dyDescent="0.4">
      <c r="C2865" s="190"/>
      <c r="D2865" s="191"/>
      <c r="E2865" s="190"/>
    </row>
    <row r="2866" spans="3:5" x14ac:dyDescent="0.4">
      <c r="C2866" s="182"/>
      <c r="D2866" s="192"/>
      <c r="E2866" s="182"/>
    </row>
    <row r="2867" spans="3:5" x14ac:dyDescent="0.4">
      <c r="C2867" s="190"/>
      <c r="D2867" s="191"/>
      <c r="E2867" s="190"/>
    </row>
    <row r="2868" spans="3:5" x14ac:dyDescent="0.4">
      <c r="C2868" s="182"/>
      <c r="D2868" s="192"/>
      <c r="E2868" s="182"/>
    </row>
    <row r="2869" spans="3:5" x14ac:dyDescent="0.4">
      <c r="C2869" s="190"/>
      <c r="D2869" s="191"/>
      <c r="E2869" s="190"/>
    </row>
    <row r="2870" spans="3:5" x14ac:dyDescent="0.4">
      <c r="C2870" s="182"/>
      <c r="D2870" s="192"/>
      <c r="E2870" s="182"/>
    </row>
    <row r="2871" spans="3:5" x14ac:dyDescent="0.4">
      <c r="C2871" s="190"/>
      <c r="D2871" s="191"/>
      <c r="E2871" s="190"/>
    </row>
    <row r="2872" spans="3:5" x14ac:dyDescent="0.4">
      <c r="C2872" s="182"/>
      <c r="D2872" s="192"/>
      <c r="E2872" s="182"/>
    </row>
    <row r="2873" spans="3:5" x14ac:dyDescent="0.4">
      <c r="C2873" s="190"/>
      <c r="D2873" s="191"/>
      <c r="E2873" s="190"/>
    </row>
    <row r="2874" spans="3:5" x14ac:dyDescent="0.4">
      <c r="C2874" s="182"/>
      <c r="D2874" s="192"/>
      <c r="E2874" s="182"/>
    </row>
    <row r="2875" spans="3:5" x14ac:dyDescent="0.4">
      <c r="C2875" s="190"/>
      <c r="D2875" s="191"/>
      <c r="E2875" s="190"/>
    </row>
    <row r="2876" spans="3:5" x14ac:dyDescent="0.4">
      <c r="C2876" s="182"/>
      <c r="D2876" s="192"/>
      <c r="E2876" s="182"/>
    </row>
    <row r="2877" spans="3:5" x14ac:dyDescent="0.4">
      <c r="C2877" s="190"/>
      <c r="D2877" s="191"/>
      <c r="E2877" s="190"/>
    </row>
    <row r="2878" spans="3:5" x14ac:dyDescent="0.4">
      <c r="C2878" s="182"/>
      <c r="D2878" s="192"/>
      <c r="E2878" s="182"/>
    </row>
    <row r="2879" spans="3:5" x14ac:dyDescent="0.4">
      <c r="C2879" s="190"/>
      <c r="D2879" s="191"/>
      <c r="E2879" s="190"/>
    </row>
    <row r="2880" spans="3:5" x14ac:dyDescent="0.4">
      <c r="C2880" s="182"/>
      <c r="D2880" s="192"/>
      <c r="E2880" s="182"/>
    </row>
    <row r="2881" spans="3:5" x14ac:dyDescent="0.4">
      <c r="C2881" s="190"/>
      <c r="D2881" s="191"/>
      <c r="E2881" s="190"/>
    </row>
    <row r="2882" spans="3:5" x14ac:dyDescent="0.4">
      <c r="C2882" s="182"/>
      <c r="D2882" s="192"/>
      <c r="E2882" s="182"/>
    </row>
    <row r="2883" spans="3:5" x14ac:dyDescent="0.4">
      <c r="C2883" s="190"/>
      <c r="D2883" s="191"/>
      <c r="E2883" s="190"/>
    </row>
    <row r="2884" spans="3:5" x14ac:dyDescent="0.4">
      <c r="C2884" s="182"/>
      <c r="D2884" s="192"/>
      <c r="E2884" s="182"/>
    </row>
    <row r="2885" spans="3:5" x14ac:dyDescent="0.4">
      <c r="C2885" s="190"/>
      <c r="D2885" s="191"/>
      <c r="E2885" s="190"/>
    </row>
    <row r="2886" spans="3:5" x14ac:dyDescent="0.4">
      <c r="C2886" s="182"/>
      <c r="D2886" s="192"/>
      <c r="E2886" s="182"/>
    </row>
    <row r="2887" spans="3:5" x14ac:dyDescent="0.4">
      <c r="C2887" s="190"/>
      <c r="D2887" s="191"/>
      <c r="E2887" s="190"/>
    </row>
    <row r="2888" spans="3:5" x14ac:dyDescent="0.4">
      <c r="C2888" s="182"/>
      <c r="D2888" s="192"/>
      <c r="E2888" s="182"/>
    </row>
    <row r="2889" spans="3:5" x14ac:dyDescent="0.4">
      <c r="C2889" s="190"/>
      <c r="D2889" s="191"/>
      <c r="E2889" s="190"/>
    </row>
    <row r="2890" spans="3:5" x14ac:dyDescent="0.4">
      <c r="C2890" s="182"/>
      <c r="D2890" s="192"/>
      <c r="E2890" s="182"/>
    </row>
    <row r="2891" spans="3:5" x14ac:dyDescent="0.4">
      <c r="C2891" s="190"/>
      <c r="D2891" s="191"/>
      <c r="E2891" s="190"/>
    </row>
    <row r="2892" spans="3:5" x14ac:dyDescent="0.4">
      <c r="C2892" s="182"/>
      <c r="D2892" s="192"/>
      <c r="E2892" s="182"/>
    </row>
    <row r="2893" spans="3:5" x14ac:dyDescent="0.4">
      <c r="C2893" s="190"/>
      <c r="D2893" s="191"/>
      <c r="E2893" s="190"/>
    </row>
    <row r="2894" spans="3:5" x14ac:dyDescent="0.4">
      <c r="C2894" s="182"/>
      <c r="D2894" s="192"/>
      <c r="E2894" s="182"/>
    </row>
    <row r="2895" spans="3:5" x14ac:dyDescent="0.4">
      <c r="C2895" s="190"/>
      <c r="D2895" s="191"/>
      <c r="E2895" s="190"/>
    </row>
    <row r="2896" spans="3:5" x14ac:dyDescent="0.4">
      <c r="C2896" s="182"/>
      <c r="D2896" s="192"/>
      <c r="E2896" s="182"/>
    </row>
    <row r="2897" spans="3:5" x14ac:dyDescent="0.4">
      <c r="C2897" s="190"/>
      <c r="D2897" s="191"/>
      <c r="E2897" s="190"/>
    </row>
    <row r="2898" spans="3:5" x14ac:dyDescent="0.4">
      <c r="C2898" s="182"/>
      <c r="D2898" s="192"/>
      <c r="E2898" s="182"/>
    </row>
    <row r="2899" spans="3:5" x14ac:dyDescent="0.4">
      <c r="C2899" s="190"/>
      <c r="D2899" s="191"/>
      <c r="E2899" s="190"/>
    </row>
    <row r="2900" spans="3:5" x14ac:dyDescent="0.4">
      <c r="C2900" s="182"/>
      <c r="D2900" s="192"/>
      <c r="E2900" s="182"/>
    </row>
    <row r="2901" spans="3:5" x14ac:dyDescent="0.4">
      <c r="C2901" s="190"/>
      <c r="D2901" s="191"/>
      <c r="E2901" s="190"/>
    </row>
    <row r="2902" spans="3:5" x14ac:dyDescent="0.4">
      <c r="C2902" s="182"/>
      <c r="D2902" s="192"/>
      <c r="E2902" s="182"/>
    </row>
    <row r="2903" spans="3:5" x14ac:dyDescent="0.4">
      <c r="C2903" s="190"/>
      <c r="D2903" s="191"/>
      <c r="E2903" s="190"/>
    </row>
    <row r="2904" spans="3:5" x14ac:dyDescent="0.4">
      <c r="C2904" s="182"/>
      <c r="D2904" s="192"/>
      <c r="E2904" s="182"/>
    </row>
    <row r="2905" spans="3:5" x14ac:dyDescent="0.4">
      <c r="C2905" s="190"/>
      <c r="D2905" s="191"/>
      <c r="E2905" s="190"/>
    </row>
    <row r="2906" spans="3:5" x14ac:dyDescent="0.4">
      <c r="C2906" s="182"/>
      <c r="D2906" s="192"/>
      <c r="E2906" s="182"/>
    </row>
    <row r="2907" spans="3:5" x14ac:dyDescent="0.4">
      <c r="C2907" s="190"/>
      <c r="D2907" s="191"/>
      <c r="E2907" s="190"/>
    </row>
    <row r="2908" spans="3:5" x14ac:dyDescent="0.4">
      <c r="C2908" s="182"/>
      <c r="D2908" s="192"/>
      <c r="E2908" s="182"/>
    </row>
    <row r="2909" spans="3:5" x14ac:dyDescent="0.4">
      <c r="C2909" s="190"/>
      <c r="D2909" s="191"/>
      <c r="E2909" s="190"/>
    </row>
    <row r="2910" spans="3:5" x14ac:dyDescent="0.4">
      <c r="C2910" s="182"/>
      <c r="D2910" s="192"/>
      <c r="E2910" s="182"/>
    </row>
    <row r="2911" spans="3:5" x14ac:dyDescent="0.4">
      <c r="C2911" s="190"/>
      <c r="D2911" s="191"/>
      <c r="E2911" s="190"/>
    </row>
    <row r="2912" spans="3:5" x14ac:dyDescent="0.4">
      <c r="C2912" s="182"/>
      <c r="D2912" s="192"/>
      <c r="E2912" s="182"/>
    </row>
    <row r="2913" spans="3:5" x14ac:dyDescent="0.4">
      <c r="C2913" s="190"/>
      <c r="D2913" s="191"/>
      <c r="E2913" s="190"/>
    </row>
    <row r="2914" spans="3:5" x14ac:dyDescent="0.4">
      <c r="C2914" s="182"/>
      <c r="D2914" s="192"/>
      <c r="E2914" s="182"/>
    </row>
    <row r="2915" spans="3:5" x14ac:dyDescent="0.4">
      <c r="C2915" s="190"/>
      <c r="D2915" s="191"/>
      <c r="E2915" s="190"/>
    </row>
    <row r="2916" spans="3:5" x14ac:dyDescent="0.4">
      <c r="C2916" s="182"/>
      <c r="D2916" s="192"/>
      <c r="E2916" s="182"/>
    </row>
    <row r="2917" spans="3:5" x14ac:dyDescent="0.4">
      <c r="C2917" s="190"/>
      <c r="D2917" s="191"/>
      <c r="E2917" s="190"/>
    </row>
    <row r="2918" spans="3:5" x14ac:dyDescent="0.4">
      <c r="C2918" s="182"/>
      <c r="D2918" s="192"/>
      <c r="E2918" s="182"/>
    </row>
    <row r="2919" spans="3:5" x14ac:dyDescent="0.4">
      <c r="C2919" s="190"/>
      <c r="D2919" s="191"/>
      <c r="E2919" s="190"/>
    </row>
    <row r="2920" spans="3:5" x14ac:dyDescent="0.4">
      <c r="C2920" s="182"/>
      <c r="D2920" s="192"/>
      <c r="E2920" s="182"/>
    </row>
    <row r="2921" spans="3:5" x14ac:dyDescent="0.4">
      <c r="C2921" s="190"/>
      <c r="D2921" s="191"/>
      <c r="E2921" s="190"/>
    </row>
    <row r="2922" spans="3:5" x14ac:dyDescent="0.4">
      <c r="C2922" s="182"/>
      <c r="D2922" s="192"/>
      <c r="E2922" s="182"/>
    </row>
    <row r="2923" spans="3:5" x14ac:dyDescent="0.4">
      <c r="C2923" s="190"/>
      <c r="D2923" s="191"/>
      <c r="E2923" s="190"/>
    </row>
    <row r="2924" spans="3:5" x14ac:dyDescent="0.4">
      <c r="C2924" s="182"/>
      <c r="D2924" s="192"/>
      <c r="E2924" s="182"/>
    </row>
    <row r="2925" spans="3:5" x14ac:dyDescent="0.4">
      <c r="C2925" s="190"/>
      <c r="D2925" s="191"/>
      <c r="E2925" s="190"/>
    </row>
    <row r="2926" spans="3:5" x14ac:dyDescent="0.4">
      <c r="C2926" s="182"/>
      <c r="D2926" s="192"/>
      <c r="E2926" s="182"/>
    </row>
    <row r="2927" spans="3:5" x14ac:dyDescent="0.4">
      <c r="C2927" s="190"/>
      <c r="D2927" s="191"/>
      <c r="E2927" s="190"/>
    </row>
    <row r="2928" spans="3:5" x14ac:dyDescent="0.4">
      <c r="C2928" s="182"/>
      <c r="D2928" s="192"/>
      <c r="E2928" s="182"/>
    </row>
    <row r="2929" spans="3:5" x14ac:dyDescent="0.4">
      <c r="C2929" s="190"/>
      <c r="D2929" s="191"/>
      <c r="E2929" s="190"/>
    </row>
    <row r="2930" spans="3:5" x14ac:dyDescent="0.4">
      <c r="C2930" s="182"/>
      <c r="D2930" s="192"/>
      <c r="E2930" s="182"/>
    </row>
    <row r="2931" spans="3:5" x14ac:dyDescent="0.4">
      <c r="C2931" s="190"/>
      <c r="D2931" s="191"/>
      <c r="E2931" s="190"/>
    </row>
    <row r="2932" spans="3:5" x14ac:dyDescent="0.4">
      <c r="C2932" s="182"/>
      <c r="D2932" s="192"/>
      <c r="E2932" s="182"/>
    </row>
    <row r="2933" spans="3:5" x14ac:dyDescent="0.4">
      <c r="C2933" s="190"/>
      <c r="D2933" s="191"/>
      <c r="E2933" s="190"/>
    </row>
    <row r="2934" spans="3:5" x14ac:dyDescent="0.4">
      <c r="C2934" s="182"/>
      <c r="D2934" s="192"/>
      <c r="E2934" s="182"/>
    </row>
    <row r="2935" spans="3:5" x14ac:dyDescent="0.4">
      <c r="C2935" s="190"/>
      <c r="D2935" s="191"/>
      <c r="E2935" s="190"/>
    </row>
    <row r="2936" spans="3:5" x14ac:dyDescent="0.4">
      <c r="C2936" s="182"/>
      <c r="D2936" s="192"/>
      <c r="E2936" s="182"/>
    </row>
    <row r="2937" spans="3:5" x14ac:dyDescent="0.4">
      <c r="C2937" s="190"/>
      <c r="D2937" s="191"/>
      <c r="E2937" s="190"/>
    </row>
    <row r="2938" spans="3:5" x14ac:dyDescent="0.4">
      <c r="C2938" s="182"/>
      <c r="D2938" s="192"/>
      <c r="E2938" s="182"/>
    </row>
    <row r="2939" spans="3:5" x14ac:dyDescent="0.4">
      <c r="C2939" s="190"/>
      <c r="D2939" s="191"/>
      <c r="E2939" s="190"/>
    </row>
    <row r="2940" spans="3:5" x14ac:dyDescent="0.4">
      <c r="C2940" s="182"/>
      <c r="D2940" s="192"/>
      <c r="E2940" s="182"/>
    </row>
    <row r="2941" spans="3:5" x14ac:dyDescent="0.4">
      <c r="C2941" s="190"/>
      <c r="D2941" s="191"/>
      <c r="E2941" s="190"/>
    </row>
    <row r="2942" spans="3:5" x14ac:dyDescent="0.4">
      <c r="C2942" s="182"/>
      <c r="D2942" s="192"/>
      <c r="E2942" s="182"/>
    </row>
    <row r="2943" spans="3:5" x14ac:dyDescent="0.4">
      <c r="C2943" s="190"/>
      <c r="D2943" s="191"/>
      <c r="E2943" s="190"/>
    </row>
    <row r="2944" spans="3:5" x14ac:dyDescent="0.4">
      <c r="C2944" s="182"/>
      <c r="D2944" s="192"/>
      <c r="E2944" s="182"/>
    </row>
    <row r="2945" spans="3:5" x14ac:dyDescent="0.4">
      <c r="C2945" s="190"/>
      <c r="D2945" s="191"/>
      <c r="E2945" s="190"/>
    </row>
    <row r="2946" spans="3:5" x14ac:dyDescent="0.4">
      <c r="C2946" s="182"/>
      <c r="D2946" s="192"/>
      <c r="E2946" s="182"/>
    </row>
    <row r="2947" spans="3:5" x14ac:dyDescent="0.4">
      <c r="C2947" s="190"/>
      <c r="D2947" s="191"/>
      <c r="E2947" s="190"/>
    </row>
    <row r="2948" spans="3:5" x14ac:dyDescent="0.4">
      <c r="C2948" s="182"/>
      <c r="D2948" s="192"/>
      <c r="E2948" s="182"/>
    </row>
    <row r="2949" spans="3:5" x14ac:dyDescent="0.4">
      <c r="C2949" s="190"/>
      <c r="D2949" s="191"/>
      <c r="E2949" s="190"/>
    </row>
    <row r="2950" spans="3:5" x14ac:dyDescent="0.4">
      <c r="C2950" s="182"/>
      <c r="D2950" s="192"/>
      <c r="E2950" s="182"/>
    </row>
    <row r="2951" spans="3:5" x14ac:dyDescent="0.4">
      <c r="C2951" s="190"/>
      <c r="D2951" s="191"/>
      <c r="E2951" s="190"/>
    </row>
    <row r="2952" spans="3:5" x14ac:dyDescent="0.4">
      <c r="C2952" s="182"/>
      <c r="D2952" s="192"/>
      <c r="E2952" s="182"/>
    </row>
    <row r="2953" spans="3:5" x14ac:dyDescent="0.4">
      <c r="C2953" s="190"/>
      <c r="D2953" s="191"/>
      <c r="E2953" s="190"/>
    </row>
    <row r="2954" spans="3:5" x14ac:dyDescent="0.4">
      <c r="C2954" s="182"/>
      <c r="D2954" s="192"/>
      <c r="E2954" s="182"/>
    </row>
    <row r="2955" spans="3:5" x14ac:dyDescent="0.4">
      <c r="C2955" s="190"/>
      <c r="D2955" s="191"/>
      <c r="E2955" s="190"/>
    </row>
    <row r="2956" spans="3:5" x14ac:dyDescent="0.4">
      <c r="C2956" s="182"/>
      <c r="D2956" s="192"/>
      <c r="E2956" s="182"/>
    </row>
    <row r="2957" spans="3:5" x14ac:dyDescent="0.4">
      <c r="C2957" s="190"/>
      <c r="D2957" s="191"/>
      <c r="E2957" s="190"/>
    </row>
    <row r="2958" spans="3:5" x14ac:dyDescent="0.4">
      <c r="C2958" s="182"/>
      <c r="D2958" s="192"/>
      <c r="E2958" s="182"/>
    </row>
    <row r="2959" spans="3:5" x14ac:dyDescent="0.4">
      <c r="C2959" s="190"/>
      <c r="D2959" s="191"/>
      <c r="E2959" s="190"/>
    </row>
    <row r="2960" spans="3:5" x14ac:dyDescent="0.4">
      <c r="C2960" s="182"/>
      <c r="D2960" s="192"/>
      <c r="E2960" s="182"/>
    </row>
    <row r="2961" spans="3:5" x14ac:dyDescent="0.4">
      <c r="C2961" s="190"/>
      <c r="D2961" s="191"/>
      <c r="E2961" s="190"/>
    </row>
    <row r="2962" spans="3:5" x14ac:dyDescent="0.4">
      <c r="C2962" s="182"/>
      <c r="D2962" s="192"/>
      <c r="E2962" s="182"/>
    </row>
    <row r="2963" spans="3:5" x14ac:dyDescent="0.4">
      <c r="C2963" s="190"/>
      <c r="D2963" s="191"/>
      <c r="E2963" s="190"/>
    </row>
    <row r="2964" spans="3:5" x14ac:dyDescent="0.4">
      <c r="C2964" s="182"/>
      <c r="D2964" s="192"/>
      <c r="E2964" s="182"/>
    </row>
    <row r="2965" spans="3:5" x14ac:dyDescent="0.4">
      <c r="C2965" s="190"/>
      <c r="D2965" s="191"/>
      <c r="E2965" s="190"/>
    </row>
    <row r="2966" spans="3:5" x14ac:dyDescent="0.4">
      <c r="C2966" s="182"/>
      <c r="D2966" s="192"/>
      <c r="E2966" s="182"/>
    </row>
    <row r="2967" spans="3:5" x14ac:dyDescent="0.4">
      <c r="C2967" s="190"/>
      <c r="D2967" s="191"/>
      <c r="E2967" s="190"/>
    </row>
    <row r="2968" spans="3:5" x14ac:dyDescent="0.4">
      <c r="C2968" s="182"/>
      <c r="D2968" s="192"/>
      <c r="E2968" s="182"/>
    </row>
    <row r="2969" spans="3:5" x14ac:dyDescent="0.4">
      <c r="C2969" s="190"/>
      <c r="D2969" s="191"/>
      <c r="E2969" s="190"/>
    </row>
    <row r="2970" spans="3:5" x14ac:dyDescent="0.4">
      <c r="C2970" s="182"/>
      <c r="D2970" s="192"/>
      <c r="E2970" s="182"/>
    </row>
    <row r="2971" spans="3:5" x14ac:dyDescent="0.4">
      <c r="C2971" s="190"/>
      <c r="D2971" s="191"/>
      <c r="E2971" s="190"/>
    </row>
    <row r="2972" spans="3:5" x14ac:dyDescent="0.4">
      <c r="C2972" s="182"/>
      <c r="D2972" s="192"/>
      <c r="E2972" s="182"/>
    </row>
    <row r="2973" spans="3:5" x14ac:dyDescent="0.4">
      <c r="C2973" s="190"/>
      <c r="D2973" s="191"/>
      <c r="E2973" s="190"/>
    </row>
    <row r="2974" spans="3:5" x14ac:dyDescent="0.4">
      <c r="C2974" s="182"/>
      <c r="D2974" s="192"/>
      <c r="E2974" s="182"/>
    </row>
    <row r="2975" spans="3:5" x14ac:dyDescent="0.4">
      <c r="C2975" s="190"/>
      <c r="D2975" s="191"/>
      <c r="E2975" s="190"/>
    </row>
    <row r="2976" spans="3:5" x14ac:dyDescent="0.4">
      <c r="C2976" s="182"/>
      <c r="D2976" s="192"/>
      <c r="E2976" s="182"/>
    </row>
    <row r="2977" spans="3:5" x14ac:dyDescent="0.4">
      <c r="C2977" s="190"/>
      <c r="D2977" s="191"/>
      <c r="E2977" s="190"/>
    </row>
    <row r="2978" spans="3:5" x14ac:dyDescent="0.4">
      <c r="C2978" s="182"/>
      <c r="D2978" s="192"/>
      <c r="E2978" s="182"/>
    </row>
    <row r="2979" spans="3:5" x14ac:dyDescent="0.4">
      <c r="C2979" s="190"/>
      <c r="D2979" s="191"/>
      <c r="E2979" s="190"/>
    </row>
    <row r="2980" spans="3:5" x14ac:dyDescent="0.4">
      <c r="C2980" s="182"/>
      <c r="D2980" s="192"/>
      <c r="E2980" s="182"/>
    </row>
    <row r="2981" spans="3:5" x14ac:dyDescent="0.4">
      <c r="C2981" s="190"/>
      <c r="D2981" s="191"/>
      <c r="E2981" s="190"/>
    </row>
    <row r="2982" spans="3:5" x14ac:dyDescent="0.4">
      <c r="C2982" s="182"/>
      <c r="D2982" s="192"/>
      <c r="E2982" s="182"/>
    </row>
    <row r="2983" spans="3:5" x14ac:dyDescent="0.4">
      <c r="C2983" s="190"/>
      <c r="D2983" s="191"/>
      <c r="E2983" s="190"/>
    </row>
    <row r="2984" spans="3:5" x14ac:dyDescent="0.4">
      <c r="C2984" s="182"/>
      <c r="D2984" s="192"/>
      <c r="E2984" s="182"/>
    </row>
    <row r="2985" spans="3:5" x14ac:dyDescent="0.4">
      <c r="C2985" s="190"/>
      <c r="D2985" s="191"/>
      <c r="E2985" s="190"/>
    </row>
    <row r="2986" spans="3:5" x14ac:dyDescent="0.4">
      <c r="C2986" s="182"/>
      <c r="D2986" s="192"/>
      <c r="E2986" s="182"/>
    </row>
    <row r="2987" spans="3:5" x14ac:dyDescent="0.4">
      <c r="C2987" s="190"/>
      <c r="D2987" s="191"/>
      <c r="E2987" s="190"/>
    </row>
    <row r="2988" spans="3:5" x14ac:dyDescent="0.4">
      <c r="C2988" s="182"/>
      <c r="D2988" s="192"/>
      <c r="E2988" s="182"/>
    </row>
    <row r="2989" spans="3:5" x14ac:dyDescent="0.4">
      <c r="C2989" s="190"/>
      <c r="D2989" s="191"/>
      <c r="E2989" s="190"/>
    </row>
    <row r="2990" spans="3:5" x14ac:dyDescent="0.4">
      <c r="C2990" s="182"/>
      <c r="D2990" s="192"/>
      <c r="E2990" s="182"/>
    </row>
    <row r="2991" spans="3:5" x14ac:dyDescent="0.4">
      <c r="C2991" s="190"/>
      <c r="D2991" s="191"/>
      <c r="E2991" s="190"/>
    </row>
    <row r="2992" spans="3:5" x14ac:dyDescent="0.4">
      <c r="C2992" s="182"/>
      <c r="D2992" s="192"/>
      <c r="E2992" s="182"/>
    </row>
    <row r="2993" spans="3:5" x14ac:dyDescent="0.4">
      <c r="C2993" s="190"/>
      <c r="D2993" s="191"/>
      <c r="E2993" s="190"/>
    </row>
    <row r="2994" spans="3:5" x14ac:dyDescent="0.4">
      <c r="C2994" s="182"/>
      <c r="D2994" s="192"/>
      <c r="E2994" s="182"/>
    </row>
    <row r="2995" spans="3:5" x14ac:dyDescent="0.4">
      <c r="C2995" s="190"/>
      <c r="D2995" s="191"/>
      <c r="E2995" s="190"/>
    </row>
    <row r="2996" spans="3:5" x14ac:dyDescent="0.4">
      <c r="C2996" s="182"/>
      <c r="D2996" s="192"/>
      <c r="E2996" s="182"/>
    </row>
    <row r="2997" spans="3:5" x14ac:dyDescent="0.4">
      <c r="C2997" s="190"/>
      <c r="D2997" s="191"/>
      <c r="E2997" s="190"/>
    </row>
    <row r="2998" spans="3:5" x14ac:dyDescent="0.4">
      <c r="C2998" s="182"/>
      <c r="D2998" s="192"/>
      <c r="E2998" s="182"/>
    </row>
    <row r="2999" spans="3:5" x14ac:dyDescent="0.4">
      <c r="C2999" s="190"/>
      <c r="D2999" s="191"/>
      <c r="E2999" s="190"/>
    </row>
    <row r="3000" spans="3:5" x14ac:dyDescent="0.4">
      <c r="C3000" s="182"/>
      <c r="D3000" s="192"/>
      <c r="E3000" s="182"/>
    </row>
    <row r="3001" spans="3:5" x14ac:dyDescent="0.4">
      <c r="C3001" s="190"/>
      <c r="D3001" s="191"/>
      <c r="E3001" s="190"/>
    </row>
    <row r="3002" spans="3:5" x14ac:dyDescent="0.4">
      <c r="C3002" s="182"/>
      <c r="D3002" s="192"/>
      <c r="E3002" s="182"/>
    </row>
    <row r="3003" spans="3:5" x14ac:dyDescent="0.4">
      <c r="C3003" s="190"/>
      <c r="D3003" s="191"/>
      <c r="E3003" s="190"/>
    </row>
    <row r="3004" spans="3:5" x14ac:dyDescent="0.4">
      <c r="C3004" s="182"/>
      <c r="D3004" s="192"/>
      <c r="E3004" s="182"/>
    </row>
    <row r="3005" spans="3:5" x14ac:dyDescent="0.4">
      <c r="C3005" s="190"/>
      <c r="D3005" s="191"/>
      <c r="E3005" s="190"/>
    </row>
    <row r="3006" spans="3:5" x14ac:dyDescent="0.4">
      <c r="C3006" s="182"/>
      <c r="D3006" s="192"/>
      <c r="E3006" s="182"/>
    </row>
    <row r="3007" spans="3:5" x14ac:dyDescent="0.4">
      <c r="C3007" s="190"/>
      <c r="D3007" s="191"/>
      <c r="E3007" s="190"/>
    </row>
    <row r="3008" spans="3:5" x14ac:dyDescent="0.4">
      <c r="C3008" s="182"/>
      <c r="D3008" s="192"/>
      <c r="E3008" s="182"/>
    </row>
    <row r="3009" spans="3:5" x14ac:dyDescent="0.4">
      <c r="C3009" s="190"/>
      <c r="D3009" s="191"/>
      <c r="E3009" s="190"/>
    </row>
    <row r="3010" spans="3:5" x14ac:dyDescent="0.4">
      <c r="C3010" s="182"/>
      <c r="D3010" s="192"/>
      <c r="E3010" s="182"/>
    </row>
    <row r="3011" spans="3:5" x14ac:dyDescent="0.4">
      <c r="C3011" s="190"/>
      <c r="D3011" s="191"/>
      <c r="E3011" s="190"/>
    </row>
    <row r="3012" spans="3:5" x14ac:dyDescent="0.4">
      <c r="C3012" s="182"/>
      <c r="D3012" s="192"/>
      <c r="E3012" s="182"/>
    </row>
    <row r="3013" spans="3:5" x14ac:dyDescent="0.4">
      <c r="C3013" s="190"/>
      <c r="D3013" s="191"/>
      <c r="E3013" s="190"/>
    </row>
    <row r="3014" spans="3:5" x14ac:dyDescent="0.4">
      <c r="C3014" s="182"/>
      <c r="D3014" s="192"/>
      <c r="E3014" s="182"/>
    </row>
    <row r="3015" spans="3:5" x14ac:dyDescent="0.4">
      <c r="C3015" s="190"/>
      <c r="D3015" s="191"/>
      <c r="E3015" s="190"/>
    </row>
    <row r="3016" spans="3:5" x14ac:dyDescent="0.4">
      <c r="C3016" s="182"/>
      <c r="D3016" s="192"/>
      <c r="E3016" s="182"/>
    </row>
    <row r="3017" spans="3:5" x14ac:dyDescent="0.4">
      <c r="C3017" s="190"/>
      <c r="D3017" s="191"/>
      <c r="E3017" s="190"/>
    </row>
    <row r="3018" spans="3:5" x14ac:dyDescent="0.4">
      <c r="C3018" s="182"/>
      <c r="D3018" s="192"/>
      <c r="E3018" s="182"/>
    </row>
    <row r="3019" spans="3:5" x14ac:dyDescent="0.4">
      <c r="C3019" s="190"/>
      <c r="D3019" s="191"/>
      <c r="E3019" s="190"/>
    </row>
    <row r="3020" spans="3:5" x14ac:dyDescent="0.4">
      <c r="C3020" s="182"/>
      <c r="D3020" s="192"/>
      <c r="E3020" s="182"/>
    </row>
    <row r="3021" spans="3:5" x14ac:dyDescent="0.4">
      <c r="C3021" s="190"/>
      <c r="D3021" s="191"/>
      <c r="E3021" s="190"/>
    </row>
    <row r="3022" spans="3:5" x14ac:dyDescent="0.4">
      <c r="C3022" s="182"/>
      <c r="D3022" s="192"/>
      <c r="E3022" s="182"/>
    </row>
    <row r="3023" spans="3:5" x14ac:dyDescent="0.4">
      <c r="C3023" s="190"/>
      <c r="D3023" s="191"/>
      <c r="E3023" s="190"/>
    </row>
    <row r="3024" spans="3:5" x14ac:dyDescent="0.4">
      <c r="C3024" s="182"/>
      <c r="D3024" s="192"/>
      <c r="E3024" s="182"/>
    </row>
    <row r="3025" spans="3:5" x14ac:dyDescent="0.4">
      <c r="C3025" s="190"/>
      <c r="D3025" s="191"/>
      <c r="E3025" s="190"/>
    </row>
    <row r="3026" spans="3:5" x14ac:dyDescent="0.4">
      <c r="C3026" s="182"/>
      <c r="D3026" s="192"/>
      <c r="E3026" s="182"/>
    </row>
    <row r="3027" spans="3:5" x14ac:dyDescent="0.4">
      <c r="C3027" s="190"/>
      <c r="D3027" s="191"/>
      <c r="E3027" s="190"/>
    </row>
    <row r="3028" spans="3:5" x14ac:dyDescent="0.4">
      <c r="C3028" s="182"/>
      <c r="D3028" s="192"/>
      <c r="E3028" s="182"/>
    </row>
    <row r="3029" spans="3:5" x14ac:dyDescent="0.4">
      <c r="C3029" s="190"/>
      <c r="D3029" s="191"/>
      <c r="E3029" s="190"/>
    </row>
    <row r="3030" spans="3:5" x14ac:dyDescent="0.4">
      <c r="C3030" s="182"/>
      <c r="D3030" s="192"/>
      <c r="E3030" s="182"/>
    </row>
    <row r="3031" spans="3:5" x14ac:dyDescent="0.4">
      <c r="C3031" s="190"/>
      <c r="D3031" s="191"/>
      <c r="E3031" s="190"/>
    </row>
    <row r="3032" spans="3:5" x14ac:dyDescent="0.4">
      <c r="C3032" s="182"/>
      <c r="D3032" s="192"/>
      <c r="E3032" s="182"/>
    </row>
    <row r="3033" spans="3:5" x14ac:dyDescent="0.4">
      <c r="C3033" s="190"/>
      <c r="D3033" s="191"/>
      <c r="E3033" s="190"/>
    </row>
    <row r="3034" spans="3:5" x14ac:dyDescent="0.4">
      <c r="C3034" s="182"/>
      <c r="D3034" s="192"/>
      <c r="E3034" s="182"/>
    </row>
    <row r="3035" spans="3:5" x14ac:dyDescent="0.4">
      <c r="C3035" s="190"/>
      <c r="D3035" s="191"/>
      <c r="E3035" s="190"/>
    </row>
    <row r="3036" spans="3:5" x14ac:dyDescent="0.4">
      <c r="C3036" s="182"/>
      <c r="D3036" s="192"/>
      <c r="E3036" s="182"/>
    </row>
    <row r="3037" spans="3:5" x14ac:dyDescent="0.4">
      <c r="C3037" s="190"/>
      <c r="D3037" s="191"/>
      <c r="E3037" s="190"/>
    </row>
    <row r="3038" spans="3:5" x14ac:dyDescent="0.4">
      <c r="C3038" s="182"/>
      <c r="D3038" s="192"/>
      <c r="E3038" s="182"/>
    </row>
    <row r="3039" spans="3:5" x14ac:dyDescent="0.4">
      <c r="C3039" s="190"/>
      <c r="D3039" s="191"/>
      <c r="E3039" s="190"/>
    </row>
    <row r="3040" spans="3:5" x14ac:dyDescent="0.4">
      <c r="C3040" s="182"/>
      <c r="D3040" s="192"/>
      <c r="E3040" s="182"/>
    </row>
    <row r="3041" spans="3:5" x14ac:dyDescent="0.4">
      <c r="C3041" s="190"/>
      <c r="D3041" s="191"/>
      <c r="E3041" s="190"/>
    </row>
    <row r="3042" spans="3:5" x14ac:dyDescent="0.4">
      <c r="C3042" s="182"/>
      <c r="D3042" s="192"/>
      <c r="E3042" s="182"/>
    </row>
    <row r="3043" spans="3:5" x14ac:dyDescent="0.4">
      <c r="C3043" s="190"/>
      <c r="D3043" s="191"/>
      <c r="E3043" s="190"/>
    </row>
    <row r="3044" spans="3:5" x14ac:dyDescent="0.4">
      <c r="C3044" s="182"/>
      <c r="D3044" s="192"/>
      <c r="E3044" s="182"/>
    </row>
    <row r="3045" spans="3:5" x14ac:dyDescent="0.4">
      <c r="C3045" s="190"/>
      <c r="D3045" s="191"/>
      <c r="E3045" s="190"/>
    </row>
    <row r="3046" spans="3:5" x14ac:dyDescent="0.4">
      <c r="C3046" s="182"/>
      <c r="D3046" s="192"/>
      <c r="E3046" s="182"/>
    </row>
    <row r="3047" spans="3:5" x14ac:dyDescent="0.4">
      <c r="C3047" s="190"/>
      <c r="D3047" s="191"/>
      <c r="E3047" s="190"/>
    </row>
    <row r="3048" spans="3:5" x14ac:dyDescent="0.4">
      <c r="C3048" s="182"/>
      <c r="D3048" s="192"/>
      <c r="E3048" s="182"/>
    </row>
    <row r="3049" spans="3:5" x14ac:dyDescent="0.4">
      <c r="C3049" s="190"/>
      <c r="D3049" s="191"/>
      <c r="E3049" s="190"/>
    </row>
    <row r="3050" spans="3:5" x14ac:dyDescent="0.4">
      <c r="C3050" s="182"/>
      <c r="D3050" s="192"/>
      <c r="E3050" s="182"/>
    </row>
    <row r="3051" spans="3:5" x14ac:dyDescent="0.4">
      <c r="C3051" s="190"/>
      <c r="D3051" s="191"/>
      <c r="E3051" s="190"/>
    </row>
    <row r="3052" spans="3:5" x14ac:dyDescent="0.4">
      <c r="C3052" s="182"/>
      <c r="D3052" s="192"/>
      <c r="E3052" s="182"/>
    </row>
    <row r="3053" spans="3:5" x14ac:dyDescent="0.4">
      <c r="C3053" s="190"/>
      <c r="D3053" s="191"/>
      <c r="E3053" s="190"/>
    </row>
    <row r="3054" spans="3:5" x14ac:dyDescent="0.4">
      <c r="C3054" s="182"/>
      <c r="D3054" s="192"/>
      <c r="E3054" s="182"/>
    </row>
    <row r="3055" spans="3:5" x14ac:dyDescent="0.4">
      <c r="C3055" s="190"/>
      <c r="D3055" s="191"/>
      <c r="E3055" s="190"/>
    </row>
    <row r="3056" spans="3:5" x14ac:dyDescent="0.4">
      <c r="C3056" s="182"/>
      <c r="D3056" s="192"/>
      <c r="E3056" s="182"/>
    </row>
    <row r="3057" spans="3:5" x14ac:dyDescent="0.4">
      <c r="C3057" s="190"/>
      <c r="D3057" s="191"/>
      <c r="E3057" s="190"/>
    </row>
    <row r="3058" spans="3:5" x14ac:dyDescent="0.4">
      <c r="C3058" s="182"/>
      <c r="D3058" s="192"/>
      <c r="E3058" s="182"/>
    </row>
    <row r="3059" spans="3:5" x14ac:dyDescent="0.4">
      <c r="C3059" s="190"/>
      <c r="D3059" s="191"/>
      <c r="E3059" s="190"/>
    </row>
    <row r="3060" spans="3:5" x14ac:dyDescent="0.4">
      <c r="C3060" s="182"/>
      <c r="D3060" s="192"/>
      <c r="E3060" s="182"/>
    </row>
    <row r="3061" spans="3:5" x14ac:dyDescent="0.4">
      <c r="C3061" s="190"/>
      <c r="D3061" s="191"/>
      <c r="E3061" s="190"/>
    </row>
    <row r="3062" spans="3:5" x14ac:dyDescent="0.4">
      <c r="C3062" s="182"/>
      <c r="D3062" s="192"/>
      <c r="E3062" s="182"/>
    </row>
    <row r="3063" spans="3:5" x14ac:dyDescent="0.4">
      <c r="C3063" s="190"/>
      <c r="D3063" s="191"/>
      <c r="E3063" s="190"/>
    </row>
    <row r="3064" spans="3:5" x14ac:dyDescent="0.4">
      <c r="C3064" s="182"/>
      <c r="D3064" s="192"/>
      <c r="E3064" s="182"/>
    </row>
    <row r="3065" spans="3:5" x14ac:dyDescent="0.4">
      <c r="C3065" s="190"/>
      <c r="D3065" s="191"/>
      <c r="E3065" s="190"/>
    </row>
    <row r="3066" spans="3:5" x14ac:dyDescent="0.4">
      <c r="C3066" s="182"/>
      <c r="D3066" s="192"/>
      <c r="E3066" s="182"/>
    </row>
    <row r="3067" spans="3:5" x14ac:dyDescent="0.4">
      <c r="C3067" s="190"/>
      <c r="D3067" s="191"/>
      <c r="E3067" s="190"/>
    </row>
    <row r="3068" spans="3:5" x14ac:dyDescent="0.4">
      <c r="C3068" s="182"/>
      <c r="D3068" s="192"/>
      <c r="E3068" s="182"/>
    </row>
    <row r="3069" spans="3:5" x14ac:dyDescent="0.4">
      <c r="C3069" s="190"/>
      <c r="D3069" s="191"/>
      <c r="E3069" s="190"/>
    </row>
    <row r="3070" spans="3:5" x14ac:dyDescent="0.4">
      <c r="C3070" s="182"/>
      <c r="D3070" s="192"/>
      <c r="E3070" s="182"/>
    </row>
    <row r="3071" spans="3:5" x14ac:dyDescent="0.4">
      <c r="C3071" s="190"/>
      <c r="D3071" s="191"/>
      <c r="E3071" s="190"/>
    </row>
    <row r="3072" spans="3:5" x14ac:dyDescent="0.4">
      <c r="C3072" s="182"/>
      <c r="D3072" s="192"/>
      <c r="E3072" s="182"/>
    </row>
    <row r="3073" spans="3:5" x14ac:dyDescent="0.4">
      <c r="C3073" s="190"/>
      <c r="D3073" s="191"/>
      <c r="E3073" s="190"/>
    </row>
    <row r="3074" spans="3:5" x14ac:dyDescent="0.4">
      <c r="C3074" s="182"/>
      <c r="D3074" s="192"/>
      <c r="E3074" s="182"/>
    </row>
    <row r="3075" spans="3:5" x14ac:dyDescent="0.4">
      <c r="C3075" s="190"/>
      <c r="D3075" s="191"/>
      <c r="E3075" s="190"/>
    </row>
    <row r="3076" spans="3:5" x14ac:dyDescent="0.4">
      <c r="C3076" s="182"/>
      <c r="D3076" s="192"/>
      <c r="E3076" s="182"/>
    </row>
    <row r="3077" spans="3:5" x14ac:dyDescent="0.4">
      <c r="C3077" s="190"/>
      <c r="D3077" s="191"/>
      <c r="E3077" s="190"/>
    </row>
    <row r="3078" spans="3:5" x14ac:dyDescent="0.4">
      <c r="C3078" s="182"/>
      <c r="D3078" s="192"/>
      <c r="E3078" s="182"/>
    </row>
    <row r="3079" spans="3:5" x14ac:dyDescent="0.4">
      <c r="C3079" s="190"/>
      <c r="D3079" s="191"/>
      <c r="E3079" s="190"/>
    </row>
    <row r="3080" spans="3:5" x14ac:dyDescent="0.4">
      <c r="C3080" s="182"/>
      <c r="D3080" s="192"/>
      <c r="E3080" s="182"/>
    </row>
    <row r="3081" spans="3:5" x14ac:dyDescent="0.4">
      <c r="C3081" s="190"/>
      <c r="D3081" s="191"/>
      <c r="E3081" s="190"/>
    </row>
    <row r="3082" spans="3:5" x14ac:dyDescent="0.4">
      <c r="C3082" s="182"/>
      <c r="D3082" s="192"/>
      <c r="E3082" s="182"/>
    </row>
    <row r="3083" spans="3:5" x14ac:dyDescent="0.4">
      <c r="C3083" s="190"/>
      <c r="D3083" s="191"/>
      <c r="E3083" s="190"/>
    </row>
    <row r="3084" spans="3:5" x14ac:dyDescent="0.4">
      <c r="C3084" s="182"/>
      <c r="D3084" s="192"/>
      <c r="E3084" s="182"/>
    </row>
    <row r="3085" spans="3:5" x14ac:dyDescent="0.4">
      <c r="C3085" s="190"/>
      <c r="D3085" s="191"/>
      <c r="E3085" s="190"/>
    </row>
    <row r="3086" spans="3:5" x14ac:dyDescent="0.4">
      <c r="C3086" s="182"/>
      <c r="D3086" s="192"/>
      <c r="E3086" s="182"/>
    </row>
    <row r="3087" spans="3:5" x14ac:dyDescent="0.4">
      <c r="C3087" s="190"/>
      <c r="D3087" s="191"/>
      <c r="E3087" s="190"/>
    </row>
    <row r="3088" spans="3:5" x14ac:dyDescent="0.4">
      <c r="C3088" s="182"/>
      <c r="D3088" s="192"/>
      <c r="E3088" s="182"/>
    </row>
    <row r="3089" spans="3:5" x14ac:dyDescent="0.4">
      <c r="C3089" s="190"/>
      <c r="D3089" s="191"/>
      <c r="E3089" s="190"/>
    </row>
    <row r="3090" spans="3:5" x14ac:dyDescent="0.4">
      <c r="C3090" s="182"/>
      <c r="D3090" s="192"/>
      <c r="E3090" s="182"/>
    </row>
    <row r="3091" spans="3:5" x14ac:dyDescent="0.4">
      <c r="C3091" s="190"/>
      <c r="D3091" s="191"/>
      <c r="E3091" s="190"/>
    </row>
    <row r="3092" spans="3:5" x14ac:dyDescent="0.4">
      <c r="C3092" s="182"/>
      <c r="D3092" s="192"/>
      <c r="E3092" s="182"/>
    </row>
    <row r="3093" spans="3:5" x14ac:dyDescent="0.4">
      <c r="C3093" s="190"/>
      <c r="D3093" s="191"/>
      <c r="E3093" s="190"/>
    </row>
    <row r="3094" spans="3:5" x14ac:dyDescent="0.4">
      <c r="C3094" s="182"/>
      <c r="D3094" s="192"/>
      <c r="E3094" s="182"/>
    </row>
    <row r="3095" spans="3:5" x14ac:dyDescent="0.4">
      <c r="C3095" s="190"/>
      <c r="D3095" s="191"/>
      <c r="E3095" s="190"/>
    </row>
    <row r="3096" spans="3:5" x14ac:dyDescent="0.4">
      <c r="C3096" s="182"/>
      <c r="D3096" s="192"/>
      <c r="E3096" s="182"/>
    </row>
    <row r="3097" spans="3:5" x14ac:dyDescent="0.4">
      <c r="C3097" s="190"/>
      <c r="D3097" s="191"/>
      <c r="E3097" s="190"/>
    </row>
    <row r="3098" spans="3:5" x14ac:dyDescent="0.4">
      <c r="C3098" s="182"/>
      <c r="D3098" s="192"/>
      <c r="E3098" s="182"/>
    </row>
    <row r="3099" spans="3:5" x14ac:dyDescent="0.4">
      <c r="C3099" s="190"/>
      <c r="D3099" s="191"/>
      <c r="E3099" s="190"/>
    </row>
    <row r="3100" spans="3:5" x14ac:dyDescent="0.4">
      <c r="C3100" s="182"/>
      <c r="D3100" s="192"/>
      <c r="E3100" s="182"/>
    </row>
    <row r="3101" spans="3:5" x14ac:dyDescent="0.4">
      <c r="C3101" s="190"/>
      <c r="D3101" s="191"/>
      <c r="E3101" s="190"/>
    </row>
    <row r="3102" spans="3:5" x14ac:dyDescent="0.4">
      <c r="C3102" s="182"/>
      <c r="D3102" s="192"/>
      <c r="E3102" s="182"/>
    </row>
    <row r="3103" spans="3:5" x14ac:dyDescent="0.4">
      <c r="C3103" s="190"/>
      <c r="D3103" s="191"/>
      <c r="E3103" s="190"/>
    </row>
    <row r="3104" spans="3:5" x14ac:dyDescent="0.4">
      <c r="C3104" s="182"/>
      <c r="D3104" s="192"/>
      <c r="E3104" s="182"/>
    </row>
    <row r="3105" spans="3:5" x14ac:dyDescent="0.4">
      <c r="C3105" s="190"/>
      <c r="D3105" s="191"/>
      <c r="E3105" s="190"/>
    </row>
    <row r="3106" spans="3:5" x14ac:dyDescent="0.4">
      <c r="C3106" s="182"/>
      <c r="D3106" s="192"/>
      <c r="E3106" s="182"/>
    </row>
    <row r="3107" spans="3:5" x14ac:dyDescent="0.4">
      <c r="C3107" s="190"/>
      <c r="D3107" s="191"/>
      <c r="E3107" s="190"/>
    </row>
    <row r="3108" spans="3:5" x14ac:dyDescent="0.4">
      <c r="C3108" s="182"/>
      <c r="D3108" s="192"/>
      <c r="E3108" s="182"/>
    </row>
    <row r="3109" spans="3:5" x14ac:dyDescent="0.4">
      <c r="C3109" s="190"/>
      <c r="D3109" s="191"/>
      <c r="E3109" s="190"/>
    </row>
    <row r="3110" spans="3:5" x14ac:dyDescent="0.4">
      <c r="C3110" s="182"/>
      <c r="D3110" s="192"/>
      <c r="E3110" s="182"/>
    </row>
    <row r="3111" spans="3:5" x14ac:dyDescent="0.4">
      <c r="C3111" s="190"/>
      <c r="D3111" s="191"/>
      <c r="E3111" s="190"/>
    </row>
    <row r="3112" spans="3:5" x14ac:dyDescent="0.4">
      <c r="C3112" s="182"/>
      <c r="D3112" s="192"/>
      <c r="E3112" s="182"/>
    </row>
    <row r="3113" spans="3:5" x14ac:dyDescent="0.4">
      <c r="C3113" s="190"/>
      <c r="D3113" s="191"/>
      <c r="E3113" s="190"/>
    </row>
    <row r="3114" spans="3:5" x14ac:dyDescent="0.4">
      <c r="C3114" s="182"/>
      <c r="D3114" s="192"/>
      <c r="E3114" s="182"/>
    </row>
    <row r="3115" spans="3:5" x14ac:dyDescent="0.4">
      <c r="C3115" s="190"/>
      <c r="D3115" s="191"/>
      <c r="E3115" s="190"/>
    </row>
    <row r="3116" spans="3:5" x14ac:dyDescent="0.4">
      <c r="C3116" s="182"/>
      <c r="D3116" s="192"/>
      <c r="E3116" s="182"/>
    </row>
    <row r="3117" spans="3:5" x14ac:dyDescent="0.4">
      <c r="C3117" s="190"/>
      <c r="D3117" s="191"/>
      <c r="E3117" s="190"/>
    </row>
    <row r="3118" spans="3:5" x14ac:dyDescent="0.4">
      <c r="C3118" s="182"/>
      <c r="D3118" s="192"/>
      <c r="E3118" s="182"/>
    </row>
    <row r="3119" spans="3:5" x14ac:dyDescent="0.4">
      <c r="C3119" s="190"/>
      <c r="D3119" s="191"/>
      <c r="E3119" s="190"/>
    </row>
    <row r="3120" spans="3:5" x14ac:dyDescent="0.4">
      <c r="C3120" s="182"/>
      <c r="D3120" s="192"/>
      <c r="E3120" s="182"/>
    </row>
    <row r="3121" spans="3:5" x14ac:dyDescent="0.4">
      <c r="C3121" s="190"/>
      <c r="D3121" s="191"/>
      <c r="E3121" s="190"/>
    </row>
    <row r="3122" spans="3:5" x14ac:dyDescent="0.4">
      <c r="C3122" s="182"/>
      <c r="D3122" s="192"/>
      <c r="E3122" s="182"/>
    </row>
    <row r="3123" spans="3:5" x14ac:dyDescent="0.4">
      <c r="C3123" s="190"/>
      <c r="D3123" s="191"/>
      <c r="E3123" s="190"/>
    </row>
    <row r="3124" spans="3:5" x14ac:dyDescent="0.4">
      <c r="C3124" s="182"/>
      <c r="D3124" s="192"/>
      <c r="E3124" s="182"/>
    </row>
    <row r="3125" spans="3:5" x14ac:dyDescent="0.4">
      <c r="C3125" s="190"/>
      <c r="D3125" s="191"/>
      <c r="E3125" s="190"/>
    </row>
    <row r="3126" spans="3:5" x14ac:dyDescent="0.4">
      <c r="C3126" s="182"/>
      <c r="D3126" s="192"/>
      <c r="E3126" s="182"/>
    </row>
    <row r="3127" spans="3:5" x14ac:dyDescent="0.4">
      <c r="C3127" s="190"/>
      <c r="D3127" s="191"/>
      <c r="E3127" s="190"/>
    </row>
    <row r="3128" spans="3:5" x14ac:dyDescent="0.4">
      <c r="C3128" s="182"/>
      <c r="D3128" s="192"/>
      <c r="E3128" s="182"/>
    </row>
    <row r="3129" spans="3:5" x14ac:dyDescent="0.4">
      <c r="C3129" s="190"/>
      <c r="D3129" s="191"/>
      <c r="E3129" s="190"/>
    </row>
    <row r="3130" spans="3:5" x14ac:dyDescent="0.4">
      <c r="C3130" s="182"/>
      <c r="D3130" s="192"/>
      <c r="E3130" s="182"/>
    </row>
    <row r="3131" spans="3:5" x14ac:dyDescent="0.4">
      <c r="C3131" s="190"/>
      <c r="D3131" s="191"/>
      <c r="E3131" s="190"/>
    </row>
    <row r="3132" spans="3:5" x14ac:dyDescent="0.4">
      <c r="C3132" s="182"/>
      <c r="D3132" s="192"/>
      <c r="E3132" s="182"/>
    </row>
    <row r="3133" spans="3:5" x14ac:dyDescent="0.4">
      <c r="C3133" s="190"/>
      <c r="D3133" s="191"/>
      <c r="E3133" s="190"/>
    </row>
    <row r="3134" spans="3:5" x14ac:dyDescent="0.4">
      <c r="C3134" s="182"/>
      <c r="D3134" s="192"/>
      <c r="E3134" s="182"/>
    </row>
    <row r="3135" spans="3:5" x14ac:dyDescent="0.4">
      <c r="C3135" s="190"/>
      <c r="D3135" s="191"/>
      <c r="E3135" s="190"/>
    </row>
    <row r="3136" spans="3:5" x14ac:dyDescent="0.4">
      <c r="C3136" s="182"/>
      <c r="D3136" s="192"/>
      <c r="E3136" s="182"/>
    </row>
    <row r="3137" spans="3:5" x14ac:dyDescent="0.4">
      <c r="C3137" s="190"/>
      <c r="D3137" s="191"/>
      <c r="E3137" s="190"/>
    </row>
    <row r="3138" spans="3:5" x14ac:dyDescent="0.4">
      <c r="C3138" s="182"/>
      <c r="D3138" s="192"/>
      <c r="E3138" s="182"/>
    </row>
    <row r="3139" spans="3:5" x14ac:dyDescent="0.4">
      <c r="C3139" s="190"/>
      <c r="D3139" s="191"/>
      <c r="E3139" s="190"/>
    </row>
    <row r="3140" spans="3:5" x14ac:dyDescent="0.4">
      <c r="C3140" s="182"/>
      <c r="D3140" s="192"/>
      <c r="E3140" s="182"/>
    </row>
    <row r="3141" spans="3:5" x14ac:dyDescent="0.4">
      <c r="C3141" s="190"/>
      <c r="D3141" s="191"/>
      <c r="E3141" s="190"/>
    </row>
    <row r="3142" spans="3:5" x14ac:dyDescent="0.4">
      <c r="C3142" s="182"/>
      <c r="D3142" s="192"/>
      <c r="E3142" s="182"/>
    </row>
    <row r="3143" spans="3:5" x14ac:dyDescent="0.4">
      <c r="C3143" s="190"/>
      <c r="D3143" s="191"/>
      <c r="E3143" s="190"/>
    </row>
    <row r="3144" spans="3:5" x14ac:dyDescent="0.4">
      <c r="C3144" s="182"/>
      <c r="D3144" s="192"/>
      <c r="E3144" s="182"/>
    </row>
    <row r="3145" spans="3:5" x14ac:dyDescent="0.4">
      <c r="C3145" s="190"/>
      <c r="D3145" s="191"/>
      <c r="E3145" s="190"/>
    </row>
    <row r="3146" spans="3:5" x14ac:dyDescent="0.4">
      <c r="C3146" s="182"/>
      <c r="D3146" s="192"/>
      <c r="E3146" s="182"/>
    </row>
    <row r="3147" spans="3:5" x14ac:dyDescent="0.4">
      <c r="C3147" s="190"/>
      <c r="D3147" s="191"/>
      <c r="E3147" s="190"/>
    </row>
    <row r="3148" spans="3:5" x14ac:dyDescent="0.4">
      <c r="C3148" s="182"/>
      <c r="D3148" s="192"/>
      <c r="E3148" s="182"/>
    </row>
    <row r="3149" spans="3:5" x14ac:dyDescent="0.4">
      <c r="C3149" s="190"/>
      <c r="D3149" s="191"/>
      <c r="E3149" s="190"/>
    </row>
    <row r="3150" spans="3:5" x14ac:dyDescent="0.4">
      <c r="C3150" s="182"/>
      <c r="D3150" s="192"/>
      <c r="E3150" s="182"/>
    </row>
    <row r="3151" spans="3:5" x14ac:dyDescent="0.4">
      <c r="C3151" s="190"/>
      <c r="D3151" s="191"/>
      <c r="E3151" s="190"/>
    </row>
    <row r="3152" spans="3:5" x14ac:dyDescent="0.4">
      <c r="C3152" s="182"/>
      <c r="D3152" s="192"/>
      <c r="E3152" s="182"/>
    </row>
    <row r="3153" spans="3:5" x14ac:dyDescent="0.4">
      <c r="C3153" s="190"/>
      <c r="D3153" s="191"/>
      <c r="E3153" s="190"/>
    </row>
    <row r="3154" spans="3:5" x14ac:dyDescent="0.4">
      <c r="C3154" s="182"/>
      <c r="D3154" s="192"/>
      <c r="E3154" s="182"/>
    </row>
    <row r="3155" spans="3:5" x14ac:dyDescent="0.4">
      <c r="C3155" s="190"/>
      <c r="D3155" s="191"/>
      <c r="E3155" s="190"/>
    </row>
    <row r="3156" spans="3:5" x14ac:dyDescent="0.4">
      <c r="C3156" s="182"/>
      <c r="D3156" s="192"/>
      <c r="E3156" s="182"/>
    </row>
    <row r="3157" spans="3:5" x14ac:dyDescent="0.4">
      <c r="C3157" s="190"/>
      <c r="D3157" s="191"/>
      <c r="E3157" s="190"/>
    </row>
    <row r="3158" spans="3:5" x14ac:dyDescent="0.4">
      <c r="C3158" s="182"/>
      <c r="D3158" s="192"/>
      <c r="E3158" s="182"/>
    </row>
    <row r="3159" spans="3:5" x14ac:dyDescent="0.4">
      <c r="C3159" s="190"/>
      <c r="D3159" s="191"/>
      <c r="E3159" s="190"/>
    </row>
    <row r="3160" spans="3:5" x14ac:dyDescent="0.4">
      <c r="C3160" s="182"/>
      <c r="D3160" s="192"/>
      <c r="E3160" s="182"/>
    </row>
    <row r="3161" spans="3:5" x14ac:dyDescent="0.4">
      <c r="C3161" s="190"/>
      <c r="D3161" s="191"/>
      <c r="E3161" s="190"/>
    </row>
    <row r="3162" spans="3:5" x14ac:dyDescent="0.4">
      <c r="C3162" s="182"/>
      <c r="D3162" s="192"/>
      <c r="E3162" s="182"/>
    </row>
    <row r="3163" spans="3:5" x14ac:dyDescent="0.4">
      <c r="C3163" s="190"/>
      <c r="D3163" s="191"/>
      <c r="E3163" s="190"/>
    </row>
    <row r="3164" spans="3:5" x14ac:dyDescent="0.4">
      <c r="C3164" s="182"/>
      <c r="D3164" s="192"/>
      <c r="E3164" s="182"/>
    </row>
    <row r="3165" spans="3:5" x14ac:dyDescent="0.4">
      <c r="C3165" s="190"/>
      <c r="D3165" s="191"/>
      <c r="E3165" s="190"/>
    </row>
    <row r="3166" spans="3:5" x14ac:dyDescent="0.4">
      <c r="C3166" s="182"/>
      <c r="D3166" s="192"/>
      <c r="E3166" s="182"/>
    </row>
    <row r="3167" spans="3:5" x14ac:dyDescent="0.4">
      <c r="C3167" s="190"/>
      <c r="D3167" s="191"/>
      <c r="E3167" s="190"/>
    </row>
    <row r="3168" spans="3:5" x14ac:dyDescent="0.4">
      <c r="C3168" s="182"/>
      <c r="D3168" s="192"/>
      <c r="E3168" s="182"/>
    </row>
    <row r="3169" spans="3:5" x14ac:dyDescent="0.4">
      <c r="C3169" s="190"/>
      <c r="D3169" s="191"/>
      <c r="E3169" s="190"/>
    </row>
    <row r="3170" spans="3:5" x14ac:dyDescent="0.4">
      <c r="C3170" s="182"/>
      <c r="D3170" s="192"/>
      <c r="E3170" s="182"/>
    </row>
    <row r="3171" spans="3:5" x14ac:dyDescent="0.4">
      <c r="C3171" s="190"/>
      <c r="D3171" s="191"/>
      <c r="E3171" s="190"/>
    </row>
    <row r="3172" spans="3:5" x14ac:dyDescent="0.4">
      <c r="C3172" s="182"/>
      <c r="D3172" s="192"/>
      <c r="E3172" s="182"/>
    </row>
    <row r="3173" spans="3:5" x14ac:dyDescent="0.4">
      <c r="C3173" s="190"/>
      <c r="D3173" s="191"/>
      <c r="E3173" s="190"/>
    </row>
    <row r="3174" spans="3:5" x14ac:dyDescent="0.4">
      <c r="C3174" s="182"/>
      <c r="D3174" s="192"/>
      <c r="E3174" s="182"/>
    </row>
    <row r="3175" spans="3:5" x14ac:dyDescent="0.4">
      <c r="C3175" s="190"/>
      <c r="D3175" s="191"/>
      <c r="E3175" s="190"/>
    </row>
    <row r="3176" spans="3:5" x14ac:dyDescent="0.4">
      <c r="C3176" s="182"/>
      <c r="D3176" s="192"/>
      <c r="E3176" s="182"/>
    </row>
    <row r="3177" spans="3:5" x14ac:dyDescent="0.4">
      <c r="C3177" s="190"/>
      <c r="D3177" s="191"/>
      <c r="E3177" s="190"/>
    </row>
    <row r="3178" spans="3:5" x14ac:dyDescent="0.4">
      <c r="C3178" s="182"/>
      <c r="D3178" s="192"/>
      <c r="E3178" s="182"/>
    </row>
    <row r="3179" spans="3:5" x14ac:dyDescent="0.4">
      <c r="C3179" s="190"/>
      <c r="D3179" s="191"/>
      <c r="E3179" s="190"/>
    </row>
    <row r="3180" spans="3:5" x14ac:dyDescent="0.4">
      <c r="C3180" s="182"/>
      <c r="D3180" s="192"/>
      <c r="E3180" s="182"/>
    </row>
    <row r="3181" spans="3:5" x14ac:dyDescent="0.4">
      <c r="C3181" s="190"/>
      <c r="D3181" s="191"/>
      <c r="E3181" s="190"/>
    </row>
    <row r="3182" spans="3:5" x14ac:dyDescent="0.4">
      <c r="C3182" s="182"/>
      <c r="D3182" s="192"/>
      <c r="E3182" s="182"/>
    </row>
    <row r="3183" spans="3:5" x14ac:dyDescent="0.4">
      <c r="C3183" s="190"/>
      <c r="D3183" s="191"/>
      <c r="E3183" s="190"/>
    </row>
    <row r="3184" spans="3:5" x14ac:dyDescent="0.4">
      <c r="C3184" s="182"/>
      <c r="D3184" s="192"/>
      <c r="E3184" s="182"/>
    </row>
    <row r="3185" spans="3:5" x14ac:dyDescent="0.4">
      <c r="C3185" s="190"/>
      <c r="D3185" s="191"/>
      <c r="E3185" s="190"/>
    </row>
    <row r="3186" spans="3:5" x14ac:dyDescent="0.4">
      <c r="C3186" s="182"/>
      <c r="D3186" s="192"/>
      <c r="E3186" s="182"/>
    </row>
    <row r="3187" spans="3:5" x14ac:dyDescent="0.4">
      <c r="C3187" s="190"/>
      <c r="D3187" s="191"/>
      <c r="E3187" s="190"/>
    </row>
    <row r="3188" spans="3:5" x14ac:dyDescent="0.4">
      <c r="C3188" s="182"/>
      <c r="D3188" s="192"/>
      <c r="E3188" s="182"/>
    </row>
    <row r="3189" spans="3:5" x14ac:dyDescent="0.4">
      <c r="C3189" s="190"/>
      <c r="D3189" s="191"/>
      <c r="E3189" s="190"/>
    </row>
    <row r="3190" spans="3:5" x14ac:dyDescent="0.4">
      <c r="C3190" s="182"/>
      <c r="D3190" s="192"/>
      <c r="E3190" s="182"/>
    </row>
    <row r="3191" spans="3:5" x14ac:dyDescent="0.4">
      <c r="C3191" s="190"/>
      <c r="D3191" s="191"/>
      <c r="E3191" s="190"/>
    </row>
    <row r="3192" spans="3:5" x14ac:dyDescent="0.4">
      <c r="C3192" s="182"/>
      <c r="D3192" s="192"/>
      <c r="E3192" s="182"/>
    </row>
    <row r="3193" spans="3:5" x14ac:dyDescent="0.4">
      <c r="C3193" s="190"/>
      <c r="D3193" s="191"/>
      <c r="E3193" s="190"/>
    </row>
    <row r="3194" spans="3:5" x14ac:dyDescent="0.4">
      <c r="C3194" s="182"/>
      <c r="D3194" s="192"/>
      <c r="E3194" s="182"/>
    </row>
    <row r="3195" spans="3:5" x14ac:dyDescent="0.4">
      <c r="C3195" s="190"/>
      <c r="D3195" s="191"/>
      <c r="E3195" s="190"/>
    </row>
    <row r="3196" spans="3:5" x14ac:dyDescent="0.4">
      <c r="C3196" s="182"/>
      <c r="D3196" s="192"/>
      <c r="E3196" s="182"/>
    </row>
    <row r="3197" spans="3:5" x14ac:dyDescent="0.4">
      <c r="C3197" s="190"/>
      <c r="D3197" s="191"/>
      <c r="E3197" s="190"/>
    </row>
    <row r="3198" spans="3:5" x14ac:dyDescent="0.4">
      <c r="C3198" s="182"/>
      <c r="D3198" s="192"/>
      <c r="E3198" s="182"/>
    </row>
    <row r="3199" spans="3:5" x14ac:dyDescent="0.4">
      <c r="C3199" s="190"/>
      <c r="D3199" s="191"/>
      <c r="E3199" s="190"/>
    </row>
    <row r="3200" spans="3:5" x14ac:dyDescent="0.4">
      <c r="C3200" s="182"/>
      <c r="D3200" s="192"/>
      <c r="E3200" s="182"/>
    </row>
    <row r="3201" spans="3:5" x14ac:dyDescent="0.4">
      <c r="C3201" s="190"/>
      <c r="D3201" s="191"/>
      <c r="E3201" s="190"/>
    </row>
    <row r="3202" spans="3:5" x14ac:dyDescent="0.4">
      <c r="C3202" s="182"/>
      <c r="D3202" s="192"/>
      <c r="E3202" s="182"/>
    </row>
    <row r="3203" spans="3:5" x14ac:dyDescent="0.4">
      <c r="C3203" s="190"/>
      <c r="D3203" s="191"/>
      <c r="E3203" s="190"/>
    </row>
    <row r="3204" spans="3:5" x14ac:dyDescent="0.4">
      <c r="C3204" s="182"/>
      <c r="D3204" s="192"/>
      <c r="E3204" s="182"/>
    </row>
    <row r="3205" spans="3:5" x14ac:dyDescent="0.4">
      <c r="C3205" s="190"/>
      <c r="D3205" s="191"/>
      <c r="E3205" s="190"/>
    </row>
    <row r="3206" spans="3:5" x14ac:dyDescent="0.4">
      <c r="C3206" s="182"/>
      <c r="D3206" s="192"/>
      <c r="E3206" s="182"/>
    </row>
    <row r="3207" spans="3:5" x14ac:dyDescent="0.4">
      <c r="C3207" s="190"/>
      <c r="D3207" s="191"/>
      <c r="E3207" s="190"/>
    </row>
    <row r="3208" spans="3:5" x14ac:dyDescent="0.4">
      <c r="C3208" s="182"/>
      <c r="D3208" s="192"/>
      <c r="E3208" s="182"/>
    </row>
    <row r="3209" spans="3:5" x14ac:dyDescent="0.4">
      <c r="C3209" s="190"/>
      <c r="D3209" s="191"/>
      <c r="E3209" s="190"/>
    </row>
    <row r="3210" spans="3:5" x14ac:dyDescent="0.4">
      <c r="C3210" s="182"/>
      <c r="D3210" s="192"/>
      <c r="E3210" s="182"/>
    </row>
    <row r="3211" spans="3:5" x14ac:dyDescent="0.4">
      <c r="C3211" s="190"/>
      <c r="D3211" s="191"/>
      <c r="E3211" s="190"/>
    </row>
    <row r="3212" spans="3:5" x14ac:dyDescent="0.4">
      <c r="C3212" s="182"/>
      <c r="D3212" s="192"/>
      <c r="E3212" s="182"/>
    </row>
    <row r="3213" spans="3:5" x14ac:dyDescent="0.4">
      <c r="C3213" s="190"/>
      <c r="D3213" s="191"/>
      <c r="E3213" s="190"/>
    </row>
    <row r="3214" spans="3:5" x14ac:dyDescent="0.4">
      <c r="C3214" s="182"/>
      <c r="D3214" s="192"/>
      <c r="E3214" s="182"/>
    </row>
    <row r="3215" spans="3:5" x14ac:dyDescent="0.4">
      <c r="C3215" s="190"/>
      <c r="D3215" s="191"/>
      <c r="E3215" s="190"/>
    </row>
    <row r="3216" spans="3:5" x14ac:dyDescent="0.4">
      <c r="C3216" s="182"/>
      <c r="D3216" s="192"/>
      <c r="E3216" s="182"/>
    </row>
    <row r="3217" spans="3:5" x14ac:dyDescent="0.4">
      <c r="C3217" s="190"/>
      <c r="D3217" s="191"/>
      <c r="E3217" s="190"/>
    </row>
    <row r="3218" spans="3:5" x14ac:dyDescent="0.4">
      <c r="C3218" s="182"/>
      <c r="D3218" s="192"/>
      <c r="E3218" s="182"/>
    </row>
    <row r="3219" spans="3:5" x14ac:dyDescent="0.4">
      <c r="C3219" s="190"/>
      <c r="D3219" s="191"/>
      <c r="E3219" s="190"/>
    </row>
    <row r="3220" spans="3:5" x14ac:dyDescent="0.4">
      <c r="C3220" s="182"/>
      <c r="D3220" s="192"/>
      <c r="E3220" s="182"/>
    </row>
    <row r="3221" spans="3:5" x14ac:dyDescent="0.4">
      <c r="C3221" s="190"/>
      <c r="D3221" s="191"/>
      <c r="E3221" s="190"/>
    </row>
    <row r="3222" spans="3:5" x14ac:dyDescent="0.4">
      <c r="C3222" s="182"/>
      <c r="D3222" s="192"/>
      <c r="E3222" s="182"/>
    </row>
    <row r="3223" spans="3:5" x14ac:dyDescent="0.4">
      <c r="C3223" s="190"/>
      <c r="D3223" s="191"/>
      <c r="E3223" s="190"/>
    </row>
    <row r="3224" spans="3:5" x14ac:dyDescent="0.4">
      <c r="C3224" s="182"/>
      <c r="D3224" s="192"/>
      <c r="E3224" s="182"/>
    </row>
    <row r="3225" spans="3:5" x14ac:dyDescent="0.4">
      <c r="C3225" s="190"/>
      <c r="D3225" s="191"/>
      <c r="E3225" s="190"/>
    </row>
    <row r="3226" spans="3:5" x14ac:dyDescent="0.4">
      <c r="C3226" s="182"/>
      <c r="D3226" s="192"/>
      <c r="E3226" s="182"/>
    </row>
    <row r="3227" spans="3:5" x14ac:dyDescent="0.4">
      <c r="C3227" s="190"/>
      <c r="D3227" s="191"/>
      <c r="E3227" s="190"/>
    </row>
    <row r="3228" spans="3:5" x14ac:dyDescent="0.4">
      <c r="C3228" s="182"/>
      <c r="D3228" s="192"/>
      <c r="E3228" s="182"/>
    </row>
    <row r="3229" spans="3:5" x14ac:dyDescent="0.4">
      <c r="C3229" s="190"/>
      <c r="D3229" s="191"/>
      <c r="E3229" s="190"/>
    </row>
    <row r="3230" spans="3:5" x14ac:dyDescent="0.4">
      <c r="C3230" s="182"/>
      <c r="D3230" s="192"/>
      <c r="E3230" s="182"/>
    </row>
    <row r="3231" spans="3:5" x14ac:dyDescent="0.4">
      <c r="C3231" s="190"/>
      <c r="D3231" s="191"/>
      <c r="E3231" s="190"/>
    </row>
    <row r="3232" spans="3:5" x14ac:dyDescent="0.4">
      <c r="C3232" s="182"/>
      <c r="D3232" s="192"/>
      <c r="E3232" s="182"/>
    </row>
    <row r="3233" spans="3:5" x14ac:dyDescent="0.4">
      <c r="C3233" s="190"/>
      <c r="D3233" s="191"/>
      <c r="E3233" s="190"/>
    </row>
    <row r="3234" spans="3:5" x14ac:dyDescent="0.4">
      <c r="C3234" s="182"/>
      <c r="D3234" s="192"/>
      <c r="E3234" s="182"/>
    </row>
    <row r="3235" spans="3:5" x14ac:dyDescent="0.4">
      <c r="C3235" s="190"/>
      <c r="D3235" s="191"/>
      <c r="E3235" s="190"/>
    </row>
    <row r="3236" spans="3:5" x14ac:dyDescent="0.4">
      <c r="C3236" s="182"/>
      <c r="D3236" s="192"/>
      <c r="E3236" s="182"/>
    </row>
    <row r="3237" spans="3:5" x14ac:dyDescent="0.4">
      <c r="C3237" s="190"/>
      <c r="D3237" s="191"/>
      <c r="E3237" s="190"/>
    </row>
    <row r="3238" spans="3:5" x14ac:dyDescent="0.4">
      <c r="C3238" s="182"/>
      <c r="D3238" s="192"/>
      <c r="E3238" s="182"/>
    </row>
    <row r="3239" spans="3:5" x14ac:dyDescent="0.4">
      <c r="C3239" s="190"/>
      <c r="D3239" s="191"/>
      <c r="E3239" s="190"/>
    </row>
    <row r="3240" spans="3:5" x14ac:dyDescent="0.4">
      <c r="C3240" s="182"/>
      <c r="D3240" s="192"/>
      <c r="E3240" s="182"/>
    </row>
    <row r="3241" spans="3:5" x14ac:dyDescent="0.4">
      <c r="C3241" s="190"/>
      <c r="D3241" s="191"/>
      <c r="E3241" s="190"/>
    </row>
    <row r="3242" spans="3:5" x14ac:dyDescent="0.4">
      <c r="C3242" s="182"/>
      <c r="D3242" s="192"/>
      <c r="E3242" s="182"/>
    </row>
    <row r="3243" spans="3:5" x14ac:dyDescent="0.4">
      <c r="C3243" s="190"/>
      <c r="D3243" s="191"/>
      <c r="E3243" s="190"/>
    </row>
    <row r="3244" spans="3:5" x14ac:dyDescent="0.4">
      <c r="C3244" s="182"/>
      <c r="D3244" s="192"/>
      <c r="E3244" s="182"/>
    </row>
    <row r="3245" spans="3:5" x14ac:dyDescent="0.4">
      <c r="C3245" s="190"/>
      <c r="D3245" s="191"/>
      <c r="E3245" s="190"/>
    </row>
    <row r="3246" spans="3:5" x14ac:dyDescent="0.4">
      <c r="C3246" s="182"/>
      <c r="D3246" s="192"/>
      <c r="E3246" s="182"/>
    </row>
    <row r="3247" spans="3:5" x14ac:dyDescent="0.4">
      <c r="C3247" s="190"/>
      <c r="D3247" s="191"/>
      <c r="E3247" s="190"/>
    </row>
    <row r="3248" spans="3:5" x14ac:dyDescent="0.4">
      <c r="C3248" s="182"/>
      <c r="D3248" s="192"/>
      <c r="E3248" s="182"/>
    </row>
    <row r="3249" spans="3:5" x14ac:dyDescent="0.4">
      <c r="C3249" s="190"/>
      <c r="D3249" s="191"/>
      <c r="E3249" s="190"/>
    </row>
    <row r="3250" spans="3:5" x14ac:dyDescent="0.4">
      <c r="C3250" s="182"/>
      <c r="D3250" s="192"/>
      <c r="E3250" s="182"/>
    </row>
    <row r="3251" spans="3:5" x14ac:dyDescent="0.4">
      <c r="C3251" s="190"/>
      <c r="D3251" s="191"/>
      <c r="E3251" s="190"/>
    </row>
    <row r="3252" spans="3:5" x14ac:dyDescent="0.4">
      <c r="C3252" s="182"/>
      <c r="D3252" s="192"/>
      <c r="E3252" s="182"/>
    </row>
    <row r="3253" spans="3:5" x14ac:dyDescent="0.4">
      <c r="C3253" s="190"/>
      <c r="D3253" s="191"/>
      <c r="E3253" s="190"/>
    </row>
    <row r="3254" spans="3:5" x14ac:dyDescent="0.4">
      <c r="C3254" s="182"/>
      <c r="D3254" s="192"/>
      <c r="E3254" s="182"/>
    </row>
    <row r="3255" spans="3:5" x14ac:dyDescent="0.4">
      <c r="C3255" s="190"/>
      <c r="D3255" s="191"/>
      <c r="E3255" s="190"/>
    </row>
    <row r="3256" spans="3:5" x14ac:dyDescent="0.4">
      <c r="C3256" s="182"/>
      <c r="D3256" s="192"/>
      <c r="E3256" s="182"/>
    </row>
    <row r="3257" spans="3:5" x14ac:dyDescent="0.4">
      <c r="C3257" s="190"/>
      <c r="D3257" s="191"/>
      <c r="E3257" s="190"/>
    </row>
    <row r="3258" spans="3:5" x14ac:dyDescent="0.4">
      <c r="C3258" s="182"/>
      <c r="D3258" s="192"/>
      <c r="E3258" s="182"/>
    </row>
    <row r="3259" spans="3:5" x14ac:dyDescent="0.4">
      <c r="C3259" s="190"/>
      <c r="D3259" s="191"/>
      <c r="E3259" s="190"/>
    </row>
    <row r="3260" spans="3:5" x14ac:dyDescent="0.4">
      <c r="C3260" s="182"/>
      <c r="D3260" s="192"/>
      <c r="E3260" s="182"/>
    </row>
    <row r="3261" spans="3:5" x14ac:dyDescent="0.4">
      <c r="C3261" s="190"/>
      <c r="D3261" s="191"/>
      <c r="E3261" s="190"/>
    </row>
    <row r="3262" spans="3:5" x14ac:dyDescent="0.4">
      <c r="C3262" s="182"/>
      <c r="D3262" s="192"/>
      <c r="E3262" s="182"/>
    </row>
    <row r="3263" spans="3:5" x14ac:dyDescent="0.4">
      <c r="C3263" s="190"/>
      <c r="D3263" s="191"/>
      <c r="E3263" s="190"/>
    </row>
    <row r="3264" spans="3:5" x14ac:dyDescent="0.4">
      <c r="C3264" s="182"/>
      <c r="D3264" s="192"/>
      <c r="E3264" s="182"/>
    </row>
    <row r="3265" spans="3:5" x14ac:dyDescent="0.4">
      <c r="C3265" s="190"/>
      <c r="D3265" s="191"/>
      <c r="E3265" s="190"/>
    </row>
    <row r="3266" spans="3:5" x14ac:dyDescent="0.4">
      <c r="C3266" s="182"/>
      <c r="D3266" s="192"/>
      <c r="E3266" s="182"/>
    </row>
    <row r="3267" spans="3:5" x14ac:dyDescent="0.4">
      <c r="C3267" s="190"/>
      <c r="D3267" s="191"/>
      <c r="E3267" s="190"/>
    </row>
    <row r="3268" spans="3:5" x14ac:dyDescent="0.4">
      <c r="C3268" s="182"/>
      <c r="D3268" s="192"/>
      <c r="E3268" s="182"/>
    </row>
    <row r="3269" spans="3:5" x14ac:dyDescent="0.4">
      <c r="C3269" s="190"/>
      <c r="D3269" s="191"/>
      <c r="E3269" s="190"/>
    </row>
    <row r="3270" spans="3:5" x14ac:dyDescent="0.4">
      <c r="C3270" s="182"/>
      <c r="D3270" s="192"/>
      <c r="E3270" s="182"/>
    </row>
    <row r="3271" spans="3:5" x14ac:dyDescent="0.4">
      <c r="C3271" s="190"/>
      <c r="D3271" s="191"/>
      <c r="E3271" s="190"/>
    </row>
    <row r="3272" spans="3:5" x14ac:dyDescent="0.4">
      <c r="C3272" s="182"/>
      <c r="D3272" s="192"/>
      <c r="E3272" s="182"/>
    </row>
    <row r="3273" spans="3:5" x14ac:dyDescent="0.4">
      <c r="C3273" s="190"/>
      <c r="D3273" s="191"/>
      <c r="E3273" s="190"/>
    </row>
    <row r="3274" spans="3:5" x14ac:dyDescent="0.4">
      <c r="C3274" s="182"/>
      <c r="D3274" s="192"/>
      <c r="E3274" s="182"/>
    </row>
    <row r="3275" spans="3:5" x14ac:dyDescent="0.4">
      <c r="C3275" s="190"/>
      <c r="D3275" s="191"/>
      <c r="E3275" s="190"/>
    </row>
    <row r="3276" spans="3:5" x14ac:dyDescent="0.4">
      <c r="C3276" s="182"/>
      <c r="D3276" s="192"/>
      <c r="E3276" s="182"/>
    </row>
    <row r="3277" spans="3:5" x14ac:dyDescent="0.4">
      <c r="C3277" s="190"/>
      <c r="D3277" s="191"/>
      <c r="E3277" s="190"/>
    </row>
    <row r="3278" spans="3:5" x14ac:dyDescent="0.4">
      <c r="C3278" s="182"/>
      <c r="D3278" s="192"/>
      <c r="E3278" s="182"/>
    </row>
    <row r="3279" spans="3:5" x14ac:dyDescent="0.4">
      <c r="C3279" s="190"/>
      <c r="D3279" s="191"/>
      <c r="E3279" s="190"/>
    </row>
    <row r="3280" spans="3:5" x14ac:dyDescent="0.4">
      <c r="C3280" s="182"/>
      <c r="D3280" s="192"/>
      <c r="E3280" s="182"/>
    </row>
    <row r="3281" spans="3:5" x14ac:dyDescent="0.4">
      <c r="C3281" s="190"/>
      <c r="D3281" s="191"/>
      <c r="E3281" s="190"/>
    </row>
    <row r="3282" spans="3:5" x14ac:dyDescent="0.4">
      <c r="C3282" s="182"/>
      <c r="D3282" s="192"/>
      <c r="E3282" s="182"/>
    </row>
    <row r="3283" spans="3:5" x14ac:dyDescent="0.4">
      <c r="C3283" s="190"/>
      <c r="D3283" s="191"/>
      <c r="E3283" s="190"/>
    </row>
    <row r="3284" spans="3:5" x14ac:dyDescent="0.4">
      <c r="C3284" s="182"/>
      <c r="D3284" s="192"/>
      <c r="E3284" s="182"/>
    </row>
    <row r="3285" spans="3:5" x14ac:dyDescent="0.4">
      <c r="C3285" s="190"/>
      <c r="D3285" s="191"/>
      <c r="E3285" s="190"/>
    </row>
    <row r="3286" spans="3:5" x14ac:dyDescent="0.4">
      <c r="C3286" s="182"/>
      <c r="D3286" s="192"/>
      <c r="E3286" s="182"/>
    </row>
    <row r="3287" spans="3:5" x14ac:dyDescent="0.4">
      <c r="C3287" s="190"/>
      <c r="D3287" s="191"/>
      <c r="E3287" s="190"/>
    </row>
    <row r="3288" spans="3:5" x14ac:dyDescent="0.4">
      <c r="C3288" s="182"/>
      <c r="D3288" s="192"/>
      <c r="E3288" s="182"/>
    </row>
    <row r="3289" spans="3:5" x14ac:dyDescent="0.4">
      <c r="C3289" s="190"/>
      <c r="D3289" s="191"/>
      <c r="E3289" s="190"/>
    </row>
    <row r="3290" spans="3:5" x14ac:dyDescent="0.4">
      <c r="C3290" s="182"/>
      <c r="D3290" s="192"/>
      <c r="E3290" s="182"/>
    </row>
    <row r="3291" spans="3:5" x14ac:dyDescent="0.4">
      <c r="C3291" s="190"/>
      <c r="D3291" s="191"/>
      <c r="E3291" s="190"/>
    </row>
    <row r="3292" spans="3:5" x14ac:dyDescent="0.4">
      <c r="C3292" s="182"/>
      <c r="D3292" s="192"/>
      <c r="E3292" s="182"/>
    </row>
    <row r="3293" spans="3:5" x14ac:dyDescent="0.4">
      <c r="C3293" s="190"/>
      <c r="D3293" s="191"/>
      <c r="E3293" s="190"/>
    </row>
    <row r="3294" spans="3:5" x14ac:dyDescent="0.4">
      <c r="C3294" s="182"/>
      <c r="D3294" s="192"/>
      <c r="E3294" s="182"/>
    </row>
    <row r="3295" spans="3:5" x14ac:dyDescent="0.4">
      <c r="C3295" s="190"/>
      <c r="D3295" s="191"/>
      <c r="E3295" s="190"/>
    </row>
    <row r="3296" spans="3:5" x14ac:dyDescent="0.4">
      <c r="C3296" s="182"/>
      <c r="D3296" s="192"/>
      <c r="E3296" s="182"/>
    </row>
    <row r="3297" spans="3:5" x14ac:dyDescent="0.4">
      <c r="C3297" s="190"/>
      <c r="D3297" s="191"/>
      <c r="E3297" s="190"/>
    </row>
    <row r="3298" spans="3:5" x14ac:dyDescent="0.4">
      <c r="C3298" s="182"/>
      <c r="D3298" s="192"/>
      <c r="E3298" s="182"/>
    </row>
    <row r="3299" spans="3:5" x14ac:dyDescent="0.4">
      <c r="C3299" s="190"/>
      <c r="D3299" s="191"/>
      <c r="E3299" s="190"/>
    </row>
    <row r="3300" spans="3:5" x14ac:dyDescent="0.4">
      <c r="C3300" s="182"/>
      <c r="D3300" s="192"/>
      <c r="E3300" s="182"/>
    </row>
    <row r="3301" spans="3:5" x14ac:dyDescent="0.4">
      <c r="C3301" s="190"/>
      <c r="D3301" s="191"/>
      <c r="E3301" s="190"/>
    </row>
    <row r="3302" spans="3:5" x14ac:dyDescent="0.4">
      <c r="C3302" s="182"/>
      <c r="D3302" s="192"/>
      <c r="E3302" s="182"/>
    </row>
    <row r="3303" spans="3:5" x14ac:dyDescent="0.4">
      <c r="C3303" s="190"/>
      <c r="D3303" s="191"/>
      <c r="E3303" s="190"/>
    </row>
    <row r="3304" spans="3:5" x14ac:dyDescent="0.4">
      <c r="C3304" s="182"/>
      <c r="D3304" s="192"/>
      <c r="E3304" s="182"/>
    </row>
    <row r="3305" spans="3:5" x14ac:dyDescent="0.4">
      <c r="C3305" s="190"/>
      <c r="D3305" s="191"/>
      <c r="E3305" s="190"/>
    </row>
    <row r="3306" spans="3:5" x14ac:dyDescent="0.4">
      <c r="C3306" s="182"/>
      <c r="D3306" s="192"/>
      <c r="E3306" s="182"/>
    </row>
    <row r="3307" spans="3:5" x14ac:dyDescent="0.4">
      <c r="C3307" s="190"/>
      <c r="D3307" s="191"/>
      <c r="E3307" s="190"/>
    </row>
    <row r="3308" spans="3:5" x14ac:dyDescent="0.4">
      <c r="C3308" s="182"/>
      <c r="D3308" s="192"/>
      <c r="E3308" s="182"/>
    </row>
    <row r="3309" spans="3:5" x14ac:dyDescent="0.4">
      <c r="C3309" s="190"/>
      <c r="D3309" s="191"/>
      <c r="E3309" s="190"/>
    </row>
    <row r="3310" spans="3:5" x14ac:dyDescent="0.4">
      <c r="C3310" s="182"/>
      <c r="D3310" s="192"/>
      <c r="E3310" s="182"/>
    </row>
    <row r="3311" spans="3:5" x14ac:dyDescent="0.4">
      <c r="C3311" s="190"/>
      <c r="D3311" s="191"/>
      <c r="E3311" s="190"/>
    </row>
    <row r="3312" spans="3:5" x14ac:dyDescent="0.4">
      <c r="C3312" s="182"/>
      <c r="D3312" s="192"/>
      <c r="E3312" s="182"/>
    </row>
    <row r="3313" spans="3:5" x14ac:dyDescent="0.4">
      <c r="C3313" s="190"/>
      <c r="D3313" s="191"/>
      <c r="E3313" s="190"/>
    </row>
    <row r="3314" spans="3:5" x14ac:dyDescent="0.4">
      <c r="C3314" s="182"/>
      <c r="D3314" s="192"/>
      <c r="E3314" s="182"/>
    </row>
    <row r="3315" spans="3:5" x14ac:dyDescent="0.4">
      <c r="C3315" s="190"/>
      <c r="D3315" s="191"/>
      <c r="E3315" s="190"/>
    </row>
    <row r="3316" spans="3:5" x14ac:dyDescent="0.4">
      <c r="C3316" s="182"/>
      <c r="D3316" s="192"/>
      <c r="E3316" s="182"/>
    </row>
    <row r="3317" spans="3:5" x14ac:dyDescent="0.4">
      <c r="C3317" s="190"/>
      <c r="D3317" s="191"/>
      <c r="E3317" s="190"/>
    </row>
    <row r="3318" spans="3:5" x14ac:dyDescent="0.4">
      <c r="C3318" s="182"/>
      <c r="D3318" s="192"/>
      <c r="E3318" s="182"/>
    </row>
    <row r="3319" spans="3:5" x14ac:dyDescent="0.4">
      <c r="C3319" s="190"/>
      <c r="D3319" s="191"/>
      <c r="E3319" s="190"/>
    </row>
    <row r="3320" spans="3:5" x14ac:dyDescent="0.4">
      <c r="C3320" s="182"/>
      <c r="D3320" s="192"/>
      <c r="E3320" s="182"/>
    </row>
    <row r="3321" spans="3:5" x14ac:dyDescent="0.4">
      <c r="C3321" s="190"/>
      <c r="D3321" s="191"/>
      <c r="E3321" s="190"/>
    </row>
    <row r="3322" spans="3:5" x14ac:dyDescent="0.4">
      <c r="C3322" s="182"/>
      <c r="D3322" s="192"/>
      <c r="E3322" s="182"/>
    </row>
    <row r="3323" spans="3:5" x14ac:dyDescent="0.4">
      <c r="C3323" s="190"/>
      <c r="D3323" s="191"/>
      <c r="E3323" s="190"/>
    </row>
    <row r="3324" spans="3:5" x14ac:dyDescent="0.4">
      <c r="C3324" s="182"/>
      <c r="D3324" s="192"/>
      <c r="E3324" s="182"/>
    </row>
    <row r="3325" spans="3:5" x14ac:dyDescent="0.4">
      <c r="C3325" s="190"/>
      <c r="D3325" s="191"/>
      <c r="E3325" s="190"/>
    </row>
    <row r="3326" spans="3:5" x14ac:dyDescent="0.4">
      <c r="C3326" s="182"/>
      <c r="D3326" s="192"/>
      <c r="E3326" s="182"/>
    </row>
    <row r="3327" spans="3:5" x14ac:dyDescent="0.4">
      <c r="C3327" s="190"/>
      <c r="D3327" s="191"/>
      <c r="E3327" s="190"/>
    </row>
    <row r="3328" spans="3:5" x14ac:dyDescent="0.4">
      <c r="C3328" s="182"/>
      <c r="D3328" s="192"/>
      <c r="E3328" s="182"/>
    </row>
    <row r="3329" spans="3:5" x14ac:dyDescent="0.4">
      <c r="C3329" s="190"/>
      <c r="D3329" s="191"/>
      <c r="E3329" s="190"/>
    </row>
    <row r="3330" spans="3:5" x14ac:dyDescent="0.4">
      <c r="C3330" s="182"/>
      <c r="D3330" s="192"/>
      <c r="E3330" s="182"/>
    </row>
    <row r="3331" spans="3:5" x14ac:dyDescent="0.4">
      <c r="C3331" s="190"/>
      <c r="D3331" s="191"/>
      <c r="E3331" s="190"/>
    </row>
    <row r="3332" spans="3:5" x14ac:dyDescent="0.4">
      <c r="C3332" s="182"/>
      <c r="D3332" s="192"/>
      <c r="E3332" s="182"/>
    </row>
    <row r="3333" spans="3:5" x14ac:dyDescent="0.4">
      <c r="C3333" s="190"/>
      <c r="D3333" s="191"/>
      <c r="E3333" s="190"/>
    </row>
    <row r="3334" spans="3:5" x14ac:dyDescent="0.4">
      <c r="C3334" s="182"/>
      <c r="D3334" s="192"/>
      <c r="E3334" s="182"/>
    </row>
    <row r="3335" spans="3:5" x14ac:dyDescent="0.4">
      <c r="C3335" s="190"/>
      <c r="D3335" s="191"/>
      <c r="E3335" s="190"/>
    </row>
    <row r="3336" spans="3:5" x14ac:dyDescent="0.4">
      <c r="C3336" s="182"/>
      <c r="D3336" s="192"/>
      <c r="E3336" s="182"/>
    </row>
    <row r="3337" spans="3:5" x14ac:dyDescent="0.4">
      <c r="C3337" s="190"/>
      <c r="D3337" s="191"/>
      <c r="E3337" s="190"/>
    </row>
    <row r="3338" spans="3:5" x14ac:dyDescent="0.4">
      <c r="C3338" s="182"/>
      <c r="D3338" s="192"/>
      <c r="E3338" s="182"/>
    </row>
    <row r="3339" spans="3:5" x14ac:dyDescent="0.4">
      <c r="C3339" s="190"/>
      <c r="D3339" s="191"/>
      <c r="E3339" s="190"/>
    </row>
    <row r="3340" spans="3:5" x14ac:dyDescent="0.4">
      <c r="C3340" s="182"/>
      <c r="D3340" s="192"/>
      <c r="E3340" s="182"/>
    </row>
    <row r="3341" spans="3:5" x14ac:dyDescent="0.4">
      <c r="C3341" s="190"/>
      <c r="D3341" s="191"/>
      <c r="E3341" s="190"/>
    </row>
    <row r="3342" spans="3:5" x14ac:dyDescent="0.4">
      <c r="C3342" s="182"/>
      <c r="D3342" s="192"/>
      <c r="E3342" s="182"/>
    </row>
    <row r="3343" spans="3:5" x14ac:dyDescent="0.4">
      <c r="C3343" s="190"/>
      <c r="D3343" s="191"/>
      <c r="E3343" s="190"/>
    </row>
    <row r="3344" spans="3:5" x14ac:dyDescent="0.4">
      <c r="C3344" s="182"/>
      <c r="D3344" s="192"/>
      <c r="E3344" s="182"/>
    </row>
    <row r="3345" spans="3:5" x14ac:dyDescent="0.4">
      <c r="C3345" s="190"/>
      <c r="D3345" s="191"/>
      <c r="E3345" s="190"/>
    </row>
    <row r="3346" spans="3:5" x14ac:dyDescent="0.4">
      <c r="C3346" s="182"/>
      <c r="D3346" s="192"/>
      <c r="E3346" s="182"/>
    </row>
    <row r="3347" spans="3:5" x14ac:dyDescent="0.4">
      <c r="C3347" s="190"/>
      <c r="D3347" s="191"/>
      <c r="E3347" s="190"/>
    </row>
    <row r="3348" spans="3:5" x14ac:dyDescent="0.4">
      <c r="C3348" s="182"/>
      <c r="D3348" s="192"/>
      <c r="E3348" s="182"/>
    </row>
    <row r="3349" spans="3:5" x14ac:dyDescent="0.4">
      <c r="C3349" s="190"/>
      <c r="D3349" s="191"/>
      <c r="E3349" s="190"/>
    </row>
    <row r="3350" spans="3:5" x14ac:dyDescent="0.4">
      <c r="C3350" s="182"/>
      <c r="D3350" s="192"/>
      <c r="E3350" s="182"/>
    </row>
    <row r="3351" spans="3:5" x14ac:dyDescent="0.4">
      <c r="C3351" s="190"/>
      <c r="D3351" s="191"/>
      <c r="E3351" s="190"/>
    </row>
    <row r="3352" spans="3:5" x14ac:dyDescent="0.4">
      <c r="C3352" s="182"/>
      <c r="D3352" s="192"/>
      <c r="E3352" s="182"/>
    </row>
    <row r="3353" spans="3:5" x14ac:dyDescent="0.4">
      <c r="C3353" s="190"/>
      <c r="D3353" s="191"/>
      <c r="E3353" s="190"/>
    </row>
    <row r="3354" spans="3:5" x14ac:dyDescent="0.4">
      <c r="C3354" s="182"/>
      <c r="D3354" s="192"/>
      <c r="E3354" s="182"/>
    </row>
    <row r="3355" spans="3:5" x14ac:dyDescent="0.4">
      <c r="C3355" s="190"/>
      <c r="D3355" s="191"/>
      <c r="E3355" s="190"/>
    </row>
    <row r="3356" spans="3:5" x14ac:dyDescent="0.4">
      <c r="C3356" s="182"/>
      <c r="D3356" s="192"/>
      <c r="E3356" s="182"/>
    </row>
    <row r="3357" spans="3:5" x14ac:dyDescent="0.4">
      <c r="C3357" s="190"/>
      <c r="D3357" s="191"/>
      <c r="E3357" s="190"/>
    </row>
    <row r="3358" spans="3:5" x14ac:dyDescent="0.4">
      <c r="C3358" s="182"/>
      <c r="D3358" s="192"/>
      <c r="E3358" s="182"/>
    </row>
    <row r="3359" spans="3:5" x14ac:dyDescent="0.4">
      <c r="C3359" s="190"/>
      <c r="D3359" s="191"/>
      <c r="E3359" s="190"/>
    </row>
    <row r="3360" spans="3:5" x14ac:dyDescent="0.4">
      <c r="C3360" s="182"/>
      <c r="D3360" s="192"/>
      <c r="E3360" s="182"/>
    </row>
    <row r="3361" spans="3:5" x14ac:dyDescent="0.4">
      <c r="C3361" s="190"/>
      <c r="D3361" s="191"/>
      <c r="E3361" s="190"/>
    </row>
    <row r="3362" spans="3:5" x14ac:dyDescent="0.4">
      <c r="C3362" s="182"/>
      <c r="D3362" s="192"/>
      <c r="E3362" s="182"/>
    </row>
    <row r="3363" spans="3:5" x14ac:dyDescent="0.4">
      <c r="C3363" s="190"/>
      <c r="D3363" s="191"/>
      <c r="E3363" s="190"/>
    </row>
    <row r="3364" spans="3:5" x14ac:dyDescent="0.4">
      <c r="C3364" s="182"/>
      <c r="D3364" s="192"/>
      <c r="E3364" s="182"/>
    </row>
    <row r="3365" spans="3:5" x14ac:dyDescent="0.4">
      <c r="C3365" s="190"/>
      <c r="D3365" s="191"/>
      <c r="E3365" s="190"/>
    </row>
    <row r="3366" spans="3:5" x14ac:dyDescent="0.4">
      <c r="C3366" s="182"/>
      <c r="D3366" s="192"/>
      <c r="E3366" s="182"/>
    </row>
    <row r="3367" spans="3:5" x14ac:dyDescent="0.4">
      <c r="C3367" s="190"/>
      <c r="D3367" s="191"/>
      <c r="E3367" s="190"/>
    </row>
    <row r="3368" spans="3:5" x14ac:dyDescent="0.4">
      <c r="C3368" s="182"/>
      <c r="D3368" s="192"/>
      <c r="E3368" s="182"/>
    </row>
    <row r="3369" spans="3:5" x14ac:dyDescent="0.4">
      <c r="C3369" s="190"/>
      <c r="D3369" s="191"/>
      <c r="E3369" s="190"/>
    </row>
    <row r="3370" spans="3:5" x14ac:dyDescent="0.4">
      <c r="C3370" s="182"/>
      <c r="D3370" s="192"/>
      <c r="E3370" s="182"/>
    </row>
    <row r="3371" spans="3:5" x14ac:dyDescent="0.4">
      <c r="C3371" s="190"/>
      <c r="D3371" s="191"/>
      <c r="E3371" s="190"/>
    </row>
    <row r="3372" spans="3:5" x14ac:dyDescent="0.4">
      <c r="C3372" s="182"/>
      <c r="D3372" s="192"/>
      <c r="E3372" s="182"/>
    </row>
    <row r="3373" spans="3:5" x14ac:dyDescent="0.4">
      <c r="C3373" s="190"/>
      <c r="D3373" s="191"/>
      <c r="E3373" s="190"/>
    </row>
    <row r="3374" spans="3:5" x14ac:dyDescent="0.4">
      <c r="C3374" s="182"/>
      <c r="D3374" s="192"/>
      <c r="E3374" s="182"/>
    </row>
    <row r="3375" spans="3:5" x14ac:dyDescent="0.4">
      <c r="C3375" s="190"/>
      <c r="D3375" s="191"/>
      <c r="E3375" s="190"/>
    </row>
    <row r="3376" spans="3:5" x14ac:dyDescent="0.4">
      <c r="C3376" s="182"/>
      <c r="D3376" s="192"/>
      <c r="E3376" s="182"/>
    </row>
    <row r="3377" spans="3:5" x14ac:dyDescent="0.4">
      <c r="C3377" s="190"/>
      <c r="D3377" s="191"/>
      <c r="E3377" s="190"/>
    </row>
    <row r="3378" spans="3:5" x14ac:dyDescent="0.4">
      <c r="C3378" s="182"/>
      <c r="D3378" s="192"/>
      <c r="E3378" s="182"/>
    </row>
    <row r="3379" spans="3:5" x14ac:dyDescent="0.4">
      <c r="C3379" s="190"/>
      <c r="D3379" s="191"/>
      <c r="E3379" s="190"/>
    </row>
    <row r="3380" spans="3:5" x14ac:dyDescent="0.4">
      <c r="C3380" s="182"/>
      <c r="D3380" s="192"/>
      <c r="E3380" s="182"/>
    </row>
    <row r="3381" spans="3:5" x14ac:dyDescent="0.4">
      <c r="C3381" s="190"/>
      <c r="D3381" s="191"/>
      <c r="E3381" s="190"/>
    </row>
    <row r="3382" spans="3:5" x14ac:dyDescent="0.4">
      <c r="C3382" s="182"/>
      <c r="D3382" s="192"/>
      <c r="E3382" s="182"/>
    </row>
    <row r="3383" spans="3:5" x14ac:dyDescent="0.4">
      <c r="C3383" s="190"/>
      <c r="D3383" s="191"/>
      <c r="E3383" s="190"/>
    </row>
    <row r="3384" spans="3:5" x14ac:dyDescent="0.4">
      <c r="C3384" s="182"/>
      <c r="D3384" s="192"/>
      <c r="E3384" s="182"/>
    </row>
    <row r="3385" spans="3:5" x14ac:dyDescent="0.4">
      <c r="C3385" s="190"/>
      <c r="D3385" s="191"/>
      <c r="E3385" s="190"/>
    </row>
    <row r="3386" spans="3:5" x14ac:dyDescent="0.4">
      <c r="C3386" s="182"/>
      <c r="D3386" s="192"/>
      <c r="E3386" s="182"/>
    </row>
    <row r="3387" spans="3:5" x14ac:dyDescent="0.4">
      <c r="C3387" s="190"/>
      <c r="D3387" s="191"/>
      <c r="E3387" s="190"/>
    </row>
    <row r="3388" spans="3:5" x14ac:dyDescent="0.4">
      <c r="C3388" s="182"/>
      <c r="D3388" s="192"/>
      <c r="E3388" s="182"/>
    </row>
    <row r="3389" spans="3:5" x14ac:dyDescent="0.4">
      <c r="C3389" s="190"/>
      <c r="D3389" s="191"/>
      <c r="E3389" s="190"/>
    </row>
    <row r="3390" spans="3:5" x14ac:dyDescent="0.4">
      <c r="C3390" s="182"/>
      <c r="D3390" s="192"/>
      <c r="E3390" s="182"/>
    </row>
    <row r="3391" spans="3:5" x14ac:dyDescent="0.4">
      <c r="C3391" s="190"/>
      <c r="D3391" s="191"/>
      <c r="E3391" s="190"/>
    </row>
    <row r="3392" spans="3:5" x14ac:dyDescent="0.4">
      <c r="C3392" s="182"/>
      <c r="D3392" s="192"/>
      <c r="E3392" s="182"/>
    </row>
    <row r="3393" spans="3:5" x14ac:dyDescent="0.4">
      <c r="C3393" s="190"/>
      <c r="D3393" s="191"/>
      <c r="E3393" s="190"/>
    </row>
    <row r="3394" spans="3:5" x14ac:dyDescent="0.4">
      <c r="C3394" s="182"/>
      <c r="D3394" s="192"/>
      <c r="E3394" s="182"/>
    </row>
    <row r="3395" spans="3:5" x14ac:dyDescent="0.4">
      <c r="C3395" s="190"/>
      <c r="D3395" s="191"/>
      <c r="E3395" s="190"/>
    </row>
    <row r="3396" spans="3:5" x14ac:dyDescent="0.4">
      <c r="C3396" s="182"/>
      <c r="D3396" s="192"/>
      <c r="E3396" s="182"/>
    </row>
    <row r="3397" spans="3:5" x14ac:dyDescent="0.4">
      <c r="C3397" s="190"/>
      <c r="D3397" s="191"/>
      <c r="E3397" s="190"/>
    </row>
    <row r="3398" spans="3:5" x14ac:dyDescent="0.4">
      <c r="C3398" s="182"/>
      <c r="D3398" s="192"/>
      <c r="E3398" s="182"/>
    </row>
    <row r="3399" spans="3:5" x14ac:dyDescent="0.4">
      <c r="C3399" s="190"/>
      <c r="D3399" s="191"/>
      <c r="E3399" s="190"/>
    </row>
    <row r="3400" spans="3:5" x14ac:dyDescent="0.4">
      <c r="C3400" s="182"/>
      <c r="D3400" s="192"/>
      <c r="E3400" s="182"/>
    </row>
    <row r="3401" spans="3:5" x14ac:dyDescent="0.4">
      <c r="C3401" s="190"/>
      <c r="D3401" s="191"/>
      <c r="E3401" s="190"/>
    </row>
    <row r="3402" spans="3:5" x14ac:dyDescent="0.4">
      <c r="C3402" s="182"/>
      <c r="D3402" s="192"/>
      <c r="E3402" s="182"/>
    </row>
    <row r="3403" spans="3:5" x14ac:dyDescent="0.4">
      <c r="C3403" s="190"/>
      <c r="D3403" s="191"/>
      <c r="E3403" s="190"/>
    </row>
    <row r="3404" spans="3:5" x14ac:dyDescent="0.4">
      <c r="C3404" s="182"/>
      <c r="D3404" s="192"/>
      <c r="E3404" s="182"/>
    </row>
    <row r="3405" spans="3:5" x14ac:dyDescent="0.4">
      <c r="C3405" s="190"/>
      <c r="D3405" s="191"/>
      <c r="E3405" s="190"/>
    </row>
    <row r="3406" spans="3:5" x14ac:dyDescent="0.4">
      <c r="C3406" s="182"/>
      <c r="D3406" s="192"/>
      <c r="E3406" s="182"/>
    </row>
    <row r="3407" spans="3:5" x14ac:dyDescent="0.4">
      <c r="C3407" s="190"/>
      <c r="D3407" s="191"/>
      <c r="E3407" s="190"/>
    </row>
    <row r="3408" spans="3:5" x14ac:dyDescent="0.4">
      <c r="C3408" s="182"/>
      <c r="D3408" s="192"/>
      <c r="E3408" s="182"/>
    </row>
    <row r="3409" spans="3:5" x14ac:dyDescent="0.4">
      <c r="C3409" s="190"/>
      <c r="D3409" s="191"/>
      <c r="E3409" s="190"/>
    </row>
    <row r="3410" spans="3:5" x14ac:dyDescent="0.4">
      <c r="C3410" s="182"/>
      <c r="D3410" s="192"/>
      <c r="E3410" s="182"/>
    </row>
    <row r="3411" spans="3:5" x14ac:dyDescent="0.4">
      <c r="C3411" s="190"/>
      <c r="D3411" s="191"/>
      <c r="E3411" s="190"/>
    </row>
    <row r="3412" spans="3:5" x14ac:dyDescent="0.4">
      <c r="C3412" s="182"/>
      <c r="D3412" s="192"/>
      <c r="E3412" s="182"/>
    </row>
    <row r="3413" spans="3:5" x14ac:dyDescent="0.4">
      <c r="C3413" s="190"/>
      <c r="D3413" s="191"/>
      <c r="E3413" s="190"/>
    </row>
    <row r="3414" spans="3:5" x14ac:dyDescent="0.4">
      <c r="C3414" s="182"/>
      <c r="D3414" s="192"/>
      <c r="E3414" s="182"/>
    </row>
    <row r="3415" spans="3:5" x14ac:dyDescent="0.4">
      <c r="C3415" s="190"/>
      <c r="D3415" s="191"/>
      <c r="E3415" s="190"/>
    </row>
    <row r="3416" spans="3:5" x14ac:dyDescent="0.4">
      <c r="C3416" s="182"/>
      <c r="D3416" s="192"/>
      <c r="E3416" s="182"/>
    </row>
    <row r="3417" spans="3:5" x14ac:dyDescent="0.4">
      <c r="C3417" s="190"/>
      <c r="D3417" s="191"/>
      <c r="E3417" s="190"/>
    </row>
    <row r="3418" spans="3:5" x14ac:dyDescent="0.4">
      <c r="C3418" s="182"/>
      <c r="D3418" s="192"/>
      <c r="E3418" s="182"/>
    </row>
    <row r="3419" spans="3:5" x14ac:dyDescent="0.4">
      <c r="C3419" s="190"/>
      <c r="D3419" s="191"/>
      <c r="E3419" s="190"/>
    </row>
    <row r="3420" spans="3:5" x14ac:dyDescent="0.4">
      <c r="C3420" s="182"/>
      <c r="D3420" s="192"/>
      <c r="E3420" s="182"/>
    </row>
    <row r="3421" spans="3:5" x14ac:dyDescent="0.4">
      <c r="C3421" s="190"/>
      <c r="D3421" s="191"/>
      <c r="E3421" s="190"/>
    </row>
    <row r="3422" spans="3:5" x14ac:dyDescent="0.4">
      <c r="C3422" s="182"/>
      <c r="D3422" s="192"/>
      <c r="E3422" s="182"/>
    </row>
    <row r="3423" spans="3:5" x14ac:dyDescent="0.4">
      <c r="C3423" s="190"/>
      <c r="D3423" s="191"/>
      <c r="E3423" s="190"/>
    </row>
    <row r="3424" spans="3:5" x14ac:dyDescent="0.4">
      <c r="C3424" s="182"/>
      <c r="D3424" s="192"/>
      <c r="E3424" s="182"/>
    </row>
    <row r="3425" spans="3:5" x14ac:dyDescent="0.4">
      <c r="C3425" s="190"/>
      <c r="D3425" s="191"/>
      <c r="E3425" s="190"/>
    </row>
    <row r="3426" spans="3:5" x14ac:dyDescent="0.4">
      <c r="C3426" s="182"/>
      <c r="D3426" s="192"/>
      <c r="E3426" s="182"/>
    </row>
    <row r="3427" spans="3:5" x14ac:dyDescent="0.4">
      <c r="C3427" s="190"/>
      <c r="D3427" s="191"/>
      <c r="E3427" s="190"/>
    </row>
    <row r="3428" spans="3:5" x14ac:dyDescent="0.4">
      <c r="C3428" s="182"/>
      <c r="D3428" s="192"/>
      <c r="E3428" s="182"/>
    </row>
    <row r="3429" spans="3:5" x14ac:dyDescent="0.4">
      <c r="C3429" s="190"/>
      <c r="D3429" s="191"/>
      <c r="E3429" s="190"/>
    </row>
    <row r="3430" spans="3:5" x14ac:dyDescent="0.4">
      <c r="C3430" s="182"/>
      <c r="D3430" s="192"/>
      <c r="E3430" s="182"/>
    </row>
    <row r="3431" spans="3:5" x14ac:dyDescent="0.4">
      <c r="C3431" s="190"/>
      <c r="D3431" s="191"/>
      <c r="E3431" s="190"/>
    </row>
    <row r="3432" spans="3:5" x14ac:dyDescent="0.4">
      <c r="C3432" s="182"/>
      <c r="D3432" s="192"/>
      <c r="E3432" s="182"/>
    </row>
    <row r="3433" spans="3:5" x14ac:dyDescent="0.4">
      <c r="C3433" s="190"/>
      <c r="D3433" s="191"/>
      <c r="E3433" s="190"/>
    </row>
    <row r="3434" spans="3:5" x14ac:dyDescent="0.4">
      <c r="C3434" s="182"/>
      <c r="D3434" s="192"/>
      <c r="E3434" s="182"/>
    </row>
    <row r="3435" spans="3:5" x14ac:dyDescent="0.4">
      <c r="C3435" s="190"/>
      <c r="D3435" s="191"/>
      <c r="E3435" s="190"/>
    </row>
    <row r="3436" spans="3:5" x14ac:dyDescent="0.4">
      <c r="C3436" s="182"/>
      <c r="D3436" s="192"/>
      <c r="E3436" s="182"/>
    </row>
    <row r="3437" spans="3:5" x14ac:dyDescent="0.4">
      <c r="C3437" s="190"/>
      <c r="D3437" s="191"/>
      <c r="E3437" s="190"/>
    </row>
    <row r="3438" spans="3:5" x14ac:dyDescent="0.4">
      <c r="C3438" s="182"/>
      <c r="D3438" s="192"/>
      <c r="E3438" s="182"/>
    </row>
    <row r="3439" spans="3:5" x14ac:dyDescent="0.4">
      <c r="C3439" s="190"/>
      <c r="D3439" s="191"/>
      <c r="E3439" s="190"/>
    </row>
    <row r="3440" spans="3:5" x14ac:dyDescent="0.4">
      <c r="C3440" s="182"/>
      <c r="D3440" s="192"/>
      <c r="E3440" s="182"/>
    </row>
    <row r="3441" spans="3:5" x14ac:dyDescent="0.4">
      <c r="C3441" s="190"/>
      <c r="D3441" s="191"/>
      <c r="E3441" s="190"/>
    </row>
    <row r="3442" spans="3:5" x14ac:dyDescent="0.4">
      <c r="C3442" s="182"/>
      <c r="D3442" s="192"/>
      <c r="E3442" s="182"/>
    </row>
    <row r="3443" spans="3:5" x14ac:dyDescent="0.4">
      <c r="C3443" s="190"/>
      <c r="D3443" s="191"/>
      <c r="E3443" s="190"/>
    </row>
    <row r="3444" spans="3:5" x14ac:dyDescent="0.4">
      <c r="C3444" s="182"/>
      <c r="D3444" s="192"/>
      <c r="E3444" s="182"/>
    </row>
    <row r="3445" spans="3:5" x14ac:dyDescent="0.4">
      <c r="C3445" s="190"/>
      <c r="D3445" s="191"/>
      <c r="E3445" s="190"/>
    </row>
    <row r="3446" spans="3:5" x14ac:dyDescent="0.4">
      <c r="C3446" s="182"/>
      <c r="D3446" s="192"/>
      <c r="E3446" s="182"/>
    </row>
    <row r="3447" spans="3:5" x14ac:dyDescent="0.4">
      <c r="C3447" s="190"/>
      <c r="D3447" s="191"/>
      <c r="E3447" s="190"/>
    </row>
    <row r="3448" spans="3:5" x14ac:dyDescent="0.4">
      <c r="C3448" s="182"/>
      <c r="D3448" s="192"/>
      <c r="E3448" s="182"/>
    </row>
    <row r="3449" spans="3:5" x14ac:dyDescent="0.4">
      <c r="C3449" s="190"/>
      <c r="D3449" s="191"/>
      <c r="E3449" s="190"/>
    </row>
    <row r="3450" spans="3:5" x14ac:dyDescent="0.4">
      <c r="C3450" s="182"/>
      <c r="D3450" s="192"/>
      <c r="E3450" s="182"/>
    </row>
    <row r="3451" spans="3:5" x14ac:dyDescent="0.4">
      <c r="C3451" s="190"/>
      <c r="D3451" s="191"/>
      <c r="E3451" s="190"/>
    </row>
    <row r="3452" spans="3:5" x14ac:dyDescent="0.4">
      <c r="C3452" s="182"/>
      <c r="D3452" s="192"/>
      <c r="E3452" s="182"/>
    </row>
    <row r="3453" spans="3:5" x14ac:dyDescent="0.4">
      <c r="C3453" s="190"/>
      <c r="D3453" s="191"/>
      <c r="E3453" s="190"/>
    </row>
    <row r="3454" spans="3:5" x14ac:dyDescent="0.4">
      <c r="C3454" s="182"/>
      <c r="D3454" s="192"/>
      <c r="E3454" s="182"/>
    </row>
    <row r="3455" spans="3:5" x14ac:dyDescent="0.4">
      <c r="C3455" s="190"/>
      <c r="D3455" s="191"/>
      <c r="E3455" s="190"/>
    </row>
    <row r="3456" spans="3:5" x14ac:dyDescent="0.4">
      <c r="C3456" s="182"/>
      <c r="D3456" s="192"/>
      <c r="E3456" s="182"/>
    </row>
    <row r="3457" spans="3:5" x14ac:dyDescent="0.4">
      <c r="C3457" s="190"/>
      <c r="D3457" s="191"/>
      <c r="E3457" s="190"/>
    </row>
    <row r="3458" spans="3:5" x14ac:dyDescent="0.4">
      <c r="C3458" s="182"/>
      <c r="D3458" s="192"/>
      <c r="E3458" s="182"/>
    </row>
    <row r="3459" spans="3:5" x14ac:dyDescent="0.4">
      <c r="C3459" s="190"/>
      <c r="D3459" s="191"/>
      <c r="E3459" s="190"/>
    </row>
    <row r="3460" spans="3:5" x14ac:dyDescent="0.4">
      <c r="C3460" s="182"/>
      <c r="D3460" s="192"/>
      <c r="E3460" s="182"/>
    </row>
    <row r="3461" spans="3:5" x14ac:dyDescent="0.4">
      <c r="C3461" s="190"/>
      <c r="D3461" s="191"/>
      <c r="E3461" s="190"/>
    </row>
    <row r="3462" spans="3:5" x14ac:dyDescent="0.4">
      <c r="C3462" s="182"/>
      <c r="D3462" s="192"/>
      <c r="E3462" s="182"/>
    </row>
    <row r="3463" spans="3:5" x14ac:dyDescent="0.4">
      <c r="C3463" s="190"/>
      <c r="D3463" s="191"/>
      <c r="E3463" s="190"/>
    </row>
    <row r="3464" spans="3:5" x14ac:dyDescent="0.4">
      <c r="C3464" s="182"/>
      <c r="D3464" s="192"/>
      <c r="E3464" s="182"/>
    </row>
    <row r="3465" spans="3:5" x14ac:dyDescent="0.4">
      <c r="C3465" s="190"/>
      <c r="D3465" s="191"/>
      <c r="E3465" s="190"/>
    </row>
    <row r="3466" spans="3:5" x14ac:dyDescent="0.4">
      <c r="C3466" s="182"/>
      <c r="D3466" s="192"/>
      <c r="E3466" s="182"/>
    </row>
    <row r="3467" spans="3:5" x14ac:dyDescent="0.4">
      <c r="C3467" s="190"/>
      <c r="D3467" s="191"/>
      <c r="E3467" s="190"/>
    </row>
    <row r="3468" spans="3:5" x14ac:dyDescent="0.4">
      <c r="C3468" s="182"/>
      <c r="D3468" s="192"/>
      <c r="E3468" s="182"/>
    </row>
    <row r="3469" spans="3:5" x14ac:dyDescent="0.4">
      <c r="C3469" s="190"/>
      <c r="D3469" s="191"/>
      <c r="E3469" s="190"/>
    </row>
    <row r="3470" spans="3:5" x14ac:dyDescent="0.4">
      <c r="C3470" s="182"/>
      <c r="D3470" s="192"/>
      <c r="E3470" s="182"/>
    </row>
    <row r="3471" spans="3:5" x14ac:dyDescent="0.4">
      <c r="C3471" s="190"/>
      <c r="D3471" s="191"/>
      <c r="E3471" s="190"/>
    </row>
    <row r="3472" spans="3:5" x14ac:dyDescent="0.4">
      <c r="C3472" s="182"/>
      <c r="D3472" s="192"/>
      <c r="E3472" s="182"/>
    </row>
    <row r="3473" spans="3:5" x14ac:dyDescent="0.4">
      <c r="C3473" s="190"/>
      <c r="D3473" s="191"/>
      <c r="E3473" s="190"/>
    </row>
    <row r="3474" spans="3:5" x14ac:dyDescent="0.4">
      <c r="C3474" s="182"/>
      <c r="D3474" s="192"/>
      <c r="E3474" s="182"/>
    </row>
    <row r="3475" spans="3:5" x14ac:dyDescent="0.4">
      <c r="C3475" s="190"/>
      <c r="D3475" s="191"/>
      <c r="E3475" s="190"/>
    </row>
    <row r="3476" spans="3:5" x14ac:dyDescent="0.4">
      <c r="C3476" s="182"/>
      <c r="D3476" s="192"/>
      <c r="E3476" s="182"/>
    </row>
    <row r="3477" spans="3:5" x14ac:dyDescent="0.4">
      <c r="C3477" s="190"/>
      <c r="D3477" s="191"/>
      <c r="E3477" s="190"/>
    </row>
    <row r="3478" spans="3:5" x14ac:dyDescent="0.4">
      <c r="C3478" s="182"/>
      <c r="D3478" s="192"/>
      <c r="E3478" s="182"/>
    </row>
    <row r="3479" spans="3:5" x14ac:dyDescent="0.4">
      <c r="C3479" s="190"/>
      <c r="D3479" s="191"/>
      <c r="E3479" s="190"/>
    </row>
    <row r="3480" spans="3:5" x14ac:dyDescent="0.4">
      <c r="C3480" s="182"/>
      <c r="D3480" s="192"/>
      <c r="E3480" s="182"/>
    </row>
    <row r="3481" spans="3:5" x14ac:dyDescent="0.4">
      <c r="C3481" s="190"/>
      <c r="D3481" s="191"/>
      <c r="E3481" s="190"/>
    </row>
    <row r="3482" spans="3:5" x14ac:dyDescent="0.4">
      <c r="C3482" s="182"/>
      <c r="D3482" s="192"/>
      <c r="E3482" s="182"/>
    </row>
    <row r="3483" spans="3:5" x14ac:dyDescent="0.4">
      <c r="C3483" s="190"/>
      <c r="D3483" s="191"/>
      <c r="E3483" s="190"/>
    </row>
    <row r="3484" spans="3:5" x14ac:dyDescent="0.4">
      <c r="C3484" s="182"/>
      <c r="D3484" s="192"/>
      <c r="E3484" s="182"/>
    </row>
    <row r="3485" spans="3:5" x14ac:dyDescent="0.4">
      <c r="C3485" s="190"/>
      <c r="D3485" s="191"/>
      <c r="E3485" s="190"/>
    </row>
    <row r="3486" spans="3:5" x14ac:dyDescent="0.4">
      <c r="C3486" s="182"/>
      <c r="D3486" s="192"/>
      <c r="E3486" s="182"/>
    </row>
    <row r="3487" spans="3:5" x14ac:dyDescent="0.4">
      <c r="C3487" s="190"/>
      <c r="D3487" s="191"/>
      <c r="E3487" s="190"/>
    </row>
    <row r="3488" spans="3:5" x14ac:dyDescent="0.4">
      <c r="C3488" s="182"/>
      <c r="D3488" s="192"/>
      <c r="E3488" s="182"/>
    </row>
    <row r="3489" spans="3:5" x14ac:dyDescent="0.4">
      <c r="C3489" s="190"/>
      <c r="D3489" s="191"/>
      <c r="E3489" s="190"/>
    </row>
    <row r="3490" spans="3:5" x14ac:dyDescent="0.4">
      <c r="C3490" s="182"/>
      <c r="D3490" s="192"/>
      <c r="E3490" s="182"/>
    </row>
    <row r="3491" spans="3:5" x14ac:dyDescent="0.4">
      <c r="C3491" s="190"/>
      <c r="D3491" s="191"/>
      <c r="E3491" s="190"/>
    </row>
    <row r="3492" spans="3:5" x14ac:dyDescent="0.4">
      <c r="C3492" s="182"/>
      <c r="D3492" s="192"/>
      <c r="E3492" s="182"/>
    </row>
    <row r="3493" spans="3:5" x14ac:dyDescent="0.4">
      <c r="C3493" s="190"/>
      <c r="D3493" s="191"/>
      <c r="E3493" s="190"/>
    </row>
    <row r="3494" spans="3:5" x14ac:dyDescent="0.4">
      <c r="C3494" s="182"/>
      <c r="D3494" s="192"/>
      <c r="E3494" s="182"/>
    </row>
    <row r="3495" spans="3:5" x14ac:dyDescent="0.4">
      <c r="C3495" s="190"/>
      <c r="D3495" s="191"/>
      <c r="E3495" s="190"/>
    </row>
    <row r="3496" spans="3:5" x14ac:dyDescent="0.4">
      <c r="C3496" s="182"/>
      <c r="D3496" s="192"/>
      <c r="E3496" s="182"/>
    </row>
    <row r="3497" spans="3:5" x14ac:dyDescent="0.4">
      <c r="C3497" s="190"/>
      <c r="D3497" s="191"/>
      <c r="E3497" s="190"/>
    </row>
    <row r="3498" spans="3:5" x14ac:dyDescent="0.4">
      <c r="C3498" s="182"/>
      <c r="D3498" s="192"/>
      <c r="E3498" s="182"/>
    </row>
    <row r="3499" spans="3:5" x14ac:dyDescent="0.4">
      <c r="C3499" s="190"/>
      <c r="D3499" s="191"/>
      <c r="E3499" s="190"/>
    </row>
    <row r="3500" spans="3:5" x14ac:dyDescent="0.4">
      <c r="C3500" s="182"/>
      <c r="D3500" s="192"/>
      <c r="E3500" s="182"/>
    </row>
    <row r="3501" spans="3:5" x14ac:dyDescent="0.4">
      <c r="C3501" s="190"/>
      <c r="D3501" s="191"/>
      <c r="E3501" s="190"/>
    </row>
    <row r="3502" spans="3:5" x14ac:dyDescent="0.4">
      <c r="C3502" s="182"/>
      <c r="D3502" s="192"/>
      <c r="E3502" s="182"/>
    </row>
    <row r="3503" spans="3:5" x14ac:dyDescent="0.4">
      <c r="C3503" s="190"/>
      <c r="D3503" s="191"/>
      <c r="E3503" s="190"/>
    </row>
    <row r="3504" spans="3:5" x14ac:dyDescent="0.4">
      <c r="C3504" s="182"/>
      <c r="D3504" s="192"/>
      <c r="E3504" s="182"/>
    </row>
    <row r="3505" spans="3:5" x14ac:dyDescent="0.4">
      <c r="C3505" s="190"/>
      <c r="D3505" s="191"/>
      <c r="E3505" s="190"/>
    </row>
    <row r="3506" spans="3:5" x14ac:dyDescent="0.4">
      <c r="C3506" s="182"/>
      <c r="D3506" s="192"/>
      <c r="E3506" s="182"/>
    </row>
    <row r="3507" spans="3:5" x14ac:dyDescent="0.4">
      <c r="C3507" s="190"/>
      <c r="D3507" s="191"/>
      <c r="E3507" s="190"/>
    </row>
    <row r="3508" spans="3:5" x14ac:dyDescent="0.4">
      <c r="C3508" s="182"/>
      <c r="D3508" s="192"/>
      <c r="E3508" s="182"/>
    </row>
    <row r="3509" spans="3:5" x14ac:dyDescent="0.4">
      <c r="C3509" s="190"/>
      <c r="D3509" s="191"/>
      <c r="E3509" s="190"/>
    </row>
    <row r="3510" spans="3:5" x14ac:dyDescent="0.4">
      <c r="C3510" s="182"/>
      <c r="D3510" s="192"/>
      <c r="E3510" s="182"/>
    </row>
    <row r="3511" spans="3:5" x14ac:dyDescent="0.4">
      <c r="C3511" s="190"/>
      <c r="D3511" s="191"/>
      <c r="E3511" s="190"/>
    </row>
    <row r="3512" spans="3:5" x14ac:dyDescent="0.4">
      <c r="C3512" s="182"/>
      <c r="D3512" s="192"/>
      <c r="E3512" s="182"/>
    </row>
    <row r="3513" spans="3:5" x14ac:dyDescent="0.4">
      <c r="C3513" s="190"/>
      <c r="D3513" s="191"/>
      <c r="E3513" s="190"/>
    </row>
    <row r="3514" spans="3:5" x14ac:dyDescent="0.4">
      <c r="C3514" s="182"/>
      <c r="D3514" s="192"/>
      <c r="E3514" s="182"/>
    </row>
    <row r="3515" spans="3:5" x14ac:dyDescent="0.4">
      <c r="C3515" s="190"/>
      <c r="D3515" s="191"/>
      <c r="E3515" s="190"/>
    </row>
    <row r="3516" spans="3:5" x14ac:dyDescent="0.4">
      <c r="C3516" s="182"/>
      <c r="D3516" s="192"/>
      <c r="E3516" s="182"/>
    </row>
    <row r="3517" spans="3:5" x14ac:dyDescent="0.4">
      <c r="C3517" s="190"/>
      <c r="D3517" s="191"/>
      <c r="E3517" s="190"/>
    </row>
    <row r="3518" spans="3:5" x14ac:dyDescent="0.4">
      <c r="C3518" s="182"/>
      <c r="D3518" s="192"/>
      <c r="E3518" s="182"/>
    </row>
    <row r="3519" spans="3:5" x14ac:dyDescent="0.4">
      <c r="C3519" s="190"/>
      <c r="D3519" s="191"/>
      <c r="E3519" s="190"/>
    </row>
    <row r="3520" spans="3:5" x14ac:dyDescent="0.4">
      <c r="C3520" s="182"/>
      <c r="D3520" s="192"/>
      <c r="E3520" s="182"/>
    </row>
    <row r="3521" spans="3:5" x14ac:dyDescent="0.4">
      <c r="C3521" s="190"/>
      <c r="D3521" s="191"/>
      <c r="E3521" s="190"/>
    </row>
    <row r="3522" spans="3:5" x14ac:dyDescent="0.4">
      <c r="C3522" s="182"/>
      <c r="D3522" s="192"/>
      <c r="E3522" s="182"/>
    </row>
    <row r="3523" spans="3:5" x14ac:dyDescent="0.4">
      <c r="C3523" s="190"/>
      <c r="D3523" s="191"/>
      <c r="E3523" s="190"/>
    </row>
    <row r="3524" spans="3:5" x14ac:dyDescent="0.4">
      <c r="C3524" s="182"/>
      <c r="D3524" s="192"/>
      <c r="E3524" s="182"/>
    </row>
    <row r="3525" spans="3:5" x14ac:dyDescent="0.4">
      <c r="C3525" s="190"/>
      <c r="D3525" s="191"/>
      <c r="E3525" s="190"/>
    </row>
    <row r="3526" spans="3:5" x14ac:dyDescent="0.4">
      <c r="C3526" s="182"/>
      <c r="D3526" s="192"/>
      <c r="E3526" s="182"/>
    </row>
    <row r="3527" spans="3:5" x14ac:dyDescent="0.4">
      <c r="C3527" s="190"/>
      <c r="D3527" s="191"/>
      <c r="E3527" s="190"/>
    </row>
    <row r="3528" spans="3:5" x14ac:dyDescent="0.4">
      <c r="C3528" s="182"/>
      <c r="D3528" s="192"/>
      <c r="E3528" s="182"/>
    </row>
    <row r="3529" spans="3:5" x14ac:dyDescent="0.4">
      <c r="C3529" s="190"/>
      <c r="D3529" s="191"/>
      <c r="E3529" s="190"/>
    </row>
    <row r="3530" spans="3:5" x14ac:dyDescent="0.4">
      <c r="C3530" s="182"/>
      <c r="D3530" s="192"/>
      <c r="E3530" s="182"/>
    </row>
    <row r="3531" spans="3:5" x14ac:dyDescent="0.4">
      <c r="C3531" s="190"/>
      <c r="D3531" s="191"/>
      <c r="E3531" s="190"/>
    </row>
    <row r="3532" spans="3:5" x14ac:dyDescent="0.4">
      <c r="C3532" s="182"/>
      <c r="D3532" s="192"/>
      <c r="E3532" s="182"/>
    </row>
    <row r="3533" spans="3:5" x14ac:dyDescent="0.4">
      <c r="C3533" s="190"/>
      <c r="D3533" s="191"/>
      <c r="E3533" s="190"/>
    </row>
    <row r="3534" spans="3:5" x14ac:dyDescent="0.4">
      <c r="C3534" s="182"/>
      <c r="D3534" s="192"/>
      <c r="E3534" s="182"/>
    </row>
    <row r="3535" spans="3:5" x14ac:dyDescent="0.4">
      <c r="C3535" s="190"/>
      <c r="D3535" s="191"/>
      <c r="E3535" s="190"/>
    </row>
    <row r="3536" spans="3:5" x14ac:dyDescent="0.4">
      <c r="C3536" s="182"/>
      <c r="D3536" s="192"/>
      <c r="E3536" s="182"/>
    </row>
    <row r="3537" spans="3:5" x14ac:dyDescent="0.4">
      <c r="C3537" s="190"/>
      <c r="D3537" s="191"/>
      <c r="E3537" s="190"/>
    </row>
    <row r="3538" spans="3:5" x14ac:dyDescent="0.4">
      <c r="C3538" s="182"/>
      <c r="D3538" s="192"/>
      <c r="E3538" s="182"/>
    </row>
    <row r="3539" spans="3:5" x14ac:dyDescent="0.4">
      <c r="C3539" s="190"/>
      <c r="D3539" s="191"/>
      <c r="E3539" s="190"/>
    </row>
    <row r="3540" spans="3:5" x14ac:dyDescent="0.4">
      <c r="C3540" s="182"/>
      <c r="D3540" s="192"/>
      <c r="E3540" s="182"/>
    </row>
    <row r="3541" spans="3:5" x14ac:dyDescent="0.4">
      <c r="C3541" s="190"/>
      <c r="D3541" s="191"/>
      <c r="E3541" s="190"/>
    </row>
    <row r="3542" spans="3:5" x14ac:dyDescent="0.4">
      <c r="C3542" s="182"/>
      <c r="D3542" s="192"/>
      <c r="E3542" s="182"/>
    </row>
    <row r="3543" spans="3:5" x14ac:dyDescent="0.4">
      <c r="C3543" s="190"/>
      <c r="D3543" s="191"/>
      <c r="E3543" s="190"/>
    </row>
    <row r="3544" spans="3:5" x14ac:dyDescent="0.4">
      <c r="C3544" s="182"/>
      <c r="D3544" s="192"/>
      <c r="E3544" s="182"/>
    </row>
    <row r="3545" spans="3:5" x14ac:dyDescent="0.4">
      <c r="C3545" s="190"/>
      <c r="D3545" s="191"/>
      <c r="E3545" s="190"/>
    </row>
    <row r="3546" spans="3:5" x14ac:dyDescent="0.4">
      <c r="C3546" s="182"/>
      <c r="D3546" s="192"/>
      <c r="E3546" s="182"/>
    </row>
    <row r="3547" spans="3:5" x14ac:dyDescent="0.4">
      <c r="C3547" s="190"/>
      <c r="D3547" s="191"/>
      <c r="E3547" s="190"/>
    </row>
    <row r="3548" spans="3:5" x14ac:dyDescent="0.4">
      <c r="C3548" s="182"/>
      <c r="D3548" s="192"/>
      <c r="E3548" s="182"/>
    </row>
    <row r="3549" spans="3:5" x14ac:dyDescent="0.4">
      <c r="C3549" s="190"/>
      <c r="D3549" s="191"/>
      <c r="E3549" s="190"/>
    </row>
    <row r="3550" spans="3:5" x14ac:dyDescent="0.4">
      <c r="C3550" s="182"/>
      <c r="D3550" s="192"/>
      <c r="E3550" s="182"/>
    </row>
    <row r="3551" spans="3:5" x14ac:dyDescent="0.4">
      <c r="C3551" s="190"/>
      <c r="D3551" s="191"/>
      <c r="E3551" s="190"/>
    </row>
    <row r="3552" spans="3:5" x14ac:dyDescent="0.4">
      <c r="C3552" s="182"/>
      <c r="D3552" s="192"/>
      <c r="E3552" s="182"/>
    </row>
    <row r="3553" spans="3:5" x14ac:dyDescent="0.4">
      <c r="C3553" s="190"/>
      <c r="D3553" s="191"/>
      <c r="E3553" s="190"/>
    </row>
    <row r="3554" spans="3:5" x14ac:dyDescent="0.4">
      <c r="C3554" s="182"/>
      <c r="D3554" s="192"/>
      <c r="E3554" s="182"/>
    </row>
    <row r="3555" spans="3:5" x14ac:dyDescent="0.4">
      <c r="C3555" s="190"/>
      <c r="D3555" s="191"/>
      <c r="E3555" s="190"/>
    </row>
    <row r="3556" spans="3:5" x14ac:dyDescent="0.4">
      <c r="C3556" s="182"/>
      <c r="D3556" s="192"/>
      <c r="E3556" s="182"/>
    </row>
    <row r="3557" spans="3:5" x14ac:dyDescent="0.4">
      <c r="C3557" s="190"/>
      <c r="D3557" s="191"/>
      <c r="E3557" s="190"/>
    </row>
    <row r="3558" spans="3:5" x14ac:dyDescent="0.4">
      <c r="C3558" s="182"/>
      <c r="D3558" s="192"/>
      <c r="E3558" s="182"/>
    </row>
    <row r="3559" spans="3:5" x14ac:dyDescent="0.4">
      <c r="C3559" s="190"/>
      <c r="D3559" s="191"/>
      <c r="E3559" s="190"/>
    </row>
    <row r="3560" spans="3:5" x14ac:dyDescent="0.4">
      <c r="C3560" s="182"/>
      <c r="D3560" s="192"/>
      <c r="E3560" s="182"/>
    </row>
    <row r="3561" spans="3:5" x14ac:dyDescent="0.4">
      <c r="C3561" s="190"/>
      <c r="D3561" s="191"/>
      <c r="E3561" s="190"/>
    </row>
    <row r="3562" spans="3:5" x14ac:dyDescent="0.4">
      <c r="C3562" s="182"/>
      <c r="D3562" s="192"/>
      <c r="E3562" s="182"/>
    </row>
    <row r="3563" spans="3:5" x14ac:dyDescent="0.4">
      <c r="C3563" s="190"/>
      <c r="D3563" s="191"/>
      <c r="E3563" s="190"/>
    </row>
    <row r="3564" spans="3:5" x14ac:dyDescent="0.4">
      <c r="C3564" s="182"/>
      <c r="D3564" s="192"/>
      <c r="E3564" s="182"/>
    </row>
    <row r="3565" spans="3:5" x14ac:dyDescent="0.4">
      <c r="C3565" s="190"/>
      <c r="D3565" s="191"/>
      <c r="E3565" s="190"/>
    </row>
    <row r="3566" spans="3:5" x14ac:dyDescent="0.4">
      <c r="C3566" s="182"/>
      <c r="D3566" s="192"/>
      <c r="E3566" s="182"/>
    </row>
    <row r="3567" spans="3:5" x14ac:dyDescent="0.4">
      <c r="C3567" s="190"/>
      <c r="D3567" s="191"/>
      <c r="E3567" s="190"/>
    </row>
    <row r="3568" spans="3:5" x14ac:dyDescent="0.4">
      <c r="C3568" s="182"/>
      <c r="D3568" s="192"/>
      <c r="E3568" s="182"/>
    </row>
    <row r="3569" spans="3:5" x14ac:dyDescent="0.4">
      <c r="C3569" s="190"/>
      <c r="D3569" s="191"/>
      <c r="E3569" s="190"/>
    </row>
    <row r="3570" spans="3:5" x14ac:dyDescent="0.4">
      <c r="C3570" s="182"/>
      <c r="D3570" s="192"/>
      <c r="E3570" s="182"/>
    </row>
    <row r="3571" spans="3:5" x14ac:dyDescent="0.4">
      <c r="C3571" s="190"/>
      <c r="D3571" s="191"/>
      <c r="E3571" s="190"/>
    </row>
    <row r="3572" spans="3:5" x14ac:dyDescent="0.4">
      <c r="C3572" s="182"/>
      <c r="D3572" s="192"/>
      <c r="E3572" s="182"/>
    </row>
    <row r="3573" spans="3:5" x14ac:dyDescent="0.4">
      <c r="C3573" s="190"/>
      <c r="D3573" s="191"/>
      <c r="E3573" s="190"/>
    </row>
    <row r="3574" spans="3:5" x14ac:dyDescent="0.4">
      <c r="C3574" s="182"/>
      <c r="D3574" s="192"/>
      <c r="E3574" s="182"/>
    </row>
    <row r="3575" spans="3:5" x14ac:dyDescent="0.4">
      <c r="C3575" s="190"/>
      <c r="D3575" s="191"/>
      <c r="E3575" s="190"/>
    </row>
    <row r="3576" spans="3:5" x14ac:dyDescent="0.4">
      <c r="C3576" s="182"/>
      <c r="D3576" s="192"/>
      <c r="E3576" s="182"/>
    </row>
    <row r="3577" spans="3:5" x14ac:dyDescent="0.4">
      <c r="C3577" s="190"/>
      <c r="D3577" s="191"/>
      <c r="E3577" s="190"/>
    </row>
    <row r="3578" spans="3:5" x14ac:dyDescent="0.4">
      <c r="C3578" s="182"/>
      <c r="D3578" s="192"/>
      <c r="E3578" s="182"/>
    </row>
    <row r="3579" spans="3:5" x14ac:dyDescent="0.4">
      <c r="C3579" s="190"/>
      <c r="D3579" s="191"/>
      <c r="E3579" s="190"/>
    </row>
    <row r="3580" spans="3:5" x14ac:dyDescent="0.4">
      <c r="C3580" s="182"/>
      <c r="D3580" s="192"/>
      <c r="E3580" s="182"/>
    </row>
    <row r="3581" spans="3:5" x14ac:dyDescent="0.4">
      <c r="C3581" s="190"/>
      <c r="D3581" s="191"/>
      <c r="E3581" s="190"/>
    </row>
    <row r="3582" spans="3:5" x14ac:dyDescent="0.4">
      <c r="C3582" s="182"/>
      <c r="D3582" s="192"/>
      <c r="E3582" s="182"/>
    </row>
    <row r="3583" spans="3:5" x14ac:dyDescent="0.4">
      <c r="C3583" s="190"/>
      <c r="D3583" s="191"/>
      <c r="E3583" s="190"/>
    </row>
    <row r="3584" spans="3:5" x14ac:dyDescent="0.4">
      <c r="C3584" s="182"/>
      <c r="D3584" s="192"/>
      <c r="E3584" s="182"/>
    </row>
    <row r="3585" spans="3:5" x14ac:dyDescent="0.4">
      <c r="C3585" s="190"/>
      <c r="D3585" s="191"/>
      <c r="E3585" s="190"/>
    </row>
    <row r="3586" spans="3:5" x14ac:dyDescent="0.4">
      <c r="C3586" s="182"/>
      <c r="D3586" s="192"/>
      <c r="E3586" s="182"/>
    </row>
    <row r="3587" spans="3:5" x14ac:dyDescent="0.4">
      <c r="C3587" s="190"/>
      <c r="D3587" s="191"/>
      <c r="E3587" s="190"/>
    </row>
    <row r="3588" spans="3:5" x14ac:dyDescent="0.4">
      <c r="C3588" s="182"/>
      <c r="D3588" s="192"/>
      <c r="E3588" s="182"/>
    </row>
    <row r="3589" spans="3:5" x14ac:dyDescent="0.4">
      <c r="C3589" s="190"/>
      <c r="D3589" s="191"/>
      <c r="E3589" s="190"/>
    </row>
    <row r="3590" spans="3:5" x14ac:dyDescent="0.4">
      <c r="C3590" s="182"/>
      <c r="D3590" s="192"/>
      <c r="E3590" s="182"/>
    </row>
    <row r="3591" spans="3:5" x14ac:dyDescent="0.4">
      <c r="C3591" s="190"/>
      <c r="D3591" s="191"/>
      <c r="E3591" s="190"/>
    </row>
    <row r="3592" spans="3:5" x14ac:dyDescent="0.4">
      <c r="C3592" s="182"/>
      <c r="D3592" s="192"/>
      <c r="E3592" s="182"/>
    </row>
    <row r="3593" spans="3:5" x14ac:dyDescent="0.4">
      <c r="C3593" s="190"/>
      <c r="D3593" s="191"/>
      <c r="E3593" s="190"/>
    </row>
    <row r="3594" spans="3:5" x14ac:dyDescent="0.4">
      <c r="C3594" s="182"/>
      <c r="D3594" s="192"/>
      <c r="E3594" s="182"/>
    </row>
    <row r="3595" spans="3:5" x14ac:dyDescent="0.4">
      <c r="C3595" s="190"/>
      <c r="D3595" s="191"/>
      <c r="E3595" s="190"/>
    </row>
    <row r="3596" spans="3:5" x14ac:dyDescent="0.4">
      <c r="C3596" s="182"/>
      <c r="D3596" s="192"/>
      <c r="E3596" s="182"/>
    </row>
    <row r="3597" spans="3:5" x14ac:dyDescent="0.4">
      <c r="C3597" s="190"/>
      <c r="D3597" s="191"/>
      <c r="E3597" s="190"/>
    </row>
    <row r="3598" spans="3:5" x14ac:dyDescent="0.4">
      <c r="C3598" s="182"/>
      <c r="D3598" s="192"/>
      <c r="E3598" s="182"/>
    </row>
    <row r="3599" spans="3:5" x14ac:dyDescent="0.4">
      <c r="C3599" s="190"/>
      <c r="D3599" s="191"/>
      <c r="E3599" s="190"/>
    </row>
    <row r="3600" spans="3:5" x14ac:dyDescent="0.4">
      <c r="C3600" s="182"/>
      <c r="D3600" s="192"/>
      <c r="E3600" s="182"/>
    </row>
    <row r="3601" spans="3:5" x14ac:dyDescent="0.4">
      <c r="C3601" s="190"/>
      <c r="D3601" s="191"/>
      <c r="E3601" s="190"/>
    </row>
    <row r="3602" spans="3:5" x14ac:dyDescent="0.4">
      <c r="C3602" s="182"/>
      <c r="D3602" s="192"/>
      <c r="E3602" s="182"/>
    </row>
    <row r="3603" spans="3:5" x14ac:dyDescent="0.4">
      <c r="C3603" s="190"/>
      <c r="D3603" s="191"/>
      <c r="E3603" s="190"/>
    </row>
    <row r="3604" spans="3:5" x14ac:dyDescent="0.4">
      <c r="C3604" s="182"/>
      <c r="D3604" s="192"/>
      <c r="E3604" s="182"/>
    </row>
    <row r="3605" spans="3:5" x14ac:dyDescent="0.4">
      <c r="C3605" s="190"/>
      <c r="D3605" s="191"/>
      <c r="E3605" s="190"/>
    </row>
    <row r="3606" spans="3:5" x14ac:dyDescent="0.4">
      <c r="C3606" s="182"/>
      <c r="D3606" s="192"/>
      <c r="E3606" s="182"/>
    </row>
    <row r="3607" spans="3:5" x14ac:dyDescent="0.4">
      <c r="C3607" s="190"/>
      <c r="D3607" s="191"/>
      <c r="E3607" s="190"/>
    </row>
    <row r="3608" spans="3:5" x14ac:dyDescent="0.4">
      <c r="C3608" s="182"/>
      <c r="D3608" s="192"/>
      <c r="E3608" s="182"/>
    </row>
    <row r="3609" spans="3:5" x14ac:dyDescent="0.4">
      <c r="C3609" s="190"/>
      <c r="D3609" s="191"/>
      <c r="E3609" s="190"/>
    </row>
    <row r="3610" spans="3:5" x14ac:dyDescent="0.4">
      <c r="C3610" s="182"/>
      <c r="D3610" s="192"/>
      <c r="E3610" s="182"/>
    </row>
    <row r="3611" spans="3:5" x14ac:dyDescent="0.4">
      <c r="C3611" s="190"/>
      <c r="D3611" s="191"/>
      <c r="E3611" s="190"/>
    </row>
    <row r="3612" spans="3:5" x14ac:dyDescent="0.4">
      <c r="C3612" s="182"/>
      <c r="D3612" s="192"/>
      <c r="E3612" s="182"/>
    </row>
    <row r="3613" spans="3:5" x14ac:dyDescent="0.4">
      <c r="C3613" s="190"/>
      <c r="D3613" s="191"/>
      <c r="E3613" s="190"/>
    </row>
    <row r="3614" spans="3:5" x14ac:dyDescent="0.4">
      <c r="C3614" s="182"/>
      <c r="D3614" s="192"/>
      <c r="E3614" s="182"/>
    </row>
    <row r="3615" spans="3:5" x14ac:dyDescent="0.4">
      <c r="C3615" s="190"/>
      <c r="D3615" s="191"/>
      <c r="E3615" s="190"/>
    </row>
    <row r="3616" spans="3:5" x14ac:dyDescent="0.4">
      <c r="C3616" s="182"/>
      <c r="D3616" s="192"/>
      <c r="E3616" s="182"/>
    </row>
    <row r="3617" spans="3:5" x14ac:dyDescent="0.4">
      <c r="C3617" s="190"/>
      <c r="D3617" s="191"/>
      <c r="E3617" s="190"/>
    </row>
    <row r="3618" spans="3:5" x14ac:dyDescent="0.4">
      <c r="C3618" s="182"/>
      <c r="D3618" s="192"/>
      <c r="E3618" s="182"/>
    </row>
    <row r="3619" spans="3:5" x14ac:dyDescent="0.4">
      <c r="C3619" s="190"/>
      <c r="D3619" s="191"/>
      <c r="E3619" s="190"/>
    </row>
    <row r="3620" spans="3:5" x14ac:dyDescent="0.4">
      <c r="C3620" s="182"/>
      <c r="D3620" s="192"/>
      <c r="E3620" s="182"/>
    </row>
    <row r="3621" spans="3:5" x14ac:dyDescent="0.4">
      <c r="C3621" s="190"/>
      <c r="D3621" s="191"/>
      <c r="E3621" s="190"/>
    </row>
    <row r="3622" spans="3:5" x14ac:dyDescent="0.4">
      <c r="C3622" s="182"/>
      <c r="D3622" s="192"/>
      <c r="E3622" s="182"/>
    </row>
    <row r="3623" spans="3:5" x14ac:dyDescent="0.4">
      <c r="C3623" s="190"/>
      <c r="D3623" s="191"/>
      <c r="E3623" s="190"/>
    </row>
    <row r="3624" spans="3:5" x14ac:dyDescent="0.4">
      <c r="C3624" s="182"/>
      <c r="D3624" s="192"/>
      <c r="E3624" s="182"/>
    </row>
    <row r="3625" spans="3:5" x14ac:dyDescent="0.4">
      <c r="C3625" s="190"/>
      <c r="D3625" s="191"/>
      <c r="E3625" s="190"/>
    </row>
    <row r="3626" spans="3:5" x14ac:dyDescent="0.4">
      <c r="C3626" s="182"/>
      <c r="D3626" s="192"/>
      <c r="E3626" s="182"/>
    </row>
    <row r="3627" spans="3:5" x14ac:dyDescent="0.4">
      <c r="C3627" s="190"/>
      <c r="D3627" s="191"/>
      <c r="E3627" s="190"/>
    </row>
    <row r="3628" spans="3:5" x14ac:dyDescent="0.4">
      <c r="C3628" s="182"/>
      <c r="D3628" s="192"/>
      <c r="E3628" s="182"/>
    </row>
    <row r="3629" spans="3:5" x14ac:dyDescent="0.4">
      <c r="C3629" s="190"/>
      <c r="D3629" s="191"/>
      <c r="E3629" s="190"/>
    </row>
    <row r="3630" spans="3:5" x14ac:dyDescent="0.4">
      <c r="C3630" s="182"/>
      <c r="D3630" s="192"/>
      <c r="E3630" s="182"/>
    </row>
    <row r="3631" spans="3:5" x14ac:dyDescent="0.4">
      <c r="C3631" s="190"/>
      <c r="D3631" s="191"/>
      <c r="E3631" s="190"/>
    </row>
    <row r="3632" spans="3:5" x14ac:dyDescent="0.4">
      <c r="C3632" s="182"/>
      <c r="D3632" s="192"/>
      <c r="E3632" s="182"/>
    </row>
    <row r="3633" spans="3:5" x14ac:dyDescent="0.4">
      <c r="C3633" s="190"/>
      <c r="D3633" s="191"/>
      <c r="E3633" s="190"/>
    </row>
    <row r="3634" spans="3:5" x14ac:dyDescent="0.4">
      <c r="C3634" s="182"/>
      <c r="D3634" s="192"/>
      <c r="E3634" s="182"/>
    </row>
    <row r="3635" spans="3:5" x14ac:dyDescent="0.4">
      <c r="C3635" s="190"/>
      <c r="D3635" s="191"/>
      <c r="E3635" s="190"/>
    </row>
    <row r="3636" spans="3:5" x14ac:dyDescent="0.4">
      <c r="C3636" s="182"/>
      <c r="D3636" s="192"/>
      <c r="E3636" s="182"/>
    </row>
    <row r="3637" spans="3:5" x14ac:dyDescent="0.4">
      <c r="C3637" s="190"/>
      <c r="D3637" s="191"/>
      <c r="E3637" s="190"/>
    </row>
    <row r="3638" spans="3:5" x14ac:dyDescent="0.4">
      <c r="C3638" s="182"/>
      <c r="D3638" s="192"/>
      <c r="E3638" s="182"/>
    </row>
    <row r="3639" spans="3:5" x14ac:dyDescent="0.4">
      <c r="C3639" s="190"/>
      <c r="D3639" s="191"/>
      <c r="E3639" s="190"/>
    </row>
    <row r="3640" spans="3:5" x14ac:dyDescent="0.4">
      <c r="C3640" s="182"/>
      <c r="D3640" s="192"/>
      <c r="E3640" s="182"/>
    </row>
    <row r="3641" spans="3:5" x14ac:dyDescent="0.4">
      <c r="C3641" s="190"/>
      <c r="D3641" s="191"/>
      <c r="E3641" s="190"/>
    </row>
    <row r="3642" spans="3:5" x14ac:dyDescent="0.4">
      <c r="C3642" s="182"/>
      <c r="D3642" s="192"/>
      <c r="E3642" s="182"/>
    </row>
    <row r="3643" spans="3:5" x14ac:dyDescent="0.4">
      <c r="C3643" s="190"/>
      <c r="D3643" s="191"/>
      <c r="E3643" s="190"/>
    </row>
    <row r="3644" spans="3:5" x14ac:dyDescent="0.4">
      <c r="C3644" s="182"/>
      <c r="D3644" s="192"/>
      <c r="E3644" s="182"/>
    </row>
    <row r="3645" spans="3:5" x14ac:dyDescent="0.4">
      <c r="C3645" s="190"/>
      <c r="D3645" s="191"/>
      <c r="E3645" s="190"/>
    </row>
    <row r="3646" spans="3:5" x14ac:dyDescent="0.4">
      <c r="C3646" s="182"/>
      <c r="D3646" s="192"/>
      <c r="E3646" s="182"/>
    </row>
    <row r="3647" spans="3:5" x14ac:dyDescent="0.4">
      <c r="C3647" s="190"/>
      <c r="D3647" s="191"/>
      <c r="E3647" s="190"/>
    </row>
    <row r="3648" spans="3:5" x14ac:dyDescent="0.4">
      <c r="C3648" s="182"/>
      <c r="D3648" s="192"/>
      <c r="E3648" s="182"/>
    </row>
    <row r="3649" spans="3:5" x14ac:dyDescent="0.4">
      <c r="C3649" s="190"/>
      <c r="D3649" s="191"/>
      <c r="E3649" s="190"/>
    </row>
    <row r="3650" spans="3:5" x14ac:dyDescent="0.4">
      <c r="C3650" s="182"/>
      <c r="D3650" s="192"/>
      <c r="E3650" s="182"/>
    </row>
    <row r="3651" spans="3:5" x14ac:dyDescent="0.4">
      <c r="C3651" s="190"/>
      <c r="D3651" s="191"/>
      <c r="E3651" s="190"/>
    </row>
    <row r="3652" spans="3:5" x14ac:dyDescent="0.4">
      <c r="C3652" s="182"/>
      <c r="D3652" s="192"/>
      <c r="E3652" s="182"/>
    </row>
    <row r="3653" spans="3:5" x14ac:dyDescent="0.4">
      <c r="C3653" s="190"/>
      <c r="D3653" s="191"/>
      <c r="E3653" s="190"/>
    </row>
    <row r="3654" spans="3:5" x14ac:dyDescent="0.4">
      <c r="C3654" s="182"/>
      <c r="D3654" s="192"/>
      <c r="E3654" s="182"/>
    </row>
    <row r="3655" spans="3:5" x14ac:dyDescent="0.4">
      <c r="C3655" s="190"/>
      <c r="D3655" s="191"/>
      <c r="E3655" s="190"/>
    </row>
    <row r="3656" spans="3:5" x14ac:dyDescent="0.4">
      <c r="C3656" s="182"/>
      <c r="D3656" s="192"/>
      <c r="E3656" s="182"/>
    </row>
    <row r="3657" spans="3:5" x14ac:dyDescent="0.4">
      <c r="C3657" s="190"/>
      <c r="D3657" s="191"/>
      <c r="E3657" s="190"/>
    </row>
    <row r="3658" spans="3:5" x14ac:dyDescent="0.4">
      <c r="C3658" s="182"/>
      <c r="D3658" s="192"/>
      <c r="E3658" s="182"/>
    </row>
    <row r="3659" spans="3:5" x14ac:dyDescent="0.4">
      <c r="C3659" s="190"/>
      <c r="D3659" s="191"/>
      <c r="E3659" s="190"/>
    </row>
    <row r="3660" spans="3:5" x14ac:dyDescent="0.4">
      <c r="C3660" s="182"/>
      <c r="D3660" s="192"/>
      <c r="E3660" s="182"/>
    </row>
    <row r="3661" spans="3:5" x14ac:dyDescent="0.4">
      <c r="C3661" s="190"/>
      <c r="D3661" s="191"/>
      <c r="E3661" s="190"/>
    </row>
    <row r="3662" spans="3:5" x14ac:dyDescent="0.4">
      <c r="C3662" s="182"/>
      <c r="D3662" s="192"/>
      <c r="E3662" s="182"/>
    </row>
    <row r="3663" spans="3:5" x14ac:dyDescent="0.4">
      <c r="C3663" s="190"/>
      <c r="D3663" s="191"/>
      <c r="E3663" s="190"/>
    </row>
    <row r="3664" spans="3:5" x14ac:dyDescent="0.4">
      <c r="C3664" s="182"/>
      <c r="D3664" s="192"/>
      <c r="E3664" s="182"/>
    </row>
    <row r="3665" spans="3:5" x14ac:dyDescent="0.4">
      <c r="C3665" s="190"/>
      <c r="D3665" s="191"/>
      <c r="E3665" s="190"/>
    </row>
    <row r="3666" spans="3:5" x14ac:dyDescent="0.4">
      <c r="C3666" s="182"/>
      <c r="D3666" s="192"/>
      <c r="E3666" s="182"/>
    </row>
    <row r="3667" spans="3:5" x14ac:dyDescent="0.4">
      <c r="C3667" s="190"/>
      <c r="D3667" s="191"/>
      <c r="E3667" s="190"/>
    </row>
    <row r="3668" spans="3:5" x14ac:dyDescent="0.4">
      <c r="C3668" s="182"/>
      <c r="D3668" s="192"/>
      <c r="E3668" s="182"/>
    </row>
    <row r="3669" spans="3:5" x14ac:dyDescent="0.4">
      <c r="C3669" s="190"/>
      <c r="D3669" s="191"/>
      <c r="E3669" s="190"/>
    </row>
    <row r="3670" spans="3:5" x14ac:dyDescent="0.4">
      <c r="C3670" s="182"/>
      <c r="D3670" s="192"/>
      <c r="E3670" s="182"/>
    </row>
    <row r="3671" spans="3:5" x14ac:dyDescent="0.4">
      <c r="C3671" s="190"/>
      <c r="D3671" s="191"/>
      <c r="E3671" s="190"/>
    </row>
    <row r="3672" spans="3:5" x14ac:dyDescent="0.4">
      <c r="C3672" s="182"/>
      <c r="D3672" s="192"/>
      <c r="E3672" s="182"/>
    </row>
    <row r="3673" spans="3:5" x14ac:dyDescent="0.4">
      <c r="C3673" s="190"/>
      <c r="D3673" s="191"/>
      <c r="E3673" s="190"/>
    </row>
    <row r="3674" spans="3:5" x14ac:dyDescent="0.4">
      <c r="C3674" s="182"/>
      <c r="D3674" s="192"/>
      <c r="E3674" s="182"/>
    </row>
    <row r="3675" spans="3:5" x14ac:dyDescent="0.4">
      <c r="C3675" s="190"/>
      <c r="D3675" s="191"/>
      <c r="E3675" s="190"/>
    </row>
    <row r="3676" spans="3:5" x14ac:dyDescent="0.4">
      <c r="C3676" s="182"/>
      <c r="D3676" s="192"/>
      <c r="E3676" s="182"/>
    </row>
    <row r="3677" spans="3:5" x14ac:dyDescent="0.4">
      <c r="C3677" s="190"/>
      <c r="D3677" s="191"/>
      <c r="E3677" s="190"/>
    </row>
    <row r="3678" spans="3:5" x14ac:dyDescent="0.4">
      <c r="C3678" s="182"/>
      <c r="D3678" s="192"/>
      <c r="E3678" s="182"/>
    </row>
    <row r="3679" spans="3:5" x14ac:dyDescent="0.4">
      <c r="C3679" s="190"/>
      <c r="D3679" s="191"/>
      <c r="E3679" s="190"/>
    </row>
    <row r="3680" spans="3:5" x14ac:dyDescent="0.4">
      <c r="C3680" s="182"/>
      <c r="D3680" s="192"/>
      <c r="E3680" s="182"/>
    </row>
    <row r="3681" spans="3:5" x14ac:dyDescent="0.4">
      <c r="C3681" s="190"/>
      <c r="D3681" s="191"/>
      <c r="E3681" s="190"/>
    </row>
    <row r="3682" spans="3:5" x14ac:dyDescent="0.4">
      <c r="C3682" s="182"/>
      <c r="D3682" s="192"/>
      <c r="E3682" s="182"/>
    </row>
    <row r="3683" spans="3:5" x14ac:dyDescent="0.4">
      <c r="C3683" s="190"/>
      <c r="D3683" s="191"/>
      <c r="E3683" s="190"/>
    </row>
    <row r="3684" spans="3:5" x14ac:dyDescent="0.4">
      <c r="C3684" s="182"/>
      <c r="D3684" s="192"/>
      <c r="E3684" s="182"/>
    </row>
    <row r="3685" spans="3:5" x14ac:dyDescent="0.4">
      <c r="C3685" s="190"/>
      <c r="D3685" s="191"/>
      <c r="E3685" s="190"/>
    </row>
    <row r="3686" spans="3:5" x14ac:dyDescent="0.4">
      <c r="C3686" s="182"/>
      <c r="D3686" s="192"/>
      <c r="E3686" s="182"/>
    </row>
    <row r="3687" spans="3:5" x14ac:dyDescent="0.4">
      <c r="C3687" s="190"/>
      <c r="D3687" s="191"/>
      <c r="E3687" s="190"/>
    </row>
    <row r="3688" spans="3:5" x14ac:dyDescent="0.4">
      <c r="C3688" s="182"/>
      <c r="D3688" s="192"/>
      <c r="E3688" s="182"/>
    </row>
    <row r="3689" spans="3:5" x14ac:dyDescent="0.4">
      <c r="C3689" s="190"/>
      <c r="D3689" s="191"/>
      <c r="E3689" s="190"/>
    </row>
    <row r="3690" spans="3:5" x14ac:dyDescent="0.4">
      <c r="C3690" s="182"/>
      <c r="D3690" s="192"/>
      <c r="E3690" s="182"/>
    </row>
    <row r="3691" spans="3:5" x14ac:dyDescent="0.4">
      <c r="C3691" s="190"/>
      <c r="D3691" s="191"/>
      <c r="E3691" s="190"/>
    </row>
    <row r="3692" spans="3:5" x14ac:dyDescent="0.4">
      <c r="C3692" s="182"/>
      <c r="D3692" s="192"/>
      <c r="E3692" s="182"/>
    </row>
    <row r="3693" spans="3:5" x14ac:dyDescent="0.4">
      <c r="C3693" s="190"/>
      <c r="D3693" s="191"/>
      <c r="E3693" s="190"/>
    </row>
    <row r="3694" spans="3:5" x14ac:dyDescent="0.4">
      <c r="C3694" s="182"/>
      <c r="D3694" s="192"/>
      <c r="E3694" s="182"/>
    </row>
    <row r="3695" spans="3:5" x14ac:dyDescent="0.4">
      <c r="C3695" s="190"/>
      <c r="D3695" s="191"/>
      <c r="E3695" s="190"/>
    </row>
    <row r="3696" spans="3:5" x14ac:dyDescent="0.4">
      <c r="C3696" s="182"/>
      <c r="D3696" s="192"/>
      <c r="E3696" s="182"/>
    </row>
    <row r="3697" spans="3:5" x14ac:dyDescent="0.4">
      <c r="C3697" s="190"/>
      <c r="D3697" s="191"/>
      <c r="E3697" s="190"/>
    </row>
    <row r="3698" spans="3:5" x14ac:dyDescent="0.4">
      <c r="C3698" s="182"/>
      <c r="D3698" s="192"/>
      <c r="E3698" s="182"/>
    </row>
    <row r="3699" spans="3:5" x14ac:dyDescent="0.4">
      <c r="C3699" s="190"/>
      <c r="D3699" s="191"/>
      <c r="E3699" s="190"/>
    </row>
    <row r="3700" spans="3:5" x14ac:dyDescent="0.4">
      <c r="C3700" s="182"/>
      <c r="D3700" s="192"/>
      <c r="E3700" s="182"/>
    </row>
    <row r="3701" spans="3:5" x14ac:dyDescent="0.4">
      <c r="C3701" s="190"/>
      <c r="D3701" s="191"/>
      <c r="E3701" s="190"/>
    </row>
    <row r="3702" spans="3:5" x14ac:dyDescent="0.4">
      <c r="C3702" s="182"/>
      <c r="D3702" s="192"/>
      <c r="E3702" s="182"/>
    </row>
    <row r="3703" spans="3:5" x14ac:dyDescent="0.4">
      <c r="C3703" s="190"/>
      <c r="D3703" s="191"/>
      <c r="E3703" s="190"/>
    </row>
    <row r="3704" spans="3:5" x14ac:dyDescent="0.4">
      <c r="C3704" s="182"/>
      <c r="D3704" s="192"/>
      <c r="E3704" s="182"/>
    </row>
    <row r="3705" spans="3:5" x14ac:dyDescent="0.4">
      <c r="C3705" s="190"/>
      <c r="D3705" s="191"/>
      <c r="E3705" s="190"/>
    </row>
    <row r="3706" spans="3:5" x14ac:dyDescent="0.4">
      <c r="C3706" s="182"/>
      <c r="D3706" s="192"/>
      <c r="E3706" s="182"/>
    </row>
    <row r="3707" spans="3:5" x14ac:dyDescent="0.4">
      <c r="C3707" s="190"/>
      <c r="D3707" s="191"/>
      <c r="E3707" s="190"/>
    </row>
    <row r="3708" spans="3:5" x14ac:dyDescent="0.4">
      <c r="C3708" s="182"/>
      <c r="D3708" s="192"/>
      <c r="E3708" s="182"/>
    </row>
    <row r="3709" spans="3:5" x14ac:dyDescent="0.4">
      <c r="C3709" s="190"/>
      <c r="D3709" s="191"/>
      <c r="E3709" s="190"/>
    </row>
    <row r="3710" spans="3:5" x14ac:dyDescent="0.4">
      <c r="C3710" s="182"/>
      <c r="D3710" s="192"/>
      <c r="E3710" s="182"/>
    </row>
    <row r="3711" spans="3:5" x14ac:dyDescent="0.4">
      <c r="C3711" s="190"/>
      <c r="D3711" s="191"/>
      <c r="E3711" s="190"/>
    </row>
    <row r="3712" spans="3:5" x14ac:dyDescent="0.4">
      <c r="C3712" s="182"/>
      <c r="D3712" s="192"/>
      <c r="E3712" s="182"/>
    </row>
    <row r="3713" spans="3:5" x14ac:dyDescent="0.4">
      <c r="C3713" s="190"/>
      <c r="D3713" s="191"/>
      <c r="E3713" s="190"/>
    </row>
    <row r="3714" spans="3:5" x14ac:dyDescent="0.4">
      <c r="C3714" s="182"/>
      <c r="D3714" s="192"/>
      <c r="E3714" s="182"/>
    </row>
    <row r="3715" spans="3:5" x14ac:dyDescent="0.4">
      <c r="C3715" s="190"/>
      <c r="D3715" s="191"/>
      <c r="E3715" s="190"/>
    </row>
    <row r="3716" spans="3:5" x14ac:dyDescent="0.4">
      <c r="C3716" s="182"/>
      <c r="D3716" s="192"/>
      <c r="E3716" s="182"/>
    </row>
    <row r="3717" spans="3:5" x14ac:dyDescent="0.4">
      <c r="C3717" s="190"/>
      <c r="D3717" s="191"/>
      <c r="E3717" s="190"/>
    </row>
    <row r="3718" spans="3:5" x14ac:dyDescent="0.4">
      <c r="C3718" s="182"/>
      <c r="D3718" s="192"/>
      <c r="E3718" s="182"/>
    </row>
    <row r="3719" spans="3:5" x14ac:dyDescent="0.4">
      <c r="C3719" s="190"/>
      <c r="D3719" s="191"/>
      <c r="E3719" s="190"/>
    </row>
    <row r="3720" spans="3:5" x14ac:dyDescent="0.4">
      <c r="C3720" s="182"/>
      <c r="D3720" s="192"/>
      <c r="E3720" s="182"/>
    </row>
    <row r="3721" spans="3:5" x14ac:dyDescent="0.4">
      <c r="C3721" s="190"/>
      <c r="D3721" s="191"/>
      <c r="E3721" s="190"/>
    </row>
    <row r="3722" spans="3:5" x14ac:dyDescent="0.4">
      <c r="C3722" s="182"/>
      <c r="D3722" s="192"/>
      <c r="E3722" s="182"/>
    </row>
    <row r="3723" spans="3:5" x14ac:dyDescent="0.4">
      <c r="C3723" s="190"/>
      <c r="D3723" s="191"/>
      <c r="E3723" s="190"/>
    </row>
    <row r="3724" spans="3:5" x14ac:dyDescent="0.4">
      <c r="C3724" s="182"/>
      <c r="D3724" s="192"/>
      <c r="E3724" s="182"/>
    </row>
    <row r="3725" spans="3:5" x14ac:dyDescent="0.4">
      <c r="C3725" s="190"/>
      <c r="D3725" s="191"/>
      <c r="E3725" s="190"/>
    </row>
    <row r="3726" spans="3:5" x14ac:dyDescent="0.4">
      <c r="C3726" s="182"/>
      <c r="D3726" s="192"/>
      <c r="E3726" s="182"/>
    </row>
    <row r="3727" spans="3:5" x14ac:dyDescent="0.4">
      <c r="C3727" s="190"/>
      <c r="D3727" s="191"/>
      <c r="E3727" s="190"/>
    </row>
    <row r="3728" spans="3:5" x14ac:dyDescent="0.4">
      <c r="C3728" s="182"/>
      <c r="D3728" s="192"/>
      <c r="E3728" s="182"/>
    </row>
    <row r="3729" spans="3:5" x14ac:dyDescent="0.4">
      <c r="C3729" s="190"/>
      <c r="D3729" s="191"/>
      <c r="E3729" s="190"/>
    </row>
    <row r="3730" spans="3:5" x14ac:dyDescent="0.4">
      <c r="C3730" s="182"/>
      <c r="D3730" s="192"/>
      <c r="E3730" s="182"/>
    </row>
    <row r="3731" spans="3:5" x14ac:dyDescent="0.4">
      <c r="C3731" s="190"/>
      <c r="D3731" s="191"/>
      <c r="E3731" s="190"/>
    </row>
    <row r="3732" spans="3:5" x14ac:dyDescent="0.4">
      <c r="C3732" s="182"/>
      <c r="D3732" s="192"/>
      <c r="E3732" s="182"/>
    </row>
    <row r="3733" spans="3:5" x14ac:dyDescent="0.4">
      <c r="C3733" s="190"/>
      <c r="D3733" s="191"/>
      <c r="E3733" s="190"/>
    </row>
    <row r="3734" spans="3:5" x14ac:dyDescent="0.4">
      <c r="C3734" s="182"/>
      <c r="D3734" s="192"/>
      <c r="E3734" s="182"/>
    </row>
    <row r="3735" spans="3:5" x14ac:dyDescent="0.4">
      <c r="C3735" s="190"/>
      <c r="D3735" s="191"/>
      <c r="E3735" s="190"/>
    </row>
    <row r="3736" spans="3:5" x14ac:dyDescent="0.4">
      <c r="C3736" s="182"/>
      <c r="D3736" s="192"/>
      <c r="E3736" s="182"/>
    </row>
    <row r="3737" spans="3:5" x14ac:dyDescent="0.4">
      <c r="C3737" s="190"/>
      <c r="D3737" s="191"/>
      <c r="E3737" s="190"/>
    </row>
    <row r="3738" spans="3:5" x14ac:dyDescent="0.4">
      <c r="C3738" s="182"/>
      <c r="D3738" s="192"/>
      <c r="E3738" s="182"/>
    </row>
    <row r="3739" spans="3:5" x14ac:dyDescent="0.4">
      <c r="C3739" s="190"/>
      <c r="D3739" s="191"/>
      <c r="E3739" s="190"/>
    </row>
    <row r="3740" spans="3:5" x14ac:dyDescent="0.4">
      <c r="C3740" s="182"/>
      <c r="D3740" s="192"/>
      <c r="E3740" s="182"/>
    </row>
    <row r="3741" spans="3:5" x14ac:dyDescent="0.4">
      <c r="C3741" s="190"/>
      <c r="D3741" s="191"/>
      <c r="E3741" s="190"/>
    </row>
    <row r="3742" spans="3:5" x14ac:dyDescent="0.4">
      <c r="C3742" s="182"/>
      <c r="D3742" s="192"/>
      <c r="E3742" s="182"/>
    </row>
    <row r="3743" spans="3:5" x14ac:dyDescent="0.4">
      <c r="C3743" s="190"/>
      <c r="D3743" s="191"/>
      <c r="E3743" s="190"/>
    </row>
    <row r="3744" spans="3:5" x14ac:dyDescent="0.4">
      <c r="C3744" s="182"/>
      <c r="D3744" s="192"/>
      <c r="E3744" s="182"/>
    </row>
    <row r="3745" spans="3:5" x14ac:dyDescent="0.4">
      <c r="C3745" s="190"/>
      <c r="D3745" s="191"/>
      <c r="E3745" s="190"/>
    </row>
    <row r="3746" spans="3:5" x14ac:dyDescent="0.4">
      <c r="C3746" s="182"/>
      <c r="D3746" s="192"/>
      <c r="E3746" s="182"/>
    </row>
    <row r="3747" spans="3:5" x14ac:dyDescent="0.4">
      <c r="C3747" s="190"/>
      <c r="D3747" s="191"/>
      <c r="E3747" s="190"/>
    </row>
    <row r="3748" spans="3:5" x14ac:dyDescent="0.4">
      <c r="C3748" s="182"/>
      <c r="D3748" s="192"/>
      <c r="E3748" s="182"/>
    </row>
    <row r="3749" spans="3:5" x14ac:dyDescent="0.4">
      <c r="C3749" s="190"/>
      <c r="D3749" s="191"/>
      <c r="E3749" s="190"/>
    </row>
    <row r="3750" spans="3:5" x14ac:dyDescent="0.4">
      <c r="C3750" s="182"/>
      <c r="D3750" s="192"/>
      <c r="E3750" s="182"/>
    </row>
    <row r="3751" spans="3:5" x14ac:dyDescent="0.4">
      <c r="C3751" s="190"/>
      <c r="D3751" s="191"/>
      <c r="E3751" s="190"/>
    </row>
    <row r="3752" spans="3:5" x14ac:dyDescent="0.4">
      <c r="C3752" s="182"/>
      <c r="D3752" s="192"/>
      <c r="E3752" s="182"/>
    </row>
    <row r="3753" spans="3:5" x14ac:dyDescent="0.4">
      <c r="C3753" s="190"/>
      <c r="D3753" s="191"/>
      <c r="E3753" s="190"/>
    </row>
    <row r="3754" spans="3:5" x14ac:dyDescent="0.4">
      <c r="C3754" s="182"/>
      <c r="D3754" s="192"/>
      <c r="E3754" s="182"/>
    </row>
    <row r="3755" spans="3:5" x14ac:dyDescent="0.4">
      <c r="C3755" s="190"/>
      <c r="D3755" s="191"/>
      <c r="E3755" s="190"/>
    </row>
    <row r="3756" spans="3:5" x14ac:dyDescent="0.4">
      <c r="C3756" s="182"/>
      <c r="D3756" s="192"/>
      <c r="E3756" s="182"/>
    </row>
    <row r="3757" spans="3:5" x14ac:dyDescent="0.4">
      <c r="C3757" s="190"/>
      <c r="D3757" s="191"/>
      <c r="E3757" s="190"/>
    </row>
    <row r="3758" spans="3:5" x14ac:dyDescent="0.4">
      <c r="C3758" s="182"/>
      <c r="D3758" s="192"/>
      <c r="E3758" s="182"/>
    </row>
    <row r="3759" spans="3:5" x14ac:dyDescent="0.4">
      <c r="C3759" s="190"/>
      <c r="D3759" s="191"/>
      <c r="E3759" s="190"/>
    </row>
    <row r="3760" spans="3:5" x14ac:dyDescent="0.4">
      <c r="C3760" s="182"/>
      <c r="D3760" s="192"/>
      <c r="E3760" s="182"/>
    </row>
    <row r="3761" spans="3:5" x14ac:dyDescent="0.4">
      <c r="C3761" s="190"/>
      <c r="D3761" s="191"/>
      <c r="E3761" s="190"/>
    </row>
    <row r="3762" spans="3:5" x14ac:dyDescent="0.4">
      <c r="C3762" s="182"/>
      <c r="D3762" s="192"/>
      <c r="E3762" s="182"/>
    </row>
    <row r="3763" spans="3:5" x14ac:dyDescent="0.4">
      <c r="C3763" s="190"/>
      <c r="D3763" s="191"/>
      <c r="E3763" s="190"/>
    </row>
    <row r="3764" spans="3:5" x14ac:dyDescent="0.4">
      <c r="C3764" s="182"/>
      <c r="D3764" s="192"/>
      <c r="E3764" s="182"/>
    </row>
    <row r="3765" spans="3:5" x14ac:dyDescent="0.4">
      <c r="C3765" s="190"/>
      <c r="D3765" s="191"/>
      <c r="E3765" s="190"/>
    </row>
    <row r="3766" spans="3:5" x14ac:dyDescent="0.4">
      <c r="C3766" s="182"/>
      <c r="D3766" s="192"/>
      <c r="E3766" s="182"/>
    </row>
    <row r="3767" spans="3:5" x14ac:dyDescent="0.4">
      <c r="C3767" s="190"/>
      <c r="D3767" s="191"/>
      <c r="E3767" s="190"/>
    </row>
    <row r="3768" spans="3:5" x14ac:dyDescent="0.4">
      <c r="C3768" s="182"/>
      <c r="D3768" s="192"/>
      <c r="E3768" s="182"/>
    </row>
    <row r="3769" spans="3:5" x14ac:dyDescent="0.4">
      <c r="C3769" s="190"/>
      <c r="D3769" s="191"/>
      <c r="E3769" s="190"/>
    </row>
    <row r="3770" spans="3:5" x14ac:dyDescent="0.4">
      <c r="C3770" s="182"/>
      <c r="D3770" s="192"/>
      <c r="E3770" s="182"/>
    </row>
    <row r="3771" spans="3:5" x14ac:dyDescent="0.4">
      <c r="C3771" s="190"/>
      <c r="D3771" s="191"/>
      <c r="E3771" s="190"/>
    </row>
    <row r="3772" spans="3:5" x14ac:dyDescent="0.4">
      <c r="C3772" s="182"/>
      <c r="D3772" s="192"/>
      <c r="E3772" s="182"/>
    </row>
    <row r="3773" spans="3:5" x14ac:dyDescent="0.4">
      <c r="C3773" s="190"/>
      <c r="D3773" s="191"/>
      <c r="E3773" s="190"/>
    </row>
    <row r="3774" spans="3:5" x14ac:dyDescent="0.4">
      <c r="C3774" s="182"/>
      <c r="D3774" s="192"/>
      <c r="E3774" s="182"/>
    </row>
    <row r="3775" spans="3:5" x14ac:dyDescent="0.4">
      <c r="C3775" s="190"/>
      <c r="D3775" s="191"/>
      <c r="E3775" s="190"/>
    </row>
    <row r="3776" spans="3:5" x14ac:dyDescent="0.4">
      <c r="C3776" s="182"/>
      <c r="D3776" s="192"/>
      <c r="E3776" s="182"/>
    </row>
    <row r="3777" spans="3:5" x14ac:dyDescent="0.4">
      <c r="C3777" s="190"/>
      <c r="D3777" s="191"/>
      <c r="E3777" s="190"/>
    </row>
    <row r="3778" spans="3:5" x14ac:dyDescent="0.4">
      <c r="C3778" s="182"/>
      <c r="D3778" s="192"/>
      <c r="E3778" s="182"/>
    </row>
    <row r="3779" spans="3:5" x14ac:dyDescent="0.4">
      <c r="C3779" s="190"/>
      <c r="D3779" s="191"/>
      <c r="E3779" s="190"/>
    </row>
    <row r="3780" spans="3:5" x14ac:dyDescent="0.4">
      <c r="C3780" s="182"/>
      <c r="D3780" s="192"/>
      <c r="E3780" s="182"/>
    </row>
    <row r="3781" spans="3:5" x14ac:dyDescent="0.4">
      <c r="C3781" s="190"/>
      <c r="D3781" s="191"/>
      <c r="E3781" s="190"/>
    </row>
    <row r="3782" spans="3:5" x14ac:dyDescent="0.4">
      <c r="C3782" s="182"/>
      <c r="D3782" s="192"/>
      <c r="E3782" s="182"/>
    </row>
    <row r="3783" spans="3:5" x14ac:dyDescent="0.4">
      <c r="C3783" s="190"/>
      <c r="D3783" s="191"/>
      <c r="E3783" s="190"/>
    </row>
    <row r="3784" spans="3:5" x14ac:dyDescent="0.4">
      <c r="C3784" s="182"/>
      <c r="D3784" s="192"/>
      <c r="E3784" s="182"/>
    </row>
    <row r="3785" spans="3:5" x14ac:dyDescent="0.4">
      <c r="C3785" s="190"/>
      <c r="D3785" s="191"/>
      <c r="E3785" s="190"/>
    </row>
    <row r="3786" spans="3:5" x14ac:dyDescent="0.4">
      <c r="C3786" s="182"/>
      <c r="D3786" s="192"/>
      <c r="E3786" s="182"/>
    </row>
    <row r="3787" spans="3:5" x14ac:dyDescent="0.4">
      <c r="C3787" s="190"/>
      <c r="D3787" s="191"/>
      <c r="E3787" s="190"/>
    </row>
    <row r="3788" spans="3:5" x14ac:dyDescent="0.4">
      <c r="C3788" s="182"/>
      <c r="D3788" s="192"/>
      <c r="E3788" s="182"/>
    </row>
    <row r="3789" spans="3:5" x14ac:dyDescent="0.4">
      <c r="C3789" s="190"/>
      <c r="D3789" s="191"/>
      <c r="E3789" s="190"/>
    </row>
    <row r="3790" spans="3:5" x14ac:dyDescent="0.4">
      <c r="C3790" s="182"/>
      <c r="D3790" s="192"/>
      <c r="E3790" s="182"/>
    </row>
    <row r="3791" spans="3:5" x14ac:dyDescent="0.4">
      <c r="C3791" s="190"/>
      <c r="D3791" s="191"/>
      <c r="E3791" s="190"/>
    </row>
    <row r="3792" spans="3:5" x14ac:dyDescent="0.4">
      <c r="C3792" s="182"/>
      <c r="D3792" s="192"/>
      <c r="E3792" s="182"/>
    </row>
    <row r="3793" spans="3:5" x14ac:dyDescent="0.4">
      <c r="C3793" s="190"/>
      <c r="D3793" s="191"/>
      <c r="E3793" s="190"/>
    </row>
    <row r="3794" spans="3:5" x14ac:dyDescent="0.4">
      <c r="C3794" s="182"/>
      <c r="D3794" s="192"/>
      <c r="E3794" s="182"/>
    </row>
    <row r="3795" spans="3:5" x14ac:dyDescent="0.4">
      <c r="C3795" s="190"/>
      <c r="D3795" s="191"/>
      <c r="E3795" s="190"/>
    </row>
    <row r="3796" spans="3:5" x14ac:dyDescent="0.4">
      <c r="C3796" s="182"/>
      <c r="D3796" s="192"/>
      <c r="E3796" s="182"/>
    </row>
    <row r="3797" spans="3:5" x14ac:dyDescent="0.4">
      <c r="C3797" s="190"/>
      <c r="D3797" s="191"/>
      <c r="E3797" s="190"/>
    </row>
    <row r="3798" spans="3:5" x14ac:dyDescent="0.4">
      <c r="C3798" s="182"/>
      <c r="D3798" s="192"/>
      <c r="E3798" s="182"/>
    </row>
    <row r="3799" spans="3:5" x14ac:dyDescent="0.4">
      <c r="C3799" s="190"/>
      <c r="D3799" s="191"/>
      <c r="E3799" s="190"/>
    </row>
    <row r="3800" spans="3:5" x14ac:dyDescent="0.4">
      <c r="C3800" s="182"/>
      <c r="D3800" s="192"/>
      <c r="E3800" s="182"/>
    </row>
    <row r="3801" spans="3:5" x14ac:dyDescent="0.4">
      <c r="C3801" s="190"/>
      <c r="D3801" s="191"/>
      <c r="E3801" s="190"/>
    </row>
    <row r="3802" spans="3:5" x14ac:dyDescent="0.4">
      <c r="C3802" s="182"/>
      <c r="D3802" s="192"/>
      <c r="E3802" s="182"/>
    </row>
    <row r="3803" spans="3:5" x14ac:dyDescent="0.4">
      <c r="C3803" s="190"/>
      <c r="D3803" s="191"/>
      <c r="E3803" s="190"/>
    </row>
    <row r="3804" spans="3:5" x14ac:dyDescent="0.4">
      <c r="C3804" s="182"/>
      <c r="D3804" s="192"/>
      <c r="E3804" s="182"/>
    </row>
    <row r="3805" spans="3:5" x14ac:dyDescent="0.4">
      <c r="C3805" s="190"/>
      <c r="D3805" s="191"/>
      <c r="E3805" s="190"/>
    </row>
    <row r="3806" spans="3:5" x14ac:dyDescent="0.4">
      <c r="C3806" s="182"/>
      <c r="D3806" s="192"/>
      <c r="E3806" s="182"/>
    </row>
    <row r="3807" spans="3:5" x14ac:dyDescent="0.4">
      <c r="C3807" s="190"/>
      <c r="D3807" s="191"/>
      <c r="E3807" s="190"/>
    </row>
    <row r="3808" spans="3:5" x14ac:dyDescent="0.4">
      <c r="C3808" s="182"/>
      <c r="D3808" s="192"/>
      <c r="E3808" s="182"/>
    </row>
    <row r="3809" spans="3:5" x14ac:dyDescent="0.4">
      <c r="C3809" s="190"/>
      <c r="D3809" s="191"/>
      <c r="E3809" s="190"/>
    </row>
    <row r="3810" spans="3:5" x14ac:dyDescent="0.4">
      <c r="C3810" s="182"/>
      <c r="D3810" s="192"/>
      <c r="E3810" s="182"/>
    </row>
    <row r="3811" spans="3:5" x14ac:dyDescent="0.4">
      <c r="C3811" s="190"/>
      <c r="D3811" s="191"/>
      <c r="E3811" s="190"/>
    </row>
    <row r="3812" spans="3:5" x14ac:dyDescent="0.4">
      <c r="C3812" s="182"/>
      <c r="D3812" s="192"/>
      <c r="E3812" s="182"/>
    </row>
    <row r="3813" spans="3:5" x14ac:dyDescent="0.4">
      <c r="C3813" s="190"/>
      <c r="D3813" s="191"/>
      <c r="E3813" s="190"/>
    </row>
    <row r="3814" spans="3:5" x14ac:dyDescent="0.4">
      <c r="C3814" s="182"/>
      <c r="D3814" s="192"/>
      <c r="E3814" s="182"/>
    </row>
    <row r="3815" spans="3:5" x14ac:dyDescent="0.4">
      <c r="C3815" s="190"/>
      <c r="D3815" s="191"/>
      <c r="E3815" s="190"/>
    </row>
    <row r="3816" spans="3:5" x14ac:dyDescent="0.4">
      <c r="C3816" s="182"/>
      <c r="D3816" s="192"/>
      <c r="E3816" s="182"/>
    </row>
    <row r="3817" spans="3:5" x14ac:dyDescent="0.4">
      <c r="C3817" s="190"/>
      <c r="D3817" s="191"/>
      <c r="E3817" s="190"/>
    </row>
    <row r="3818" spans="3:5" x14ac:dyDescent="0.4">
      <c r="C3818" s="182"/>
      <c r="D3818" s="192"/>
      <c r="E3818" s="182"/>
    </row>
    <row r="3819" spans="3:5" x14ac:dyDescent="0.4">
      <c r="C3819" s="190"/>
      <c r="D3819" s="191"/>
      <c r="E3819" s="190"/>
    </row>
    <row r="3820" spans="3:5" x14ac:dyDescent="0.4">
      <c r="C3820" s="182"/>
      <c r="D3820" s="192"/>
      <c r="E3820" s="182"/>
    </row>
    <row r="3821" spans="3:5" x14ac:dyDescent="0.4">
      <c r="C3821" s="190"/>
      <c r="D3821" s="191"/>
      <c r="E3821" s="190"/>
    </row>
    <row r="3822" spans="3:5" x14ac:dyDescent="0.4">
      <c r="C3822" s="182"/>
      <c r="D3822" s="192"/>
      <c r="E3822" s="182"/>
    </row>
    <row r="3823" spans="3:5" x14ac:dyDescent="0.4">
      <c r="C3823" s="190"/>
      <c r="D3823" s="191"/>
      <c r="E3823" s="190"/>
    </row>
    <row r="3824" spans="3:5" x14ac:dyDescent="0.4">
      <c r="C3824" s="182"/>
      <c r="D3824" s="192"/>
      <c r="E3824" s="182"/>
    </row>
    <row r="3825" spans="3:5" x14ac:dyDescent="0.4">
      <c r="C3825" s="190"/>
      <c r="D3825" s="191"/>
      <c r="E3825" s="190"/>
    </row>
    <row r="3826" spans="3:5" x14ac:dyDescent="0.4">
      <c r="C3826" s="182"/>
      <c r="D3826" s="192"/>
      <c r="E3826" s="182"/>
    </row>
    <row r="3827" spans="3:5" x14ac:dyDescent="0.4">
      <c r="C3827" s="190"/>
      <c r="D3827" s="191"/>
      <c r="E3827" s="190"/>
    </row>
    <row r="3828" spans="3:5" x14ac:dyDescent="0.4">
      <c r="C3828" s="182"/>
      <c r="D3828" s="192"/>
      <c r="E3828" s="182"/>
    </row>
    <row r="3829" spans="3:5" x14ac:dyDescent="0.4">
      <c r="C3829" s="190"/>
      <c r="D3829" s="191"/>
      <c r="E3829" s="190"/>
    </row>
    <row r="3830" spans="3:5" x14ac:dyDescent="0.4">
      <c r="C3830" s="182"/>
      <c r="D3830" s="192"/>
      <c r="E3830" s="182"/>
    </row>
    <row r="3831" spans="3:5" x14ac:dyDescent="0.4">
      <c r="C3831" s="190"/>
      <c r="D3831" s="191"/>
      <c r="E3831" s="190"/>
    </row>
    <row r="3832" spans="3:5" x14ac:dyDescent="0.4">
      <c r="C3832" s="182"/>
      <c r="D3832" s="192"/>
      <c r="E3832" s="182"/>
    </row>
    <row r="3833" spans="3:5" x14ac:dyDescent="0.4">
      <c r="C3833" s="190"/>
      <c r="D3833" s="191"/>
      <c r="E3833" s="190"/>
    </row>
    <row r="3834" spans="3:5" x14ac:dyDescent="0.4">
      <c r="C3834" s="182"/>
      <c r="D3834" s="192"/>
      <c r="E3834" s="182"/>
    </row>
    <row r="3835" spans="3:5" x14ac:dyDescent="0.4">
      <c r="C3835" s="190"/>
      <c r="D3835" s="191"/>
      <c r="E3835" s="190"/>
    </row>
    <row r="3836" spans="3:5" x14ac:dyDescent="0.4">
      <c r="C3836" s="182"/>
      <c r="D3836" s="192"/>
      <c r="E3836" s="182"/>
    </row>
    <row r="3837" spans="3:5" x14ac:dyDescent="0.4">
      <c r="C3837" s="190"/>
      <c r="D3837" s="191"/>
      <c r="E3837" s="190"/>
    </row>
    <row r="3838" spans="3:5" x14ac:dyDescent="0.4">
      <c r="C3838" s="182"/>
      <c r="D3838" s="192"/>
      <c r="E3838" s="182"/>
    </row>
    <row r="3839" spans="3:5" x14ac:dyDescent="0.4">
      <c r="C3839" s="190"/>
      <c r="D3839" s="191"/>
      <c r="E3839" s="190"/>
    </row>
    <row r="3840" spans="3:5" x14ac:dyDescent="0.4">
      <c r="C3840" s="182"/>
      <c r="D3840" s="192"/>
      <c r="E3840" s="182"/>
    </row>
    <row r="3841" spans="3:5" x14ac:dyDescent="0.4">
      <c r="C3841" s="190"/>
      <c r="D3841" s="191"/>
      <c r="E3841" s="190"/>
    </row>
    <row r="3842" spans="3:5" x14ac:dyDescent="0.4">
      <c r="C3842" s="182"/>
      <c r="D3842" s="192"/>
      <c r="E3842" s="182"/>
    </row>
    <row r="3843" spans="3:5" x14ac:dyDescent="0.4">
      <c r="C3843" s="190"/>
      <c r="D3843" s="191"/>
      <c r="E3843" s="190"/>
    </row>
    <row r="3844" spans="3:5" x14ac:dyDescent="0.4">
      <c r="C3844" s="182"/>
      <c r="D3844" s="192"/>
      <c r="E3844" s="182"/>
    </row>
    <row r="3845" spans="3:5" x14ac:dyDescent="0.4">
      <c r="C3845" s="190"/>
      <c r="D3845" s="191"/>
      <c r="E3845" s="190"/>
    </row>
    <row r="3846" spans="3:5" x14ac:dyDescent="0.4">
      <c r="C3846" s="182"/>
      <c r="D3846" s="192"/>
      <c r="E3846" s="182"/>
    </row>
    <row r="3847" spans="3:5" x14ac:dyDescent="0.4">
      <c r="C3847" s="190"/>
      <c r="D3847" s="191"/>
      <c r="E3847" s="190"/>
    </row>
    <row r="3848" spans="3:5" x14ac:dyDescent="0.4">
      <c r="C3848" s="182"/>
      <c r="D3848" s="192"/>
      <c r="E3848" s="182"/>
    </row>
    <row r="3849" spans="3:5" x14ac:dyDescent="0.4">
      <c r="C3849" s="190"/>
      <c r="D3849" s="191"/>
      <c r="E3849" s="190"/>
    </row>
    <row r="3850" spans="3:5" x14ac:dyDescent="0.4">
      <c r="C3850" s="182"/>
      <c r="D3850" s="192"/>
      <c r="E3850" s="182"/>
    </row>
    <row r="3851" spans="3:5" x14ac:dyDescent="0.4">
      <c r="C3851" s="190"/>
      <c r="D3851" s="191"/>
      <c r="E3851" s="190"/>
    </row>
    <row r="3852" spans="3:5" x14ac:dyDescent="0.4">
      <c r="C3852" s="182"/>
      <c r="D3852" s="192"/>
      <c r="E3852" s="182"/>
    </row>
    <row r="3853" spans="3:5" x14ac:dyDescent="0.4">
      <c r="C3853" s="190"/>
      <c r="D3853" s="191"/>
      <c r="E3853" s="190"/>
    </row>
    <row r="3854" spans="3:5" x14ac:dyDescent="0.4">
      <c r="C3854" s="182"/>
      <c r="D3854" s="192"/>
      <c r="E3854" s="182"/>
    </row>
    <row r="3855" spans="3:5" x14ac:dyDescent="0.4">
      <c r="C3855" s="190"/>
      <c r="D3855" s="191"/>
      <c r="E3855" s="190"/>
    </row>
    <row r="3856" spans="3:5" x14ac:dyDescent="0.4">
      <c r="C3856" s="182"/>
      <c r="D3856" s="192"/>
      <c r="E3856" s="182"/>
    </row>
    <row r="3857" spans="3:5" x14ac:dyDescent="0.4">
      <c r="C3857" s="190"/>
      <c r="D3857" s="191"/>
      <c r="E3857" s="190"/>
    </row>
    <row r="3858" spans="3:5" x14ac:dyDescent="0.4">
      <c r="C3858" s="182"/>
      <c r="D3858" s="192"/>
      <c r="E3858" s="182"/>
    </row>
    <row r="3859" spans="3:5" x14ac:dyDescent="0.4">
      <c r="C3859" s="190"/>
      <c r="D3859" s="191"/>
      <c r="E3859" s="190"/>
    </row>
    <row r="3860" spans="3:5" x14ac:dyDescent="0.4">
      <c r="C3860" s="182"/>
      <c r="D3860" s="192"/>
      <c r="E3860" s="182"/>
    </row>
    <row r="3861" spans="3:5" x14ac:dyDescent="0.4">
      <c r="C3861" s="190"/>
      <c r="D3861" s="191"/>
      <c r="E3861" s="190"/>
    </row>
    <row r="3862" spans="3:5" x14ac:dyDescent="0.4">
      <c r="C3862" s="182"/>
      <c r="D3862" s="192"/>
      <c r="E3862" s="182"/>
    </row>
    <row r="3863" spans="3:5" x14ac:dyDescent="0.4">
      <c r="C3863" s="190"/>
      <c r="D3863" s="191"/>
      <c r="E3863" s="190"/>
    </row>
    <row r="3864" spans="3:5" x14ac:dyDescent="0.4">
      <c r="C3864" s="182"/>
      <c r="D3864" s="192"/>
      <c r="E3864" s="182"/>
    </row>
    <row r="3865" spans="3:5" x14ac:dyDescent="0.4">
      <c r="C3865" s="190"/>
      <c r="D3865" s="191"/>
      <c r="E3865" s="190"/>
    </row>
    <row r="3866" spans="3:5" x14ac:dyDescent="0.4">
      <c r="C3866" s="182"/>
      <c r="D3866" s="192"/>
      <c r="E3866" s="182"/>
    </row>
    <row r="3867" spans="3:5" x14ac:dyDescent="0.4">
      <c r="C3867" s="190"/>
      <c r="D3867" s="191"/>
      <c r="E3867" s="190"/>
    </row>
    <row r="3868" spans="3:5" x14ac:dyDescent="0.4">
      <c r="C3868" s="182"/>
      <c r="D3868" s="192"/>
      <c r="E3868" s="182"/>
    </row>
    <row r="3869" spans="3:5" x14ac:dyDescent="0.4">
      <c r="C3869" s="190"/>
      <c r="D3869" s="191"/>
      <c r="E3869" s="190"/>
    </row>
    <row r="3870" spans="3:5" x14ac:dyDescent="0.4">
      <c r="C3870" s="182"/>
      <c r="D3870" s="192"/>
      <c r="E3870" s="182"/>
    </row>
    <row r="3871" spans="3:5" x14ac:dyDescent="0.4">
      <c r="C3871" s="190"/>
      <c r="D3871" s="191"/>
      <c r="E3871" s="190"/>
    </row>
    <row r="3872" spans="3:5" x14ac:dyDescent="0.4">
      <c r="C3872" s="182"/>
      <c r="D3872" s="192"/>
      <c r="E3872" s="182"/>
    </row>
    <row r="3873" spans="3:5" x14ac:dyDescent="0.4">
      <c r="C3873" s="190"/>
      <c r="D3873" s="191"/>
      <c r="E3873" s="190"/>
    </row>
    <row r="3874" spans="3:5" x14ac:dyDescent="0.4">
      <c r="C3874" s="182"/>
      <c r="D3874" s="192"/>
      <c r="E3874" s="182"/>
    </row>
    <row r="3875" spans="3:5" x14ac:dyDescent="0.4">
      <c r="C3875" s="190"/>
      <c r="D3875" s="191"/>
      <c r="E3875" s="190"/>
    </row>
    <row r="3876" spans="3:5" x14ac:dyDescent="0.4">
      <c r="C3876" s="182"/>
      <c r="D3876" s="192"/>
      <c r="E3876" s="182"/>
    </row>
    <row r="3877" spans="3:5" x14ac:dyDescent="0.4">
      <c r="C3877" s="190"/>
      <c r="D3877" s="191"/>
      <c r="E3877" s="190"/>
    </row>
    <row r="3878" spans="3:5" x14ac:dyDescent="0.4">
      <c r="C3878" s="182"/>
      <c r="D3878" s="192"/>
      <c r="E3878" s="182"/>
    </row>
    <row r="3879" spans="3:5" x14ac:dyDescent="0.4">
      <c r="C3879" s="190"/>
      <c r="D3879" s="191"/>
      <c r="E3879" s="190"/>
    </row>
    <row r="3880" spans="3:5" x14ac:dyDescent="0.4">
      <c r="C3880" s="182"/>
      <c r="D3880" s="192"/>
      <c r="E3880" s="182"/>
    </row>
    <row r="3881" spans="3:5" x14ac:dyDescent="0.4">
      <c r="C3881" s="190"/>
      <c r="D3881" s="191"/>
      <c r="E3881" s="190"/>
    </row>
    <row r="3882" spans="3:5" x14ac:dyDescent="0.4">
      <c r="C3882" s="182"/>
      <c r="D3882" s="192"/>
      <c r="E3882" s="182"/>
    </row>
    <row r="3883" spans="3:5" x14ac:dyDescent="0.4">
      <c r="C3883" s="190"/>
      <c r="D3883" s="191"/>
      <c r="E3883" s="190"/>
    </row>
    <row r="3884" spans="3:5" x14ac:dyDescent="0.4">
      <c r="C3884" s="182"/>
      <c r="D3884" s="192"/>
      <c r="E3884" s="182"/>
    </row>
    <row r="3885" spans="3:5" x14ac:dyDescent="0.4">
      <c r="C3885" s="190"/>
      <c r="D3885" s="191"/>
      <c r="E3885" s="190"/>
    </row>
    <row r="3886" spans="3:5" x14ac:dyDescent="0.4">
      <c r="C3886" s="182"/>
      <c r="D3886" s="192"/>
      <c r="E3886" s="182"/>
    </row>
    <row r="3887" spans="3:5" x14ac:dyDescent="0.4">
      <c r="C3887" s="190"/>
      <c r="D3887" s="191"/>
      <c r="E3887" s="190"/>
    </row>
    <row r="3888" spans="3:5" x14ac:dyDescent="0.4">
      <c r="C3888" s="182"/>
      <c r="D3888" s="192"/>
      <c r="E3888" s="182"/>
    </row>
    <row r="3889" spans="3:5" x14ac:dyDescent="0.4">
      <c r="C3889" s="190"/>
      <c r="D3889" s="191"/>
      <c r="E3889" s="190"/>
    </row>
    <row r="3890" spans="3:5" x14ac:dyDescent="0.4">
      <c r="C3890" s="182"/>
      <c r="D3890" s="192"/>
      <c r="E3890" s="182"/>
    </row>
    <row r="3891" spans="3:5" x14ac:dyDescent="0.4">
      <c r="C3891" s="190"/>
      <c r="D3891" s="191"/>
      <c r="E3891" s="190"/>
    </row>
    <row r="3892" spans="3:5" x14ac:dyDescent="0.4">
      <c r="C3892" s="182"/>
      <c r="D3892" s="192"/>
      <c r="E3892" s="182"/>
    </row>
    <row r="3893" spans="3:5" x14ac:dyDescent="0.4">
      <c r="C3893" s="190"/>
      <c r="D3893" s="191"/>
      <c r="E3893" s="190"/>
    </row>
    <row r="3894" spans="3:5" x14ac:dyDescent="0.4">
      <c r="C3894" s="182"/>
      <c r="D3894" s="192"/>
      <c r="E3894" s="182"/>
    </row>
    <row r="3895" spans="3:5" x14ac:dyDescent="0.4">
      <c r="C3895" s="190"/>
      <c r="D3895" s="191"/>
      <c r="E3895" s="190"/>
    </row>
    <row r="3896" spans="3:5" x14ac:dyDescent="0.4">
      <c r="C3896" s="182"/>
      <c r="D3896" s="192"/>
      <c r="E3896" s="182"/>
    </row>
    <row r="3897" spans="3:5" x14ac:dyDescent="0.4">
      <c r="C3897" s="190"/>
      <c r="D3897" s="191"/>
      <c r="E3897" s="190"/>
    </row>
    <row r="3898" spans="3:5" x14ac:dyDescent="0.4">
      <c r="C3898" s="182"/>
      <c r="D3898" s="192"/>
      <c r="E3898" s="182"/>
    </row>
    <row r="3899" spans="3:5" x14ac:dyDescent="0.4">
      <c r="C3899" s="190"/>
      <c r="D3899" s="191"/>
      <c r="E3899" s="190"/>
    </row>
    <row r="3900" spans="3:5" x14ac:dyDescent="0.4">
      <c r="C3900" s="182"/>
      <c r="D3900" s="192"/>
      <c r="E3900" s="182"/>
    </row>
    <row r="3901" spans="3:5" x14ac:dyDescent="0.4">
      <c r="C3901" s="190"/>
      <c r="D3901" s="191"/>
      <c r="E3901" s="190"/>
    </row>
    <row r="3902" spans="3:5" x14ac:dyDescent="0.4">
      <c r="C3902" s="182"/>
      <c r="D3902" s="192"/>
      <c r="E3902" s="182"/>
    </row>
    <row r="3903" spans="3:5" x14ac:dyDescent="0.4">
      <c r="C3903" s="190"/>
      <c r="D3903" s="191"/>
      <c r="E3903" s="190"/>
    </row>
    <row r="3904" spans="3:5" x14ac:dyDescent="0.4">
      <c r="C3904" s="182"/>
      <c r="D3904" s="192"/>
      <c r="E3904" s="182"/>
    </row>
    <row r="3905" spans="3:5" x14ac:dyDescent="0.4">
      <c r="C3905" s="190"/>
      <c r="D3905" s="191"/>
      <c r="E3905" s="190"/>
    </row>
    <row r="3906" spans="3:5" x14ac:dyDescent="0.4">
      <c r="C3906" s="182"/>
      <c r="D3906" s="192"/>
      <c r="E3906" s="182"/>
    </row>
    <row r="3907" spans="3:5" x14ac:dyDescent="0.4">
      <c r="C3907" s="190"/>
      <c r="D3907" s="191"/>
      <c r="E3907" s="190"/>
    </row>
    <row r="3908" spans="3:5" x14ac:dyDescent="0.4">
      <c r="C3908" s="182"/>
      <c r="D3908" s="192"/>
      <c r="E3908" s="182"/>
    </row>
    <row r="3909" spans="3:5" x14ac:dyDescent="0.4">
      <c r="C3909" s="190"/>
      <c r="D3909" s="191"/>
      <c r="E3909" s="190"/>
    </row>
    <row r="3910" spans="3:5" x14ac:dyDescent="0.4">
      <c r="C3910" s="182"/>
      <c r="D3910" s="192"/>
      <c r="E3910" s="182"/>
    </row>
    <row r="3911" spans="3:5" x14ac:dyDescent="0.4">
      <c r="C3911" s="190"/>
      <c r="D3911" s="191"/>
      <c r="E3911" s="190"/>
    </row>
    <row r="3912" spans="3:5" x14ac:dyDescent="0.4">
      <c r="C3912" s="182"/>
      <c r="D3912" s="192"/>
      <c r="E3912" s="182"/>
    </row>
    <row r="3913" spans="3:5" x14ac:dyDescent="0.4">
      <c r="C3913" s="190"/>
      <c r="D3913" s="191"/>
      <c r="E3913" s="190"/>
    </row>
    <row r="3914" spans="3:5" x14ac:dyDescent="0.4">
      <c r="C3914" s="182"/>
      <c r="D3914" s="192"/>
      <c r="E3914" s="182"/>
    </row>
    <row r="3915" spans="3:5" x14ac:dyDescent="0.4">
      <c r="C3915" s="190"/>
      <c r="D3915" s="191"/>
      <c r="E3915" s="190"/>
    </row>
    <row r="3916" spans="3:5" x14ac:dyDescent="0.4">
      <c r="C3916" s="182"/>
      <c r="D3916" s="192"/>
      <c r="E3916" s="182"/>
    </row>
    <row r="3917" spans="3:5" x14ac:dyDescent="0.4">
      <c r="C3917" s="190"/>
      <c r="D3917" s="191"/>
      <c r="E3917" s="190"/>
    </row>
    <row r="3918" spans="3:5" x14ac:dyDescent="0.4">
      <c r="C3918" s="182"/>
      <c r="D3918" s="192"/>
      <c r="E3918" s="182"/>
    </row>
    <row r="3919" spans="3:5" x14ac:dyDescent="0.4">
      <c r="C3919" s="190"/>
      <c r="D3919" s="191"/>
      <c r="E3919" s="190"/>
    </row>
    <row r="3920" spans="3:5" x14ac:dyDescent="0.4">
      <c r="C3920" s="182"/>
      <c r="D3920" s="192"/>
      <c r="E3920" s="182"/>
    </row>
    <row r="3921" spans="3:5" x14ac:dyDescent="0.4">
      <c r="C3921" s="190"/>
      <c r="D3921" s="191"/>
      <c r="E3921" s="190"/>
    </row>
    <row r="3922" spans="3:5" x14ac:dyDescent="0.4">
      <c r="C3922" s="182"/>
      <c r="D3922" s="192"/>
      <c r="E3922" s="182"/>
    </row>
    <row r="3923" spans="3:5" x14ac:dyDescent="0.4">
      <c r="C3923" s="190"/>
      <c r="D3923" s="191"/>
      <c r="E3923" s="190"/>
    </row>
    <row r="3924" spans="3:5" x14ac:dyDescent="0.4">
      <c r="C3924" s="182"/>
      <c r="D3924" s="192"/>
      <c r="E3924" s="182"/>
    </row>
    <row r="3925" spans="3:5" x14ac:dyDescent="0.4">
      <c r="C3925" s="190"/>
      <c r="D3925" s="191"/>
      <c r="E3925" s="190"/>
    </row>
    <row r="3926" spans="3:5" x14ac:dyDescent="0.4">
      <c r="C3926" s="182"/>
      <c r="D3926" s="192"/>
      <c r="E3926" s="182"/>
    </row>
    <row r="3927" spans="3:5" x14ac:dyDescent="0.4">
      <c r="C3927" s="190"/>
      <c r="D3927" s="191"/>
      <c r="E3927" s="190"/>
    </row>
    <row r="3928" spans="3:5" x14ac:dyDescent="0.4">
      <c r="C3928" s="182"/>
      <c r="D3928" s="192"/>
      <c r="E3928" s="182"/>
    </row>
    <row r="3929" spans="3:5" x14ac:dyDescent="0.4">
      <c r="C3929" s="190"/>
      <c r="D3929" s="191"/>
      <c r="E3929" s="190"/>
    </row>
    <row r="3930" spans="3:5" x14ac:dyDescent="0.4">
      <c r="C3930" s="182"/>
      <c r="D3930" s="192"/>
      <c r="E3930" s="182"/>
    </row>
    <row r="3931" spans="3:5" x14ac:dyDescent="0.4">
      <c r="C3931" s="190"/>
      <c r="D3931" s="191"/>
      <c r="E3931" s="190"/>
    </row>
    <row r="3932" spans="3:5" x14ac:dyDescent="0.4">
      <c r="C3932" s="182"/>
      <c r="D3932" s="192"/>
      <c r="E3932" s="182"/>
    </row>
    <row r="3933" spans="3:5" x14ac:dyDescent="0.4">
      <c r="C3933" s="190"/>
      <c r="D3933" s="191"/>
      <c r="E3933" s="190"/>
    </row>
    <row r="3934" spans="3:5" x14ac:dyDescent="0.4">
      <c r="C3934" s="182"/>
      <c r="D3934" s="192"/>
      <c r="E3934" s="182"/>
    </row>
    <row r="3935" spans="3:5" x14ac:dyDescent="0.4">
      <c r="C3935" s="190"/>
      <c r="D3935" s="191"/>
      <c r="E3935" s="190"/>
    </row>
    <row r="3936" spans="3:5" x14ac:dyDescent="0.4">
      <c r="C3936" s="182"/>
      <c r="D3936" s="192"/>
      <c r="E3936" s="182"/>
    </row>
    <row r="3937" spans="3:5" x14ac:dyDescent="0.4">
      <c r="C3937" s="190"/>
      <c r="D3937" s="191"/>
      <c r="E3937" s="190"/>
    </row>
    <row r="3938" spans="3:5" x14ac:dyDescent="0.4">
      <c r="C3938" s="182"/>
      <c r="D3938" s="192"/>
      <c r="E3938" s="182"/>
    </row>
    <row r="3939" spans="3:5" x14ac:dyDescent="0.4">
      <c r="C3939" s="190"/>
      <c r="D3939" s="191"/>
      <c r="E3939" s="190"/>
    </row>
    <row r="3940" spans="3:5" x14ac:dyDescent="0.4">
      <c r="C3940" s="182"/>
      <c r="D3940" s="192"/>
      <c r="E3940" s="182"/>
    </row>
    <row r="3941" spans="3:5" x14ac:dyDescent="0.4">
      <c r="C3941" s="190"/>
      <c r="D3941" s="191"/>
      <c r="E3941" s="190"/>
    </row>
    <row r="3942" spans="3:5" x14ac:dyDescent="0.4">
      <c r="C3942" s="182"/>
      <c r="D3942" s="192"/>
      <c r="E3942" s="182"/>
    </row>
    <row r="3943" spans="3:5" x14ac:dyDescent="0.4">
      <c r="C3943" s="190"/>
      <c r="D3943" s="191"/>
      <c r="E3943" s="190"/>
    </row>
    <row r="3944" spans="3:5" x14ac:dyDescent="0.4">
      <c r="C3944" s="182"/>
      <c r="D3944" s="192"/>
      <c r="E3944" s="182"/>
    </row>
    <row r="3945" spans="3:5" x14ac:dyDescent="0.4">
      <c r="C3945" s="190"/>
      <c r="D3945" s="191"/>
      <c r="E3945" s="190"/>
    </row>
    <row r="3946" spans="3:5" x14ac:dyDescent="0.4">
      <c r="C3946" s="182"/>
      <c r="D3946" s="192"/>
      <c r="E3946" s="182"/>
    </row>
    <row r="3947" spans="3:5" x14ac:dyDescent="0.4">
      <c r="C3947" s="190"/>
      <c r="D3947" s="191"/>
      <c r="E3947" s="190"/>
    </row>
    <row r="3948" spans="3:5" x14ac:dyDescent="0.4">
      <c r="C3948" s="182"/>
      <c r="D3948" s="192"/>
      <c r="E3948" s="182"/>
    </row>
    <row r="3949" spans="3:5" x14ac:dyDescent="0.4">
      <c r="C3949" s="190"/>
      <c r="D3949" s="191"/>
      <c r="E3949" s="190"/>
    </row>
    <row r="3950" spans="3:5" x14ac:dyDescent="0.4">
      <c r="C3950" s="182"/>
      <c r="D3950" s="192"/>
      <c r="E3950" s="182"/>
    </row>
    <row r="3951" spans="3:5" x14ac:dyDescent="0.4">
      <c r="C3951" s="190"/>
      <c r="D3951" s="191"/>
      <c r="E3951" s="190"/>
    </row>
    <row r="3952" spans="3:5" x14ac:dyDescent="0.4">
      <c r="C3952" s="182"/>
      <c r="D3952" s="192"/>
      <c r="E3952" s="182"/>
    </row>
    <row r="3953" spans="3:5" x14ac:dyDescent="0.4">
      <c r="C3953" s="190"/>
      <c r="D3953" s="191"/>
      <c r="E3953" s="190"/>
    </row>
    <row r="3954" spans="3:5" x14ac:dyDescent="0.4">
      <c r="C3954" s="182"/>
      <c r="D3954" s="192"/>
      <c r="E3954" s="182"/>
    </row>
    <row r="3955" spans="3:5" x14ac:dyDescent="0.4">
      <c r="C3955" s="190"/>
      <c r="D3955" s="191"/>
      <c r="E3955" s="190"/>
    </row>
    <row r="3956" spans="3:5" x14ac:dyDescent="0.4">
      <c r="C3956" s="182"/>
      <c r="D3956" s="192"/>
      <c r="E3956" s="182"/>
    </row>
    <row r="3957" spans="3:5" x14ac:dyDescent="0.4">
      <c r="C3957" s="190"/>
      <c r="D3957" s="191"/>
      <c r="E3957" s="190"/>
    </row>
    <row r="3958" spans="3:5" x14ac:dyDescent="0.4">
      <c r="C3958" s="182"/>
      <c r="D3958" s="192"/>
      <c r="E3958" s="182"/>
    </row>
    <row r="3959" spans="3:5" x14ac:dyDescent="0.4">
      <c r="C3959" s="190"/>
      <c r="D3959" s="191"/>
      <c r="E3959" s="190"/>
    </row>
    <row r="3960" spans="3:5" x14ac:dyDescent="0.4">
      <c r="C3960" s="182"/>
      <c r="D3960" s="192"/>
      <c r="E3960" s="182"/>
    </row>
    <row r="3961" spans="3:5" x14ac:dyDescent="0.4">
      <c r="C3961" s="190"/>
      <c r="D3961" s="191"/>
      <c r="E3961" s="190"/>
    </row>
    <row r="3962" spans="3:5" x14ac:dyDescent="0.4">
      <c r="C3962" s="182"/>
      <c r="D3962" s="192"/>
      <c r="E3962" s="182"/>
    </row>
    <row r="3963" spans="3:5" x14ac:dyDescent="0.4">
      <c r="C3963" s="190"/>
      <c r="D3963" s="191"/>
      <c r="E3963" s="190"/>
    </row>
    <row r="3964" spans="3:5" x14ac:dyDescent="0.4">
      <c r="C3964" s="182"/>
      <c r="D3964" s="192"/>
      <c r="E3964" s="182"/>
    </row>
    <row r="3965" spans="3:5" x14ac:dyDescent="0.4">
      <c r="C3965" s="190"/>
      <c r="D3965" s="191"/>
      <c r="E3965" s="190"/>
    </row>
    <row r="3966" spans="3:5" x14ac:dyDescent="0.4">
      <c r="C3966" s="182"/>
      <c r="D3966" s="192"/>
      <c r="E3966" s="182"/>
    </row>
    <row r="3967" spans="3:5" x14ac:dyDescent="0.4">
      <c r="C3967" s="190"/>
      <c r="D3967" s="191"/>
      <c r="E3967" s="190"/>
    </row>
    <row r="3968" spans="3:5" x14ac:dyDescent="0.4">
      <c r="C3968" s="182"/>
      <c r="D3968" s="192"/>
      <c r="E3968" s="182"/>
    </row>
    <row r="3969" spans="3:5" x14ac:dyDescent="0.4">
      <c r="C3969" s="190"/>
      <c r="D3969" s="191"/>
      <c r="E3969" s="190"/>
    </row>
    <row r="3970" spans="3:5" x14ac:dyDescent="0.4">
      <c r="C3970" s="182"/>
      <c r="D3970" s="192"/>
      <c r="E3970" s="182"/>
    </row>
    <row r="3971" spans="3:5" x14ac:dyDescent="0.4">
      <c r="C3971" s="190"/>
      <c r="D3971" s="191"/>
      <c r="E3971" s="190"/>
    </row>
    <row r="3972" spans="3:5" x14ac:dyDescent="0.4">
      <c r="C3972" s="182"/>
      <c r="D3972" s="192"/>
      <c r="E3972" s="182"/>
    </row>
    <row r="3973" spans="3:5" x14ac:dyDescent="0.4">
      <c r="C3973" s="190"/>
      <c r="D3973" s="191"/>
      <c r="E3973" s="190"/>
    </row>
    <row r="3974" spans="3:5" x14ac:dyDescent="0.4">
      <c r="C3974" s="182"/>
      <c r="D3974" s="192"/>
      <c r="E3974" s="182"/>
    </row>
    <row r="3975" spans="3:5" x14ac:dyDescent="0.4">
      <c r="C3975" s="190"/>
      <c r="D3975" s="191"/>
      <c r="E3975" s="190"/>
    </row>
    <row r="3976" spans="3:5" x14ac:dyDescent="0.4">
      <c r="C3976" s="182"/>
      <c r="D3976" s="192"/>
      <c r="E3976" s="182"/>
    </row>
    <row r="3977" spans="3:5" x14ac:dyDescent="0.4">
      <c r="C3977" s="190"/>
      <c r="D3977" s="191"/>
      <c r="E3977" s="190"/>
    </row>
    <row r="3978" spans="3:5" x14ac:dyDescent="0.4">
      <c r="C3978" s="182"/>
      <c r="D3978" s="192"/>
      <c r="E3978" s="182"/>
    </row>
    <row r="3979" spans="3:5" x14ac:dyDescent="0.4">
      <c r="C3979" s="190"/>
      <c r="D3979" s="191"/>
      <c r="E3979" s="190"/>
    </row>
    <row r="3980" spans="3:5" x14ac:dyDescent="0.4">
      <c r="C3980" s="182"/>
      <c r="D3980" s="192"/>
      <c r="E3980" s="182"/>
    </row>
    <row r="3981" spans="3:5" x14ac:dyDescent="0.4">
      <c r="C3981" s="190"/>
      <c r="D3981" s="191"/>
      <c r="E3981" s="190"/>
    </row>
    <row r="3982" spans="3:5" x14ac:dyDescent="0.4">
      <c r="C3982" s="182"/>
      <c r="D3982" s="192"/>
      <c r="E3982" s="182"/>
    </row>
    <row r="3983" spans="3:5" x14ac:dyDescent="0.4">
      <c r="C3983" s="190"/>
      <c r="D3983" s="191"/>
      <c r="E3983" s="190"/>
    </row>
    <row r="3984" spans="3:5" x14ac:dyDescent="0.4">
      <c r="C3984" s="182"/>
      <c r="D3984" s="192"/>
      <c r="E3984" s="182"/>
    </row>
    <row r="3985" spans="3:5" x14ac:dyDescent="0.4">
      <c r="C3985" s="190"/>
      <c r="D3985" s="191"/>
      <c r="E3985" s="190"/>
    </row>
    <row r="3986" spans="3:5" x14ac:dyDescent="0.4">
      <c r="C3986" s="182"/>
      <c r="D3986" s="192"/>
      <c r="E3986" s="182"/>
    </row>
    <row r="3987" spans="3:5" x14ac:dyDescent="0.4">
      <c r="C3987" s="190"/>
      <c r="D3987" s="191"/>
      <c r="E3987" s="190"/>
    </row>
    <row r="3988" spans="3:5" x14ac:dyDescent="0.4">
      <c r="C3988" s="182"/>
      <c r="D3988" s="192"/>
      <c r="E3988" s="182"/>
    </row>
    <row r="3989" spans="3:5" x14ac:dyDescent="0.4">
      <c r="C3989" s="190"/>
      <c r="D3989" s="191"/>
      <c r="E3989" s="190"/>
    </row>
    <row r="3990" spans="3:5" x14ac:dyDescent="0.4">
      <c r="C3990" s="182"/>
      <c r="D3990" s="192"/>
      <c r="E3990" s="182"/>
    </row>
    <row r="3991" spans="3:5" x14ac:dyDescent="0.4">
      <c r="C3991" s="190"/>
      <c r="D3991" s="191"/>
      <c r="E3991" s="190"/>
    </row>
    <row r="3992" spans="3:5" x14ac:dyDescent="0.4">
      <c r="C3992" s="182"/>
      <c r="D3992" s="192"/>
      <c r="E3992" s="182"/>
    </row>
    <row r="3993" spans="3:5" x14ac:dyDescent="0.4">
      <c r="C3993" s="190"/>
      <c r="D3993" s="191"/>
      <c r="E3993" s="190"/>
    </row>
    <row r="3994" spans="3:5" x14ac:dyDescent="0.4">
      <c r="C3994" s="182"/>
      <c r="D3994" s="192"/>
      <c r="E3994" s="182"/>
    </row>
    <row r="3995" spans="3:5" x14ac:dyDescent="0.4">
      <c r="C3995" s="190"/>
      <c r="D3995" s="191"/>
      <c r="E3995" s="190"/>
    </row>
    <row r="3996" spans="3:5" x14ac:dyDescent="0.4">
      <c r="C3996" s="182"/>
      <c r="D3996" s="192"/>
      <c r="E3996" s="182"/>
    </row>
    <row r="3997" spans="3:5" x14ac:dyDescent="0.4">
      <c r="C3997" s="190"/>
      <c r="D3997" s="191"/>
      <c r="E3997" s="190"/>
    </row>
    <row r="3998" spans="3:5" x14ac:dyDescent="0.4">
      <c r="C3998" s="182"/>
      <c r="D3998" s="192"/>
      <c r="E3998" s="182"/>
    </row>
    <row r="3999" spans="3:5" x14ac:dyDescent="0.4">
      <c r="C3999" s="190"/>
      <c r="D3999" s="191"/>
      <c r="E3999" s="190"/>
    </row>
    <row r="4000" spans="3:5" x14ac:dyDescent="0.4">
      <c r="C4000" s="182"/>
      <c r="D4000" s="192"/>
      <c r="E4000" s="182"/>
    </row>
    <row r="4001" spans="3:5" x14ac:dyDescent="0.4">
      <c r="C4001" s="190"/>
      <c r="D4001" s="191"/>
      <c r="E4001" s="190"/>
    </row>
    <row r="4002" spans="3:5" x14ac:dyDescent="0.4">
      <c r="C4002" s="182"/>
      <c r="D4002" s="192"/>
      <c r="E4002" s="182"/>
    </row>
    <row r="4003" spans="3:5" x14ac:dyDescent="0.4">
      <c r="C4003" s="190"/>
      <c r="D4003" s="191"/>
      <c r="E4003" s="190"/>
    </row>
    <row r="4004" spans="3:5" x14ac:dyDescent="0.4">
      <c r="C4004" s="182"/>
      <c r="D4004" s="192"/>
      <c r="E4004" s="182"/>
    </row>
    <row r="4005" spans="3:5" x14ac:dyDescent="0.4">
      <c r="C4005" s="190"/>
      <c r="D4005" s="191"/>
      <c r="E4005" s="190"/>
    </row>
    <row r="4006" spans="3:5" x14ac:dyDescent="0.4">
      <c r="C4006" s="182"/>
      <c r="D4006" s="192"/>
      <c r="E4006" s="182"/>
    </row>
    <row r="4007" spans="3:5" x14ac:dyDescent="0.4">
      <c r="C4007" s="190"/>
      <c r="D4007" s="191"/>
      <c r="E4007" s="190"/>
    </row>
    <row r="4008" spans="3:5" x14ac:dyDescent="0.4">
      <c r="C4008" s="182"/>
      <c r="D4008" s="192"/>
      <c r="E4008" s="182"/>
    </row>
    <row r="4009" spans="3:5" x14ac:dyDescent="0.4">
      <c r="C4009" s="190"/>
      <c r="D4009" s="191"/>
      <c r="E4009" s="190"/>
    </row>
    <row r="4010" spans="3:5" x14ac:dyDescent="0.4">
      <c r="C4010" s="182"/>
      <c r="D4010" s="192"/>
      <c r="E4010" s="182"/>
    </row>
    <row r="4011" spans="3:5" x14ac:dyDescent="0.4">
      <c r="C4011" s="190"/>
      <c r="D4011" s="191"/>
      <c r="E4011" s="190"/>
    </row>
    <row r="4012" spans="3:5" x14ac:dyDescent="0.4">
      <c r="C4012" s="182"/>
      <c r="D4012" s="192"/>
      <c r="E4012" s="182"/>
    </row>
    <row r="4013" spans="3:5" x14ac:dyDescent="0.4">
      <c r="C4013" s="190"/>
      <c r="D4013" s="191"/>
      <c r="E4013" s="190"/>
    </row>
    <row r="4014" spans="3:5" x14ac:dyDescent="0.4">
      <c r="C4014" s="182"/>
      <c r="D4014" s="192"/>
      <c r="E4014" s="182"/>
    </row>
    <row r="4015" spans="3:5" x14ac:dyDescent="0.4">
      <c r="C4015" s="190"/>
      <c r="D4015" s="191"/>
      <c r="E4015" s="190"/>
    </row>
    <row r="4016" spans="3:5" x14ac:dyDescent="0.4">
      <c r="C4016" s="182"/>
      <c r="D4016" s="192"/>
      <c r="E4016" s="182"/>
    </row>
    <row r="4017" spans="3:5" x14ac:dyDescent="0.4">
      <c r="C4017" s="190"/>
      <c r="D4017" s="191"/>
      <c r="E4017" s="190"/>
    </row>
    <row r="4018" spans="3:5" x14ac:dyDescent="0.4">
      <c r="C4018" s="182"/>
      <c r="D4018" s="192"/>
      <c r="E4018" s="182"/>
    </row>
    <row r="4019" spans="3:5" x14ac:dyDescent="0.4">
      <c r="C4019" s="190"/>
      <c r="D4019" s="191"/>
      <c r="E4019" s="190"/>
    </row>
    <row r="4020" spans="3:5" x14ac:dyDescent="0.4">
      <c r="C4020" s="182"/>
      <c r="D4020" s="192"/>
      <c r="E4020" s="182"/>
    </row>
    <row r="4021" spans="3:5" x14ac:dyDescent="0.4">
      <c r="C4021" s="190"/>
      <c r="D4021" s="191"/>
      <c r="E4021" s="190"/>
    </row>
    <row r="4022" spans="3:5" x14ac:dyDescent="0.4">
      <c r="C4022" s="182"/>
      <c r="D4022" s="192"/>
      <c r="E4022" s="182"/>
    </row>
    <row r="4023" spans="3:5" x14ac:dyDescent="0.4">
      <c r="C4023" s="190"/>
      <c r="D4023" s="191"/>
      <c r="E4023" s="190"/>
    </row>
    <row r="4024" spans="3:5" x14ac:dyDescent="0.4">
      <c r="C4024" s="182"/>
      <c r="D4024" s="192"/>
      <c r="E4024" s="182"/>
    </row>
    <row r="4025" spans="3:5" x14ac:dyDescent="0.4">
      <c r="C4025" s="190"/>
      <c r="D4025" s="191"/>
      <c r="E4025" s="190"/>
    </row>
    <row r="4026" spans="3:5" x14ac:dyDescent="0.4">
      <c r="C4026" s="182"/>
      <c r="D4026" s="192"/>
      <c r="E4026" s="182"/>
    </row>
    <row r="4027" spans="3:5" x14ac:dyDescent="0.4">
      <c r="C4027" s="190"/>
      <c r="D4027" s="191"/>
      <c r="E4027" s="190"/>
    </row>
    <row r="4028" spans="3:5" x14ac:dyDescent="0.4">
      <c r="C4028" s="182"/>
      <c r="D4028" s="192"/>
      <c r="E4028" s="182"/>
    </row>
    <row r="4029" spans="3:5" x14ac:dyDescent="0.4">
      <c r="C4029" s="190"/>
      <c r="D4029" s="191"/>
      <c r="E4029" s="190"/>
    </row>
    <row r="4030" spans="3:5" x14ac:dyDescent="0.4">
      <c r="C4030" s="182"/>
      <c r="D4030" s="192"/>
      <c r="E4030" s="182"/>
    </row>
    <row r="4031" spans="3:5" x14ac:dyDescent="0.4">
      <c r="C4031" s="190"/>
      <c r="D4031" s="191"/>
      <c r="E4031" s="190"/>
    </row>
    <row r="4032" spans="3:5" x14ac:dyDescent="0.4">
      <c r="C4032" s="182"/>
      <c r="D4032" s="192"/>
      <c r="E4032" s="182"/>
    </row>
    <row r="4033" spans="3:5" x14ac:dyDescent="0.4">
      <c r="C4033" s="190"/>
      <c r="D4033" s="191"/>
      <c r="E4033" s="190"/>
    </row>
    <row r="4034" spans="3:5" x14ac:dyDescent="0.4">
      <c r="C4034" s="182"/>
      <c r="D4034" s="192"/>
      <c r="E4034" s="182"/>
    </row>
    <row r="4035" spans="3:5" x14ac:dyDescent="0.4">
      <c r="C4035" s="190"/>
      <c r="D4035" s="191"/>
      <c r="E4035" s="190"/>
    </row>
    <row r="4036" spans="3:5" x14ac:dyDescent="0.4">
      <c r="C4036" s="182"/>
      <c r="D4036" s="192"/>
      <c r="E4036" s="182"/>
    </row>
    <row r="4037" spans="3:5" x14ac:dyDescent="0.4">
      <c r="C4037" s="190"/>
      <c r="D4037" s="191"/>
      <c r="E4037" s="190"/>
    </row>
    <row r="4038" spans="3:5" x14ac:dyDescent="0.4">
      <c r="C4038" s="182"/>
      <c r="D4038" s="192"/>
      <c r="E4038" s="182"/>
    </row>
    <row r="4039" spans="3:5" x14ac:dyDescent="0.4">
      <c r="C4039" s="190"/>
      <c r="D4039" s="191"/>
      <c r="E4039" s="190"/>
    </row>
    <row r="4040" spans="3:5" x14ac:dyDescent="0.4">
      <c r="C4040" s="182"/>
      <c r="D4040" s="192"/>
      <c r="E4040" s="182"/>
    </row>
    <row r="4041" spans="3:5" x14ac:dyDescent="0.4">
      <c r="C4041" s="190"/>
      <c r="D4041" s="191"/>
      <c r="E4041" s="190"/>
    </row>
    <row r="4042" spans="3:5" x14ac:dyDescent="0.4">
      <c r="C4042" s="182"/>
      <c r="D4042" s="192"/>
      <c r="E4042" s="182"/>
    </row>
    <row r="4043" spans="3:5" x14ac:dyDescent="0.4">
      <c r="C4043" s="190"/>
      <c r="D4043" s="191"/>
      <c r="E4043" s="190"/>
    </row>
    <row r="4044" spans="3:5" x14ac:dyDescent="0.4">
      <c r="C4044" s="182"/>
      <c r="D4044" s="192"/>
      <c r="E4044" s="182"/>
    </row>
    <row r="4045" spans="3:5" x14ac:dyDescent="0.4">
      <c r="C4045" s="190"/>
      <c r="D4045" s="191"/>
      <c r="E4045" s="190"/>
    </row>
    <row r="4046" spans="3:5" x14ac:dyDescent="0.4">
      <c r="C4046" s="182"/>
      <c r="D4046" s="192"/>
      <c r="E4046" s="182"/>
    </row>
    <row r="4047" spans="3:5" x14ac:dyDescent="0.4">
      <c r="C4047" s="190"/>
      <c r="D4047" s="191"/>
      <c r="E4047" s="190"/>
    </row>
    <row r="4048" spans="3:5" x14ac:dyDescent="0.4">
      <c r="C4048" s="182"/>
      <c r="D4048" s="192"/>
      <c r="E4048" s="182"/>
    </row>
    <row r="4049" spans="3:5" x14ac:dyDescent="0.4">
      <c r="C4049" s="190"/>
      <c r="D4049" s="191"/>
      <c r="E4049" s="190"/>
    </row>
    <row r="4050" spans="3:5" x14ac:dyDescent="0.4">
      <c r="C4050" s="182"/>
      <c r="D4050" s="192"/>
      <c r="E4050" s="182"/>
    </row>
    <row r="4051" spans="3:5" x14ac:dyDescent="0.4">
      <c r="C4051" s="190"/>
      <c r="D4051" s="191"/>
      <c r="E4051" s="190"/>
    </row>
    <row r="4052" spans="3:5" x14ac:dyDescent="0.4">
      <c r="C4052" s="182"/>
      <c r="D4052" s="192"/>
      <c r="E4052" s="182"/>
    </row>
    <row r="4053" spans="3:5" x14ac:dyDescent="0.4">
      <c r="C4053" s="190"/>
      <c r="D4053" s="191"/>
      <c r="E4053" s="190"/>
    </row>
    <row r="4054" spans="3:5" x14ac:dyDescent="0.4">
      <c r="C4054" s="182"/>
      <c r="D4054" s="192"/>
      <c r="E4054" s="182"/>
    </row>
    <row r="4055" spans="3:5" x14ac:dyDescent="0.4">
      <c r="C4055" s="190"/>
      <c r="D4055" s="191"/>
      <c r="E4055" s="190"/>
    </row>
    <row r="4056" spans="3:5" x14ac:dyDescent="0.4">
      <c r="C4056" s="182"/>
      <c r="D4056" s="192"/>
      <c r="E4056" s="182"/>
    </row>
    <row r="4057" spans="3:5" x14ac:dyDescent="0.4">
      <c r="C4057" s="190"/>
      <c r="D4057" s="191"/>
      <c r="E4057" s="190"/>
    </row>
    <row r="4058" spans="3:5" x14ac:dyDescent="0.4">
      <c r="C4058" s="182"/>
      <c r="D4058" s="192"/>
      <c r="E4058" s="182"/>
    </row>
    <row r="4059" spans="3:5" x14ac:dyDescent="0.4">
      <c r="C4059" s="190"/>
      <c r="D4059" s="191"/>
      <c r="E4059" s="190"/>
    </row>
    <row r="4060" spans="3:5" x14ac:dyDescent="0.4">
      <c r="C4060" s="182"/>
      <c r="D4060" s="192"/>
      <c r="E4060" s="182"/>
    </row>
    <row r="4061" spans="3:5" x14ac:dyDescent="0.4">
      <c r="C4061" s="190"/>
      <c r="D4061" s="191"/>
      <c r="E4061" s="190"/>
    </row>
    <row r="4062" spans="3:5" x14ac:dyDescent="0.4">
      <c r="C4062" s="182"/>
      <c r="D4062" s="192"/>
      <c r="E4062" s="182"/>
    </row>
    <row r="4063" spans="3:5" x14ac:dyDescent="0.4">
      <c r="C4063" s="190"/>
      <c r="D4063" s="191"/>
      <c r="E4063" s="190"/>
    </row>
    <row r="4064" spans="3:5" x14ac:dyDescent="0.4">
      <c r="C4064" s="182"/>
      <c r="D4064" s="192"/>
      <c r="E4064" s="182"/>
    </row>
    <row r="4065" spans="3:5" x14ac:dyDescent="0.4">
      <c r="C4065" s="190"/>
      <c r="D4065" s="191"/>
      <c r="E4065" s="190"/>
    </row>
    <row r="4066" spans="3:5" x14ac:dyDescent="0.4">
      <c r="C4066" s="182"/>
      <c r="D4066" s="192"/>
      <c r="E4066" s="182"/>
    </row>
    <row r="4067" spans="3:5" x14ac:dyDescent="0.4">
      <c r="C4067" s="190"/>
      <c r="D4067" s="191"/>
      <c r="E4067" s="190"/>
    </row>
    <row r="4068" spans="3:5" x14ac:dyDescent="0.4">
      <c r="C4068" s="182"/>
      <c r="D4068" s="192"/>
      <c r="E4068" s="182"/>
    </row>
    <row r="4069" spans="3:5" x14ac:dyDescent="0.4">
      <c r="C4069" s="190"/>
      <c r="D4069" s="191"/>
      <c r="E4069" s="190"/>
    </row>
    <row r="4070" spans="3:5" x14ac:dyDescent="0.4">
      <c r="C4070" s="182"/>
      <c r="D4070" s="192"/>
      <c r="E4070" s="182"/>
    </row>
    <row r="4071" spans="3:5" x14ac:dyDescent="0.4">
      <c r="C4071" s="190"/>
      <c r="D4071" s="191"/>
      <c r="E4071" s="190"/>
    </row>
    <row r="4072" spans="3:5" x14ac:dyDescent="0.4">
      <c r="C4072" s="182"/>
      <c r="D4072" s="192"/>
      <c r="E4072" s="182"/>
    </row>
    <row r="4073" spans="3:5" x14ac:dyDescent="0.4">
      <c r="C4073" s="190"/>
      <c r="D4073" s="191"/>
      <c r="E4073" s="190"/>
    </row>
    <row r="4074" spans="3:5" x14ac:dyDescent="0.4">
      <c r="C4074" s="182"/>
      <c r="D4074" s="192"/>
      <c r="E4074" s="182"/>
    </row>
    <row r="4075" spans="3:5" x14ac:dyDescent="0.4">
      <c r="C4075" s="190"/>
      <c r="D4075" s="191"/>
      <c r="E4075" s="190"/>
    </row>
    <row r="4076" spans="3:5" x14ac:dyDescent="0.4">
      <c r="C4076" s="182"/>
      <c r="D4076" s="192"/>
      <c r="E4076" s="182"/>
    </row>
    <row r="4077" spans="3:5" x14ac:dyDescent="0.4">
      <c r="C4077" s="190"/>
      <c r="D4077" s="191"/>
      <c r="E4077" s="190"/>
    </row>
    <row r="4078" spans="3:5" x14ac:dyDescent="0.4">
      <c r="C4078" s="182"/>
      <c r="D4078" s="192"/>
      <c r="E4078" s="182"/>
    </row>
    <row r="4079" spans="3:5" x14ac:dyDescent="0.4">
      <c r="C4079" s="190"/>
      <c r="D4079" s="191"/>
      <c r="E4079" s="190"/>
    </row>
    <row r="4080" spans="3:5" x14ac:dyDescent="0.4">
      <c r="C4080" s="182"/>
      <c r="D4080" s="192"/>
      <c r="E4080" s="182"/>
    </row>
    <row r="4081" spans="3:5" x14ac:dyDescent="0.4">
      <c r="C4081" s="190"/>
      <c r="D4081" s="191"/>
      <c r="E4081" s="190"/>
    </row>
    <row r="4082" spans="3:5" x14ac:dyDescent="0.4">
      <c r="C4082" s="182"/>
      <c r="D4082" s="192"/>
      <c r="E4082" s="182"/>
    </row>
    <row r="4083" spans="3:5" x14ac:dyDescent="0.4">
      <c r="C4083" s="190"/>
      <c r="D4083" s="191"/>
      <c r="E4083" s="190"/>
    </row>
    <row r="4084" spans="3:5" x14ac:dyDescent="0.4">
      <c r="C4084" s="182"/>
      <c r="D4084" s="192"/>
      <c r="E4084" s="182"/>
    </row>
    <row r="4085" spans="3:5" x14ac:dyDescent="0.4">
      <c r="C4085" s="190"/>
      <c r="D4085" s="191"/>
      <c r="E4085" s="190"/>
    </row>
    <row r="4086" spans="3:5" x14ac:dyDescent="0.4">
      <c r="C4086" s="182"/>
      <c r="D4086" s="192"/>
      <c r="E4086" s="182"/>
    </row>
    <row r="4087" spans="3:5" x14ac:dyDescent="0.4">
      <c r="C4087" s="190"/>
      <c r="D4087" s="191"/>
      <c r="E4087" s="190"/>
    </row>
    <row r="4088" spans="3:5" x14ac:dyDescent="0.4">
      <c r="C4088" s="182"/>
      <c r="D4088" s="192"/>
      <c r="E4088" s="182"/>
    </row>
    <row r="4089" spans="3:5" x14ac:dyDescent="0.4">
      <c r="C4089" s="190"/>
      <c r="D4089" s="191"/>
      <c r="E4089" s="190"/>
    </row>
    <row r="4090" spans="3:5" x14ac:dyDescent="0.4">
      <c r="C4090" s="182"/>
      <c r="D4090" s="192"/>
      <c r="E4090" s="182"/>
    </row>
    <row r="4091" spans="3:5" x14ac:dyDescent="0.4">
      <c r="C4091" s="190"/>
      <c r="D4091" s="191"/>
      <c r="E4091" s="190"/>
    </row>
    <row r="4092" spans="3:5" x14ac:dyDescent="0.4">
      <c r="C4092" s="182"/>
      <c r="D4092" s="192"/>
      <c r="E4092" s="182"/>
    </row>
    <row r="4093" spans="3:5" x14ac:dyDescent="0.4">
      <c r="C4093" s="190"/>
      <c r="D4093" s="191"/>
      <c r="E4093" s="190"/>
    </row>
    <row r="4094" spans="3:5" x14ac:dyDescent="0.4">
      <c r="C4094" s="182"/>
      <c r="D4094" s="192"/>
      <c r="E4094" s="182"/>
    </row>
    <row r="4095" spans="3:5" x14ac:dyDescent="0.4">
      <c r="C4095" s="190"/>
      <c r="D4095" s="191"/>
      <c r="E4095" s="190"/>
    </row>
    <row r="4096" spans="3:5" x14ac:dyDescent="0.4">
      <c r="C4096" s="182"/>
      <c r="D4096" s="192"/>
      <c r="E4096" s="182"/>
    </row>
    <row r="4097" spans="3:5" x14ac:dyDescent="0.4">
      <c r="C4097" s="190"/>
      <c r="D4097" s="191"/>
      <c r="E4097" s="190"/>
    </row>
    <row r="4098" spans="3:5" x14ac:dyDescent="0.4">
      <c r="C4098" s="182"/>
      <c r="D4098" s="192"/>
      <c r="E4098" s="182"/>
    </row>
    <row r="4099" spans="3:5" x14ac:dyDescent="0.4">
      <c r="C4099" s="190"/>
      <c r="D4099" s="191"/>
      <c r="E4099" s="190"/>
    </row>
    <row r="4100" spans="3:5" x14ac:dyDescent="0.4">
      <c r="C4100" s="182"/>
      <c r="D4100" s="192"/>
      <c r="E4100" s="182"/>
    </row>
    <row r="4101" spans="3:5" x14ac:dyDescent="0.4">
      <c r="C4101" s="190"/>
      <c r="D4101" s="191"/>
      <c r="E4101" s="190"/>
    </row>
    <row r="4102" spans="3:5" x14ac:dyDescent="0.4">
      <c r="C4102" s="182"/>
      <c r="D4102" s="192"/>
      <c r="E4102" s="182"/>
    </row>
    <row r="4103" spans="3:5" x14ac:dyDescent="0.4">
      <c r="C4103" s="190"/>
      <c r="D4103" s="191"/>
      <c r="E4103" s="190"/>
    </row>
    <row r="4104" spans="3:5" x14ac:dyDescent="0.4">
      <c r="C4104" s="182"/>
      <c r="D4104" s="192"/>
      <c r="E4104" s="182"/>
    </row>
    <row r="4105" spans="3:5" x14ac:dyDescent="0.4">
      <c r="C4105" s="190"/>
      <c r="D4105" s="191"/>
      <c r="E4105" s="190"/>
    </row>
    <row r="4106" spans="3:5" x14ac:dyDescent="0.4">
      <c r="C4106" s="182"/>
      <c r="D4106" s="192"/>
      <c r="E4106" s="182"/>
    </row>
    <row r="4107" spans="3:5" x14ac:dyDescent="0.4">
      <c r="C4107" s="190"/>
      <c r="D4107" s="191"/>
      <c r="E4107" s="190"/>
    </row>
    <row r="4108" spans="3:5" x14ac:dyDescent="0.4">
      <c r="C4108" s="182"/>
      <c r="D4108" s="192"/>
      <c r="E4108" s="182"/>
    </row>
    <row r="4109" spans="3:5" x14ac:dyDescent="0.4">
      <c r="C4109" s="190"/>
      <c r="D4109" s="191"/>
      <c r="E4109" s="190"/>
    </row>
    <row r="4110" spans="3:5" x14ac:dyDescent="0.4">
      <c r="C4110" s="182"/>
      <c r="D4110" s="192"/>
      <c r="E4110" s="182"/>
    </row>
    <row r="4111" spans="3:5" x14ac:dyDescent="0.4">
      <c r="C4111" s="190"/>
      <c r="D4111" s="191"/>
      <c r="E4111" s="190"/>
    </row>
    <row r="4112" spans="3:5" x14ac:dyDescent="0.4">
      <c r="C4112" s="182"/>
      <c r="D4112" s="192"/>
      <c r="E4112" s="182"/>
    </row>
    <row r="4113" spans="3:5" x14ac:dyDescent="0.4">
      <c r="C4113" s="190"/>
      <c r="D4113" s="191"/>
      <c r="E4113" s="190"/>
    </row>
    <row r="4114" spans="3:5" x14ac:dyDescent="0.4">
      <c r="C4114" s="182"/>
      <c r="D4114" s="192"/>
      <c r="E4114" s="182"/>
    </row>
    <row r="4115" spans="3:5" x14ac:dyDescent="0.4">
      <c r="C4115" s="190"/>
      <c r="D4115" s="191"/>
      <c r="E4115" s="190"/>
    </row>
    <row r="4116" spans="3:5" x14ac:dyDescent="0.4">
      <c r="C4116" s="182"/>
      <c r="D4116" s="192"/>
      <c r="E4116" s="182"/>
    </row>
    <row r="4117" spans="3:5" x14ac:dyDescent="0.4">
      <c r="C4117" s="190"/>
      <c r="D4117" s="191"/>
      <c r="E4117" s="190"/>
    </row>
    <row r="4118" spans="3:5" x14ac:dyDescent="0.4">
      <c r="C4118" s="182"/>
      <c r="D4118" s="192"/>
      <c r="E4118" s="182"/>
    </row>
    <row r="4119" spans="3:5" x14ac:dyDescent="0.4">
      <c r="C4119" s="190"/>
      <c r="D4119" s="191"/>
      <c r="E4119" s="190"/>
    </row>
    <row r="4120" spans="3:5" x14ac:dyDescent="0.4">
      <c r="C4120" s="182"/>
      <c r="D4120" s="192"/>
      <c r="E4120" s="182"/>
    </row>
    <row r="4121" spans="3:5" x14ac:dyDescent="0.4">
      <c r="C4121" s="190"/>
      <c r="D4121" s="191"/>
      <c r="E4121" s="190"/>
    </row>
    <row r="4122" spans="3:5" x14ac:dyDescent="0.4">
      <c r="C4122" s="182"/>
      <c r="D4122" s="192"/>
      <c r="E4122" s="182"/>
    </row>
    <row r="4123" spans="3:5" x14ac:dyDescent="0.4">
      <c r="C4123" s="190"/>
      <c r="D4123" s="191"/>
      <c r="E4123" s="190"/>
    </row>
    <row r="4124" spans="3:5" x14ac:dyDescent="0.4">
      <c r="C4124" s="182"/>
      <c r="D4124" s="192"/>
      <c r="E4124" s="182"/>
    </row>
    <row r="4125" spans="3:5" x14ac:dyDescent="0.4">
      <c r="C4125" s="190"/>
      <c r="D4125" s="191"/>
      <c r="E4125" s="190"/>
    </row>
    <row r="4126" spans="3:5" x14ac:dyDescent="0.4">
      <c r="C4126" s="182"/>
      <c r="D4126" s="192"/>
      <c r="E4126" s="182"/>
    </row>
    <row r="4127" spans="3:5" x14ac:dyDescent="0.4">
      <c r="C4127" s="190"/>
      <c r="D4127" s="191"/>
      <c r="E4127" s="190"/>
    </row>
    <row r="4128" spans="3:5" x14ac:dyDescent="0.4">
      <c r="C4128" s="182"/>
      <c r="D4128" s="192"/>
      <c r="E4128" s="182"/>
    </row>
    <row r="4129" spans="3:5" x14ac:dyDescent="0.4">
      <c r="C4129" s="190"/>
      <c r="D4129" s="191"/>
      <c r="E4129" s="190"/>
    </row>
    <row r="4130" spans="3:5" x14ac:dyDescent="0.4">
      <c r="C4130" s="182"/>
      <c r="D4130" s="192"/>
      <c r="E4130" s="182"/>
    </row>
    <row r="4131" spans="3:5" x14ac:dyDescent="0.4">
      <c r="C4131" s="190"/>
      <c r="D4131" s="191"/>
      <c r="E4131" s="190"/>
    </row>
    <row r="4132" spans="3:5" x14ac:dyDescent="0.4">
      <c r="C4132" s="182"/>
      <c r="D4132" s="192"/>
      <c r="E4132" s="182"/>
    </row>
    <row r="4133" spans="3:5" x14ac:dyDescent="0.4">
      <c r="C4133" s="190"/>
      <c r="D4133" s="191"/>
      <c r="E4133" s="190"/>
    </row>
    <row r="4134" spans="3:5" x14ac:dyDescent="0.4">
      <c r="C4134" s="182"/>
      <c r="D4134" s="192"/>
      <c r="E4134" s="182"/>
    </row>
    <row r="4135" spans="3:5" x14ac:dyDescent="0.4">
      <c r="C4135" s="190"/>
      <c r="D4135" s="191"/>
      <c r="E4135" s="190"/>
    </row>
    <row r="4136" spans="3:5" x14ac:dyDescent="0.4">
      <c r="C4136" s="182"/>
      <c r="D4136" s="192"/>
      <c r="E4136" s="182"/>
    </row>
    <row r="4137" spans="3:5" x14ac:dyDescent="0.4">
      <c r="C4137" s="190"/>
      <c r="D4137" s="191"/>
      <c r="E4137" s="190"/>
    </row>
    <row r="4138" spans="3:5" x14ac:dyDescent="0.4">
      <c r="C4138" s="182"/>
      <c r="D4138" s="192"/>
      <c r="E4138" s="182"/>
    </row>
    <row r="4139" spans="3:5" x14ac:dyDescent="0.4">
      <c r="C4139" s="190"/>
      <c r="D4139" s="191"/>
      <c r="E4139" s="190"/>
    </row>
    <row r="4140" spans="3:5" x14ac:dyDescent="0.4">
      <c r="C4140" s="182"/>
      <c r="D4140" s="192"/>
      <c r="E4140" s="182"/>
    </row>
    <row r="4141" spans="3:5" x14ac:dyDescent="0.4">
      <c r="C4141" s="190"/>
      <c r="D4141" s="191"/>
      <c r="E4141" s="190"/>
    </row>
    <row r="4142" spans="3:5" x14ac:dyDescent="0.4">
      <c r="C4142" s="182"/>
      <c r="D4142" s="192"/>
      <c r="E4142" s="182"/>
    </row>
    <row r="4143" spans="3:5" x14ac:dyDescent="0.4">
      <c r="C4143" s="190"/>
      <c r="D4143" s="191"/>
      <c r="E4143" s="190"/>
    </row>
    <row r="4144" spans="3:5" x14ac:dyDescent="0.4">
      <c r="C4144" s="182"/>
      <c r="D4144" s="192"/>
      <c r="E4144" s="182"/>
    </row>
    <row r="4145" spans="3:5" x14ac:dyDescent="0.4">
      <c r="C4145" s="190"/>
      <c r="D4145" s="191"/>
      <c r="E4145" s="190"/>
    </row>
    <row r="4146" spans="3:5" x14ac:dyDescent="0.4">
      <c r="C4146" s="182"/>
      <c r="D4146" s="192"/>
      <c r="E4146" s="182"/>
    </row>
    <row r="4147" spans="3:5" x14ac:dyDescent="0.4">
      <c r="C4147" s="190"/>
      <c r="D4147" s="191"/>
      <c r="E4147" s="190"/>
    </row>
    <row r="4148" spans="3:5" x14ac:dyDescent="0.4">
      <c r="C4148" s="182"/>
      <c r="D4148" s="192"/>
      <c r="E4148" s="182"/>
    </row>
    <row r="4149" spans="3:5" x14ac:dyDescent="0.4">
      <c r="C4149" s="190"/>
      <c r="D4149" s="191"/>
      <c r="E4149" s="190"/>
    </row>
    <row r="4150" spans="3:5" x14ac:dyDescent="0.4">
      <c r="C4150" s="182"/>
      <c r="D4150" s="192"/>
      <c r="E4150" s="182"/>
    </row>
    <row r="4151" spans="3:5" x14ac:dyDescent="0.4">
      <c r="C4151" s="190"/>
      <c r="D4151" s="191"/>
      <c r="E4151" s="190"/>
    </row>
    <row r="4152" spans="3:5" x14ac:dyDescent="0.4">
      <c r="C4152" s="182"/>
      <c r="D4152" s="192"/>
      <c r="E4152" s="182"/>
    </row>
    <row r="4153" spans="3:5" x14ac:dyDescent="0.4">
      <c r="C4153" s="190"/>
      <c r="D4153" s="191"/>
      <c r="E4153" s="190"/>
    </row>
    <row r="4154" spans="3:5" x14ac:dyDescent="0.4">
      <c r="C4154" s="182"/>
      <c r="D4154" s="192"/>
      <c r="E4154" s="182"/>
    </row>
    <row r="4155" spans="3:5" x14ac:dyDescent="0.4">
      <c r="C4155" s="190"/>
      <c r="D4155" s="191"/>
      <c r="E4155" s="190"/>
    </row>
    <row r="4156" spans="3:5" x14ac:dyDescent="0.4">
      <c r="C4156" s="182"/>
      <c r="D4156" s="192"/>
      <c r="E4156" s="182"/>
    </row>
    <row r="4157" spans="3:5" x14ac:dyDescent="0.4">
      <c r="C4157" s="190"/>
      <c r="D4157" s="191"/>
      <c r="E4157" s="190"/>
    </row>
    <row r="4158" spans="3:5" x14ac:dyDescent="0.4">
      <c r="C4158" s="182"/>
      <c r="D4158" s="192"/>
      <c r="E4158" s="182"/>
    </row>
    <row r="4159" spans="3:5" x14ac:dyDescent="0.4">
      <c r="C4159" s="190"/>
      <c r="D4159" s="191"/>
      <c r="E4159" s="190"/>
    </row>
    <row r="4160" spans="3:5" x14ac:dyDescent="0.4">
      <c r="C4160" s="182"/>
      <c r="D4160" s="192"/>
      <c r="E4160" s="182"/>
    </row>
    <row r="4161" spans="3:5" x14ac:dyDescent="0.4">
      <c r="C4161" s="190"/>
      <c r="D4161" s="191"/>
      <c r="E4161" s="190"/>
    </row>
    <row r="4162" spans="3:5" x14ac:dyDescent="0.4">
      <c r="C4162" s="182"/>
      <c r="D4162" s="192"/>
      <c r="E4162" s="182"/>
    </row>
    <row r="4163" spans="3:5" x14ac:dyDescent="0.4">
      <c r="C4163" s="190"/>
      <c r="D4163" s="191"/>
      <c r="E4163" s="190"/>
    </row>
    <row r="4164" spans="3:5" x14ac:dyDescent="0.4">
      <c r="C4164" s="182"/>
      <c r="D4164" s="192"/>
      <c r="E4164" s="182"/>
    </row>
    <row r="4165" spans="3:5" x14ac:dyDescent="0.4">
      <c r="C4165" s="190"/>
      <c r="D4165" s="191"/>
      <c r="E4165" s="190"/>
    </row>
    <row r="4166" spans="3:5" x14ac:dyDescent="0.4">
      <c r="C4166" s="182"/>
      <c r="D4166" s="192"/>
      <c r="E4166" s="182"/>
    </row>
    <row r="4167" spans="3:5" x14ac:dyDescent="0.4">
      <c r="C4167" s="190"/>
      <c r="D4167" s="191"/>
      <c r="E4167" s="190"/>
    </row>
    <row r="4168" spans="3:5" x14ac:dyDescent="0.4">
      <c r="C4168" s="182"/>
      <c r="D4168" s="192"/>
      <c r="E4168" s="182"/>
    </row>
    <row r="4169" spans="3:5" x14ac:dyDescent="0.4">
      <c r="C4169" s="190"/>
      <c r="D4169" s="191"/>
      <c r="E4169" s="190"/>
    </row>
    <row r="4170" spans="3:5" x14ac:dyDescent="0.4">
      <c r="C4170" s="182"/>
      <c r="D4170" s="192"/>
      <c r="E4170" s="182"/>
    </row>
    <row r="4171" spans="3:5" x14ac:dyDescent="0.4">
      <c r="C4171" s="190"/>
      <c r="D4171" s="191"/>
      <c r="E4171" s="190"/>
    </row>
    <row r="4172" spans="3:5" x14ac:dyDescent="0.4">
      <c r="C4172" s="182"/>
      <c r="D4172" s="192"/>
      <c r="E4172" s="182"/>
    </row>
    <row r="4173" spans="3:5" x14ac:dyDescent="0.4">
      <c r="C4173" s="190"/>
      <c r="D4173" s="191"/>
      <c r="E4173" s="190"/>
    </row>
    <row r="4174" spans="3:5" x14ac:dyDescent="0.4">
      <c r="C4174" s="182"/>
      <c r="D4174" s="192"/>
      <c r="E4174" s="182"/>
    </row>
    <row r="4175" spans="3:5" x14ac:dyDescent="0.4">
      <c r="C4175" s="190"/>
      <c r="D4175" s="191"/>
      <c r="E4175" s="190"/>
    </row>
    <row r="4176" spans="3:5" x14ac:dyDescent="0.4">
      <c r="C4176" s="182"/>
      <c r="D4176" s="192"/>
      <c r="E4176" s="182"/>
    </row>
    <row r="4177" spans="3:5" x14ac:dyDescent="0.4">
      <c r="C4177" s="190"/>
      <c r="D4177" s="191"/>
      <c r="E4177" s="190"/>
    </row>
    <row r="4178" spans="3:5" x14ac:dyDescent="0.4">
      <c r="C4178" s="182"/>
      <c r="D4178" s="192"/>
      <c r="E4178" s="182"/>
    </row>
    <row r="4179" spans="3:5" x14ac:dyDescent="0.4">
      <c r="C4179" s="190"/>
      <c r="D4179" s="191"/>
      <c r="E4179" s="190"/>
    </row>
    <row r="4180" spans="3:5" x14ac:dyDescent="0.4">
      <c r="C4180" s="182"/>
      <c r="D4180" s="192"/>
      <c r="E4180" s="182"/>
    </row>
    <row r="4181" spans="3:5" x14ac:dyDescent="0.4">
      <c r="C4181" s="190"/>
      <c r="D4181" s="191"/>
      <c r="E4181" s="190"/>
    </row>
    <row r="4182" spans="3:5" x14ac:dyDescent="0.4">
      <c r="C4182" s="182"/>
      <c r="D4182" s="192"/>
      <c r="E4182" s="182"/>
    </row>
    <row r="4183" spans="3:5" x14ac:dyDescent="0.4">
      <c r="C4183" s="190"/>
      <c r="D4183" s="191"/>
      <c r="E4183" s="190"/>
    </row>
    <row r="4184" spans="3:5" x14ac:dyDescent="0.4">
      <c r="C4184" s="182"/>
      <c r="D4184" s="192"/>
      <c r="E4184" s="182"/>
    </row>
    <row r="4185" spans="3:5" x14ac:dyDescent="0.4">
      <c r="C4185" s="190"/>
      <c r="D4185" s="191"/>
      <c r="E4185" s="190"/>
    </row>
    <row r="4186" spans="3:5" x14ac:dyDescent="0.4">
      <c r="C4186" s="182"/>
      <c r="D4186" s="192"/>
      <c r="E4186" s="182"/>
    </row>
    <row r="4187" spans="3:5" x14ac:dyDescent="0.4">
      <c r="C4187" s="190"/>
      <c r="D4187" s="191"/>
      <c r="E4187" s="190"/>
    </row>
    <row r="4188" spans="3:5" x14ac:dyDescent="0.4">
      <c r="C4188" s="182"/>
      <c r="D4188" s="192"/>
      <c r="E4188" s="182"/>
    </row>
    <row r="4189" spans="3:5" x14ac:dyDescent="0.4">
      <c r="C4189" s="190"/>
      <c r="D4189" s="191"/>
      <c r="E4189" s="190"/>
    </row>
    <row r="4190" spans="3:5" x14ac:dyDescent="0.4">
      <c r="C4190" s="182"/>
      <c r="D4190" s="192"/>
      <c r="E4190" s="182"/>
    </row>
    <row r="4191" spans="3:5" x14ac:dyDescent="0.4">
      <c r="C4191" s="190"/>
      <c r="D4191" s="191"/>
      <c r="E4191" s="190"/>
    </row>
    <row r="4192" spans="3:5" x14ac:dyDescent="0.4">
      <c r="C4192" s="182"/>
      <c r="D4192" s="192"/>
      <c r="E4192" s="182"/>
    </row>
    <row r="4193" spans="3:5" x14ac:dyDescent="0.4">
      <c r="C4193" s="190"/>
      <c r="D4193" s="191"/>
      <c r="E4193" s="190"/>
    </row>
    <row r="4194" spans="3:5" x14ac:dyDescent="0.4">
      <c r="C4194" s="182"/>
      <c r="D4194" s="192"/>
      <c r="E4194" s="182"/>
    </row>
    <row r="4195" spans="3:5" x14ac:dyDescent="0.4">
      <c r="C4195" s="190"/>
      <c r="D4195" s="191"/>
      <c r="E4195" s="190"/>
    </row>
    <row r="4196" spans="3:5" x14ac:dyDescent="0.4">
      <c r="C4196" s="182"/>
      <c r="D4196" s="192"/>
      <c r="E4196" s="182"/>
    </row>
    <row r="4197" spans="3:5" x14ac:dyDescent="0.4">
      <c r="C4197" s="190"/>
      <c r="D4197" s="191"/>
      <c r="E4197" s="190"/>
    </row>
    <row r="4198" spans="3:5" x14ac:dyDescent="0.4">
      <c r="C4198" s="182"/>
      <c r="D4198" s="192"/>
      <c r="E4198" s="182"/>
    </row>
    <row r="4199" spans="3:5" x14ac:dyDescent="0.4">
      <c r="C4199" s="190"/>
      <c r="D4199" s="191"/>
      <c r="E4199" s="190"/>
    </row>
    <row r="4200" spans="3:5" x14ac:dyDescent="0.4">
      <c r="C4200" s="182"/>
      <c r="D4200" s="192"/>
      <c r="E4200" s="182"/>
    </row>
    <row r="4201" spans="3:5" x14ac:dyDescent="0.4">
      <c r="C4201" s="190"/>
      <c r="D4201" s="191"/>
      <c r="E4201" s="190"/>
    </row>
    <row r="4202" spans="3:5" x14ac:dyDescent="0.4">
      <c r="C4202" s="182"/>
      <c r="D4202" s="192"/>
      <c r="E4202" s="182"/>
    </row>
    <row r="4203" spans="3:5" x14ac:dyDescent="0.4">
      <c r="C4203" s="190"/>
      <c r="D4203" s="191"/>
      <c r="E4203" s="190"/>
    </row>
    <row r="4204" spans="3:5" x14ac:dyDescent="0.4">
      <c r="C4204" s="182"/>
      <c r="D4204" s="192"/>
      <c r="E4204" s="182"/>
    </row>
    <row r="4205" spans="3:5" x14ac:dyDescent="0.4">
      <c r="C4205" s="190"/>
      <c r="D4205" s="191"/>
      <c r="E4205" s="190"/>
    </row>
    <row r="4206" spans="3:5" x14ac:dyDescent="0.4">
      <c r="C4206" s="182"/>
      <c r="D4206" s="192"/>
      <c r="E4206" s="182"/>
    </row>
    <row r="4207" spans="3:5" x14ac:dyDescent="0.4">
      <c r="C4207" s="190"/>
      <c r="D4207" s="191"/>
      <c r="E4207" s="190"/>
    </row>
    <row r="4208" spans="3:5" x14ac:dyDescent="0.4">
      <c r="C4208" s="182"/>
      <c r="D4208" s="192"/>
      <c r="E4208" s="182"/>
    </row>
    <row r="4209" spans="3:5" x14ac:dyDescent="0.4">
      <c r="C4209" s="190"/>
      <c r="D4209" s="191"/>
      <c r="E4209" s="190"/>
    </row>
    <row r="4210" spans="3:5" x14ac:dyDescent="0.4">
      <c r="C4210" s="182"/>
      <c r="D4210" s="192"/>
      <c r="E4210" s="182"/>
    </row>
    <row r="4211" spans="3:5" x14ac:dyDescent="0.4">
      <c r="C4211" s="190"/>
      <c r="D4211" s="191"/>
      <c r="E4211" s="190"/>
    </row>
    <row r="4212" spans="3:5" x14ac:dyDescent="0.4">
      <c r="C4212" s="182"/>
      <c r="D4212" s="192"/>
      <c r="E4212" s="182"/>
    </row>
    <row r="4213" spans="3:5" x14ac:dyDescent="0.4">
      <c r="C4213" s="190"/>
      <c r="D4213" s="191"/>
      <c r="E4213" s="190"/>
    </row>
    <row r="4214" spans="3:5" x14ac:dyDescent="0.4">
      <c r="C4214" s="182"/>
      <c r="D4214" s="192"/>
      <c r="E4214" s="182"/>
    </row>
    <row r="4215" spans="3:5" x14ac:dyDescent="0.4">
      <c r="C4215" s="190"/>
      <c r="D4215" s="191"/>
      <c r="E4215" s="190"/>
    </row>
    <row r="4216" spans="3:5" x14ac:dyDescent="0.4">
      <c r="C4216" s="182"/>
      <c r="D4216" s="192"/>
      <c r="E4216" s="182"/>
    </row>
    <row r="4217" spans="3:5" x14ac:dyDescent="0.4">
      <c r="C4217" s="190"/>
      <c r="D4217" s="191"/>
      <c r="E4217" s="190"/>
    </row>
    <row r="4218" spans="3:5" x14ac:dyDescent="0.4">
      <c r="C4218" s="182"/>
      <c r="D4218" s="192"/>
      <c r="E4218" s="182"/>
    </row>
    <row r="4219" spans="3:5" x14ac:dyDescent="0.4">
      <c r="C4219" s="190"/>
      <c r="D4219" s="191"/>
      <c r="E4219" s="190"/>
    </row>
    <row r="4220" spans="3:5" x14ac:dyDescent="0.4">
      <c r="C4220" s="182"/>
      <c r="D4220" s="192"/>
      <c r="E4220" s="182"/>
    </row>
    <row r="4221" spans="3:5" x14ac:dyDescent="0.4">
      <c r="C4221" s="190"/>
      <c r="D4221" s="191"/>
      <c r="E4221" s="190"/>
    </row>
    <row r="4222" spans="3:5" x14ac:dyDescent="0.4">
      <c r="C4222" s="182"/>
      <c r="D4222" s="192"/>
      <c r="E4222" s="182"/>
    </row>
    <row r="4223" spans="3:5" x14ac:dyDescent="0.4">
      <c r="C4223" s="190"/>
      <c r="D4223" s="191"/>
      <c r="E4223" s="190"/>
    </row>
    <row r="4224" spans="3:5" x14ac:dyDescent="0.4">
      <c r="C4224" s="182"/>
      <c r="D4224" s="192"/>
      <c r="E4224" s="182"/>
    </row>
    <row r="4225" spans="3:5" x14ac:dyDescent="0.4">
      <c r="C4225" s="190"/>
      <c r="D4225" s="191"/>
      <c r="E4225" s="190"/>
    </row>
    <row r="4226" spans="3:5" x14ac:dyDescent="0.4">
      <c r="C4226" s="182"/>
      <c r="D4226" s="192"/>
      <c r="E4226" s="182"/>
    </row>
    <row r="4227" spans="3:5" x14ac:dyDescent="0.4">
      <c r="C4227" s="190"/>
      <c r="D4227" s="191"/>
      <c r="E4227" s="190"/>
    </row>
    <row r="4228" spans="3:5" x14ac:dyDescent="0.4">
      <c r="C4228" s="182"/>
      <c r="D4228" s="192"/>
      <c r="E4228" s="182"/>
    </row>
    <row r="4229" spans="3:5" x14ac:dyDescent="0.4">
      <c r="C4229" s="190"/>
      <c r="D4229" s="191"/>
      <c r="E4229" s="190"/>
    </row>
    <row r="4230" spans="3:5" x14ac:dyDescent="0.4">
      <c r="C4230" s="182"/>
      <c r="D4230" s="192"/>
      <c r="E4230" s="182"/>
    </row>
    <row r="4231" spans="3:5" x14ac:dyDescent="0.4">
      <c r="C4231" s="190"/>
      <c r="D4231" s="191"/>
      <c r="E4231" s="190"/>
    </row>
    <row r="4232" spans="3:5" x14ac:dyDescent="0.4">
      <c r="C4232" s="182"/>
      <c r="D4232" s="192"/>
      <c r="E4232" s="182"/>
    </row>
    <row r="4233" spans="3:5" x14ac:dyDescent="0.4">
      <c r="C4233" s="190"/>
      <c r="D4233" s="191"/>
      <c r="E4233" s="190"/>
    </row>
    <row r="4234" spans="3:5" x14ac:dyDescent="0.4">
      <c r="C4234" s="182"/>
      <c r="D4234" s="192"/>
      <c r="E4234" s="182"/>
    </row>
    <row r="4235" spans="3:5" x14ac:dyDescent="0.4">
      <c r="C4235" s="190"/>
      <c r="D4235" s="191"/>
      <c r="E4235" s="190"/>
    </row>
    <row r="4236" spans="3:5" x14ac:dyDescent="0.4">
      <c r="C4236" s="182"/>
      <c r="D4236" s="192"/>
      <c r="E4236" s="182"/>
    </row>
    <row r="4237" spans="3:5" x14ac:dyDescent="0.4">
      <c r="C4237" s="190"/>
      <c r="D4237" s="191"/>
      <c r="E4237" s="190"/>
    </row>
    <row r="4238" spans="3:5" x14ac:dyDescent="0.4">
      <c r="C4238" s="182"/>
      <c r="D4238" s="192"/>
      <c r="E4238" s="182"/>
    </row>
    <row r="4239" spans="3:5" x14ac:dyDescent="0.4">
      <c r="C4239" s="190"/>
      <c r="D4239" s="191"/>
      <c r="E4239" s="190"/>
    </row>
    <row r="4240" spans="3:5" x14ac:dyDescent="0.4">
      <c r="C4240" s="182"/>
      <c r="D4240" s="192"/>
      <c r="E4240" s="182"/>
    </row>
    <row r="4241" spans="3:5" x14ac:dyDescent="0.4">
      <c r="C4241" s="190"/>
      <c r="D4241" s="191"/>
      <c r="E4241" s="190"/>
    </row>
    <row r="4242" spans="3:5" x14ac:dyDescent="0.4">
      <c r="C4242" s="182"/>
      <c r="D4242" s="192"/>
      <c r="E4242" s="182"/>
    </row>
    <row r="4243" spans="3:5" x14ac:dyDescent="0.4">
      <c r="C4243" s="190"/>
      <c r="D4243" s="191"/>
      <c r="E4243" s="190"/>
    </row>
    <row r="4244" spans="3:5" x14ac:dyDescent="0.4">
      <c r="C4244" s="182"/>
      <c r="D4244" s="192"/>
      <c r="E4244" s="182"/>
    </row>
    <row r="4245" spans="3:5" x14ac:dyDescent="0.4">
      <c r="C4245" s="190"/>
      <c r="D4245" s="191"/>
      <c r="E4245" s="190"/>
    </row>
    <row r="4246" spans="3:5" x14ac:dyDescent="0.4">
      <c r="C4246" s="182"/>
      <c r="D4246" s="192"/>
      <c r="E4246" s="182"/>
    </row>
    <row r="4247" spans="3:5" x14ac:dyDescent="0.4">
      <c r="C4247" s="190"/>
      <c r="D4247" s="191"/>
      <c r="E4247" s="190"/>
    </row>
    <row r="4248" spans="3:5" x14ac:dyDescent="0.4">
      <c r="C4248" s="182"/>
      <c r="D4248" s="192"/>
      <c r="E4248" s="182"/>
    </row>
    <row r="4249" spans="3:5" x14ac:dyDescent="0.4">
      <c r="C4249" s="190"/>
      <c r="D4249" s="191"/>
      <c r="E4249" s="190"/>
    </row>
    <row r="4250" spans="3:5" x14ac:dyDescent="0.4">
      <c r="C4250" s="182"/>
      <c r="D4250" s="192"/>
      <c r="E4250" s="182"/>
    </row>
    <row r="4251" spans="3:5" x14ac:dyDescent="0.4">
      <c r="C4251" s="190"/>
      <c r="D4251" s="191"/>
      <c r="E4251" s="190"/>
    </row>
    <row r="4252" spans="3:5" x14ac:dyDescent="0.4">
      <c r="C4252" s="182"/>
      <c r="D4252" s="192"/>
      <c r="E4252" s="182"/>
    </row>
    <row r="4253" spans="3:5" x14ac:dyDescent="0.4">
      <c r="C4253" s="190"/>
      <c r="D4253" s="191"/>
      <c r="E4253" s="190"/>
    </row>
    <row r="4254" spans="3:5" x14ac:dyDescent="0.4">
      <c r="C4254" s="182"/>
      <c r="D4254" s="192"/>
      <c r="E4254" s="182"/>
    </row>
    <row r="4255" spans="3:5" x14ac:dyDescent="0.4">
      <c r="C4255" s="190"/>
      <c r="D4255" s="191"/>
      <c r="E4255" s="190"/>
    </row>
    <row r="4256" spans="3:5" x14ac:dyDescent="0.4">
      <c r="C4256" s="182"/>
      <c r="D4256" s="192"/>
      <c r="E4256" s="182"/>
    </row>
    <row r="4257" spans="3:5" x14ac:dyDescent="0.4">
      <c r="C4257" s="190"/>
      <c r="D4257" s="191"/>
      <c r="E4257" s="190"/>
    </row>
    <row r="4258" spans="3:5" x14ac:dyDescent="0.4">
      <c r="C4258" s="182"/>
      <c r="D4258" s="192"/>
      <c r="E4258" s="182"/>
    </row>
    <row r="4259" spans="3:5" x14ac:dyDescent="0.4">
      <c r="C4259" s="190"/>
      <c r="D4259" s="191"/>
      <c r="E4259" s="190"/>
    </row>
    <row r="4260" spans="3:5" x14ac:dyDescent="0.4">
      <c r="C4260" s="182"/>
      <c r="D4260" s="192"/>
      <c r="E4260" s="182"/>
    </row>
    <row r="4261" spans="3:5" x14ac:dyDescent="0.4">
      <c r="C4261" s="190"/>
      <c r="D4261" s="191"/>
      <c r="E4261" s="190"/>
    </row>
    <row r="4262" spans="3:5" x14ac:dyDescent="0.4">
      <c r="C4262" s="182"/>
      <c r="D4262" s="192"/>
      <c r="E4262" s="182"/>
    </row>
    <row r="4263" spans="3:5" x14ac:dyDescent="0.4">
      <c r="C4263" s="190"/>
      <c r="D4263" s="191"/>
      <c r="E4263" s="190"/>
    </row>
    <row r="4264" spans="3:5" x14ac:dyDescent="0.4">
      <c r="C4264" s="182"/>
      <c r="D4264" s="192"/>
      <c r="E4264" s="182"/>
    </row>
    <row r="4265" spans="3:5" x14ac:dyDescent="0.4">
      <c r="C4265" s="190"/>
      <c r="D4265" s="191"/>
      <c r="E4265" s="190"/>
    </row>
    <row r="4266" spans="3:5" x14ac:dyDescent="0.4">
      <c r="C4266" s="182"/>
      <c r="D4266" s="192"/>
      <c r="E4266" s="182"/>
    </row>
    <row r="4267" spans="3:5" x14ac:dyDescent="0.4">
      <c r="C4267" s="190"/>
      <c r="D4267" s="191"/>
      <c r="E4267" s="190"/>
    </row>
    <row r="4268" spans="3:5" x14ac:dyDescent="0.4">
      <c r="C4268" s="182"/>
      <c r="D4268" s="192"/>
      <c r="E4268" s="182"/>
    </row>
    <row r="4269" spans="3:5" x14ac:dyDescent="0.4">
      <c r="C4269" s="190"/>
      <c r="D4269" s="191"/>
      <c r="E4269" s="190"/>
    </row>
    <row r="4270" spans="3:5" x14ac:dyDescent="0.4">
      <c r="C4270" s="182"/>
      <c r="D4270" s="192"/>
      <c r="E4270" s="182"/>
    </row>
    <row r="4271" spans="3:5" x14ac:dyDescent="0.4">
      <c r="C4271" s="190"/>
      <c r="D4271" s="191"/>
      <c r="E4271" s="190"/>
    </row>
    <row r="4272" spans="3:5" x14ac:dyDescent="0.4">
      <c r="C4272" s="182"/>
      <c r="D4272" s="192"/>
      <c r="E4272" s="182"/>
    </row>
    <row r="4273" spans="3:5" x14ac:dyDescent="0.4">
      <c r="C4273" s="190"/>
      <c r="D4273" s="191"/>
      <c r="E4273" s="190"/>
    </row>
    <row r="4274" spans="3:5" x14ac:dyDescent="0.4">
      <c r="C4274" s="182"/>
      <c r="D4274" s="192"/>
      <c r="E4274" s="182"/>
    </row>
    <row r="4275" spans="3:5" x14ac:dyDescent="0.4">
      <c r="C4275" s="190"/>
      <c r="D4275" s="191"/>
      <c r="E4275" s="190"/>
    </row>
    <row r="4276" spans="3:5" x14ac:dyDescent="0.4">
      <c r="C4276" s="182"/>
      <c r="D4276" s="192"/>
      <c r="E4276" s="182"/>
    </row>
    <row r="4277" spans="3:5" x14ac:dyDescent="0.4">
      <c r="C4277" s="190"/>
      <c r="D4277" s="191"/>
      <c r="E4277" s="190"/>
    </row>
    <row r="4278" spans="3:5" x14ac:dyDescent="0.4">
      <c r="C4278" s="182"/>
      <c r="D4278" s="192"/>
      <c r="E4278" s="182"/>
    </row>
    <row r="4279" spans="3:5" x14ac:dyDescent="0.4">
      <c r="C4279" s="190"/>
      <c r="D4279" s="191"/>
      <c r="E4279" s="190"/>
    </row>
    <row r="4280" spans="3:5" x14ac:dyDescent="0.4">
      <c r="C4280" s="182"/>
      <c r="D4280" s="192"/>
      <c r="E4280" s="182"/>
    </row>
    <row r="4281" spans="3:5" x14ac:dyDescent="0.4">
      <c r="C4281" s="190"/>
      <c r="D4281" s="191"/>
      <c r="E4281" s="190"/>
    </row>
    <row r="4282" spans="3:5" x14ac:dyDescent="0.4">
      <c r="C4282" s="182"/>
      <c r="D4282" s="192"/>
      <c r="E4282" s="182"/>
    </row>
    <row r="4283" spans="3:5" x14ac:dyDescent="0.4">
      <c r="C4283" s="190"/>
      <c r="D4283" s="191"/>
      <c r="E4283" s="190"/>
    </row>
    <row r="4284" spans="3:5" x14ac:dyDescent="0.4">
      <c r="C4284" s="182"/>
      <c r="D4284" s="192"/>
      <c r="E4284" s="182"/>
    </row>
    <row r="4285" spans="3:5" x14ac:dyDescent="0.4">
      <c r="C4285" s="190"/>
      <c r="D4285" s="191"/>
      <c r="E4285" s="190"/>
    </row>
    <row r="4286" spans="3:5" x14ac:dyDescent="0.4">
      <c r="C4286" s="182"/>
      <c r="D4286" s="192"/>
      <c r="E4286" s="182"/>
    </row>
    <row r="4287" spans="3:5" x14ac:dyDescent="0.4">
      <c r="C4287" s="190"/>
      <c r="D4287" s="191"/>
      <c r="E4287" s="190"/>
    </row>
    <row r="4288" spans="3:5" x14ac:dyDescent="0.4">
      <c r="C4288" s="182"/>
      <c r="D4288" s="192"/>
      <c r="E4288" s="182"/>
    </row>
    <row r="4289" spans="3:5" x14ac:dyDescent="0.4">
      <c r="C4289" s="190"/>
      <c r="D4289" s="191"/>
      <c r="E4289" s="190"/>
    </row>
    <row r="4290" spans="3:5" x14ac:dyDescent="0.4">
      <c r="C4290" s="182"/>
      <c r="D4290" s="192"/>
      <c r="E4290" s="182"/>
    </row>
    <row r="4291" spans="3:5" x14ac:dyDescent="0.4">
      <c r="C4291" s="190"/>
      <c r="D4291" s="191"/>
      <c r="E4291" s="190"/>
    </row>
    <row r="4292" spans="3:5" x14ac:dyDescent="0.4">
      <c r="C4292" s="182"/>
      <c r="D4292" s="192"/>
      <c r="E4292" s="182"/>
    </row>
    <row r="4293" spans="3:5" x14ac:dyDescent="0.4">
      <c r="C4293" s="190"/>
      <c r="D4293" s="191"/>
      <c r="E4293" s="190"/>
    </row>
    <row r="4294" spans="3:5" x14ac:dyDescent="0.4">
      <c r="C4294" s="182"/>
      <c r="D4294" s="192"/>
      <c r="E4294" s="182"/>
    </row>
    <row r="4295" spans="3:5" x14ac:dyDescent="0.4">
      <c r="C4295" s="190"/>
      <c r="D4295" s="191"/>
      <c r="E4295" s="190"/>
    </row>
    <row r="4296" spans="3:5" x14ac:dyDescent="0.4">
      <c r="C4296" s="182"/>
      <c r="D4296" s="192"/>
      <c r="E4296" s="182"/>
    </row>
    <row r="4297" spans="3:5" x14ac:dyDescent="0.4">
      <c r="C4297" s="190"/>
      <c r="D4297" s="191"/>
      <c r="E4297" s="190"/>
    </row>
    <row r="4298" spans="3:5" x14ac:dyDescent="0.4">
      <c r="C4298" s="182"/>
      <c r="D4298" s="192"/>
      <c r="E4298" s="182"/>
    </row>
    <row r="4299" spans="3:5" x14ac:dyDescent="0.4">
      <c r="C4299" s="190"/>
      <c r="D4299" s="191"/>
      <c r="E4299" s="190"/>
    </row>
    <row r="4300" spans="3:5" x14ac:dyDescent="0.4">
      <c r="C4300" s="182"/>
      <c r="D4300" s="192"/>
      <c r="E4300" s="182"/>
    </row>
    <row r="4301" spans="3:5" x14ac:dyDescent="0.4">
      <c r="C4301" s="190"/>
      <c r="D4301" s="191"/>
      <c r="E4301" s="190"/>
    </row>
    <row r="4302" spans="3:5" x14ac:dyDescent="0.4">
      <c r="C4302" s="182"/>
      <c r="D4302" s="192"/>
      <c r="E4302" s="182"/>
    </row>
    <row r="4303" spans="3:5" x14ac:dyDescent="0.4">
      <c r="C4303" s="190"/>
      <c r="D4303" s="191"/>
      <c r="E4303" s="190"/>
    </row>
    <row r="4304" spans="3:5" x14ac:dyDescent="0.4">
      <c r="C4304" s="182"/>
      <c r="D4304" s="192"/>
      <c r="E4304" s="182"/>
    </row>
    <row r="4305" spans="3:5" x14ac:dyDescent="0.4">
      <c r="C4305" s="190"/>
      <c r="D4305" s="191"/>
      <c r="E4305" s="190"/>
    </row>
    <row r="4306" spans="3:5" x14ac:dyDescent="0.4">
      <c r="C4306" s="182"/>
      <c r="D4306" s="192"/>
      <c r="E4306" s="182"/>
    </row>
    <row r="4307" spans="3:5" x14ac:dyDescent="0.4">
      <c r="C4307" s="190"/>
      <c r="D4307" s="191"/>
      <c r="E4307" s="190"/>
    </row>
    <row r="4308" spans="3:5" x14ac:dyDescent="0.4">
      <c r="C4308" s="182"/>
      <c r="D4308" s="192"/>
      <c r="E4308" s="182"/>
    </row>
    <row r="4309" spans="3:5" x14ac:dyDescent="0.4">
      <c r="C4309" s="190"/>
      <c r="D4309" s="191"/>
      <c r="E4309" s="190"/>
    </row>
    <row r="4310" spans="3:5" x14ac:dyDescent="0.4">
      <c r="C4310" s="182"/>
      <c r="D4310" s="192"/>
      <c r="E4310" s="182"/>
    </row>
    <row r="4311" spans="3:5" x14ac:dyDescent="0.4">
      <c r="C4311" s="190"/>
      <c r="D4311" s="191"/>
      <c r="E4311" s="190"/>
    </row>
    <row r="4312" spans="3:5" x14ac:dyDescent="0.4">
      <c r="C4312" s="182"/>
      <c r="D4312" s="192"/>
      <c r="E4312" s="182"/>
    </row>
    <row r="4313" spans="3:5" x14ac:dyDescent="0.4">
      <c r="C4313" s="190"/>
      <c r="D4313" s="191"/>
      <c r="E4313" s="190"/>
    </row>
    <row r="4314" spans="3:5" x14ac:dyDescent="0.4">
      <c r="C4314" s="182"/>
      <c r="D4314" s="192"/>
      <c r="E4314" s="182"/>
    </row>
    <row r="4315" spans="3:5" x14ac:dyDescent="0.4">
      <c r="C4315" s="190"/>
      <c r="D4315" s="191"/>
      <c r="E4315" s="190"/>
    </row>
    <row r="4316" spans="3:5" x14ac:dyDescent="0.4">
      <c r="C4316" s="182"/>
      <c r="D4316" s="192"/>
      <c r="E4316" s="182"/>
    </row>
    <row r="4317" spans="3:5" x14ac:dyDescent="0.4">
      <c r="C4317" s="190"/>
      <c r="D4317" s="191"/>
      <c r="E4317" s="190"/>
    </row>
    <row r="4318" spans="3:5" x14ac:dyDescent="0.4">
      <c r="C4318" s="182"/>
      <c r="D4318" s="192"/>
      <c r="E4318" s="182"/>
    </row>
    <row r="4319" spans="3:5" x14ac:dyDescent="0.4">
      <c r="C4319" s="190"/>
      <c r="D4319" s="191"/>
      <c r="E4319" s="190"/>
    </row>
    <row r="4320" spans="3:5" x14ac:dyDescent="0.4">
      <c r="C4320" s="182"/>
      <c r="D4320" s="192"/>
      <c r="E4320" s="182"/>
    </row>
    <row r="4321" spans="3:5" x14ac:dyDescent="0.4">
      <c r="C4321" s="190"/>
      <c r="D4321" s="191"/>
      <c r="E4321" s="190"/>
    </row>
    <row r="4322" spans="3:5" x14ac:dyDescent="0.4">
      <c r="C4322" s="182"/>
      <c r="D4322" s="192"/>
      <c r="E4322" s="182"/>
    </row>
    <row r="4323" spans="3:5" x14ac:dyDescent="0.4">
      <c r="C4323" s="190"/>
      <c r="D4323" s="191"/>
      <c r="E4323" s="190"/>
    </row>
    <row r="4324" spans="3:5" x14ac:dyDescent="0.4">
      <c r="C4324" s="182"/>
      <c r="D4324" s="192"/>
      <c r="E4324" s="182"/>
    </row>
    <row r="4325" spans="3:5" x14ac:dyDescent="0.4">
      <c r="C4325" s="190"/>
      <c r="D4325" s="191"/>
      <c r="E4325" s="190"/>
    </row>
    <row r="4326" spans="3:5" x14ac:dyDescent="0.4">
      <c r="C4326" s="182"/>
      <c r="D4326" s="192"/>
      <c r="E4326" s="182"/>
    </row>
    <row r="4327" spans="3:5" x14ac:dyDescent="0.4">
      <c r="C4327" s="190"/>
      <c r="D4327" s="191"/>
      <c r="E4327" s="190"/>
    </row>
    <row r="4328" spans="3:5" x14ac:dyDescent="0.4">
      <c r="C4328" s="182"/>
      <c r="D4328" s="192"/>
      <c r="E4328" s="182"/>
    </row>
    <row r="4329" spans="3:5" x14ac:dyDescent="0.4">
      <c r="C4329" s="190"/>
      <c r="D4329" s="191"/>
      <c r="E4329" s="190"/>
    </row>
    <row r="4330" spans="3:5" x14ac:dyDescent="0.4">
      <c r="C4330" s="182"/>
      <c r="D4330" s="192"/>
      <c r="E4330" s="182"/>
    </row>
    <row r="4331" spans="3:5" x14ac:dyDescent="0.4">
      <c r="C4331" s="190"/>
      <c r="D4331" s="191"/>
      <c r="E4331" s="190"/>
    </row>
    <row r="4332" spans="3:5" x14ac:dyDescent="0.4">
      <c r="C4332" s="182"/>
      <c r="D4332" s="192"/>
      <c r="E4332" s="182"/>
    </row>
    <row r="4333" spans="3:5" x14ac:dyDescent="0.4">
      <c r="C4333" s="190"/>
      <c r="D4333" s="191"/>
      <c r="E4333" s="190"/>
    </row>
    <row r="4334" spans="3:5" x14ac:dyDescent="0.4">
      <c r="C4334" s="182"/>
      <c r="D4334" s="192"/>
      <c r="E4334" s="182"/>
    </row>
    <row r="4335" spans="3:5" x14ac:dyDescent="0.4">
      <c r="C4335" s="190"/>
      <c r="D4335" s="191"/>
      <c r="E4335" s="190"/>
    </row>
    <row r="4336" spans="3:5" x14ac:dyDescent="0.4">
      <c r="C4336" s="182"/>
      <c r="D4336" s="192"/>
      <c r="E4336" s="182"/>
    </row>
    <row r="4337" spans="3:5" x14ac:dyDescent="0.4">
      <c r="C4337" s="190"/>
      <c r="D4337" s="191"/>
      <c r="E4337" s="190"/>
    </row>
    <row r="4338" spans="3:5" x14ac:dyDescent="0.4">
      <c r="C4338" s="182"/>
      <c r="D4338" s="192"/>
      <c r="E4338" s="182"/>
    </row>
    <row r="4339" spans="3:5" x14ac:dyDescent="0.4">
      <c r="C4339" s="190"/>
      <c r="D4339" s="191"/>
      <c r="E4339" s="190"/>
    </row>
    <row r="4340" spans="3:5" x14ac:dyDescent="0.4">
      <c r="C4340" s="182"/>
      <c r="D4340" s="192"/>
      <c r="E4340" s="182"/>
    </row>
    <row r="4341" spans="3:5" x14ac:dyDescent="0.4">
      <c r="C4341" s="190"/>
      <c r="D4341" s="191"/>
      <c r="E4341" s="190"/>
    </row>
    <row r="4342" spans="3:5" x14ac:dyDescent="0.4">
      <c r="C4342" s="182"/>
      <c r="D4342" s="192"/>
      <c r="E4342" s="182"/>
    </row>
    <row r="4343" spans="3:5" x14ac:dyDescent="0.4">
      <c r="C4343" s="190"/>
      <c r="D4343" s="191"/>
      <c r="E4343" s="190"/>
    </row>
    <row r="4344" spans="3:5" x14ac:dyDescent="0.4">
      <c r="C4344" s="182"/>
      <c r="D4344" s="192"/>
      <c r="E4344" s="182"/>
    </row>
    <row r="4345" spans="3:5" x14ac:dyDescent="0.4">
      <c r="C4345" s="190"/>
      <c r="D4345" s="191"/>
      <c r="E4345" s="190"/>
    </row>
    <row r="4346" spans="3:5" x14ac:dyDescent="0.4">
      <c r="C4346" s="182"/>
      <c r="D4346" s="192"/>
      <c r="E4346" s="182"/>
    </row>
    <row r="4347" spans="3:5" x14ac:dyDescent="0.4">
      <c r="C4347" s="190"/>
      <c r="D4347" s="191"/>
      <c r="E4347" s="190"/>
    </row>
    <row r="4348" spans="3:5" x14ac:dyDescent="0.4">
      <c r="C4348" s="182"/>
      <c r="D4348" s="192"/>
      <c r="E4348" s="182"/>
    </row>
    <row r="4349" spans="3:5" x14ac:dyDescent="0.4">
      <c r="C4349" s="190"/>
      <c r="D4349" s="191"/>
      <c r="E4349" s="190"/>
    </row>
    <row r="4350" spans="3:5" x14ac:dyDescent="0.4">
      <c r="C4350" s="182"/>
      <c r="D4350" s="192"/>
      <c r="E4350" s="182"/>
    </row>
    <row r="4351" spans="3:5" x14ac:dyDescent="0.4">
      <c r="C4351" s="190"/>
      <c r="D4351" s="191"/>
      <c r="E4351" s="190"/>
    </row>
    <row r="4352" spans="3:5" x14ac:dyDescent="0.4">
      <c r="C4352" s="182"/>
      <c r="D4352" s="192"/>
      <c r="E4352" s="182"/>
    </row>
    <row r="4353" spans="3:5" x14ac:dyDescent="0.4">
      <c r="C4353" s="190"/>
      <c r="D4353" s="191"/>
      <c r="E4353" s="190"/>
    </row>
    <row r="4354" spans="3:5" x14ac:dyDescent="0.4">
      <c r="C4354" s="182"/>
      <c r="D4354" s="192"/>
      <c r="E4354" s="182"/>
    </row>
    <row r="4355" spans="3:5" x14ac:dyDescent="0.4">
      <c r="C4355" s="190"/>
      <c r="D4355" s="191"/>
      <c r="E4355" s="190"/>
    </row>
    <row r="4356" spans="3:5" x14ac:dyDescent="0.4">
      <c r="C4356" s="182"/>
      <c r="D4356" s="192"/>
      <c r="E4356" s="182"/>
    </row>
    <row r="4357" spans="3:5" x14ac:dyDescent="0.4">
      <c r="C4357" s="190"/>
      <c r="D4357" s="191"/>
      <c r="E4357" s="190"/>
    </row>
    <row r="4358" spans="3:5" x14ac:dyDescent="0.4">
      <c r="C4358" s="182"/>
      <c r="D4358" s="192"/>
      <c r="E4358" s="182"/>
    </row>
    <row r="4359" spans="3:5" x14ac:dyDescent="0.4">
      <c r="C4359" s="190"/>
      <c r="D4359" s="191"/>
      <c r="E4359" s="190"/>
    </row>
    <row r="4360" spans="3:5" x14ac:dyDescent="0.4">
      <c r="C4360" s="182"/>
      <c r="D4360" s="192"/>
      <c r="E4360" s="182"/>
    </row>
    <row r="4361" spans="3:5" x14ac:dyDescent="0.4">
      <c r="C4361" s="190"/>
      <c r="D4361" s="191"/>
      <c r="E4361" s="190"/>
    </row>
    <row r="4362" spans="3:5" x14ac:dyDescent="0.4">
      <c r="C4362" s="182"/>
      <c r="D4362" s="192"/>
      <c r="E4362" s="182"/>
    </row>
    <row r="4363" spans="3:5" x14ac:dyDescent="0.4">
      <c r="C4363" s="190"/>
      <c r="D4363" s="191"/>
      <c r="E4363" s="190"/>
    </row>
    <row r="4364" spans="3:5" x14ac:dyDescent="0.4">
      <c r="C4364" s="182"/>
      <c r="D4364" s="192"/>
      <c r="E4364" s="182"/>
    </row>
    <row r="4365" spans="3:5" x14ac:dyDescent="0.4">
      <c r="C4365" s="190"/>
      <c r="D4365" s="191"/>
      <c r="E4365" s="190"/>
    </row>
    <row r="4366" spans="3:5" x14ac:dyDescent="0.4">
      <c r="C4366" s="182"/>
      <c r="D4366" s="192"/>
      <c r="E4366" s="182"/>
    </row>
    <row r="4367" spans="3:5" x14ac:dyDescent="0.4">
      <c r="C4367" s="190"/>
      <c r="D4367" s="191"/>
      <c r="E4367" s="190"/>
    </row>
    <row r="4368" spans="3:5" x14ac:dyDescent="0.4">
      <c r="C4368" s="182"/>
      <c r="D4368" s="192"/>
      <c r="E4368" s="182"/>
    </row>
    <row r="4369" spans="3:5" x14ac:dyDescent="0.4">
      <c r="C4369" s="190"/>
      <c r="D4369" s="191"/>
      <c r="E4369" s="190"/>
    </row>
    <row r="4370" spans="3:5" x14ac:dyDescent="0.4">
      <c r="C4370" s="182"/>
      <c r="D4370" s="192"/>
      <c r="E4370" s="182"/>
    </row>
    <row r="4371" spans="3:5" x14ac:dyDescent="0.4">
      <c r="C4371" s="190"/>
      <c r="D4371" s="191"/>
      <c r="E4371" s="190"/>
    </row>
    <row r="4372" spans="3:5" x14ac:dyDescent="0.4">
      <c r="C4372" s="182"/>
      <c r="D4372" s="192"/>
      <c r="E4372" s="182"/>
    </row>
    <row r="4373" spans="3:5" x14ac:dyDescent="0.4">
      <c r="C4373" s="190"/>
      <c r="D4373" s="191"/>
      <c r="E4373" s="190"/>
    </row>
    <row r="4374" spans="3:5" x14ac:dyDescent="0.4">
      <c r="C4374" s="182"/>
      <c r="D4374" s="192"/>
      <c r="E4374" s="182"/>
    </row>
    <row r="4375" spans="3:5" x14ac:dyDescent="0.4">
      <c r="C4375" s="190"/>
      <c r="D4375" s="191"/>
      <c r="E4375" s="190"/>
    </row>
    <row r="4376" spans="3:5" x14ac:dyDescent="0.4">
      <c r="C4376" s="182"/>
      <c r="D4376" s="192"/>
      <c r="E4376" s="182"/>
    </row>
    <row r="4377" spans="3:5" x14ac:dyDescent="0.4">
      <c r="C4377" s="190"/>
      <c r="D4377" s="191"/>
      <c r="E4377" s="190"/>
    </row>
    <row r="4378" spans="3:5" x14ac:dyDescent="0.4">
      <c r="C4378" s="182"/>
      <c r="D4378" s="192"/>
      <c r="E4378" s="182"/>
    </row>
    <row r="4379" spans="3:5" x14ac:dyDescent="0.4">
      <c r="C4379" s="190"/>
      <c r="D4379" s="191"/>
      <c r="E4379" s="190"/>
    </row>
    <row r="4380" spans="3:5" x14ac:dyDescent="0.4">
      <c r="C4380" s="182"/>
      <c r="D4380" s="192"/>
      <c r="E4380" s="182"/>
    </row>
    <row r="4381" spans="3:5" x14ac:dyDescent="0.4">
      <c r="C4381" s="190"/>
      <c r="D4381" s="191"/>
      <c r="E4381" s="190"/>
    </row>
    <row r="4382" spans="3:5" x14ac:dyDescent="0.4">
      <c r="C4382" s="182"/>
      <c r="D4382" s="192"/>
      <c r="E4382" s="182"/>
    </row>
    <row r="4383" spans="3:5" x14ac:dyDescent="0.4">
      <c r="C4383" s="190"/>
      <c r="D4383" s="191"/>
      <c r="E4383" s="190"/>
    </row>
    <row r="4384" spans="3:5" x14ac:dyDescent="0.4">
      <c r="C4384" s="182"/>
      <c r="D4384" s="192"/>
      <c r="E4384" s="182"/>
    </row>
    <row r="4385" spans="3:5" x14ac:dyDescent="0.4">
      <c r="C4385" s="190"/>
      <c r="D4385" s="191"/>
      <c r="E4385" s="190"/>
    </row>
    <row r="4386" spans="3:5" x14ac:dyDescent="0.4">
      <c r="C4386" s="182"/>
      <c r="D4386" s="192"/>
      <c r="E4386" s="182"/>
    </row>
    <row r="4387" spans="3:5" x14ac:dyDescent="0.4">
      <c r="C4387" s="190"/>
      <c r="D4387" s="191"/>
      <c r="E4387" s="190"/>
    </row>
    <row r="4388" spans="3:5" x14ac:dyDescent="0.4">
      <c r="C4388" s="182"/>
      <c r="D4388" s="192"/>
      <c r="E4388" s="182"/>
    </row>
    <row r="4389" spans="3:5" x14ac:dyDescent="0.4">
      <c r="C4389" s="190"/>
      <c r="D4389" s="191"/>
      <c r="E4389" s="190"/>
    </row>
    <row r="4390" spans="3:5" x14ac:dyDescent="0.4">
      <c r="C4390" s="182"/>
      <c r="D4390" s="192"/>
      <c r="E4390" s="182"/>
    </row>
    <row r="4391" spans="3:5" x14ac:dyDescent="0.4">
      <c r="C4391" s="190"/>
      <c r="D4391" s="191"/>
      <c r="E4391" s="190"/>
    </row>
    <row r="4392" spans="3:5" x14ac:dyDescent="0.4">
      <c r="C4392" s="182"/>
      <c r="D4392" s="192"/>
      <c r="E4392" s="182"/>
    </row>
    <row r="4393" spans="3:5" x14ac:dyDescent="0.4">
      <c r="C4393" s="190"/>
      <c r="D4393" s="191"/>
      <c r="E4393" s="190"/>
    </row>
    <row r="4394" spans="3:5" x14ac:dyDescent="0.4">
      <c r="C4394" s="182"/>
      <c r="D4394" s="192"/>
      <c r="E4394" s="182"/>
    </row>
    <row r="4395" spans="3:5" x14ac:dyDescent="0.4">
      <c r="C4395" s="190"/>
      <c r="D4395" s="191"/>
      <c r="E4395" s="190"/>
    </row>
    <row r="4396" spans="3:5" x14ac:dyDescent="0.4">
      <c r="C4396" s="182"/>
      <c r="D4396" s="192"/>
      <c r="E4396" s="182"/>
    </row>
    <row r="4397" spans="3:5" x14ac:dyDescent="0.4">
      <c r="C4397" s="190"/>
      <c r="D4397" s="191"/>
      <c r="E4397" s="190"/>
    </row>
    <row r="4398" spans="3:5" x14ac:dyDescent="0.4">
      <c r="C4398" s="182"/>
      <c r="D4398" s="192"/>
      <c r="E4398" s="182"/>
    </row>
    <row r="4399" spans="3:5" x14ac:dyDescent="0.4">
      <c r="C4399" s="190"/>
      <c r="D4399" s="191"/>
      <c r="E4399" s="190"/>
    </row>
    <row r="4400" spans="3:5" x14ac:dyDescent="0.4">
      <c r="C4400" s="182"/>
      <c r="D4400" s="192"/>
      <c r="E4400" s="182"/>
    </row>
    <row r="4401" spans="3:5" x14ac:dyDescent="0.4">
      <c r="C4401" s="190"/>
      <c r="D4401" s="191"/>
      <c r="E4401" s="190"/>
    </row>
    <row r="4402" spans="3:5" x14ac:dyDescent="0.4">
      <c r="C4402" s="182"/>
      <c r="D4402" s="192"/>
      <c r="E4402" s="182"/>
    </row>
    <row r="4403" spans="3:5" x14ac:dyDescent="0.4">
      <c r="C4403" s="190"/>
      <c r="D4403" s="191"/>
      <c r="E4403" s="190"/>
    </row>
    <row r="4404" spans="3:5" x14ac:dyDescent="0.4">
      <c r="C4404" s="182"/>
      <c r="D4404" s="192"/>
      <c r="E4404" s="182"/>
    </row>
    <row r="4405" spans="3:5" x14ac:dyDescent="0.4">
      <c r="C4405" s="190"/>
      <c r="D4405" s="191"/>
      <c r="E4405" s="190"/>
    </row>
    <row r="4406" spans="3:5" x14ac:dyDescent="0.4">
      <c r="C4406" s="182"/>
      <c r="D4406" s="192"/>
      <c r="E4406" s="182"/>
    </row>
    <row r="4407" spans="3:5" x14ac:dyDescent="0.4">
      <c r="C4407" s="190"/>
      <c r="D4407" s="191"/>
      <c r="E4407" s="190"/>
    </row>
    <row r="4408" spans="3:5" x14ac:dyDescent="0.4">
      <c r="C4408" s="182"/>
      <c r="D4408" s="192"/>
      <c r="E4408" s="182"/>
    </row>
    <row r="4409" spans="3:5" x14ac:dyDescent="0.4">
      <c r="C4409" s="190"/>
      <c r="D4409" s="191"/>
      <c r="E4409" s="190"/>
    </row>
    <row r="4410" spans="3:5" x14ac:dyDescent="0.4">
      <c r="C4410" s="182"/>
      <c r="D4410" s="192"/>
      <c r="E4410" s="182"/>
    </row>
    <row r="4411" spans="3:5" x14ac:dyDescent="0.4">
      <c r="C4411" s="190"/>
      <c r="D4411" s="191"/>
      <c r="E4411" s="190"/>
    </row>
    <row r="4412" spans="3:5" x14ac:dyDescent="0.4">
      <c r="C4412" s="182"/>
      <c r="D4412" s="192"/>
      <c r="E4412" s="182"/>
    </row>
    <row r="4413" spans="3:5" x14ac:dyDescent="0.4">
      <c r="C4413" s="190"/>
      <c r="D4413" s="191"/>
      <c r="E4413" s="190"/>
    </row>
    <row r="4414" spans="3:5" x14ac:dyDescent="0.4">
      <c r="C4414" s="182"/>
      <c r="D4414" s="192"/>
      <c r="E4414" s="182"/>
    </row>
    <row r="4415" spans="3:5" x14ac:dyDescent="0.4">
      <c r="C4415" s="190"/>
      <c r="D4415" s="191"/>
      <c r="E4415" s="190"/>
    </row>
    <row r="4416" spans="3:5" x14ac:dyDescent="0.4">
      <c r="C4416" s="182"/>
      <c r="D4416" s="192"/>
      <c r="E4416" s="182"/>
    </row>
    <row r="4417" spans="3:5" x14ac:dyDescent="0.4">
      <c r="C4417" s="190"/>
      <c r="D4417" s="191"/>
      <c r="E4417" s="190"/>
    </row>
    <row r="4418" spans="3:5" x14ac:dyDescent="0.4">
      <c r="C4418" s="182"/>
      <c r="D4418" s="192"/>
      <c r="E4418" s="182"/>
    </row>
    <row r="4419" spans="3:5" x14ac:dyDescent="0.4">
      <c r="C4419" s="190"/>
      <c r="D4419" s="191"/>
      <c r="E4419" s="190"/>
    </row>
    <row r="4420" spans="3:5" x14ac:dyDescent="0.4">
      <c r="C4420" s="182"/>
      <c r="D4420" s="192"/>
      <c r="E4420" s="182"/>
    </row>
    <row r="4421" spans="3:5" x14ac:dyDescent="0.4">
      <c r="C4421" s="190"/>
      <c r="D4421" s="191"/>
      <c r="E4421" s="190"/>
    </row>
    <row r="4422" spans="3:5" x14ac:dyDescent="0.4">
      <c r="C4422" s="182"/>
      <c r="D4422" s="192"/>
      <c r="E4422" s="182"/>
    </row>
    <row r="4423" spans="3:5" x14ac:dyDescent="0.4">
      <c r="C4423" s="190"/>
      <c r="D4423" s="191"/>
      <c r="E4423" s="190"/>
    </row>
    <row r="4424" spans="3:5" x14ac:dyDescent="0.4">
      <c r="C4424" s="182"/>
      <c r="D4424" s="192"/>
      <c r="E4424" s="182"/>
    </row>
    <row r="4425" spans="3:5" x14ac:dyDescent="0.4">
      <c r="C4425" s="190"/>
      <c r="D4425" s="191"/>
      <c r="E4425" s="190"/>
    </row>
    <row r="4426" spans="3:5" x14ac:dyDescent="0.4">
      <c r="C4426" s="182"/>
      <c r="D4426" s="192"/>
      <c r="E4426" s="182"/>
    </row>
    <row r="4427" spans="3:5" x14ac:dyDescent="0.4">
      <c r="C4427" s="190"/>
      <c r="D4427" s="191"/>
      <c r="E4427" s="190"/>
    </row>
    <row r="4428" spans="3:5" x14ac:dyDescent="0.4">
      <c r="C4428" s="182"/>
      <c r="D4428" s="192"/>
      <c r="E4428" s="182"/>
    </row>
    <row r="4429" spans="3:5" x14ac:dyDescent="0.4">
      <c r="C4429" s="190"/>
      <c r="D4429" s="191"/>
      <c r="E4429" s="190"/>
    </row>
    <row r="4430" spans="3:5" x14ac:dyDescent="0.4">
      <c r="C4430" s="182"/>
      <c r="D4430" s="192"/>
      <c r="E4430" s="182"/>
    </row>
    <row r="4431" spans="3:5" x14ac:dyDescent="0.4">
      <c r="C4431" s="190"/>
      <c r="D4431" s="191"/>
      <c r="E4431" s="190"/>
    </row>
    <row r="4432" spans="3:5" x14ac:dyDescent="0.4">
      <c r="C4432" s="182"/>
      <c r="D4432" s="192"/>
      <c r="E4432" s="182"/>
    </row>
    <row r="4433" spans="3:5" x14ac:dyDescent="0.4">
      <c r="C4433" s="190"/>
      <c r="D4433" s="191"/>
      <c r="E4433" s="190"/>
    </row>
    <row r="4434" spans="3:5" x14ac:dyDescent="0.4">
      <c r="C4434" s="182"/>
      <c r="D4434" s="192"/>
      <c r="E4434" s="182"/>
    </row>
    <row r="4435" spans="3:5" x14ac:dyDescent="0.4">
      <c r="C4435" s="190"/>
      <c r="D4435" s="191"/>
      <c r="E4435" s="190"/>
    </row>
    <row r="4436" spans="3:5" x14ac:dyDescent="0.4">
      <c r="C4436" s="182"/>
      <c r="D4436" s="192"/>
      <c r="E4436" s="182"/>
    </row>
    <row r="4437" spans="3:5" x14ac:dyDescent="0.4">
      <c r="C4437" s="190"/>
      <c r="D4437" s="191"/>
      <c r="E4437" s="190"/>
    </row>
    <row r="4438" spans="3:5" x14ac:dyDescent="0.4">
      <c r="C4438" s="182"/>
      <c r="D4438" s="192"/>
      <c r="E4438" s="182"/>
    </row>
    <row r="4439" spans="3:5" x14ac:dyDescent="0.4">
      <c r="C4439" s="190"/>
      <c r="D4439" s="191"/>
      <c r="E4439" s="190"/>
    </row>
    <row r="4440" spans="3:5" x14ac:dyDescent="0.4">
      <c r="C4440" s="182"/>
      <c r="D4440" s="192"/>
      <c r="E4440" s="182"/>
    </row>
    <row r="4441" spans="3:5" x14ac:dyDescent="0.4">
      <c r="C4441" s="190"/>
      <c r="D4441" s="191"/>
      <c r="E4441" s="190"/>
    </row>
    <row r="4442" spans="3:5" x14ac:dyDescent="0.4">
      <c r="C4442" s="182"/>
      <c r="D4442" s="192"/>
      <c r="E4442" s="182"/>
    </row>
    <row r="4443" spans="3:5" x14ac:dyDescent="0.4">
      <c r="C4443" s="190"/>
      <c r="D4443" s="191"/>
      <c r="E4443" s="190"/>
    </row>
    <row r="4444" spans="3:5" x14ac:dyDescent="0.4">
      <c r="C4444" s="182"/>
      <c r="D4444" s="192"/>
      <c r="E4444" s="182"/>
    </row>
    <row r="4445" spans="3:5" x14ac:dyDescent="0.4">
      <c r="C4445" s="190"/>
      <c r="D4445" s="191"/>
      <c r="E4445" s="190"/>
    </row>
    <row r="4446" spans="3:5" x14ac:dyDescent="0.4">
      <c r="C4446" s="182"/>
      <c r="D4446" s="192"/>
      <c r="E4446" s="182"/>
    </row>
    <row r="4447" spans="3:5" x14ac:dyDescent="0.4">
      <c r="C4447" s="190"/>
      <c r="D4447" s="191"/>
      <c r="E4447" s="190"/>
    </row>
    <row r="4448" spans="3:5" x14ac:dyDescent="0.4">
      <c r="C4448" s="182"/>
      <c r="D4448" s="192"/>
      <c r="E4448" s="182"/>
    </row>
    <row r="4449" spans="3:5" x14ac:dyDescent="0.4">
      <c r="C4449" s="190"/>
      <c r="D4449" s="191"/>
      <c r="E4449" s="190"/>
    </row>
    <row r="4450" spans="3:5" x14ac:dyDescent="0.4">
      <c r="C4450" s="182"/>
      <c r="D4450" s="192"/>
      <c r="E4450" s="182"/>
    </row>
    <row r="4451" spans="3:5" x14ac:dyDescent="0.4">
      <c r="C4451" s="190"/>
      <c r="D4451" s="191"/>
      <c r="E4451" s="190"/>
    </row>
    <row r="4452" spans="3:5" x14ac:dyDescent="0.4">
      <c r="C4452" s="182"/>
      <c r="D4452" s="192"/>
      <c r="E4452" s="182"/>
    </row>
    <row r="4453" spans="3:5" x14ac:dyDescent="0.4">
      <c r="C4453" s="190"/>
      <c r="D4453" s="191"/>
      <c r="E4453" s="190"/>
    </row>
    <row r="4454" spans="3:5" x14ac:dyDescent="0.4">
      <c r="C4454" s="182"/>
      <c r="D4454" s="192"/>
      <c r="E4454" s="182"/>
    </row>
    <row r="4455" spans="3:5" x14ac:dyDescent="0.4">
      <c r="C4455" s="190"/>
      <c r="D4455" s="191"/>
      <c r="E4455" s="190"/>
    </row>
    <row r="4456" spans="3:5" x14ac:dyDescent="0.4">
      <c r="C4456" s="182"/>
      <c r="D4456" s="192"/>
      <c r="E4456" s="182"/>
    </row>
    <row r="4457" spans="3:5" x14ac:dyDescent="0.4">
      <c r="C4457" s="190"/>
      <c r="D4457" s="191"/>
      <c r="E4457" s="190"/>
    </row>
    <row r="4458" spans="3:5" x14ac:dyDescent="0.4">
      <c r="C4458" s="182"/>
      <c r="D4458" s="192"/>
      <c r="E4458" s="182"/>
    </row>
    <row r="4459" spans="3:5" x14ac:dyDescent="0.4">
      <c r="C4459" s="190"/>
      <c r="D4459" s="191"/>
      <c r="E4459" s="190"/>
    </row>
    <row r="4460" spans="3:5" x14ac:dyDescent="0.4">
      <c r="C4460" s="182"/>
      <c r="D4460" s="192"/>
      <c r="E4460" s="182"/>
    </row>
    <row r="4461" spans="3:5" x14ac:dyDescent="0.4">
      <c r="C4461" s="190"/>
      <c r="D4461" s="191"/>
      <c r="E4461" s="190"/>
    </row>
    <row r="4462" spans="3:5" x14ac:dyDescent="0.4">
      <c r="C4462" s="182"/>
      <c r="D4462" s="192"/>
      <c r="E4462" s="182"/>
    </row>
    <row r="4463" spans="3:5" x14ac:dyDescent="0.4">
      <c r="C4463" s="190"/>
      <c r="D4463" s="191"/>
      <c r="E4463" s="190"/>
    </row>
    <row r="4464" spans="3:5" x14ac:dyDescent="0.4">
      <c r="C4464" s="182"/>
      <c r="D4464" s="192"/>
      <c r="E4464" s="182"/>
    </row>
    <row r="4465" spans="3:5" x14ac:dyDescent="0.4">
      <c r="C4465" s="190"/>
      <c r="D4465" s="191"/>
      <c r="E4465" s="190"/>
    </row>
    <row r="4466" spans="3:5" x14ac:dyDescent="0.4">
      <c r="C4466" s="182"/>
      <c r="D4466" s="192"/>
      <c r="E4466" s="182"/>
    </row>
    <row r="4467" spans="3:5" x14ac:dyDescent="0.4">
      <c r="C4467" s="190"/>
      <c r="D4467" s="191"/>
      <c r="E4467" s="190"/>
    </row>
    <row r="4468" spans="3:5" x14ac:dyDescent="0.4">
      <c r="C4468" s="182"/>
      <c r="D4468" s="192"/>
      <c r="E4468" s="182"/>
    </row>
    <row r="4469" spans="3:5" x14ac:dyDescent="0.4">
      <c r="C4469" s="190"/>
      <c r="D4469" s="191"/>
      <c r="E4469" s="190"/>
    </row>
    <row r="4470" spans="3:5" x14ac:dyDescent="0.4">
      <c r="C4470" s="182"/>
      <c r="D4470" s="192"/>
      <c r="E4470" s="182"/>
    </row>
    <row r="4471" spans="3:5" x14ac:dyDescent="0.4">
      <c r="C4471" s="190"/>
      <c r="D4471" s="191"/>
      <c r="E4471" s="190"/>
    </row>
    <row r="4472" spans="3:5" x14ac:dyDescent="0.4">
      <c r="C4472" s="182"/>
      <c r="D4472" s="192"/>
      <c r="E4472" s="182"/>
    </row>
    <row r="4473" spans="3:5" x14ac:dyDescent="0.4">
      <c r="C4473" s="190"/>
      <c r="D4473" s="191"/>
      <c r="E4473" s="190"/>
    </row>
    <row r="4474" spans="3:5" x14ac:dyDescent="0.4">
      <c r="C4474" s="182"/>
      <c r="D4474" s="192"/>
      <c r="E4474" s="182"/>
    </row>
    <row r="4475" spans="3:5" x14ac:dyDescent="0.4">
      <c r="C4475" s="190"/>
      <c r="D4475" s="191"/>
      <c r="E4475" s="190"/>
    </row>
    <row r="4476" spans="3:5" x14ac:dyDescent="0.4">
      <c r="C4476" s="182"/>
      <c r="D4476" s="192"/>
      <c r="E4476" s="182"/>
    </row>
    <row r="4477" spans="3:5" x14ac:dyDescent="0.4">
      <c r="C4477" s="190"/>
      <c r="D4477" s="191"/>
      <c r="E4477" s="190"/>
    </row>
    <row r="4478" spans="3:5" x14ac:dyDescent="0.4">
      <c r="C4478" s="182"/>
      <c r="D4478" s="192"/>
      <c r="E4478" s="182"/>
    </row>
    <row r="4479" spans="3:5" x14ac:dyDescent="0.4">
      <c r="C4479" s="190"/>
      <c r="D4479" s="191"/>
      <c r="E4479" s="190"/>
    </row>
    <row r="4480" spans="3:5" x14ac:dyDescent="0.4">
      <c r="C4480" s="182"/>
      <c r="D4480" s="192"/>
      <c r="E4480" s="182"/>
    </row>
    <row r="4481" spans="3:5" x14ac:dyDescent="0.4">
      <c r="C4481" s="190"/>
      <c r="D4481" s="191"/>
      <c r="E4481" s="190"/>
    </row>
    <row r="4482" spans="3:5" x14ac:dyDescent="0.4">
      <c r="C4482" s="182"/>
      <c r="D4482" s="192"/>
      <c r="E4482" s="182"/>
    </row>
    <row r="4483" spans="3:5" x14ac:dyDescent="0.4">
      <c r="C4483" s="190"/>
      <c r="D4483" s="191"/>
      <c r="E4483" s="190"/>
    </row>
    <row r="4484" spans="3:5" x14ac:dyDescent="0.4">
      <c r="C4484" s="182"/>
      <c r="D4484" s="192"/>
      <c r="E4484" s="182"/>
    </row>
    <row r="4485" spans="3:5" x14ac:dyDescent="0.4">
      <c r="C4485" s="190"/>
      <c r="D4485" s="191"/>
      <c r="E4485" s="190"/>
    </row>
    <row r="4486" spans="3:5" x14ac:dyDescent="0.4">
      <c r="C4486" s="182"/>
      <c r="D4486" s="192"/>
      <c r="E4486" s="182"/>
    </row>
    <row r="4487" spans="3:5" x14ac:dyDescent="0.4">
      <c r="C4487" s="190"/>
      <c r="D4487" s="191"/>
      <c r="E4487" s="190"/>
    </row>
    <row r="4488" spans="3:5" x14ac:dyDescent="0.4">
      <c r="C4488" s="182"/>
      <c r="D4488" s="192"/>
      <c r="E4488" s="182"/>
    </row>
    <row r="4489" spans="3:5" x14ac:dyDescent="0.4">
      <c r="C4489" s="190"/>
      <c r="D4489" s="191"/>
      <c r="E4489" s="190"/>
    </row>
    <row r="4490" spans="3:5" x14ac:dyDescent="0.4">
      <c r="C4490" s="182"/>
      <c r="D4490" s="192"/>
      <c r="E4490" s="182"/>
    </row>
    <row r="4491" spans="3:5" x14ac:dyDescent="0.4">
      <c r="C4491" s="190"/>
      <c r="D4491" s="191"/>
      <c r="E4491" s="190"/>
    </row>
    <row r="4492" spans="3:5" x14ac:dyDescent="0.4">
      <c r="C4492" s="182"/>
      <c r="D4492" s="192"/>
      <c r="E4492" s="182"/>
    </row>
    <row r="4493" spans="3:5" x14ac:dyDescent="0.4">
      <c r="C4493" s="190"/>
      <c r="D4493" s="191"/>
      <c r="E4493" s="190"/>
    </row>
    <row r="4494" spans="3:5" x14ac:dyDescent="0.4">
      <c r="C4494" s="182"/>
      <c r="D4494" s="192"/>
      <c r="E4494" s="182"/>
    </row>
    <row r="4495" spans="3:5" x14ac:dyDescent="0.4">
      <c r="C4495" s="190"/>
      <c r="D4495" s="191"/>
      <c r="E4495" s="190"/>
    </row>
    <row r="4496" spans="3:5" x14ac:dyDescent="0.4">
      <c r="C4496" s="182"/>
      <c r="D4496" s="192"/>
      <c r="E4496" s="182"/>
    </row>
    <row r="4497" spans="3:5" x14ac:dyDescent="0.4">
      <c r="C4497" s="190"/>
      <c r="D4497" s="191"/>
      <c r="E4497" s="190"/>
    </row>
    <row r="4498" spans="3:5" x14ac:dyDescent="0.4">
      <c r="C4498" s="182"/>
      <c r="D4498" s="192"/>
      <c r="E4498" s="182"/>
    </row>
    <row r="4499" spans="3:5" x14ac:dyDescent="0.4">
      <c r="C4499" s="190"/>
      <c r="D4499" s="191"/>
      <c r="E4499" s="190"/>
    </row>
    <row r="4500" spans="3:5" x14ac:dyDescent="0.4">
      <c r="C4500" s="182"/>
      <c r="D4500" s="192"/>
      <c r="E4500" s="182"/>
    </row>
    <row r="4501" spans="3:5" x14ac:dyDescent="0.4">
      <c r="C4501" s="190"/>
      <c r="D4501" s="191"/>
      <c r="E4501" s="190"/>
    </row>
    <row r="4502" spans="3:5" x14ac:dyDescent="0.4">
      <c r="C4502" s="182"/>
      <c r="D4502" s="192"/>
      <c r="E4502" s="182"/>
    </row>
    <row r="4503" spans="3:5" x14ac:dyDescent="0.4">
      <c r="C4503" s="190"/>
      <c r="D4503" s="191"/>
      <c r="E4503" s="190"/>
    </row>
    <row r="4504" spans="3:5" x14ac:dyDescent="0.4">
      <c r="C4504" s="182"/>
      <c r="D4504" s="192"/>
      <c r="E4504" s="182"/>
    </row>
    <row r="4505" spans="3:5" x14ac:dyDescent="0.4">
      <c r="C4505" s="190"/>
      <c r="D4505" s="191"/>
      <c r="E4505" s="190"/>
    </row>
    <row r="4506" spans="3:5" x14ac:dyDescent="0.4">
      <c r="C4506" s="182"/>
      <c r="D4506" s="192"/>
      <c r="E4506" s="182"/>
    </row>
    <row r="4507" spans="3:5" x14ac:dyDescent="0.4">
      <c r="C4507" s="190"/>
      <c r="D4507" s="191"/>
      <c r="E4507" s="190"/>
    </row>
    <row r="4508" spans="3:5" x14ac:dyDescent="0.4">
      <c r="C4508" s="182"/>
      <c r="D4508" s="192"/>
      <c r="E4508" s="182"/>
    </row>
    <row r="4509" spans="3:5" x14ac:dyDescent="0.4">
      <c r="C4509" s="190"/>
      <c r="D4509" s="191"/>
      <c r="E4509" s="190"/>
    </row>
    <row r="4510" spans="3:5" x14ac:dyDescent="0.4">
      <c r="C4510" s="182"/>
      <c r="D4510" s="192"/>
      <c r="E4510" s="182"/>
    </row>
    <row r="4511" spans="3:5" x14ac:dyDescent="0.4">
      <c r="C4511" s="190"/>
      <c r="D4511" s="191"/>
      <c r="E4511" s="190"/>
    </row>
    <row r="4512" spans="3:5" x14ac:dyDescent="0.4">
      <c r="C4512" s="182"/>
      <c r="D4512" s="192"/>
      <c r="E4512" s="182"/>
    </row>
    <row r="4513" spans="3:5" x14ac:dyDescent="0.4">
      <c r="C4513" s="190"/>
      <c r="D4513" s="191"/>
      <c r="E4513" s="190"/>
    </row>
    <row r="4514" spans="3:5" x14ac:dyDescent="0.4">
      <c r="C4514" s="182"/>
      <c r="D4514" s="192"/>
      <c r="E4514" s="182"/>
    </row>
    <row r="4515" spans="3:5" x14ac:dyDescent="0.4">
      <c r="C4515" s="190"/>
      <c r="D4515" s="191"/>
      <c r="E4515" s="190"/>
    </row>
    <row r="4516" spans="3:5" x14ac:dyDescent="0.4">
      <c r="C4516" s="182"/>
      <c r="D4516" s="192"/>
      <c r="E4516" s="182"/>
    </row>
    <row r="4517" spans="3:5" x14ac:dyDescent="0.4">
      <c r="C4517" s="190"/>
      <c r="D4517" s="191"/>
      <c r="E4517" s="190"/>
    </row>
    <row r="4518" spans="3:5" x14ac:dyDescent="0.4">
      <c r="C4518" s="182"/>
      <c r="D4518" s="192"/>
      <c r="E4518" s="182"/>
    </row>
    <row r="4519" spans="3:5" x14ac:dyDescent="0.4">
      <c r="C4519" s="190"/>
      <c r="D4519" s="191"/>
      <c r="E4519" s="190"/>
    </row>
    <row r="4520" spans="3:5" x14ac:dyDescent="0.4">
      <c r="C4520" s="182"/>
      <c r="D4520" s="192"/>
      <c r="E4520" s="182"/>
    </row>
    <row r="4521" spans="3:5" x14ac:dyDescent="0.4">
      <c r="C4521" s="190"/>
      <c r="D4521" s="191"/>
      <c r="E4521" s="190"/>
    </row>
    <row r="4522" spans="3:5" x14ac:dyDescent="0.4">
      <c r="C4522" s="182"/>
      <c r="D4522" s="192"/>
      <c r="E4522" s="182"/>
    </row>
    <row r="4523" spans="3:5" x14ac:dyDescent="0.4">
      <c r="C4523" s="190"/>
      <c r="D4523" s="191"/>
      <c r="E4523" s="190"/>
    </row>
    <row r="4524" spans="3:5" x14ac:dyDescent="0.4">
      <c r="C4524" s="182"/>
      <c r="D4524" s="192"/>
      <c r="E4524" s="182"/>
    </row>
    <row r="4525" spans="3:5" x14ac:dyDescent="0.4">
      <c r="C4525" s="190"/>
      <c r="D4525" s="191"/>
      <c r="E4525" s="190"/>
    </row>
    <row r="4526" spans="3:5" x14ac:dyDescent="0.4">
      <c r="C4526" s="182"/>
      <c r="D4526" s="192"/>
      <c r="E4526" s="182"/>
    </row>
    <row r="4527" spans="3:5" x14ac:dyDescent="0.4">
      <c r="C4527" s="190"/>
      <c r="D4527" s="191"/>
      <c r="E4527" s="190"/>
    </row>
    <row r="4528" spans="3:5" x14ac:dyDescent="0.4">
      <c r="C4528" s="182"/>
      <c r="D4528" s="192"/>
      <c r="E4528" s="182"/>
    </row>
    <row r="4529" spans="3:5" x14ac:dyDescent="0.4">
      <c r="C4529" s="190"/>
      <c r="D4529" s="191"/>
      <c r="E4529" s="190"/>
    </row>
    <row r="4530" spans="3:5" x14ac:dyDescent="0.4">
      <c r="C4530" s="182"/>
      <c r="D4530" s="192"/>
      <c r="E4530" s="182"/>
    </row>
    <row r="4531" spans="3:5" x14ac:dyDescent="0.4">
      <c r="C4531" s="190"/>
      <c r="D4531" s="191"/>
      <c r="E4531" s="190"/>
    </row>
    <row r="4532" spans="3:5" x14ac:dyDescent="0.4">
      <c r="C4532" s="182"/>
      <c r="D4532" s="192"/>
      <c r="E4532" s="182"/>
    </row>
    <row r="4533" spans="3:5" x14ac:dyDescent="0.4">
      <c r="C4533" s="190"/>
      <c r="D4533" s="191"/>
      <c r="E4533" s="190"/>
    </row>
    <row r="4534" spans="3:5" x14ac:dyDescent="0.4">
      <c r="C4534" s="182"/>
      <c r="D4534" s="192"/>
      <c r="E4534" s="182"/>
    </row>
    <row r="4535" spans="3:5" x14ac:dyDescent="0.4">
      <c r="C4535" s="190"/>
      <c r="D4535" s="191"/>
      <c r="E4535" s="190"/>
    </row>
    <row r="4536" spans="3:5" x14ac:dyDescent="0.4">
      <c r="C4536" s="182"/>
      <c r="D4536" s="192"/>
      <c r="E4536" s="182"/>
    </row>
    <row r="4537" spans="3:5" x14ac:dyDescent="0.4">
      <c r="C4537" s="190"/>
      <c r="D4537" s="191"/>
      <c r="E4537" s="190"/>
    </row>
    <row r="4538" spans="3:5" x14ac:dyDescent="0.4">
      <c r="C4538" s="182"/>
      <c r="D4538" s="192"/>
      <c r="E4538" s="182"/>
    </row>
    <row r="4539" spans="3:5" x14ac:dyDescent="0.4">
      <c r="C4539" s="190"/>
      <c r="D4539" s="191"/>
      <c r="E4539" s="190"/>
    </row>
    <row r="4540" spans="3:5" x14ac:dyDescent="0.4">
      <c r="C4540" s="182"/>
      <c r="D4540" s="192"/>
      <c r="E4540" s="182"/>
    </row>
    <row r="4541" spans="3:5" x14ac:dyDescent="0.4">
      <c r="C4541" s="190"/>
      <c r="D4541" s="191"/>
      <c r="E4541" s="190"/>
    </row>
    <row r="4542" spans="3:5" x14ac:dyDescent="0.4">
      <c r="C4542" s="182"/>
      <c r="D4542" s="192"/>
      <c r="E4542" s="182"/>
    </row>
    <row r="4543" spans="3:5" x14ac:dyDescent="0.4">
      <c r="C4543" s="190"/>
      <c r="D4543" s="191"/>
      <c r="E4543" s="190"/>
    </row>
    <row r="4544" spans="3:5" x14ac:dyDescent="0.4">
      <c r="C4544" s="182"/>
      <c r="D4544" s="192"/>
      <c r="E4544" s="182"/>
    </row>
    <row r="4545" spans="3:5" x14ac:dyDescent="0.4">
      <c r="C4545" s="190"/>
      <c r="D4545" s="191"/>
      <c r="E4545" s="190"/>
    </row>
    <row r="4546" spans="3:5" x14ac:dyDescent="0.4">
      <c r="C4546" s="182"/>
      <c r="D4546" s="192"/>
      <c r="E4546" s="182"/>
    </row>
    <row r="4547" spans="3:5" x14ac:dyDescent="0.4">
      <c r="C4547" s="190"/>
      <c r="D4547" s="191"/>
      <c r="E4547" s="190"/>
    </row>
    <row r="4548" spans="3:5" x14ac:dyDescent="0.4">
      <c r="C4548" s="182"/>
      <c r="D4548" s="192"/>
      <c r="E4548" s="182"/>
    </row>
    <row r="4549" spans="3:5" x14ac:dyDescent="0.4">
      <c r="C4549" s="190"/>
      <c r="D4549" s="191"/>
      <c r="E4549" s="190"/>
    </row>
    <row r="4550" spans="3:5" x14ac:dyDescent="0.4">
      <c r="C4550" s="182"/>
      <c r="D4550" s="192"/>
      <c r="E4550" s="182"/>
    </row>
    <row r="4551" spans="3:5" x14ac:dyDescent="0.4">
      <c r="C4551" s="190"/>
      <c r="D4551" s="191"/>
      <c r="E4551" s="190"/>
    </row>
    <row r="4552" spans="3:5" x14ac:dyDescent="0.4">
      <c r="C4552" s="182"/>
      <c r="D4552" s="192"/>
      <c r="E4552" s="182"/>
    </row>
    <row r="4553" spans="3:5" x14ac:dyDescent="0.4">
      <c r="C4553" s="190"/>
      <c r="D4553" s="191"/>
      <c r="E4553" s="190"/>
    </row>
    <row r="4554" spans="3:5" x14ac:dyDescent="0.4">
      <c r="C4554" s="182"/>
      <c r="D4554" s="192"/>
      <c r="E4554" s="182"/>
    </row>
    <row r="4555" spans="3:5" x14ac:dyDescent="0.4">
      <c r="C4555" s="190"/>
      <c r="D4555" s="191"/>
      <c r="E4555" s="190"/>
    </row>
    <row r="4556" spans="3:5" x14ac:dyDescent="0.4">
      <c r="C4556" s="182"/>
      <c r="D4556" s="192"/>
      <c r="E4556" s="182"/>
    </row>
    <row r="4557" spans="3:5" x14ac:dyDescent="0.4">
      <c r="C4557" s="190"/>
      <c r="D4557" s="191"/>
      <c r="E4557" s="190"/>
    </row>
    <row r="4558" spans="3:5" x14ac:dyDescent="0.4">
      <c r="C4558" s="182"/>
      <c r="D4558" s="192"/>
      <c r="E4558" s="182"/>
    </row>
    <row r="4559" spans="3:5" x14ac:dyDescent="0.4">
      <c r="C4559" s="190"/>
      <c r="D4559" s="191"/>
      <c r="E4559" s="190"/>
    </row>
    <row r="4560" spans="3:5" x14ac:dyDescent="0.4">
      <c r="C4560" s="182"/>
      <c r="D4560" s="192"/>
      <c r="E4560" s="182"/>
    </row>
    <row r="4561" spans="3:5" x14ac:dyDescent="0.4">
      <c r="C4561" s="190"/>
      <c r="D4561" s="191"/>
      <c r="E4561" s="190"/>
    </row>
    <row r="4562" spans="3:5" x14ac:dyDescent="0.4">
      <c r="C4562" s="182"/>
      <c r="D4562" s="192"/>
      <c r="E4562" s="182"/>
    </row>
    <row r="4563" spans="3:5" x14ac:dyDescent="0.4">
      <c r="C4563" s="190"/>
      <c r="D4563" s="191"/>
      <c r="E4563" s="190"/>
    </row>
    <row r="4564" spans="3:5" x14ac:dyDescent="0.4">
      <c r="C4564" s="182"/>
      <c r="D4564" s="192"/>
      <c r="E4564" s="182"/>
    </row>
    <row r="4565" spans="3:5" x14ac:dyDescent="0.4">
      <c r="C4565" s="190"/>
      <c r="D4565" s="191"/>
      <c r="E4565" s="190"/>
    </row>
    <row r="4566" spans="3:5" x14ac:dyDescent="0.4">
      <c r="C4566" s="182"/>
      <c r="D4566" s="192"/>
      <c r="E4566" s="182"/>
    </row>
    <row r="4567" spans="3:5" x14ac:dyDescent="0.4">
      <c r="C4567" s="190"/>
      <c r="D4567" s="191"/>
      <c r="E4567" s="190"/>
    </row>
    <row r="4568" spans="3:5" x14ac:dyDescent="0.4">
      <c r="C4568" s="182"/>
      <c r="D4568" s="192"/>
      <c r="E4568" s="182"/>
    </row>
    <row r="4569" spans="3:5" x14ac:dyDescent="0.4">
      <c r="C4569" s="190"/>
      <c r="D4569" s="191"/>
      <c r="E4569" s="190"/>
    </row>
    <row r="4570" spans="3:5" x14ac:dyDescent="0.4">
      <c r="C4570" s="182"/>
      <c r="D4570" s="192"/>
      <c r="E4570" s="182"/>
    </row>
    <row r="4571" spans="3:5" x14ac:dyDescent="0.4">
      <c r="C4571" s="190"/>
      <c r="D4571" s="191"/>
      <c r="E4571" s="190"/>
    </row>
    <row r="4572" spans="3:5" x14ac:dyDescent="0.4">
      <c r="C4572" s="182"/>
      <c r="D4572" s="192"/>
      <c r="E4572" s="182"/>
    </row>
    <row r="4573" spans="3:5" x14ac:dyDescent="0.4">
      <c r="C4573" s="190"/>
      <c r="D4573" s="191"/>
      <c r="E4573" s="190"/>
    </row>
    <row r="4574" spans="3:5" x14ac:dyDescent="0.4">
      <c r="C4574" s="182"/>
      <c r="D4574" s="192"/>
      <c r="E4574" s="182"/>
    </row>
    <row r="4575" spans="3:5" x14ac:dyDescent="0.4">
      <c r="C4575" s="190"/>
      <c r="D4575" s="191"/>
      <c r="E4575" s="190"/>
    </row>
    <row r="4576" spans="3:5" x14ac:dyDescent="0.4">
      <c r="C4576" s="182"/>
      <c r="D4576" s="192"/>
      <c r="E4576" s="182"/>
    </row>
    <row r="4577" spans="3:5" x14ac:dyDescent="0.4">
      <c r="C4577" s="190"/>
      <c r="D4577" s="191"/>
      <c r="E4577" s="190"/>
    </row>
    <row r="4578" spans="3:5" x14ac:dyDescent="0.4">
      <c r="C4578" s="182"/>
      <c r="D4578" s="192"/>
      <c r="E4578" s="182"/>
    </row>
    <row r="4579" spans="3:5" x14ac:dyDescent="0.4">
      <c r="C4579" s="190"/>
      <c r="D4579" s="191"/>
      <c r="E4579" s="190"/>
    </row>
    <row r="4580" spans="3:5" x14ac:dyDescent="0.4">
      <c r="C4580" s="182"/>
      <c r="D4580" s="192"/>
      <c r="E4580" s="182"/>
    </row>
    <row r="4581" spans="3:5" x14ac:dyDescent="0.4">
      <c r="C4581" s="190"/>
      <c r="D4581" s="191"/>
      <c r="E4581" s="190"/>
    </row>
    <row r="4582" spans="3:5" x14ac:dyDescent="0.4">
      <c r="C4582" s="182"/>
      <c r="D4582" s="192"/>
      <c r="E4582" s="182"/>
    </row>
    <row r="4583" spans="3:5" x14ac:dyDescent="0.4">
      <c r="C4583" s="190"/>
      <c r="D4583" s="191"/>
      <c r="E4583" s="190"/>
    </row>
    <row r="4584" spans="3:5" x14ac:dyDescent="0.4">
      <c r="C4584" s="182"/>
      <c r="D4584" s="192"/>
      <c r="E4584" s="182"/>
    </row>
    <row r="4585" spans="3:5" x14ac:dyDescent="0.4">
      <c r="C4585" s="190"/>
      <c r="D4585" s="191"/>
      <c r="E4585" s="190"/>
    </row>
    <row r="4586" spans="3:5" x14ac:dyDescent="0.4">
      <c r="C4586" s="182"/>
      <c r="D4586" s="192"/>
      <c r="E4586" s="182"/>
    </row>
    <row r="4587" spans="3:5" x14ac:dyDescent="0.4">
      <c r="C4587" s="190"/>
      <c r="D4587" s="191"/>
      <c r="E4587" s="190"/>
    </row>
    <row r="4588" spans="3:5" x14ac:dyDescent="0.4">
      <c r="C4588" s="182"/>
      <c r="D4588" s="192"/>
      <c r="E4588" s="182"/>
    </row>
    <row r="4589" spans="3:5" x14ac:dyDescent="0.4">
      <c r="C4589" s="190"/>
      <c r="D4589" s="191"/>
      <c r="E4589" s="190"/>
    </row>
    <row r="4590" spans="3:5" x14ac:dyDescent="0.4">
      <c r="C4590" s="182"/>
      <c r="D4590" s="192"/>
      <c r="E4590" s="182"/>
    </row>
    <row r="4591" spans="3:5" x14ac:dyDescent="0.4">
      <c r="C4591" s="190"/>
      <c r="D4591" s="191"/>
      <c r="E4591" s="190"/>
    </row>
    <row r="4592" spans="3:5" x14ac:dyDescent="0.4">
      <c r="C4592" s="182"/>
      <c r="D4592" s="192"/>
      <c r="E4592" s="182"/>
    </row>
    <row r="4593" spans="3:5" x14ac:dyDescent="0.4">
      <c r="C4593" s="190"/>
      <c r="D4593" s="191"/>
      <c r="E4593" s="190"/>
    </row>
    <row r="4594" spans="3:5" x14ac:dyDescent="0.4">
      <c r="C4594" s="182"/>
      <c r="D4594" s="192"/>
      <c r="E4594" s="182"/>
    </row>
    <row r="4595" spans="3:5" x14ac:dyDescent="0.4">
      <c r="C4595" s="190"/>
      <c r="D4595" s="191"/>
      <c r="E4595" s="190"/>
    </row>
    <row r="4596" spans="3:5" x14ac:dyDescent="0.4">
      <c r="C4596" s="182"/>
      <c r="D4596" s="192"/>
      <c r="E4596" s="182"/>
    </row>
    <row r="4597" spans="3:5" x14ac:dyDescent="0.4">
      <c r="C4597" s="190"/>
      <c r="D4597" s="191"/>
      <c r="E4597" s="190"/>
    </row>
    <row r="4598" spans="3:5" x14ac:dyDescent="0.4">
      <c r="C4598" s="182"/>
      <c r="D4598" s="192"/>
      <c r="E4598" s="182"/>
    </row>
    <row r="4599" spans="3:5" x14ac:dyDescent="0.4">
      <c r="C4599" s="190"/>
      <c r="D4599" s="191"/>
      <c r="E4599" s="190"/>
    </row>
    <row r="4600" spans="3:5" x14ac:dyDescent="0.4">
      <c r="C4600" s="182"/>
      <c r="D4600" s="192"/>
      <c r="E4600" s="182"/>
    </row>
    <row r="4601" spans="3:5" x14ac:dyDescent="0.4">
      <c r="C4601" s="190"/>
      <c r="D4601" s="191"/>
      <c r="E4601" s="190"/>
    </row>
    <row r="4602" spans="3:5" x14ac:dyDescent="0.4">
      <c r="C4602" s="182"/>
      <c r="D4602" s="192"/>
      <c r="E4602" s="182"/>
    </row>
    <row r="4603" spans="3:5" x14ac:dyDescent="0.4">
      <c r="C4603" s="190"/>
      <c r="D4603" s="191"/>
      <c r="E4603" s="190"/>
    </row>
    <row r="4604" spans="3:5" x14ac:dyDescent="0.4">
      <c r="C4604" s="182"/>
      <c r="D4604" s="192"/>
      <c r="E4604" s="182"/>
    </row>
    <row r="4605" spans="3:5" x14ac:dyDescent="0.4">
      <c r="C4605" s="190"/>
      <c r="D4605" s="191"/>
      <c r="E4605" s="190"/>
    </row>
    <row r="4606" spans="3:5" x14ac:dyDescent="0.4">
      <c r="C4606" s="182"/>
      <c r="D4606" s="192"/>
      <c r="E4606" s="182"/>
    </row>
    <row r="4607" spans="3:5" x14ac:dyDescent="0.4">
      <c r="C4607" s="190"/>
      <c r="D4607" s="191"/>
      <c r="E4607" s="190"/>
    </row>
    <row r="4608" spans="3:5" x14ac:dyDescent="0.4">
      <c r="C4608" s="182"/>
      <c r="D4608" s="192"/>
      <c r="E4608" s="182"/>
    </row>
    <row r="4609" spans="3:5" x14ac:dyDescent="0.4">
      <c r="C4609" s="190"/>
      <c r="D4609" s="191"/>
      <c r="E4609" s="190"/>
    </row>
    <row r="4610" spans="3:5" x14ac:dyDescent="0.4">
      <c r="C4610" s="182"/>
      <c r="D4610" s="192"/>
      <c r="E4610" s="182"/>
    </row>
    <row r="4611" spans="3:5" x14ac:dyDescent="0.4">
      <c r="C4611" s="190"/>
      <c r="D4611" s="191"/>
      <c r="E4611" s="190"/>
    </row>
    <row r="4612" spans="3:5" x14ac:dyDescent="0.4">
      <c r="C4612" s="182"/>
      <c r="D4612" s="192"/>
      <c r="E4612" s="182"/>
    </row>
    <row r="4613" spans="3:5" x14ac:dyDescent="0.4">
      <c r="C4613" s="190"/>
      <c r="D4613" s="191"/>
      <c r="E4613" s="190"/>
    </row>
    <row r="4614" spans="3:5" x14ac:dyDescent="0.4">
      <c r="C4614" s="182"/>
      <c r="D4614" s="192"/>
      <c r="E4614" s="182"/>
    </row>
    <row r="4615" spans="3:5" x14ac:dyDescent="0.4">
      <c r="C4615" s="190"/>
      <c r="D4615" s="191"/>
      <c r="E4615" s="190"/>
    </row>
    <row r="4616" spans="3:5" x14ac:dyDescent="0.4">
      <c r="C4616" s="182"/>
      <c r="D4616" s="192"/>
      <c r="E4616" s="182"/>
    </row>
    <row r="4617" spans="3:5" x14ac:dyDescent="0.4">
      <c r="C4617" s="190"/>
      <c r="D4617" s="191"/>
      <c r="E4617" s="190"/>
    </row>
    <row r="4618" spans="3:5" x14ac:dyDescent="0.4">
      <c r="C4618" s="182"/>
      <c r="D4618" s="192"/>
      <c r="E4618" s="182"/>
    </row>
    <row r="4619" spans="3:5" x14ac:dyDescent="0.4">
      <c r="C4619" s="190"/>
      <c r="D4619" s="191"/>
      <c r="E4619" s="190"/>
    </row>
    <row r="4620" spans="3:5" x14ac:dyDescent="0.4">
      <c r="C4620" s="182"/>
      <c r="D4620" s="192"/>
      <c r="E4620" s="182"/>
    </row>
    <row r="4621" spans="3:5" x14ac:dyDescent="0.4">
      <c r="C4621" s="190"/>
      <c r="D4621" s="191"/>
      <c r="E4621" s="190"/>
    </row>
    <row r="4622" spans="3:5" x14ac:dyDescent="0.4">
      <c r="C4622" s="182"/>
      <c r="D4622" s="192"/>
      <c r="E4622" s="182"/>
    </row>
    <row r="4623" spans="3:5" x14ac:dyDescent="0.4">
      <c r="C4623" s="190"/>
      <c r="D4623" s="191"/>
      <c r="E4623" s="190"/>
    </row>
    <row r="4624" spans="3:5" x14ac:dyDescent="0.4">
      <c r="C4624" s="182"/>
      <c r="D4624" s="192"/>
      <c r="E4624" s="182"/>
    </row>
    <row r="4625" spans="3:5" x14ac:dyDescent="0.4">
      <c r="C4625" s="190"/>
      <c r="D4625" s="191"/>
      <c r="E4625" s="190"/>
    </row>
    <row r="4626" spans="3:5" x14ac:dyDescent="0.4">
      <c r="C4626" s="182"/>
      <c r="D4626" s="192"/>
      <c r="E4626" s="182"/>
    </row>
    <row r="4627" spans="3:5" x14ac:dyDescent="0.4">
      <c r="C4627" s="190"/>
      <c r="D4627" s="191"/>
      <c r="E4627" s="190"/>
    </row>
    <row r="4628" spans="3:5" x14ac:dyDescent="0.4">
      <c r="C4628" s="182"/>
      <c r="D4628" s="192"/>
      <c r="E4628" s="182"/>
    </row>
    <row r="4629" spans="3:5" x14ac:dyDescent="0.4">
      <c r="C4629" s="190"/>
      <c r="D4629" s="191"/>
      <c r="E4629" s="190"/>
    </row>
    <row r="4630" spans="3:5" x14ac:dyDescent="0.4">
      <c r="C4630" s="182"/>
      <c r="D4630" s="192"/>
      <c r="E4630" s="182"/>
    </row>
    <row r="4631" spans="3:5" x14ac:dyDescent="0.4">
      <c r="C4631" s="190"/>
      <c r="D4631" s="191"/>
      <c r="E4631" s="190"/>
    </row>
    <row r="4632" spans="3:5" x14ac:dyDescent="0.4">
      <c r="C4632" s="182"/>
      <c r="D4632" s="192"/>
      <c r="E4632" s="182"/>
    </row>
    <row r="4633" spans="3:5" x14ac:dyDescent="0.4">
      <c r="C4633" s="190"/>
      <c r="D4633" s="191"/>
      <c r="E4633" s="190"/>
    </row>
    <row r="4634" spans="3:5" x14ac:dyDescent="0.4">
      <c r="C4634" s="182"/>
      <c r="D4634" s="192"/>
      <c r="E4634" s="182"/>
    </row>
    <row r="4635" spans="3:5" x14ac:dyDescent="0.4">
      <c r="C4635" s="190"/>
      <c r="D4635" s="191"/>
      <c r="E4635" s="190"/>
    </row>
    <row r="4636" spans="3:5" x14ac:dyDescent="0.4">
      <c r="C4636" s="182"/>
      <c r="D4636" s="192"/>
      <c r="E4636" s="182"/>
    </row>
    <row r="4637" spans="3:5" x14ac:dyDescent="0.4">
      <c r="C4637" s="190"/>
      <c r="D4637" s="191"/>
      <c r="E4637" s="190"/>
    </row>
    <row r="4638" spans="3:5" x14ac:dyDescent="0.4">
      <c r="C4638" s="182"/>
      <c r="D4638" s="192"/>
      <c r="E4638" s="182"/>
    </row>
    <row r="4639" spans="3:5" x14ac:dyDescent="0.4">
      <c r="C4639" s="190"/>
      <c r="D4639" s="191"/>
      <c r="E4639" s="190"/>
    </row>
    <row r="4640" spans="3:5" x14ac:dyDescent="0.4">
      <c r="C4640" s="182"/>
      <c r="D4640" s="192"/>
      <c r="E4640" s="182"/>
    </row>
    <row r="4641" spans="3:5" x14ac:dyDescent="0.4">
      <c r="C4641" s="190"/>
      <c r="D4641" s="191"/>
      <c r="E4641" s="190"/>
    </row>
    <row r="4642" spans="3:5" x14ac:dyDescent="0.4">
      <c r="C4642" s="182"/>
      <c r="D4642" s="192"/>
      <c r="E4642" s="182"/>
    </row>
    <row r="4643" spans="3:5" x14ac:dyDescent="0.4">
      <c r="C4643" s="190"/>
      <c r="D4643" s="191"/>
      <c r="E4643" s="190"/>
    </row>
    <row r="4644" spans="3:5" x14ac:dyDescent="0.4">
      <c r="C4644" s="182"/>
      <c r="D4644" s="192"/>
      <c r="E4644" s="182"/>
    </row>
    <row r="4645" spans="3:5" x14ac:dyDescent="0.4">
      <c r="C4645" s="190"/>
      <c r="D4645" s="191"/>
      <c r="E4645" s="190"/>
    </row>
    <row r="4646" spans="3:5" x14ac:dyDescent="0.4">
      <c r="C4646" s="182"/>
      <c r="D4646" s="192"/>
      <c r="E4646" s="182"/>
    </row>
    <row r="4647" spans="3:5" x14ac:dyDescent="0.4">
      <c r="C4647" s="190"/>
      <c r="D4647" s="191"/>
      <c r="E4647" s="190"/>
    </row>
    <row r="4648" spans="3:5" x14ac:dyDescent="0.4">
      <c r="C4648" s="182"/>
      <c r="D4648" s="192"/>
      <c r="E4648" s="182"/>
    </row>
    <row r="4649" spans="3:5" x14ac:dyDescent="0.4">
      <c r="C4649" s="190"/>
      <c r="D4649" s="191"/>
      <c r="E4649" s="190"/>
    </row>
    <row r="4650" spans="3:5" x14ac:dyDescent="0.4">
      <c r="C4650" s="182"/>
      <c r="D4650" s="192"/>
      <c r="E4650" s="182"/>
    </row>
    <row r="4651" spans="3:5" x14ac:dyDescent="0.4">
      <c r="C4651" s="190"/>
      <c r="D4651" s="191"/>
      <c r="E4651" s="190"/>
    </row>
    <row r="4652" spans="3:5" x14ac:dyDescent="0.4">
      <c r="C4652" s="182"/>
      <c r="D4652" s="192"/>
      <c r="E4652" s="182"/>
    </row>
    <row r="4653" spans="3:5" x14ac:dyDescent="0.4">
      <c r="C4653" s="190"/>
      <c r="D4653" s="191"/>
      <c r="E4653" s="190"/>
    </row>
    <row r="4654" spans="3:5" x14ac:dyDescent="0.4">
      <c r="C4654" s="182"/>
      <c r="D4654" s="192"/>
      <c r="E4654" s="182"/>
    </row>
    <row r="4655" spans="3:5" x14ac:dyDescent="0.4">
      <c r="C4655" s="190"/>
      <c r="D4655" s="191"/>
      <c r="E4655" s="190"/>
    </row>
    <row r="4656" spans="3:5" x14ac:dyDescent="0.4">
      <c r="C4656" s="182"/>
      <c r="D4656" s="192"/>
      <c r="E4656" s="182"/>
    </row>
    <row r="4657" spans="3:5" x14ac:dyDescent="0.4">
      <c r="C4657" s="190"/>
      <c r="D4657" s="191"/>
      <c r="E4657" s="190"/>
    </row>
    <row r="4658" spans="3:5" x14ac:dyDescent="0.4">
      <c r="C4658" s="182"/>
      <c r="D4658" s="192"/>
      <c r="E4658" s="182"/>
    </row>
    <row r="4659" spans="3:5" x14ac:dyDescent="0.4">
      <c r="C4659" s="190"/>
      <c r="D4659" s="191"/>
      <c r="E4659" s="190"/>
    </row>
    <row r="4660" spans="3:5" x14ac:dyDescent="0.4">
      <c r="C4660" s="182"/>
      <c r="D4660" s="192"/>
      <c r="E4660" s="182"/>
    </row>
    <row r="4661" spans="3:5" x14ac:dyDescent="0.4">
      <c r="C4661" s="190"/>
      <c r="D4661" s="191"/>
      <c r="E4661" s="190"/>
    </row>
    <row r="4662" spans="3:5" x14ac:dyDescent="0.4">
      <c r="C4662" s="182"/>
      <c r="D4662" s="192"/>
      <c r="E4662" s="182"/>
    </row>
    <row r="4663" spans="3:5" x14ac:dyDescent="0.4">
      <c r="C4663" s="190"/>
      <c r="D4663" s="191"/>
      <c r="E4663" s="190"/>
    </row>
    <row r="4664" spans="3:5" x14ac:dyDescent="0.4">
      <c r="C4664" s="182"/>
      <c r="D4664" s="192"/>
      <c r="E4664" s="182"/>
    </row>
    <row r="4665" spans="3:5" x14ac:dyDescent="0.4">
      <c r="C4665" s="190"/>
      <c r="D4665" s="191"/>
      <c r="E4665" s="190"/>
    </row>
    <row r="4666" spans="3:5" x14ac:dyDescent="0.4">
      <c r="C4666" s="182"/>
      <c r="D4666" s="192"/>
      <c r="E4666" s="182"/>
    </row>
    <row r="4667" spans="3:5" x14ac:dyDescent="0.4">
      <c r="C4667" s="190"/>
      <c r="D4667" s="191"/>
      <c r="E4667" s="190"/>
    </row>
    <row r="4668" spans="3:5" x14ac:dyDescent="0.4">
      <c r="C4668" s="182"/>
      <c r="D4668" s="192"/>
      <c r="E4668" s="182"/>
    </row>
    <row r="4669" spans="3:5" x14ac:dyDescent="0.4">
      <c r="C4669" s="190"/>
      <c r="D4669" s="191"/>
      <c r="E4669" s="190"/>
    </row>
    <row r="4670" spans="3:5" x14ac:dyDescent="0.4">
      <c r="C4670" s="182"/>
      <c r="D4670" s="192"/>
      <c r="E4670" s="182"/>
    </row>
    <row r="4671" spans="3:5" x14ac:dyDescent="0.4">
      <c r="C4671" s="190"/>
      <c r="D4671" s="191"/>
      <c r="E4671" s="190"/>
    </row>
    <row r="4672" spans="3:5" x14ac:dyDescent="0.4">
      <c r="C4672" s="182"/>
      <c r="D4672" s="192"/>
      <c r="E4672" s="182"/>
    </row>
    <row r="4673" spans="3:5" x14ac:dyDescent="0.4">
      <c r="C4673" s="190"/>
      <c r="D4673" s="191"/>
      <c r="E4673" s="190"/>
    </row>
    <row r="4674" spans="3:5" x14ac:dyDescent="0.4">
      <c r="C4674" s="182"/>
      <c r="D4674" s="192"/>
      <c r="E4674" s="182"/>
    </row>
    <row r="4675" spans="3:5" x14ac:dyDescent="0.4">
      <c r="C4675" s="190"/>
      <c r="D4675" s="191"/>
      <c r="E4675" s="190"/>
    </row>
    <row r="4676" spans="3:5" x14ac:dyDescent="0.4">
      <c r="C4676" s="182"/>
      <c r="D4676" s="192"/>
      <c r="E4676" s="182"/>
    </row>
    <row r="4677" spans="3:5" x14ac:dyDescent="0.4">
      <c r="C4677" s="190"/>
      <c r="D4677" s="191"/>
      <c r="E4677" s="190"/>
    </row>
    <row r="4678" spans="3:5" x14ac:dyDescent="0.4">
      <c r="C4678" s="182"/>
      <c r="D4678" s="192"/>
      <c r="E4678" s="182"/>
    </row>
    <row r="4679" spans="3:5" x14ac:dyDescent="0.4">
      <c r="C4679" s="190"/>
      <c r="D4679" s="191"/>
      <c r="E4679" s="190"/>
    </row>
    <row r="4680" spans="3:5" x14ac:dyDescent="0.4">
      <c r="C4680" s="182"/>
      <c r="D4680" s="192"/>
      <c r="E4680" s="182"/>
    </row>
    <row r="4681" spans="3:5" x14ac:dyDescent="0.4">
      <c r="C4681" s="190"/>
      <c r="D4681" s="191"/>
      <c r="E4681" s="190"/>
    </row>
    <row r="4682" spans="3:5" x14ac:dyDescent="0.4">
      <c r="C4682" s="182"/>
      <c r="D4682" s="192"/>
      <c r="E4682" s="182"/>
    </row>
    <row r="4683" spans="3:5" x14ac:dyDescent="0.4">
      <c r="C4683" s="190"/>
      <c r="D4683" s="191"/>
      <c r="E4683" s="190"/>
    </row>
    <row r="4684" spans="3:5" x14ac:dyDescent="0.4">
      <c r="C4684" s="182"/>
      <c r="D4684" s="192"/>
      <c r="E4684" s="182"/>
    </row>
    <row r="4685" spans="3:5" x14ac:dyDescent="0.4">
      <c r="C4685" s="190"/>
      <c r="D4685" s="191"/>
      <c r="E4685" s="190"/>
    </row>
    <row r="4686" spans="3:5" x14ac:dyDescent="0.4">
      <c r="C4686" s="182"/>
      <c r="D4686" s="192"/>
      <c r="E4686" s="182"/>
    </row>
    <row r="4687" spans="3:5" x14ac:dyDescent="0.4">
      <c r="C4687" s="190"/>
      <c r="D4687" s="191"/>
      <c r="E4687" s="190"/>
    </row>
    <row r="4688" spans="3:5" x14ac:dyDescent="0.4">
      <c r="C4688" s="182"/>
      <c r="D4688" s="192"/>
      <c r="E4688" s="182"/>
    </row>
    <row r="4689" spans="3:5" x14ac:dyDescent="0.4">
      <c r="C4689" s="190"/>
      <c r="D4689" s="191"/>
      <c r="E4689" s="190"/>
    </row>
    <row r="4690" spans="3:5" x14ac:dyDescent="0.4">
      <c r="C4690" s="182"/>
      <c r="D4690" s="192"/>
      <c r="E4690" s="182"/>
    </row>
    <row r="4691" spans="3:5" x14ac:dyDescent="0.4">
      <c r="C4691" s="190"/>
      <c r="D4691" s="191"/>
      <c r="E4691" s="190"/>
    </row>
    <row r="4692" spans="3:5" x14ac:dyDescent="0.4">
      <c r="C4692" s="182"/>
      <c r="D4692" s="192"/>
      <c r="E4692" s="182"/>
    </row>
    <row r="4693" spans="3:5" x14ac:dyDescent="0.4">
      <c r="C4693" s="190"/>
      <c r="D4693" s="191"/>
      <c r="E4693" s="190"/>
    </row>
    <row r="4694" spans="3:5" x14ac:dyDescent="0.4">
      <c r="C4694" s="182"/>
      <c r="D4694" s="192"/>
      <c r="E4694" s="182"/>
    </row>
    <row r="4695" spans="3:5" x14ac:dyDescent="0.4">
      <c r="C4695" s="190"/>
      <c r="D4695" s="191"/>
      <c r="E4695" s="190"/>
    </row>
    <row r="4696" spans="3:5" x14ac:dyDescent="0.4">
      <c r="C4696" s="182"/>
      <c r="D4696" s="192"/>
      <c r="E4696" s="182"/>
    </row>
    <row r="4697" spans="3:5" x14ac:dyDescent="0.4">
      <c r="C4697" s="190"/>
      <c r="D4697" s="191"/>
      <c r="E4697" s="190"/>
    </row>
    <row r="4698" spans="3:5" x14ac:dyDescent="0.4">
      <c r="C4698" s="182"/>
      <c r="D4698" s="192"/>
      <c r="E4698" s="182"/>
    </row>
    <row r="4699" spans="3:5" x14ac:dyDescent="0.4">
      <c r="C4699" s="190"/>
      <c r="D4699" s="191"/>
      <c r="E4699" s="190"/>
    </row>
    <row r="4700" spans="3:5" x14ac:dyDescent="0.4">
      <c r="C4700" s="182"/>
      <c r="D4700" s="192"/>
      <c r="E4700" s="182"/>
    </row>
    <row r="4701" spans="3:5" x14ac:dyDescent="0.4">
      <c r="C4701" s="190"/>
      <c r="D4701" s="191"/>
      <c r="E4701" s="190"/>
    </row>
    <row r="4702" spans="3:5" x14ac:dyDescent="0.4">
      <c r="C4702" s="182"/>
      <c r="D4702" s="192"/>
      <c r="E4702" s="182"/>
    </row>
    <row r="4703" spans="3:5" x14ac:dyDescent="0.4">
      <c r="C4703" s="190"/>
      <c r="D4703" s="191"/>
      <c r="E4703" s="190"/>
    </row>
    <row r="4704" spans="3:5" x14ac:dyDescent="0.4">
      <c r="C4704" s="182"/>
      <c r="D4704" s="192"/>
      <c r="E4704" s="182"/>
    </row>
    <row r="4705" spans="3:5" x14ac:dyDescent="0.4">
      <c r="C4705" s="190"/>
      <c r="D4705" s="191"/>
      <c r="E4705" s="190"/>
    </row>
    <row r="4706" spans="3:5" x14ac:dyDescent="0.4">
      <c r="C4706" s="182"/>
      <c r="D4706" s="192"/>
      <c r="E4706" s="182"/>
    </row>
    <row r="4707" spans="3:5" x14ac:dyDescent="0.4">
      <c r="C4707" s="190"/>
      <c r="D4707" s="191"/>
      <c r="E4707" s="190"/>
    </row>
    <row r="4708" spans="3:5" x14ac:dyDescent="0.4">
      <c r="C4708" s="182"/>
      <c r="D4708" s="192"/>
      <c r="E4708" s="182"/>
    </row>
    <row r="4709" spans="3:5" x14ac:dyDescent="0.4">
      <c r="C4709" s="190"/>
      <c r="D4709" s="191"/>
      <c r="E4709" s="190"/>
    </row>
    <row r="4710" spans="3:5" x14ac:dyDescent="0.4">
      <c r="C4710" s="182"/>
      <c r="D4710" s="192"/>
      <c r="E4710" s="182"/>
    </row>
    <row r="4711" spans="3:5" x14ac:dyDescent="0.4">
      <c r="C4711" s="190"/>
      <c r="D4711" s="191"/>
      <c r="E4711" s="190"/>
    </row>
    <row r="4712" spans="3:5" x14ac:dyDescent="0.4">
      <c r="C4712" s="182"/>
      <c r="D4712" s="192"/>
      <c r="E4712" s="182"/>
    </row>
    <row r="4713" spans="3:5" x14ac:dyDescent="0.4">
      <c r="C4713" s="190"/>
      <c r="D4713" s="191"/>
      <c r="E4713" s="190"/>
    </row>
    <row r="4714" spans="3:5" x14ac:dyDescent="0.4">
      <c r="C4714" s="182"/>
      <c r="D4714" s="192"/>
      <c r="E4714" s="182"/>
    </row>
    <row r="4715" spans="3:5" x14ac:dyDescent="0.4">
      <c r="C4715" s="190"/>
      <c r="D4715" s="191"/>
      <c r="E4715" s="190"/>
    </row>
    <row r="4716" spans="3:5" x14ac:dyDescent="0.4">
      <c r="C4716" s="182"/>
      <c r="D4716" s="192"/>
      <c r="E4716" s="182"/>
    </row>
    <row r="4717" spans="3:5" x14ac:dyDescent="0.4">
      <c r="C4717" s="190"/>
      <c r="D4717" s="191"/>
      <c r="E4717" s="190"/>
    </row>
    <row r="4718" spans="3:5" x14ac:dyDescent="0.4">
      <c r="C4718" s="182"/>
      <c r="D4718" s="192"/>
      <c r="E4718" s="182"/>
    </row>
    <row r="4719" spans="3:5" x14ac:dyDescent="0.4">
      <c r="C4719" s="190"/>
      <c r="D4719" s="191"/>
      <c r="E4719" s="190"/>
    </row>
    <row r="4720" spans="3:5" x14ac:dyDescent="0.4">
      <c r="C4720" s="182"/>
      <c r="D4720" s="192"/>
      <c r="E4720" s="182"/>
    </row>
    <row r="4721" spans="3:5" x14ac:dyDescent="0.4">
      <c r="C4721" s="190"/>
      <c r="D4721" s="191"/>
      <c r="E4721" s="190"/>
    </row>
    <row r="4722" spans="3:5" x14ac:dyDescent="0.4">
      <c r="C4722" s="182"/>
      <c r="D4722" s="192"/>
      <c r="E4722" s="182"/>
    </row>
    <row r="4723" spans="3:5" x14ac:dyDescent="0.4">
      <c r="C4723" s="190"/>
      <c r="D4723" s="191"/>
      <c r="E4723" s="190"/>
    </row>
    <row r="4724" spans="3:5" x14ac:dyDescent="0.4">
      <c r="C4724" s="182"/>
      <c r="D4724" s="192"/>
      <c r="E4724" s="182"/>
    </row>
    <row r="4725" spans="3:5" x14ac:dyDescent="0.4">
      <c r="C4725" s="190"/>
      <c r="D4725" s="191"/>
      <c r="E4725" s="190"/>
    </row>
    <row r="4726" spans="3:5" x14ac:dyDescent="0.4">
      <c r="C4726" s="182"/>
      <c r="D4726" s="192"/>
      <c r="E4726" s="182"/>
    </row>
    <row r="4727" spans="3:5" x14ac:dyDescent="0.4">
      <c r="C4727" s="190"/>
      <c r="D4727" s="191"/>
      <c r="E4727" s="190"/>
    </row>
    <row r="4728" spans="3:5" x14ac:dyDescent="0.4">
      <c r="C4728" s="182"/>
      <c r="D4728" s="192"/>
      <c r="E4728" s="182"/>
    </row>
    <row r="4729" spans="3:5" x14ac:dyDescent="0.4">
      <c r="C4729" s="190"/>
      <c r="D4729" s="191"/>
      <c r="E4729" s="190"/>
    </row>
    <row r="4730" spans="3:5" x14ac:dyDescent="0.4">
      <c r="C4730" s="182"/>
      <c r="D4730" s="192"/>
      <c r="E4730" s="182"/>
    </row>
    <row r="4731" spans="3:5" x14ac:dyDescent="0.4">
      <c r="C4731" s="190"/>
      <c r="D4731" s="191"/>
      <c r="E4731" s="190"/>
    </row>
    <row r="4732" spans="3:5" x14ac:dyDescent="0.4">
      <c r="C4732" s="182"/>
      <c r="D4732" s="192"/>
      <c r="E4732" s="182"/>
    </row>
    <row r="4733" spans="3:5" x14ac:dyDescent="0.4">
      <c r="C4733" s="190"/>
      <c r="D4733" s="191"/>
      <c r="E4733" s="190"/>
    </row>
    <row r="4734" spans="3:5" x14ac:dyDescent="0.4">
      <c r="C4734" s="182"/>
      <c r="D4734" s="192"/>
      <c r="E4734" s="182"/>
    </row>
    <row r="4735" spans="3:5" x14ac:dyDescent="0.4">
      <c r="C4735" s="190"/>
      <c r="D4735" s="191"/>
      <c r="E4735" s="190"/>
    </row>
    <row r="4736" spans="3:5" x14ac:dyDescent="0.4">
      <c r="C4736" s="182"/>
      <c r="D4736" s="192"/>
      <c r="E4736" s="182"/>
    </row>
    <row r="4737" spans="3:5" x14ac:dyDescent="0.4">
      <c r="C4737" s="190"/>
      <c r="D4737" s="191"/>
      <c r="E4737" s="190"/>
    </row>
    <row r="4738" spans="3:5" x14ac:dyDescent="0.4">
      <c r="C4738" s="182"/>
      <c r="D4738" s="192"/>
      <c r="E4738" s="182"/>
    </row>
    <row r="4739" spans="3:5" x14ac:dyDescent="0.4">
      <c r="C4739" s="190"/>
      <c r="D4739" s="191"/>
      <c r="E4739" s="190"/>
    </row>
    <row r="4740" spans="3:5" x14ac:dyDescent="0.4">
      <c r="C4740" s="182"/>
      <c r="D4740" s="192"/>
      <c r="E4740" s="182"/>
    </row>
    <row r="4741" spans="3:5" x14ac:dyDescent="0.4">
      <c r="C4741" s="190"/>
      <c r="D4741" s="191"/>
      <c r="E4741" s="190"/>
    </row>
    <row r="4742" spans="3:5" x14ac:dyDescent="0.4">
      <c r="C4742" s="182"/>
      <c r="D4742" s="192"/>
      <c r="E4742" s="182"/>
    </row>
    <row r="4743" spans="3:5" x14ac:dyDescent="0.4">
      <c r="C4743" s="190"/>
      <c r="D4743" s="191"/>
      <c r="E4743" s="190"/>
    </row>
    <row r="4744" spans="3:5" x14ac:dyDescent="0.4">
      <c r="C4744" s="182"/>
      <c r="D4744" s="192"/>
      <c r="E4744" s="182"/>
    </row>
    <row r="4745" spans="3:5" x14ac:dyDescent="0.4">
      <c r="C4745" s="190"/>
      <c r="D4745" s="191"/>
      <c r="E4745" s="190"/>
    </row>
    <row r="4746" spans="3:5" x14ac:dyDescent="0.4">
      <c r="C4746" s="182"/>
      <c r="D4746" s="192"/>
      <c r="E4746" s="182"/>
    </row>
    <row r="4747" spans="3:5" x14ac:dyDescent="0.4">
      <c r="C4747" s="190"/>
      <c r="D4747" s="191"/>
      <c r="E4747" s="190"/>
    </row>
    <row r="4748" spans="3:5" x14ac:dyDescent="0.4">
      <c r="C4748" s="182"/>
      <c r="D4748" s="192"/>
      <c r="E4748" s="182"/>
    </row>
    <row r="4749" spans="3:5" x14ac:dyDescent="0.4">
      <c r="C4749" s="190"/>
      <c r="D4749" s="191"/>
      <c r="E4749" s="190"/>
    </row>
    <row r="4750" spans="3:5" x14ac:dyDescent="0.4">
      <c r="C4750" s="182"/>
      <c r="D4750" s="192"/>
      <c r="E4750" s="182"/>
    </row>
    <row r="4751" spans="3:5" x14ac:dyDescent="0.4">
      <c r="C4751" s="190"/>
      <c r="D4751" s="191"/>
      <c r="E4751" s="190"/>
    </row>
    <row r="4752" spans="3:5" x14ac:dyDescent="0.4">
      <c r="C4752" s="182"/>
      <c r="D4752" s="192"/>
      <c r="E4752" s="182"/>
    </row>
    <row r="4753" spans="3:5" x14ac:dyDescent="0.4">
      <c r="C4753" s="190"/>
      <c r="D4753" s="191"/>
      <c r="E4753" s="190"/>
    </row>
    <row r="4754" spans="3:5" x14ac:dyDescent="0.4">
      <c r="C4754" s="182"/>
      <c r="D4754" s="192"/>
      <c r="E4754" s="182"/>
    </row>
    <row r="4755" spans="3:5" x14ac:dyDescent="0.4">
      <c r="C4755" s="190"/>
      <c r="D4755" s="191"/>
      <c r="E4755" s="190"/>
    </row>
    <row r="4756" spans="3:5" x14ac:dyDescent="0.4">
      <c r="C4756" s="182"/>
      <c r="D4756" s="192"/>
      <c r="E4756" s="182"/>
    </row>
    <row r="4757" spans="3:5" x14ac:dyDescent="0.4">
      <c r="C4757" s="190"/>
      <c r="D4757" s="191"/>
      <c r="E4757" s="190"/>
    </row>
    <row r="4758" spans="3:5" x14ac:dyDescent="0.4">
      <c r="C4758" s="182"/>
      <c r="D4758" s="192"/>
      <c r="E4758" s="182"/>
    </row>
    <row r="4759" spans="3:5" x14ac:dyDescent="0.4">
      <c r="C4759" s="190"/>
      <c r="D4759" s="191"/>
      <c r="E4759" s="190"/>
    </row>
    <row r="4760" spans="3:5" x14ac:dyDescent="0.4">
      <c r="C4760" s="182"/>
      <c r="D4760" s="192"/>
      <c r="E4760" s="182"/>
    </row>
    <row r="4761" spans="3:5" x14ac:dyDescent="0.4">
      <c r="C4761" s="190"/>
      <c r="D4761" s="191"/>
      <c r="E4761" s="190"/>
    </row>
    <row r="4762" spans="3:5" x14ac:dyDescent="0.4">
      <c r="C4762" s="182"/>
      <c r="D4762" s="192"/>
      <c r="E4762" s="182"/>
    </row>
    <row r="4763" spans="3:5" x14ac:dyDescent="0.4">
      <c r="C4763" s="190"/>
      <c r="D4763" s="191"/>
      <c r="E4763" s="190"/>
    </row>
    <row r="4764" spans="3:5" x14ac:dyDescent="0.4">
      <c r="C4764" s="182"/>
      <c r="D4764" s="192"/>
      <c r="E4764" s="182"/>
    </row>
    <row r="4765" spans="3:5" x14ac:dyDescent="0.4">
      <c r="C4765" s="190"/>
      <c r="D4765" s="191"/>
      <c r="E4765" s="190"/>
    </row>
    <row r="4766" spans="3:5" x14ac:dyDescent="0.4">
      <c r="C4766" s="182"/>
      <c r="D4766" s="192"/>
      <c r="E4766" s="182"/>
    </row>
    <row r="4767" spans="3:5" x14ac:dyDescent="0.4">
      <c r="C4767" s="190"/>
      <c r="D4767" s="191"/>
      <c r="E4767" s="190"/>
    </row>
    <row r="4768" spans="3:5" x14ac:dyDescent="0.4">
      <c r="C4768" s="182"/>
      <c r="D4768" s="192"/>
      <c r="E4768" s="182"/>
    </row>
    <row r="4769" spans="3:5" x14ac:dyDescent="0.4">
      <c r="C4769" s="190"/>
      <c r="D4769" s="191"/>
      <c r="E4769" s="190"/>
    </row>
    <row r="4770" spans="3:5" x14ac:dyDescent="0.4">
      <c r="C4770" s="182"/>
      <c r="D4770" s="192"/>
      <c r="E4770" s="182"/>
    </row>
    <row r="4771" spans="3:5" x14ac:dyDescent="0.4">
      <c r="C4771" s="190"/>
      <c r="D4771" s="191"/>
      <c r="E4771" s="190"/>
    </row>
    <row r="4772" spans="3:5" x14ac:dyDescent="0.4">
      <c r="C4772" s="182"/>
      <c r="D4772" s="192"/>
      <c r="E4772" s="182"/>
    </row>
    <row r="4773" spans="3:5" x14ac:dyDescent="0.4">
      <c r="C4773" s="190"/>
      <c r="D4773" s="191"/>
      <c r="E4773" s="190"/>
    </row>
    <row r="4774" spans="3:5" x14ac:dyDescent="0.4">
      <c r="C4774" s="182"/>
      <c r="D4774" s="192"/>
      <c r="E4774" s="182"/>
    </row>
    <row r="4775" spans="3:5" x14ac:dyDescent="0.4">
      <c r="C4775" s="190"/>
      <c r="D4775" s="191"/>
      <c r="E4775" s="190"/>
    </row>
    <row r="4776" spans="3:5" x14ac:dyDescent="0.4">
      <c r="C4776" s="182"/>
      <c r="D4776" s="192"/>
      <c r="E4776" s="182"/>
    </row>
    <row r="4777" spans="3:5" x14ac:dyDescent="0.4">
      <c r="C4777" s="190"/>
      <c r="D4777" s="191"/>
      <c r="E4777" s="190"/>
    </row>
    <row r="4778" spans="3:5" x14ac:dyDescent="0.4">
      <c r="C4778" s="182"/>
      <c r="D4778" s="192"/>
      <c r="E4778" s="182"/>
    </row>
    <row r="4779" spans="3:5" x14ac:dyDescent="0.4">
      <c r="C4779" s="190"/>
      <c r="D4779" s="191"/>
      <c r="E4779" s="190"/>
    </row>
    <row r="4780" spans="3:5" x14ac:dyDescent="0.4">
      <c r="C4780" s="182"/>
      <c r="D4780" s="192"/>
      <c r="E4780" s="182"/>
    </row>
    <row r="4781" spans="3:5" x14ac:dyDescent="0.4">
      <c r="C4781" s="190"/>
      <c r="D4781" s="191"/>
      <c r="E4781" s="190"/>
    </row>
    <row r="4782" spans="3:5" x14ac:dyDescent="0.4">
      <c r="C4782" s="182"/>
      <c r="D4782" s="192"/>
      <c r="E4782" s="182"/>
    </row>
    <row r="4783" spans="3:5" x14ac:dyDescent="0.4">
      <c r="C4783" s="190"/>
      <c r="D4783" s="191"/>
      <c r="E4783" s="190"/>
    </row>
    <row r="4784" spans="3:5" x14ac:dyDescent="0.4">
      <c r="C4784" s="182"/>
      <c r="D4784" s="192"/>
      <c r="E4784" s="182"/>
    </row>
    <row r="4785" spans="3:5" x14ac:dyDescent="0.4">
      <c r="C4785" s="190"/>
      <c r="D4785" s="191"/>
      <c r="E4785" s="190"/>
    </row>
    <row r="4786" spans="3:5" x14ac:dyDescent="0.4">
      <c r="C4786" s="182"/>
      <c r="D4786" s="192"/>
      <c r="E4786" s="182"/>
    </row>
    <row r="4787" spans="3:5" x14ac:dyDescent="0.4">
      <c r="C4787" s="190"/>
      <c r="D4787" s="191"/>
      <c r="E4787" s="190"/>
    </row>
    <row r="4788" spans="3:5" x14ac:dyDescent="0.4">
      <c r="C4788" s="182"/>
      <c r="D4788" s="192"/>
      <c r="E4788" s="182"/>
    </row>
    <row r="4789" spans="3:5" x14ac:dyDescent="0.4">
      <c r="C4789" s="190"/>
      <c r="D4789" s="191"/>
      <c r="E4789" s="190"/>
    </row>
    <row r="4790" spans="3:5" x14ac:dyDescent="0.4">
      <c r="C4790" s="182"/>
      <c r="D4790" s="192"/>
      <c r="E4790" s="182"/>
    </row>
    <row r="4791" spans="3:5" x14ac:dyDescent="0.4">
      <c r="C4791" s="190"/>
      <c r="D4791" s="191"/>
      <c r="E4791" s="190"/>
    </row>
    <row r="4792" spans="3:5" x14ac:dyDescent="0.4">
      <c r="C4792" s="182"/>
      <c r="D4792" s="192"/>
      <c r="E4792" s="182"/>
    </row>
    <row r="4793" spans="3:5" x14ac:dyDescent="0.4">
      <c r="C4793" s="190"/>
      <c r="D4793" s="191"/>
      <c r="E4793" s="190"/>
    </row>
    <row r="4794" spans="3:5" x14ac:dyDescent="0.4">
      <c r="C4794" s="182"/>
      <c r="D4794" s="192"/>
      <c r="E4794" s="182"/>
    </row>
    <row r="4795" spans="3:5" x14ac:dyDescent="0.4">
      <c r="C4795" s="190"/>
      <c r="D4795" s="191"/>
      <c r="E4795" s="190"/>
    </row>
    <row r="4796" spans="3:5" x14ac:dyDescent="0.4">
      <c r="C4796" s="182"/>
      <c r="D4796" s="192"/>
      <c r="E4796" s="182"/>
    </row>
    <row r="4797" spans="3:5" x14ac:dyDescent="0.4">
      <c r="C4797" s="190"/>
      <c r="D4797" s="191"/>
      <c r="E4797" s="190"/>
    </row>
    <row r="4798" spans="3:5" x14ac:dyDescent="0.4">
      <c r="C4798" s="182"/>
      <c r="D4798" s="192"/>
      <c r="E4798" s="182"/>
    </row>
    <row r="4799" spans="3:5" x14ac:dyDescent="0.4">
      <c r="C4799" s="190"/>
      <c r="D4799" s="191"/>
      <c r="E4799" s="190"/>
    </row>
    <row r="4800" spans="3:5" x14ac:dyDescent="0.4">
      <c r="C4800" s="182"/>
      <c r="D4800" s="192"/>
      <c r="E4800" s="182"/>
    </row>
    <row r="4801" spans="3:5" x14ac:dyDescent="0.4">
      <c r="C4801" s="190"/>
      <c r="D4801" s="191"/>
      <c r="E4801" s="190"/>
    </row>
    <row r="4802" spans="3:5" x14ac:dyDescent="0.4">
      <c r="C4802" s="182"/>
      <c r="D4802" s="192"/>
      <c r="E4802" s="182"/>
    </row>
    <row r="4803" spans="3:5" x14ac:dyDescent="0.4">
      <c r="C4803" s="190"/>
      <c r="D4803" s="191"/>
      <c r="E4803" s="190"/>
    </row>
    <row r="4804" spans="3:5" x14ac:dyDescent="0.4">
      <c r="C4804" s="182"/>
      <c r="D4804" s="192"/>
      <c r="E4804" s="182"/>
    </row>
    <row r="4805" spans="3:5" x14ac:dyDescent="0.4">
      <c r="C4805" s="190"/>
      <c r="D4805" s="191"/>
      <c r="E4805" s="190"/>
    </row>
    <row r="4806" spans="3:5" x14ac:dyDescent="0.4">
      <c r="C4806" s="182"/>
      <c r="D4806" s="192"/>
      <c r="E4806" s="182"/>
    </row>
    <row r="4807" spans="3:5" x14ac:dyDescent="0.4">
      <c r="C4807" s="190"/>
      <c r="D4807" s="191"/>
      <c r="E4807" s="190"/>
    </row>
    <row r="4808" spans="3:5" x14ac:dyDescent="0.4">
      <c r="C4808" s="182"/>
      <c r="D4808" s="192"/>
      <c r="E4808" s="182"/>
    </row>
    <row r="4809" spans="3:5" x14ac:dyDescent="0.4">
      <c r="C4809" s="190"/>
      <c r="D4809" s="191"/>
      <c r="E4809" s="190"/>
    </row>
    <row r="4810" spans="3:5" x14ac:dyDescent="0.4">
      <c r="C4810" s="182"/>
      <c r="D4810" s="192"/>
      <c r="E4810" s="182"/>
    </row>
    <row r="4811" spans="3:5" x14ac:dyDescent="0.4">
      <c r="C4811" s="190"/>
      <c r="D4811" s="191"/>
      <c r="E4811" s="190"/>
    </row>
    <row r="4812" spans="3:5" x14ac:dyDescent="0.4">
      <c r="C4812" s="182"/>
      <c r="D4812" s="192"/>
      <c r="E4812" s="182"/>
    </row>
    <row r="4813" spans="3:5" x14ac:dyDescent="0.4">
      <c r="C4813" s="190"/>
      <c r="D4813" s="191"/>
      <c r="E4813" s="190"/>
    </row>
    <row r="4814" spans="3:5" x14ac:dyDescent="0.4">
      <c r="C4814" s="182"/>
      <c r="D4814" s="192"/>
      <c r="E4814" s="182"/>
    </row>
    <row r="4815" spans="3:5" x14ac:dyDescent="0.4">
      <c r="C4815" s="190"/>
      <c r="D4815" s="191"/>
      <c r="E4815" s="190"/>
    </row>
    <row r="4816" spans="3:5" x14ac:dyDescent="0.4">
      <c r="C4816" s="182"/>
      <c r="D4816" s="192"/>
      <c r="E4816" s="182"/>
    </row>
    <row r="4817" spans="3:5" x14ac:dyDescent="0.4">
      <c r="C4817" s="190"/>
      <c r="D4817" s="191"/>
      <c r="E4817" s="190"/>
    </row>
    <row r="4818" spans="3:5" x14ac:dyDescent="0.4">
      <c r="C4818" s="182"/>
      <c r="D4818" s="192"/>
      <c r="E4818" s="182"/>
    </row>
    <row r="4819" spans="3:5" x14ac:dyDescent="0.4">
      <c r="C4819" s="190"/>
      <c r="D4819" s="191"/>
      <c r="E4819" s="190"/>
    </row>
    <row r="4820" spans="3:5" x14ac:dyDescent="0.4">
      <c r="C4820" s="182"/>
      <c r="D4820" s="192"/>
      <c r="E4820" s="182"/>
    </row>
    <row r="4821" spans="3:5" x14ac:dyDescent="0.4">
      <c r="C4821" s="190"/>
      <c r="D4821" s="191"/>
      <c r="E4821" s="190"/>
    </row>
    <row r="4822" spans="3:5" x14ac:dyDescent="0.4">
      <c r="C4822" s="182"/>
      <c r="D4822" s="192"/>
      <c r="E4822" s="182"/>
    </row>
    <row r="4823" spans="3:5" x14ac:dyDescent="0.4">
      <c r="C4823" s="190"/>
      <c r="D4823" s="191"/>
      <c r="E4823" s="190"/>
    </row>
    <row r="4824" spans="3:5" x14ac:dyDescent="0.4">
      <c r="C4824" s="182"/>
      <c r="D4824" s="192"/>
      <c r="E4824" s="182"/>
    </row>
    <row r="4825" spans="3:5" x14ac:dyDescent="0.4">
      <c r="C4825" s="190"/>
      <c r="D4825" s="191"/>
      <c r="E4825" s="190"/>
    </row>
    <row r="4826" spans="3:5" x14ac:dyDescent="0.4">
      <c r="C4826" s="182"/>
      <c r="D4826" s="192"/>
      <c r="E4826" s="182"/>
    </row>
    <row r="4827" spans="3:5" x14ac:dyDescent="0.4">
      <c r="C4827" s="190"/>
      <c r="D4827" s="191"/>
      <c r="E4827" s="190"/>
    </row>
    <row r="4828" spans="3:5" x14ac:dyDescent="0.4">
      <c r="C4828" s="182"/>
      <c r="D4828" s="192"/>
      <c r="E4828" s="182"/>
    </row>
    <row r="4829" spans="3:5" x14ac:dyDescent="0.4">
      <c r="C4829" s="190"/>
      <c r="D4829" s="191"/>
      <c r="E4829" s="190"/>
    </row>
    <row r="4830" spans="3:5" x14ac:dyDescent="0.4">
      <c r="C4830" s="182"/>
      <c r="D4830" s="192"/>
      <c r="E4830" s="182"/>
    </row>
    <row r="4831" spans="3:5" x14ac:dyDescent="0.4">
      <c r="C4831" s="190"/>
      <c r="D4831" s="191"/>
      <c r="E4831" s="190"/>
    </row>
    <row r="4832" spans="3:5" x14ac:dyDescent="0.4">
      <c r="C4832" s="182"/>
      <c r="D4832" s="192"/>
      <c r="E4832" s="182"/>
    </row>
    <row r="4833" spans="3:5" x14ac:dyDescent="0.4">
      <c r="C4833" s="190"/>
      <c r="D4833" s="191"/>
      <c r="E4833" s="190"/>
    </row>
    <row r="4834" spans="3:5" x14ac:dyDescent="0.4">
      <c r="C4834" s="182"/>
      <c r="D4834" s="192"/>
      <c r="E4834" s="182"/>
    </row>
    <row r="4835" spans="3:5" x14ac:dyDescent="0.4">
      <c r="C4835" s="190"/>
      <c r="D4835" s="191"/>
      <c r="E4835" s="190"/>
    </row>
    <row r="4836" spans="3:5" x14ac:dyDescent="0.4">
      <c r="C4836" s="182"/>
      <c r="D4836" s="192"/>
      <c r="E4836" s="182"/>
    </row>
    <row r="4837" spans="3:5" x14ac:dyDescent="0.4">
      <c r="C4837" s="190"/>
      <c r="D4837" s="191"/>
      <c r="E4837" s="190"/>
    </row>
    <row r="4838" spans="3:5" x14ac:dyDescent="0.4">
      <c r="C4838" s="182"/>
      <c r="D4838" s="192"/>
      <c r="E4838" s="182"/>
    </row>
    <row r="4839" spans="3:5" x14ac:dyDescent="0.4">
      <c r="C4839" s="190"/>
      <c r="D4839" s="191"/>
      <c r="E4839" s="190"/>
    </row>
    <row r="4840" spans="3:5" x14ac:dyDescent="0.4">
      <c r="C4840" s="182"/>
      <c r="D4840" s="192"/>
      <c r="E4840" s="182"/>
    </row>
    <row r="4841" spans="3:5" x14ac:dyDescent="0.4">
      <c r="C4841" s="190"/>
      <c r="D4841" s="191"/>
      <c r="E4841" s="190"/>
    </row>
    <row r="4842" spans="3:5" x14ac:dyDescent="0.4">
      <c r="C4842" s="182"/>
      <c r="D4842" s="192"/>
      <c r="E4842" s="182"/>
    </row>
    <row r="4843" spans="3:5" x14ac:dyDescent="0.4">
      <c r="C4843" s="190"/>
      <c r="D4843" s="191"/>
      <c r="E4843" s="190"/>
    </row>
    <row r="4844" spans="3:5" x14ac:dyDescent="0.4">
      <c r="C4844" s="182"/>
      <c r="D4844" s="192"/>
      <c r="E4844" s="182"/>
    </row>
    <row r="4845" spans="3:5" x14ac:dyDescent="0.4">
      <c r="C4845" s="190"/>
      <c r="D4845" s="191"/>
      <c r="E4845" s="190"/>
    </row>
    <row r="4846" spans="3:5" x14ac:dyDescent="0.4">
      <c r="C4846" s="182"/>
      <c r="D4846" s="192"/>
      <c r="E4846" s="182"/>
    </row>
    <row r="4847" spans="3:5" x14ac:dyDescent="0.4">
      <c r="C4847" s="190"/>
      <c r="D4847" s="191"/>
      <c r="E4847" s="190"/>
    </row>
    <row r="4848" spans="3:5" x14ac:dyDescent="0.4">
      <c r="C4848" s="182"/>
      <c r="D4848" s="192"/>
      <c r="E4848" s="182"/>
    </row>
    <row r="4849" spans="3:5" x14ac:dyDescent="0.4">
      <c r="C4849" s="190"/>
      <c r="D4849" s="191"/>
      <c r="E4849" s="190"/>
    </row>
    <row r="4850" spans="3:5" x14ac:dyDescent="0.4">
      <c r="C4850" s="182"/>
      <c r="D4850" s="192"/>
      <c r="E4850" s="182"/>
    </row>
    <row r="4851" spans="3:5" x14ac:dyDescent="0.4">
      <c r="C4851" s="190"/>
      <c r="D4851" s="191"/>
      <c r="E4851" s="190"/>
    </row>
    <row r="4852" spans="3:5" x14ac:dyDescent="0.4">
      <c r="C4852" s="182"/>
      <c r="D4852" s="192"/>
      <c r="E4852" s="182"/>
    </row>
    <row r="4853" spans="3:5" x14ac:dyDescent="0.4">
      <c r="C4853" s="190"/>
      <c r="D4853" s="191"/>
      <c r="E4853" s="190"/>
    </row>
    <row r="4854" spans="3:5" x14ac:dyDescent="0.4">
      <c r="C4854" s="182"/>
      <c r="D4854" s="192"/>
      <c r="E4854" s="182"/>
    </row>
    <row r="4855" spans="3:5" x14ac:dyDescent="0.4">
      <c r="C4855" s="190"/>
      <c r="D4855" s="191"/>
      <c r="E4855" s="190"/>
    </row>
    <row r="4856" spans="3:5" x14ac:dyDescent="0.4">
      <c r="C4856" s="182"/>
      <c r="D4856" s="192"/>
      <c r="E4856" s="182"/>
    </row>
    <row r="4857" spans="3:5" x14ac:dyDescent="0.4">
      <c r="C4857" s="190"/>
      <c r="D4857" s="191"/>
      <c r="E4857" s="190"/>
    </row>
    <row r="4858" spans="3:5" x14ac:dyDescent="0.4">
      <c r="C4858" s="182"/>
      <c r="D4858" s="192"/>
      <c r="E4858" s="182"/>
    </row>
    <row r="4859" spans="3:5" x14ac:dyDescent="0.4">
      <c r="C4859" s="190"/>
      <c r="D4859" s="191"/>
      <c r="E4859" s="190"/>
    </row>
    <row r="4860" spans="3:5" x14ac:dyDescent="0.4">
      <c r="C4860" s="182"/>
      <c r="D4860" s="192"/>
      <c r="E4860" s="182"/>
    </row>
    <row r="4861" spans="3:5" x14ac:dyDescent="0.4">
      <c r="C4861" s="190"/>
      <c r="D4861" s="191"/>
      <c r="E4861" s="190"/>
    </row>
    <row r="4862" spans="3:5" x14ac:dyDescent="0.4">
      <c r="C4862" s="182"/>
      <c r="D4862" s="192"/>
      <c r="E4862" s="182"/>
    </row>
    <row r="4863" spans="3:5" x14ac:dyDescent="0.4">
      <c r="C4863" s="190"/>
      <c r="D4863" s="191"/>
      <c r="E4863" s="190"/>
    </row>
    <row r="4864" spans="3:5" x14ac:dyDescent="0.4">
      <c r="C4864" s="182"/>
      <c r="D4864" s="192"/>
      <c r="E4864" s="182"/>
    </row>
    <row r="4865" spans="3:5" x14ac:dyDescent="0.4">
      <c r="C4865" s="190"/>
      <c r="D4865" s="191"/>
      <c r="E4865" s="190"/>
    </row>
    <row r="4866" spans="3:5" x14ac:dyDescent="0.4">
      <c r="C4866" s="182"/>
      <c r="D4866" s="192"/>
      <c r="E4866" s="182"/>
    </row>
    <row r="4867" spans="3:5" x14ac:dyDescent="0.4">
      <c r="C4867" s="190"/>
      <c r="D4867" s="191"/>
      <c r="E4867" s="190"/>
    </row>
    <row r="4868" spans="3:5" x14ac:dyDescent="0.4">
      <c r="C4868" s="182"/>
      <c r="D4868" s="192"/>
      <c r="E4868" s="182"/>
    </row>
    <row r="4869" spans="3:5" x14ac:dyDescent="0.4">
      <c r="C4869" s="190"/>
      <c r="D4869" s="191"/>
      <c r="E4869" s="190"/>
    </row>
    <row r="4870" spans="3:5" x14ac:dyDescent="0.4">
      <c r="C4870" s="182"/>
      <c r="D4870" s="192"/>
      <c r="E4870" s="182"/>
    </row>
    <row r="4871" spans="3:5" x14ac:dyDescent="0.4">
      <c r="C4871" s="190"/>
      <c r="D4871" s="191"/>
      <c r="E4871" s="190"/>
    </row>
    <row r="4872" spans="3:5" x14ac:dyDescent="0.4">
      <c r="C4872" s="182"/>
      <c r="D4872" s="192"/>
      <c r="E4872" s="182"/>
    </row>
    <row r="4873" spans="3:5" x14ac:dyDescent="0.4">
      <c r="C4873" s="190"/>
      <c r="D4873" s="191"/>
      <c r="E4873" s="190"/>
    </row>
    <row r="4874" spans="3:5" x14ac:dyDescent="0.4">
      <c r="C4874" s="182"/>
      <c r="D4874" s="192"/>
      <c r="E4874" s="182"/>
    </row>
    <row r="4875" spans="3:5" x14ac:dyDescent="0.4">
      <c r="C4875" s="190"/>
      <c r="D4875" s="191"/>
      <c r="E4875" s="190"/>
    </row>
    <row r="4876" spans="3:5" x14ac:dyDescent="0.4">
      <c r="C4876" s="182"/>
      <c r="D4876" s="192"/>
      <c r="E4876" s="182"/>
    </row>
    <row r="4877" spans="3:5" x14ac:dyDescent="0.4">
      <c r="C4877" s="190"/>
      <c r="D4877" s="191"/>
      <c r="E4877" s="190"/>
    </row>
    <row r="4878" spans="3:5" x14ac:dyDescent="0.4">
      <c r="C4878" s="182"/>
      <c r="D4878" s="192"/>
      <c r="E4878" s="182"/>
    </row>
    <row r="4879" spans="3:5" x14ac:dyDescent="0.4">
      <c r="C4879" s="190"/>
      <c r="D4879" s="191"/>
      <c r="E4879" s="190"/>
    </row>
    <row r="4880" spans="3:5" x14ac:dyDescent="0.4">
      <c r="C4880" s="182"/>
      <c r="D4880" s="192"/>
      <c r="E4880" s="182"/>
    </row>
    <row r="4881" spans="3:5" x14ac:dyDescent="0.4">
      <c r="C4881" s="190"/>
      <c r="D4881" s="191"/>
      <c r="E4881" s="190"/>
    </row>
    <row r="4882" spans="3:5" x14ac:dyDescent="0.4">
      <c r="C4882" s="182"/>
      <c r="D4882" s="192"/>
      <c r="E4882" s="182"/>
    </row>
    <row r="4883" spans="3:5" x14ac:dyDescent="0.4">
      <c r="C4883" s="190"/>
      <c r="D4883" s="191"/>
      <c r="E4883" s="190"/>
    </row>
    <row r="4884" spans="3:5" x14ac:dyDescent="0.4">
      <c r="C4884" s="182"/>
      <c r="D4884" s="192"/>
      <c r="E4884" s="182"/>
    </row>
    <row r="4885" spans="3:5" x14ac:dyDescent="0.4">
      <c r="C4885" s="190"/>
      <c r="D4885" s="191"/>
      <c r="E4885" s="190"/>
    </row>
    <row r="4886" spans="3:5" x14ac:dyDescent="0.4">
      <c r="C4886" s="182"/>
      <c r="D4886" s="192"/>
      <c r="E4886" s="182"/>
    </row>
    <row r="4887" spans="3:5" x14ac:dyDescent="0.4">
      <c r="C4887" s="190"/>
      <c r="D4887" s="191"/>
      <c r="E4887" s="190"/>
    </row>
    <row r="4888" spans="3:5" x14ac:dyDescent="0.4">
      <c r="C4888" s="182"/>
      <c r="D4888" s="192"/>
      <c r="E4888" s="182"/>
    </row>
    <row r="4889" spans="3:5" x14ac:dyDescent="0.4">
      <c r="C4889" s="190"/>
      <c r="D4889" s="191"/>
      <c r="E4889" s="190"/>
    </row>
    <row r="4890" spans="3:5" x14ac:dyDescent="0.4">
      <c r="C4890" s="182"/>
      <c r="D4890" s="192"/>
      <c r="E4890" s="182"/>
    </row>
    <row r="4891" spans="3:5" x14ac:dyDescent="0.4">
      <c r="C4891" s="190"/>
      <c r="D4891" s="191"/>
      <c r="E4891" s="190"/>
    </row>
    <row r="4892" spans="3:5" x14ac:dyDescent="0.4">
      <c r="C4892" s="182"/>
      <c r="D4892" s="192"/>
      <c r="E4892" s="182"/>
    </row>
    <row r="4893" spans="3:5" x14ac:dyDescent="0.4">
      <c r="C4893" s="190"/>
      <c r="D4893" s="191"/>
      <c r="E4893" s="190"/>
    </row>
    <row r="4894" spans="3:5" x14ac:dyDescent="0.4">
      <c r="C4894" s="182"/>
      <c r="D4894" s="192"/>
      <c r="E4894" s="182"/>
    </row>
    <row r="4895" spans="3:5" x14ac:dyDescent="0.4">
      <c r="C4895" s="190"/>
      <c r="D4895" s="191"/>
      <c r="E4895" s="190"/>
    </row>
    <row r="4896" spans="3:5" x14ac:dyDescent="0.4">
      <c r="C4896" s="182"/>
      <c r="D4896" s="192"/>
      <c r="E4896" s="182"/>
    </row>
    <row r="4897" spans="3:5" x14ac:dyDescent="0.4">
      <c r="C4897" s="190"/>
      <c r="D4897" s="191"/>
      <c r="E4897" s="190"/>
    </row>
    <row r="4898" spans="3:5" x14ac:dyDescent="0.4">
      <c r="C4898" s="182"/>
      <c r="D4898" s="192"/>
      <c r="E4898" s="182"/>
    </row>
    <row r="4899" spans="3:5" x14ac:dyDescent="0.4">
      <c r="C4899" s="190"/>
      <c r="D4899" s="191"/>
      <c r="E4899" s="190"/>
    </row>
    <row r="4900" spans="3:5" x14ac:dyDescent="0.4">
      <c r="C4900" s="182"/>
      <c r="D4900" s="192"/>
      <c r="E4900" s="182"/>
    </row>
    <row r="4901" spans="3:5" x14ac:dyDescent="0.4">
      <c r="C4901" s="190"/>
      <c r="D4901" s="191"/>
      <c r="E4901" s="190"/>
    </row>
    <row r="4902" spans="3:5" x14ac:dyDescent="0.4">
      <c r="C4902" s="182"/>
      <c r="D4902" s="192"/>
      <c r="E4902" s="182"/>
    </row>
    <row r="4903" spans="3:5" x14ac:dyDescent="0.4">
      <c r="C4903" s="190"/>
      <c r="D4903" s="191"/>
      <c r="E4903" s="190"/>
    </row>
    <row r="4904" spans="3:5" x14ac:dyDescent="0.4">
      <c r="C4904" s="182"/>
      <c r="D4904" s="192"/>
      <c r="E4904" s="182"/>
    </row>
    <row r="4905" spans="3:5" x14ac:dyDescent="0.4">
      <c r="C4905" s="190"/>
      <c r="D4905" s="191"/>
      <c r="E4905" s="190"/>
    </row>
    <row r="4906" spans="3:5" x14ac:dyDescent="0.4">
      <c r="C4906" s="182"/>
      <c r="D4906" s="192"/>
      <c r="E4906" s="182"/>
    </row>
    <row r="4907" spans="3:5" x14ac:dyDescent="0.4">
      <c r="C4907" s="190"/>
      <c r="D4907" s="191"/>
      <c r="E4907" s="190"/>
    </row>
    <row r="4908" spans="3:5" x14ac:dyDescent="0.4">
      <c r="C4908" s="182"/>
      <c r="D4908" s="192"/>
      <c r="E4908" s="182"/>
    </row>
    <row r="4909" spans="3:5" x14ac:dyDescent="0.4">
      <c r="C4909" s="190"/>
      <c r="D4909" s="191"/>
      <c r="E4909" s="190"/>
    </row>
    <row r="4910" spans="3:5" x14ac:dyDescent="0.4">
      <c r="C4910" s="182"/>
      <c r="D4910" s="192"/>
      <c r="E4910" s="182"/>
    </row>
    <row r="4911" spans="3:5" x14ac:dyDescent="0.4">
      <c r="C4911" s="190"/>
      <c r="D4911" s="191"/>
      <c r="E4911" s="190"/>
    </row>
    <row r="4912" spans="3:5" x14ac:dyDescent="0.4">
      <c r="C4912" s="182"/>
      <c r="D4912" s="192"/>
      <c r="E4912" s="182"/>
    </row>
    <row r="4913" spans="3:5" x14ac:dyDescent="0.4">
      <c r="C4913" s="190"/>
      <c r="D4913" s="191"/>
      <c r="E4913" s="190"/>
    </row>
    <row r="4914" spans="3:5" x14ac:dyDescent="0.4">
      <c r="C4914" s="182"/>
      <c r="D4914" s="192"/>
      <c r="E4914" s="182"/>
    </row>
    <row r="4915" spans="3:5" x14ac:dyDescent="0.4">
      <c r="C4915" s="190"/>
      <c r="D4915" s="191"/>
      <c r="E4915" s="190"/>
    </row>
    <row r="4916" spans="3:5" x14ac:dyDescent="0.4">
      <c r="C4916" s="182"/>
      <c r="D4916" s="192"/>
      <c r="E4916" s="182"/>
    </row>
    <row r="4917" spans="3:5" x14ac:dyDescent="0.4">
      <c r="C4917" s="190"/>
      <c r="D4917" s="191"/>
      <c r="E4917" s="190"/>
    </row>
    <row r="4918" spans="3:5" x14ac:dyDescent="0.4">
      <c r="C4918" s="182"/>
      <c r="D4918" s="192"/>
      <c r="E4918" s="182"/>
    </row>
    <row r="4919" spans="3:5" x14ac:dyDescent="0.4">
      <c r="C4919" s="190"/>
      <c r="D4919" s="191"/>
      <c r="E4919" s="190"/>
    </row>
    <row r="4920" spans="3:5" x14ac:dyDescent="0.4">
      <c r="C4920" s="182"/>
      <c r="D4920" s="192"/>
      <c r="E4920" s="182"/>
    </row>
    <row r="4921" spans="3:5" x14ac:dyDescent="0.4">
      <c r="C4921" s="190"/>
      <c r="D4921" s="191"/>
      <c r="E4921" s="190"/>
    </row>
    <row r="4922" spans="3:5" x14ac:dyDescent="0.4">
      <c r="C4922" s="182"/>
      <c r="D4922" s="192"/>
      <c r="E4922" s="182"/>
    </row>
    <row r="4923" spans="3:5" x14ac:dyDescent="0.4">
      <c r="C4923" s="190"/>
      <c r="D4923" s="191"/>
      <c r="E4923" s="190"/>
    </row>
    <row r="4924" spans="3:5" x14ac:dyDescent="0.4">
      <c r="C4924" s="182"/>
      <c r="D4924" s="192"/>
      <c r="E4924" s="182"/>
    </row>
    <row r="4925" spans="3:5" x14ac:dyDescent="0.4">
      <c r="C4925" s="190"/>
      <c r="D4925" s="191"/>
      <c r="E4925" s="190"/>
    </row>
    <row r="4926" spans="3:5" x14ac:dyDescent="0.4">
      <c r="C4926" s="182"/>
      <c r="D4926" s="192"/>
      <c r="E4926" s="182"/>
    </row>
    <row r="4927" spans="3:5" x14ac:dyDescent="0.4">
      <c r="C4927" s="190"/>
      <c r="D4927" s="191"/>
      <c r="E4927" s="190"/>
    </row>
    <row r="4928" spans="3:5" x14ac:dyDescent="0.4">
      <c r="C4928" s="182"/>
      <c r="D4928" s="192"/>
      <c r="E4928" s="182"/>
    </row>
    <row r="4929" spans="3:5" x14ac:dyDescent="0.4">
      <c r="C4929" s="190"/>
      <c r="D4929" s="191"/>
      <c r="E4929" s="190"/>
    </row>
    <row r="4930" spans="3:5" x14ac:dyDescent="0.4">
      <c r="C4930" s="182"/>
      <c r="D4930" s="192"/>
      <c r="E4930" s="182"/>
    </row>
    <row r="4931" spans="3:5" x14ac:dyDescent="0.4">
      <c r="C4931" s="190"/>
      <c r="D4931" s="191"/>
      <c r="E4931" s="190"/>
    </row>
    <row r="4932" spans="3:5" x14ac:dyDescent="0.4">
      <c r="C4932" s="182"/>
      <c r="D4932" s="192"/>
      <c r="E4932" s="182"/>
    </row>
    <row r="4933" spans="3:5" x14ac:dyDescent="0.4">
      <c r="C4933" s="190"/>
      <c r="D4933" s="191"/>
      <c r="E4933" s="190"/>
    </row>
    <row r="4934" spans="3:5" x14ac:dyDescent="0.4">
      <c r="C4934" s="182"/>
      <c r="D4934" s="192"/>
      <c r="E4934" s="182"/>
    </row>
    <row r="4935" spans="3:5" x14ac:dyDescent="0.4">
      <c r="C4935" s="190"/>
      <c r="D4935" s="191"/>
      <c r="E4935" s="190"/>
    </row>
    <row r="4936" spans="3:5" x14ac:dyDescent="0.4">
      <c r="C4936" s="182"/>
      <c r="D4936" s="192"/>
      <c r="E4936" s="182"/>
    </row>
    <row r="4937" spans="3:5" x14ac:dyDescent="0.4">
      <c r="C4937" s="190"/>
      <c r="D4937" s="191"/>
      <c r="E4937" s="190"/>
    </row>
    <row r="4938" spans="3:5" x14ac:dyDescent="0.4">
      <c r="C4938" s="182"/>
      <c r="D4938" s="192"/>
      <c r="E4938" s="182"/>
    </row>
    <row r="4939" spans="3:5" x14ac:dyDescent="0.4">
      <c r="C4939" s="190"/>
      <c r="D4939" s="191"/>
      <c r="E4939" s="190"/>
    </row>
    <row r="4940" spans="3:5" x14ac:dyDescent="0.4">
      <c r="C4940" s="182"/>
      <c r="D4940" s="192"/>
      <c r="E4940" s="182"/>
    </row>
    <row r="4941" spans="3:5" x14ac:dyDescent="0.4">
      <c r="C4941" s="190"/>
      <c r="D4941" s="191"/>
      <c r="E4941" s="190"/>
    </row>
    <row r="4942" spans="3:5" x14ac:dyDescent="0.4">
      <c r="C4942" s="182"/>
      <c r="D4942" s="192"/>
      <c r="E4942" s="182"/>
    </row>
    <row r="4943" spans="3:5" x14ac:dyDescent="0.4">
      <c r="C4943" s="190"/>
      <c r="D4943" s="191"/>
      <c r="E4943" s="190"/>
    </row>
    <row r="4944" spans="3:5" x14ac:dyDescent="0.4">
      <c r="C4944" s="182"/>
      <c r="D4944" s="192"/>
      <c r="E4944" s="182"/>
    </row>
    <row r="4945" spans="3:5" x14ac:dyDescent="0.4">
      <c r="C4945" s="190"/>
      <c r="D4945" s="191"/>
      <c r="E4945" s="190"/>
    </row>
    <row r="4946" spans="3:5" x14ac:dyDescent="0.4">
      <c r="C4946" s="182"/>
      <c r="D4946" s="192"/>
      <c r="E4946" s="182"/>
    </row>
    <row r="4947" spans="3:5" x14ac:dyDescent="0.4">
      <c r="C4947" s="190"/>
      <c r="D4947" s="191"/>
      <c r="E4947" s="190"/>
    </row>
    <row r="4948" spans="3:5" x14ac:dyDescent="0.4">
      <c r="C4948" s="182"/>
      <c r="D4948" s="192"/>
      <c r="E4948" s="182"/>
    </row>
    <row r="4949" spans="3:5" x14ac:dyDescent="0.4">
      <c r="C4949" s="190"/>
      <c r="D4949" s="191"/>
      <c r="E4949" s="190"/>
    </row>
    <row r="4950" spans="3:5" x14ac:dyDescent="0.4">
      <c r="C4950" s="182"/>
      <c r="D4950" s="192"/>
      <c r="E4950" s="182"/>
    </row>
    <row r="4951" spans="3:5" x14ac:dyDescent="0.4">
      <c r="C4951" s="190"/>
      <c r="D4951" s="191"/>
      <c r="E4951" s="190"/>
    </row>
    <row r="4952" spans="3:5" x14ac:dyDescent="0.4">
      <c r="C4952" s="182"/>
      <c r="D4952" s="192"/>
      <c r="E4952" s="182"/>
    </row>
    <row r="4953" spans="3:5" x14ac:dyDescent="0.4">
      <c r="C4953" s="190"/>
      <c r="D4953" s="191"/>
      <c r="E4953" s="190"/>
    </row>
    <row r="4954" spans="3:5" x14ac:dyDescent="0.4">
      <c r="C4954" s="182"/>
      <c r="D4954" s="192"/>
      <c r="E4954" s="182"/>
    </row>
    <row r="4955" spans="3:5" x14ac:dyDescent="0.4">
      <c r="C4955" s="190"/>
      <c r="D4955" s="191"/>
      <c r="E4955" s="190"/>
    </row>
    <row r="4956" spans="3:5" x14ac:dyDescent="0.4">
      <c r="C4956" s="182"/>
      <c r="D4956" s="192"/>
      <c r="E4956" s="182"/>
    </row>
    <row r="4957" spans="3:5" x14ac:dyDescent="0.4">
      <c r="C4957" s="190"/>
      <c r="D4957" s="191"/>
      <c r="E4957" s="190"/>
    </row>
    <row r="4958" spans="3:5" x14ac:dyDescent="0.4">
      <c r="C4958" s="182"/>
      <c r="D4958" s="192"/>
      <c r="E4958" s="182"/>
    </row>
    <row r="4959" spans="3:5" x14ac:dyDescent="0.4">
      <c r="C4959" s="190"/>
      <c r="D4959" s="191"/>
      <c r="E4959" s="190"/>
    </row>
    <row r="4960" spans="3:5" x14ac:dyDescent="0.4">
      <c r="C4960" s="182"/>
      <c r="D4960" s="192"/>
      <c r="E4960" s="182"/>
    </row>
    <row r="4961" spans="3:5" x14ac:dyDescent="0.4">
      <c r="C4961" s="190"/>
      <c r="D4961" s="191"/>
      <c r="E4961" s="190"/>
    </row>
    <row r="4962" spans="3:5" x14ac:dyDescent="0.4">
      <c r="C4962" s="182"/>
      <c r="D4962" s="192"/>
      <c r="E4962" s="182"/>
    </row>
    <row r="4963" spans="3:5" x14ac:dyDescent="0.4">
      <c r="C4963" s="190"/>
      <c r="D4963" s="191"/>
      <c r="E4963" s="190"/>
    </row>
    <row r="4964" spans="3:5" x14ac:dyDescent="0.4">
      <c r="C4964" s="182"/>
      <c r="D4964" s="192"/>
      <c r="E4964" s="182"/>
    </row>
    <row r="4965" spans="3:5" x14ac:dyDescent="0.4">
      <c r="C4965" s="190"/>
      <c r="D4965" s="191"/>
      <c r="E4965" s="190"/>
    </row>
    <row r="4966" spans="3:5" x14ac:dyDescent="0.4">
      <c r="C4966" s="182"/>
      <c r="D4966" s="192"/>
      <c r="E4966" s="182"/>
    </row>
    <row r="4967" spans="3:5" x14ac:dyDescent="0.4">
      <c r="C4967" s="190"/>
      <c r="D4967" s="191"/>
      <c r="E4967" s="190"/>
    </row>
    <row r="4968" spans="3:5" x14ac:dyDescent="0.4">
      <c r="C4968" s="182"/>
      <c r="D4968" s="192"/>
      <c r="E4968" s="182"/>
    </row>
    <row r="4969" spans="3:5" x14ac:dyDescent="0.4">
      <c r="C4969" s="190"/>
      <c r="D4969" s="191"/>
      <c r="E4969" s="190"/>
    </row>
    <row r="4970" spans="3:5" x14ac:dyDescent="0.4">
      <c r="C4970" s="182"/>
      <c r="D4970" s="192"/>
      <c r="E4970" s="182"/>
    </row>
    <row r="4971" spans="3:5" x14ac:dyDescent="0.4">
      <c r="C4971" s="190"/>
      <c r="D4971" s="191"/>
      <c r="E4971" s="190"/>
    </row>
    <row r="4972" spans="3:5" x14ac:dyDescent="0.4">
      <c r="C4972" s="182"/>
      <c r="D4972" s="192"/>
      <c r="E4972" s="182"/>
    </row>
    <row r="4973" spans="3:5" x14ac:dyDescent="0.4">
      <c r="C4973" s="190"/>
      <c r="D4973" s="191"/>
      <c r="E4973" s="190"/>
    </row>
    <row r="4974" spans="3:5" x14ac:dyDescent="0.4">
      <c r="C4974" s="182"/>
      <c r="D4974" s="192"/>
      <c r="E4974" s="182"/>
    </row>
    <row r="4975" spans="3:5" x14ac:dyDescent="0.4">
      <c r="C4975" s="190"/>
      <c r="D4975" s="191"/>
      <c r="E4975" s="190"/>
    </row>
    <row r="4976" spans="3:5" x14ac:dyDescent="0.4">
      <c r="C4976" s="182"/>
      <c r="D4976" s="192"/>
      <c r="E4976" s="182"/>
    </row>
    <row r="4977" spans="3:5" x14ac:dyDescent="0.4">
      <c r="C4977" s="190"/>
      <c r="D4977" s="191"/>
      <c r="E4977" s="190"/>
    </row>
    <row r="4978" spans="3:5" x14ac:dyDescent="0.4">
      <c r="C4978" s="182"/>
      <c r="D4978" s="192"/>
      <c r="E4978" s="182"/>
    </row>
    <row r="4979" spans="3:5" x14ac:dyDescent="0.4">
      <c r="C4979" s="190"/>
      <c r="D4979" s="191"/>
      <c r="E4979" s="190"/>
    </row>
    <row r="4980" spans="3:5" x14ac:dyDescent="0.4">
      <c r="C4980" s="182"/>
      <c r="D4980" s="192"/>
      <c r="E4980" s="182"/>
    </row>
    <row r="4981" spans="3:5" x14ac:dyDescent="0.4">
      <c r="C4981" s="190"/>
      <c r="D4981" s="191"/>
      <c r="E4981" s="190"/>
    </row>
    <row r="4982" spans="3:5" x14ac:dyDescent="0.4">
      <c r="C4982" s="182"/>
      <c r="D4982" s="192"/>
      <c r="E4982" s="182"/>
    </row>
    <row r="4983" spans="3:5" x14ac:dyDescent="0.4">
      <c r="C4983" s="190"/>
      <c r="D4983" s="191"/>
      <c r="E4983" s="190"/>
    </row>
    <row r="4984" spans="3:5" x14ac:dyDescent="0.4">
      <c r="C4984" s="182"/>
      <c r="D4984" s="192"/>
      <c r="E4984" s="182"/>
    </row>
    <row r="4985" spans="3:5" x14ac:dyDescent="0.4">
      <c r="C4985" s="190"/>
      <c r="D4985" s="191"/>
      <c r="E4985" s="190"/>
    </row>
    <row r="4986" spans="3:5" x14ac:dyDescent="0.4">
      <c r="C4986" s="182"/>
      <c r="D4986" s="192"/>
      <c r="E4986" s="182"/>
    </row>
    <row r="4987" spans="3:5" x14ac:dyDescent="0.4">
      <c r="C4987" s="190"/>
      <c r="D4987" s="191"/>
      <c r="E4987" s="190"/>
    </row>
    <row r="4988" spans="3:5" x14ac:dyDescent="0.4">
      <c r="C4988" s="182"/>
      <c r="D4988" s="192"/>
      <c r="E4988" s="182"/>
    </row>
    <row r="4989" spans="3:5" x14ac:dyDescent="0.4">
      <c r="C4989" s="190"/>
      <c r="D4989" s="191"/>
      <c r="E4989" s="190"/>
    </row>
    <row r="4990" spans="3:5" x14ac:dyDescent="0.4">
      <c r="C4990" s="182"/>
      <c r="D4990" s="192"/>
      <c r="E4990" s="182"/>
    </row>
    <row r="4991" spans="3:5" x14ac:dyDescent="0.4">
      <c r="C4991" s="190"/>
      <c r="D4991" s="191"/>
      <c r="E4991" s="190"/>
    </row>
    <row r="4992" spans="3:5" x14ac:dyDescent="0.4">
      <c r="C4992" s="182"/>
      <c r="D4992" s="192"/>
      <c r="E4992" s="182"/>
    </row>
    <row r="4993" spans="3:5" x14ac:dyDescent="0.4">
      <c r="C4993" s="190"/>
      <c r="D4993" s="191"/>
      <c r="E4993" s="190"/>
    </row>
    <row r="4994" spans="3:5" x14ac:dyDescent="0.4">
      <c r="C4994" s="182"/>
      <c r="D4994" s="192"/>
      <c r="E4994" s="182"/>
    </row>
    <row r="4995" spans="3:5" x14ac:dyDescent="0.4">
      <c r="C4995" s="190"/>
      <c r="D4995" s="191"/>
      <c r="E4995" s="190"/>
    </row>
    <row r="4996" spans="3:5" x14ac:dyDescent="0.4">
      <c r="C4996" s="182"/>
      <c r="D4996" s="192"/>
      <c r="E4996" s="182"/>
    </row>
    <row r="4997" spans="3:5" x14ac:dyDescent="0.4">
      <c r="C4997" s="190"/>
      <c r="D4997" s="191"/>
      <c r="E4997" s="190"/>
    </row>
    <row r="4998" spans="3:5" x14ac:dyDescent="0.4">
      <c r="C4998" s="182"/>
      <c r="D4998" s="192"/>
      <c r="E4998" s="182"/>
    </row>
    <row r="4999" spans="3:5" x14ac:dyDescent="0.4">
      <c r="C4999" s="190"/>
      <c r="D4999" s="191"/>
      <c r="E4999" s="190"/>
    </row>
    <row r="5000" spans="3:5" x14ac:dyDescent="0.4">
      <c r="C5000" s="182"/>
      <c r="D5000" s="192"/>
      <c r="E5000" s="182"/>
    </row>
    <row r="5001" spans="3:5" x14ac:dyDescent="0.4">
      <c r="C5001" s="190"/>
      <c r="D5001" s="191"/>
      <c r="E5001" s="190"/>
    </row>
    <row r="5002" spans="3:5" x14ac:dyDescent="0.4">
      <c r="C5002" s="182"/>
      <c r="D5002" s="192"/>
      <c r="E5002" s="182"/>
    </row>
    <row r="5003" spans="3:5" x14ac:dyDescent="0.4">
      <c r="C5003" s="190"/>
      <c r="D5003" s="191"/>
      <c r="E5003" s="190"/>
    </row>
    <row r="5004" spans="3:5" x14ac:dyDescent="0.4">
      <c r="C5004" s="182"/>
      <c r="D5004" s="192"/>
      <c r="E5004" s="182"/>
    </row>
    <row r="5005" spans="3:5" x14ac:dyDescent="0.4">
      <c r="C5005" s="190"/>
      <c r="D5005" s="191"/>
      <c r="E5005" s="190"/>
    </row>
    <row r="5006" spans="3:5" x14ac:dyDescent="0.4">
      <c r="C5006" s="182"/>
      <c r="D5006" s="192"/>
      <c r="E5006" s="182"/>
    </row>
    <row r="5007" spans="3:5" x14ac:dyDescent="0.4">
      <c r="C5007" s="190"/>
      <c r="D5007" s="191"/>
      <c r="E5007" s="190"/>
    </row>
    <row r="5008" spans="3:5" x14ac:dyDescent="0.4">
      <c r="C5008" s="182"/>
      <c r="D5008" s="192"/>
      <c r="E5008" s="182"/>
    </row>
    <row r="5009" spans="3:5" x14ac:dyDescent="0.4">
      <c r="C5009" s="190"/>
      <c r="D5009" s="191"/>
      <c r="E5009" s="190"/>
    </row>
    <row r="5010" spans="3:5" x14ac:dyDescent="0.4">
      <c r="C5010" s="182"/>
      <c r="D5010" s="192"/>
      <c r="E5010" s="182"/>
    </row>
    <row r="5011" spans="3:5" x14ac:dyDescent="0.4">
      <c r="C5011" s="190"/>
      <c r="D5011" s="191"/>
      <c r="E5011" s="190"/>
    </row>
    <row r="5012" spans="3:5" x14ac:dyDescent="0.4">
      <c r="C5012" s="182"/>
      <c r="D5012" s="192"/>
      <c r="E5012" s="182"/>
    </row>
    <row r="5013" spans="3:5" x14ac:dyDescent="0.4">
      <c r="C5013" s="190"/>
      <c r="D5013" s="191"/>
      <c r="E5013" s="190"/>
    </row>
    <row r="5014" spans="3:5" x14ac:dyDescent="0.4">
      <c r="C5014" s="182"/>
      <c r="D5014" s="192"/>
      <c r="E5014" s="182"/>
    </row>
    <row r="5015" spans="3:5" x14ac:dyDescent="0.4">
      <c r="C5015" s="190"/>
      <c r="D5015" s="191"/>
      <c r="E5015" s="190"/>
    </row>
    <row r="5016" spans="3:5" x14ac:dyDescent="0.4">
      <c r="C5016" s="182"/>
      <c r="D5016" s="192"/>
      <c r="E5016" s="182"/>
    </row>
    <row r="5017" spans="3:5" x14ac:dyDescent="0.4">
      <c r="C5017" s="190"/>
      <c r="D5017" s="191"/>
      <c r="E5017" s="190"/>
    </row>
    <row r="5018" spans="3:5" x14ac:dyDescent="0.4">
      <c r="C5018" s="182"/>
      <c r="D5018" s="192"/>
      <c r="E5018" s="182"/>
    </row>
    <row r="5019" spans="3:5" x14ac:dyDescent="0.4">
      <c r="C5019" s="190"/>
      <c r="D5019" s="191"/>
      <c r="E5019" s="190"/>
    </row>
    <row r="5020" spans="3:5" x14ac:dyDescent="0.4">
      <c r="C5020" s="182"/>
      <c r="D5020" s="192"/>
      <c r="E5020" s="182"/>
    </row>
    <row r="5021" spans="3:5" x14ac:dyDescent="0.4">
      <c r="C5021" s="190"/>
      <c r="D5021" s="191"/>
      <c r="E5021" s="190"/>
    </row>
    <row r="5022" spans="3:5" x14ac:dyDescent="0.4">
      <c r="C5022" s="182"/>
      <c r="D5022" s="192"/>
      <c r="E5022" s="182"/>
    </row>
    <row r="5023" spans="3:5" x14ac:dyDescent="0.4">
      <c r="C5023" s="190"/>
      <c r="D5023" s="191"/>
      <c r="E5023" s="190"/>
    </row>
    <row r="5024" spans="3:5" x14ac:dyDescent="0.4">
      <c r="C5024" s="182"/>
      <c r="D5024" s="192"/>
      <c r="E5024" s="182"/>
    </row>
    <row r="5025" spans="3:5" x14ac:dyDescent="0.4">
      <c r="C5025" s="190"/>
      <c r="D5025" s="191"/>
      <c r="E5025" s="190"/>
    </row>
    <row r="5026" spans="3:5" x14ac:dyDescent="0.4">
      <c r="C5026" s="182"/>
      <c r="D5026" s="192"/>
      <c r="E5026" s="182"/>
    </row>
    <row r="5027" spans="3:5" x14ac:dyDescent="0.4">
      <c r="C5027" s="190"/>
      <c r="D5027" s="191"/>
      <c r="E5027" s="190"/>
    </row>
    <row r="5028" spans="3:5" x14ac:dyDescent="0.4">
      <c r="C5028" s="182"/>
      <c r="D5028" s="192"/>
      <c r="E5028" s="182"/>
    </row>
    <row r="5029" spans="3:5" x14ac:dyDescent="0.4">
      <c r="C5029" s="190"/>
      <c r="D5029" s="191"/>
      <c r="E5029" s="190"/>
    </row>
    <row r="5030" spans="3:5" x14ac:dyDescent="0.4">
      <c r="C5030" s="182"/>
      <c r="D5030" s="192"/>
      <c r="E5030" s="182"/>
    </row>
    <row r="5031" spans="3:5" x14ac:dyDescent="0.4">
      <c r="C5031" s="190"/>
      <c r="D5031" s="191"/>
      <c r="E5031" s="190"/>
    </row>
    <row r="5032" spans="3:5" x14ac:dyDescent="0.4">
      <c r="C5032" s="182"/>
      <c r="D5032" s="192"/>
      <c r="E5032" s="182"/>
    </row>
    <row r="5033" spans="3:5" x14ac:dyDescent="0.4">
      <c r="C5033" s="190"/>
      <c r="D5033" s="191"/>
      <c r="E5033" s="190"/>
    </row>
    <row r="5034" spans="3:5" x14ac:dyDescent="0.4">
      <c r="C5034" s="182"/>
      <c r="D5034" s="192"/>
      <c r="E5034" s="182"/>
    </row>
    <row r="5035" spans="3:5" x14ac:dyDescent="0.4">
      <c r="C5035" s="190"/>
      <c r="D5035" s="191"/>
      <c r="E5035" s="190"/>
    </row>
    <row r="5036" spans="3:5" x14ac:dyDescent="0.4">
      <c r="C5036" s="182"/>
      <c r="D5036" s="192"/>
      <c r="E5036" s="182"/>
    </row>
    <row r="5037" spans="3:5" x14ac:dyDescent="0.4">
      <c r="C5037" s="190"/>
      <c r="D5037" s="191"/>
      <c r="E5037" s="190"/>
    </row>
    <row r="5038" spans="3:5" x14ac:dyDescent="0.4">
      <c r="C5038" s="182"/>
      <c r="D5038" s="192"/>
      <c r="E5038" s="182"/>
    </row>
    <row r="5039" spans="3:5" x14ac:dyDescent="0.4">
      <c r="C5039" s="190"/>
      <c r="D5039" s="191"/>
      <c r="E5039" s="190"/>
    </row>
    <row r="5040" spans="3:5" x14ac:dyDescent="0.4">
      <c r="C5040" s="182"/>
      <c r="D5040" s="192"/>
      <c r="E5040" s="182"/>
    </row>
    <row r="5041" spans="3:5" x14ac:dyDescent="0.4">
      <c r="C5041" s="190"/>
      <c r="D5041" s="191"/>
      <c r="E5041" s="190"/>
    </row>
    <row r="5042" spans="3:5" x14ac:dyDescent="0.4">
      <c r="C5042" s="182"/>
      <c r="D5042" s="192"/>
      <c r="E5042" s="182"/>
    </row>
    <row r="5043" spans="3:5" x14ac:dyDescent="0.4">
      <c r="C5043" s="190"/>
      <c r="D5043" s="191"/>
      <c r="E5043" s="190"/>
    </row>
    <row r="5044" spans="3:5" x14ac:dyDescent="0.4">
      <c r="C5044" s="182"/>
      <c r="D5044" s="192"/>
      <c r="E5044" s="182"/>
    </row>
    <row r="5045" spans="3:5" x14ac:dyDescent="0.4">
      <c r="C5045" s="190"/>
      <c r="D5045" s="191"/>
      <c r="E5045" s="190"/>
    </row>
    <row r="5046" spans="3:5" x14ac:dyDescent="0.4">
      <c r="C5046" s="182"/>
      <c r="D5046" s="192"/>
      <c r="E5046" s="182"/>
    </row>
    <row r="5047" spans="3:5" x14ac:dyDescent="0.4">
      <c r="C5047" s="190"/>
      <c r="D5047" s="191"/>
      <c r="E5047" s="190"/>
    </row>
    <row r="5048" spans="3:5" x14ac:dyDescent="0.4">
      <c r="C5048" s="182"/>
      <c r="D5048" s="192"/>
      <c r="E5048" s="182"/>
    </row>
    <row r="5049" spans="3:5" x14ac:dyDescent="0.4">
      <c r="C5049" s="190"/>
      <c r="D5049" s="191"/>
      <c r="E5049" s="190"/>
    </row>
    <row r="5050" spans="3:5" x14ac:dyDescent="0.4">
      <c r="C5050" s="182"/>
      <c r="D5050" s="192"/>
      <c r="E5050" s="182"/>
    </row>
    <row r="5051" spans="3:5" x14ac:dyDescent="0.4">
      <c r="C5051" s="190"/>
      <c r="D5051" s="191"/>
      <c r="E5051" s="190"/>
    </row>
    <row r="5052" spans="3:5" x14ac:dyDescent="0.4">
      <c r="C5052" s="182"/>
      <c r="D5052" s="192"/>
      <c r="E5052" s="182"/>
    </row>
    <row r="5053" spans="3:5" x14ac:dyDescent="0.4">
      <c r="C5053" s="190"/>
      <c r="D5053" s="191"/>
      <c r="E5053" s="190"/>
    </row>
    <row r="5054" spans="3:5" x14ac:dyDescent="0.4">
      <c r="C5054" s="182"/>
      <c r="D5054" s="192"/>
      <c r="E5054" s="182"/>
    </row>
    <row r="5055" spans="3:5" x14ac:dyDescent="0.4">
      <c r="C5055" s="190"/>
      <c r="D5055" s="191"/>
      <c r="E5055" s="190"/>
    </row>
    <row r="5056" spans="3:5" x14ac:dyDescent="0.4">
      <c r="C5056" s="182"/>
      <c r="D5056" s="192"/>
      <c r="E5056" s="182"/>
    </row>
    <row r="5057" spans="3:5" x14ac:dyDescent="0.4">
      <c r="C5057" s="190"/>
      <c r="D5057" s="191"/>
      <c r="E5057" s="190"/>
    </row>
    <row r="5058" spans="3:5" x14ac:dyDescent="0.4">
      <c r="C5058" s="182"/>
      <c r="D5058" s="192"/>
      <c r="E5058" s="182"/>
    </row>
    <row r="5059" spans="3:5" x14ac:dyDescent="0.4">
      <c r="C5059" s="190"/>
      <c r="D5059" s="191"/>
      <c r="E5059" s="190"/>
    </row>
    <row r="5060" spans="3:5" x14ac:dyDescent="0.4">
      <c r="C5060" s="182"/>
      <c r="D5060" s="192"/>
      <c r="E5060" s="182"/>
    </row>
    <row r="5061" spans="3:5" x14ac:dyDescent="0.4">
      <c r="C5061" s="190"/>
      <c r="D5061" s="191"/>
      <c r="E5061" s="190"/>
    </row>
    <row r="5062" spans="3:5" x14ac:dyDescent="0.4">
      <c r="C5062" s="182"/>
      <c r="D5062" s="192"/>
      <c r="E5062" s="182"/>
    </row>
    <row r="5063" spans="3:5" x14ac:dyDescent="0.4">
      <c r="C5063" s="190"/>
      <c r="D5063" s="191"/>
      <c r="E5063" s="190"/>
    </row>
    <row r="5064" spans="3:5" x14ac:dyDescent="0.4">
      <c r="C5064" s="182"/>
      <c r="D5064" s="192"/>
      <c r="E5064" s="182"/>
    </row>
    <row r="5065" spans="3:5" x14ac:dyDescent="0.4">
      <c r="C5065" s="190"/>
      <c r="D5065" s="191"/>
      <c r="E5065" s="190"/>
    </row>
    <row r="5066" spans="3:5" x14ac:dyDescent="0.4">
      <c r="C5066" s="182"/>
      <c r="D5066" s="192"/>
      <c r="E5066" s="182"/>
    </row>
    <row r="5067" spans="3:5" x14ac:dyDescent="0.4">
      <c r="C5067" s="190"/>
      <c r="D5067" s="191"/>
      <c r="E5067" s="190"/>
    </row>
    <row r="5068" spans="3:5" x14ac:dyDescent="0.4">
      <c r="C5068" s="182"/>
      <c r="D5068" s="192"/>
      <c r="E5068" s="182"/>
    </row>
    <row r="5069" spans="3:5" x14ac:dyDescent="0.4">
      <c r="C5069" s="190"/>
      <c r="D5069" s="191"/>
      <c r="E5069" s="190"/>
    </row>
    <row r="5070" spans="3:5" x14ac:dyDescent="0.4">
      <c r="C5070" s="182"/>
      <c r="D5070" s="192"/>
      <c r="E5070" s="182"/>
    </row>
    <row r="5071" spans="3:5" x14ac:dyDescent="0.4">
      <c r="C5071" s="190"/>
      <c r="D5071" s="191"/>
      <c r="E5071" s="190"/>
    </row>
    <row r="5072" spans="3:5" x14ac:dyDescent="0.4">
      <c r="C5072" s="182"/>
      <c r="D5072" s="192"/>
      <c r="E5072" s="182"/>
    </row>
    <row r="5073" spans="3:5" x14ac:dyDescent="0.4">
      <c r="C5073" s="190"/>
      <c r="D5073" s="191"/>
      <c r="E5073" s="190"/>
    </row>
    <row r="5074" spans="3:5" x14ac:dyDescent="0.4">
      <c r="C5074" s="182"/>
      <c r="D5074" s="192"/>
      <c r="E5074" s="182"/>
    </row>
    <row r="5075" spans="3:5" x14ac:dyDescent="0.4">
      <c r="C5075" s="190"/>
      <c r="D5075" s="191"/>
      <c r="E5075" s="190"/>
    </row>
    <row r="5076" spans="3:5" x14ac:dyDescent="0.4">
      <c r="C5076" s="182"/>
      <c r="D5076" s="192"/>
      <c r="E5076" s="182"/>
    </row>
    <row r="5077" spans="3:5" x14ac:dyDescent="0.4">
      <c r="C5077" s="190"/>
      <c r="D5077" s="191"/>
      <c r="E5077" s="190"/>
    </row>
    <row r="5078" spans="3:5" x14ac:dyDescent="0.4">
      <c r="C5078" s="182"/>
      <c r="D5078" s="192"/>
      <c r="E5078" s="182"/>
    </row>
    <row r="5079" spans="3:5" x14ac:dyDescent="0.4">
      <c r="C5079" s="190"/>
      <c r="D5079" s="191"/>
      <c r="E5079" s="190"/>
    </row>
    <row r="5080" spans="3:5" x14ac:dyDescent="0.4">
      <c r="C5080" s="182"/>
      <c r="D5080" s="192"/>
      <c r="E5080" s="182"/>
    </row>
    <row r="5081" spans="3:5" x14ac:dyDescent="0.4">
      <c r="C5081" s="190"/>
      <c r="D5081" s="191"/>
      <c r="E5081" s="190"/>
    </row>
    <row r="5082" spans="3:5" x14ac:dyDescent="0.4">
      <c r="C5082" s="182"/>
      <c r="D5082" s="192"/>
      <c r="E5082" s="182"/>
    </row>
    <row r="5083" spans="3:5" x14ac:dyDescent="0.4">
      <c r="C5083" s="190"/>
      <c r="D5083" s="191"/>
      <c r="E5083" s="190"/>
    </row>
    <row r="5084" spans="3:5" x14ac:dyDescent="0.4">
      <c r="C5084" s="182"/>
      <c r="D5084" s="192"/>
      <c r="E5084" s="182"/>
    </row>
    <row r="5085" spans="3:5" x14ac:dyDescent="0.4">
      <c r="C5085" s="190"/>
      <c r="D5085" s="191"/>
      <c r="E5085" s="190"/>
    </row>
    <row r="5086" spans="3:5" x14ac:dyDescent="0.4">
      <c r="C5086" s="182"/>
      <c r="D5086" s="192"/>
      <c r="E5086" s="182"/>
    </row>
    <row r="5087" spans="3:5" x14ac:dyDescent="0.4">
      <c r="C5087" s="190"/>
      <c r="D5087" s="191"/>
      <c r="E5087" s="190"/>
    </row>
    <row r="5088" spans="3:5" x14ac:dyDescent="0.4">
      <c r="C5088" s="182"/>
      <c r="D5088" s="192"/>
      <c r="E5088" s="182"/>
    </row>
    <row r="5089" spans="3:5" x14ac:dyDescent="0.4">
      <c r="C5089" s="190"/>
      <c r="D5089" s="191"/>
      <c r="E5089" s="190"/>
    </row>
    <row r="5090" spans="3:5" x14ac:dyDescent="0.4">
      <c r="C5090" s="182"/>
      <c r="D5090" s="192"/>
      <c r="E5090" s="182"/>
    </row>
    <row r="5091" spans="3:5" x14ac:dyDescent="0.4">
      <c r="C5091" s="190"/>
      <c r="D5091" s="191"/>
      <c r="E5091" s="190"/>
    </row>
    <row r="5092" spans="3:5" x14ac:dyDescent="0.4">
      <c r="C5092" s="182"/>
      <c r="D5092" s="192"/>
      <c r="E5092" s="182"/>
    </row>
    <row r="5093" spans="3:5" x14ac:dyDescent="0.4">
      <c r="C5093" s="190"/>
      <c r="D5093" s="191"/>
      <c r="E5093" s="190"/>
    </row>
    <row r="5094" spans="3:5" x14ac:dyDescent="0.4">
      <c r="C5094" s="182"/>
      <c r="D5094" s="192"/>
      <c r="E5094" s="182"/>
    </row>
    <row r="5095" spans="3:5" x14ac:dyDescent="0.4">
      <c r="C5095" s="190"/>
      <c r="D5095" s="191"/>
      <c r="E5095" s="190"/>
    </row>
    <row r="5096" spans="3:5" x14ac:dyDescent="0.4">
      <c r="C5096" s="182"/>
      <c r="D5096" s="192"/>
      <c r="E5096" s="182"/>
    </row>
    <row r="5097" spans="3:5" x14ac:dyDescent="0.4">
      <c r="C5097" s="190"/>
      <c r="D5097" s="191"/>
      <c r="E5097" s="190"/>
    </row>
    <row r="5098" spans="3:5" x14ac:dyDescent="0.4">
      <c r="C5098" s="182"/>
      <c r="D5098" s="192"/>
      <c r="E5098" s="182"/>
    </row>
    <row r="5099" spans="3:5" x14ac:dyDescent="0.4">
      <c r="C5099" s="190"/>
      <c r="D5099" s="191"/>
      <c r="E5099" s="190"/>
    </row>
    <row r="5100" spans="3:5" x14ac:dyDescent="0.4">
      <c r="C5100" s="182"/>
      <c r="D5100" s="192"/>
      <c r="E5100" s="182"/>
    </row>
    <row r="5101" spans="3:5" x14ac:dyDescent="0.4">
      <c r="C5101" s="190"/>
      <c r="D5101" s="191"/>
      <c r="E5101" s="190"/>
    </row>
    <row r="5102" spans="3:5" x14ac:dyDescent="0.4">
      <c r="C5102" s="182"/>
      <c r="D5102" s="192"/>
      <c r="E5102" s="182"/>
    </row>
    <row r="5103" spans="3:5" x14ac:dyDescent="0.4">
      <c r="C5103" s="190"/>
      <c r="D5103" s="191"/>
      <c r="E5103" s="190"/>
    </row>
    <row r="5104" spans="3:5" x14ac:dyDescent="0.4">
      <c r="C5104" s="182"/>
      <c r="D5104" s="192"/>
      <c r="E5104" s="182"/>
    </row>
    <row r="5105" spans="3:5" x14ac:dyDescent="0.4">
      <c r="C5105" s="190"/>
      <c r="D5105" s="191"/>
      <c r="E5105" s="190"/>
    </row>
    <row r="5106" spans="3:5" x14ac:dyDescent="0.4">
      <c r="C5106" s="182"/>
      <c r="D5106" s="192"/>
      <c r="E5106" s="182"/>
    </row>
    <row r="5107" spans="3:5" x14ac:dyDescent="0.4">
      <c r="C5107" s="190"/>
      <c r="D5107" s="191"/>
      <c r="E5107" s="190"/>
    </row>
    <row r="5108" spans="3:5" x14ac:dyDescent="0.4">
      <c r="C5108" s="182"/>
      <c r="D5108" s="192"/>
      <c r="E5108" s="182"/>
    </row>
    <row r="5109" spans="3:5" x14ac:dyDescent="0.4">
      <c r="C5109" s="190"/>
      <c r="D5109" s="191"/>
      <c r="E5109" s="190"/>
    </row>
    <row r="5110" spans="3:5" x14ac:dyDescent="0.4">
      <c r="C5110" s="182"/>
      <c r="D5110" s="192"/>
      <c r="E5110" s="182"/>
    </row>
    <row r="5111" spans="3:5" x14ac:dyDescent="0.4">
      <c r="C5111" s="190"/>
      <c r="D5111" s="191"/>
      <c r="E5111" s="190"/>
    </row>
    <row r="5112" spans="3:5" x14ac:dyDescent="0.4">
      <c r="C5112" s="182"/>
      <c r="D5112" s="192"/>
      <c r="E5112" s="182"/>
    </row>
    <row r="5113" spans="3:5" x14ac:dyDescent="0.4">
      <c r="C5113" s="190"/>
      <c r="D5113" s="191"/>
      <c r="E5113" s="190"/>
    </row>
    <row r="5114" spans="3:5" x14ac:dyDescent="0.4">
      <c r="C5114" s="182"/>
      <c r="D5114" s="192"/>
      <c r="E5114" s="182"/>
    </row>
    <row r="5115" spans="3:5" x14ac:dyDescent="0.4">
      <c r="C5115" s="190"/>
      <c r="D5115" s="191"/>
      <c r="E5115" s="190"/>
    </row>
    <row r="5116" spans="3:5" x14ac:dyDescent="0.4">
      <c r="C5116" s="182"/>
      <c r="D5116" s="192"/>
      <c r="E5116" s="182"/>
    </row>
    <row r="5117" spans="3:5" x14ac:dyDescent="0.4">
      <c r="C5117" s="190"/>
      <c r="D5117" s="191"/>
      <c r="E5117" s="190"/>
    </row>
    <row r="5118" spans="3:5" x14ac:dyDescent="0.4">
      <c r="C5118" s="182"/>
      <c r="D5118" s="192"/>
      <c r="E5118" s="182"/>
    </row>
    <row r="5119" spans="3:5" x14ac:dyDescent="0.4">
      <c r="C5119" s="190"/>
      <c r="D5119" s="191"/>
      <c r="E5119" s="190"/>
    </row>
    <row r="5120" spans="3:5" x14ac:dyDescent="0.4">
      <c r="C5120" s="182"/>
      <c r="D5120" s="192"/>
      <c r="E5120" s="182"/>
    </row>
    <row r="5121" spans="3:5" x14ac:dyDescent="0.4">
      <c r="C5121" s="190"/>
      <c r="D5121" s="191"/>
      <c r="E5121" s="190"/>
    </row>
    <row r="5122" spans="3:5" x14ac:dyDescent="0.4">
      <c r="C5122" s="182"/>
      <c r="D5122" s="192"/>
      <c r="E5122" s="182"/>
    </row>
    <row r="5123" spans="3:5" x14ac:dyDescent="0.4">
      <c r="C5123" s="190"/>
      <c r="D5123" s="191"/>
      <c r="E5123" s="190"/>
    </row>
    <row r="5124" spans="3:5" x14ac:dyDescent="0.4">
      <c r="C5124" s="182"/>
      <c r="D5124" s="192"/>
      <c r="E5124" s="182"/>
    </row>
    <row r="5125" spans="3:5" x14ac:dyDescent="0.4">
      <c r="C5125" s="190"/>
      <c r="D5125" s="191"/>
      <c r="E5125" s="190"/>
    </row>
    <row r="5126" spans="3:5" x14ac:dyDescent="0.4">
      <c r="C5126" s="182"/>
      <c r="D5126" s="192"/>
      <c r="E5126" s="182"/>
    </row>
    <row r="5127" spans="3:5" x14ac:dyDescent="0.4">
      <c r="C5127" s="190"/>
      <c r="D5127" s="191"/>
      <c r="E5127" s="190"/>
    </row>
    <row r="5128" spans="3:5" x14ac:dyDescent="0.4">
      <c r="C5128" s="182"/>
      <c r="D5128" s="192"/>
      <c r="E5128" s="182"/>
    </row>
    <row r="5129" spans="3:5" x14ac:dyDescent="0.4">
      <c r="C5129" s="190"/>
      <c r="D5129" s="191"/>
      <c r="E5129" s="190"/>
    </row>
    <row r="5130" spans="3:5" x14ac:dyDescent="0.4">
      <c r="C5130" s="182"/>
      <c r="D5130" s="192"/>
      <c r="E5130" s="182"/>
    </row>
    <row r="5131" spans="3:5" x14ac:dyDescent="0.4">
      <c r="C5131" s="190"/>
      <c r="D5131" s="191"/>
      <c r="E5131" s="190"/>
    </row>
    <row r="5132" spans="3:5" x14ac:dyDescent="0.4">
      <c r="C5132" s="182"/>
      <c r="D5132" s="192"/>
      <c r="E5132" s="182"/>
    </row>
    <row r="5133" spans="3:5" x14ac:dyDescent="0.4">
      <c r="C5133" s="190"/>
      <c r="D5133" s="191"/>
      <c r="E5133" s="190"/>
    </row>
    <row r="5134" spans="3:5" x14ac:dyDescent="0.4">
      <c r="C5134" s="182"/>
      <c r="D5134" s="192"/>
      <c r="E5134" s="182"/>
    </row>
    <row r="5135" spans="3:5" x14ac:dyDescent="0.4">
      <c r="C5135" s="190"/>
      <c r="D5135" s="191"/>
      <c r="E5135" s="190"/>
    </row>
    <row r="5136" spans="3:5" x14ac:dyDescent="0.4">
      <c r="C5136" s="182"/>
      <c r="D5136" s="192"/>
      <c r="E5136" s="182"/>
    </row>
    <row r="5137" spans="3:5" x14ac:dyDescent="0.4">
      <c r="C5137" s="190"/>
      <c r="D5137" s="191"/>
      <c r="E5137" s="190"/>
    </row>
    <row r="5138" spans="3:5" x14ac:dyDescent="0.4">
      <c r="C5138" s="182"/>
      <c r="D5138" s="192"/>
      <c r="E5138" s="182"/>
    </row>
    <row r="5139" spans="3:5" x14ac:dyDescent="0.4">
      <c r="C5139" s="190"/>
      <c r="D5139" s="191"/>
      <c r="E5139" s="190"/>
    </row>
    <row r="5140" spans="3:5" x14ac:dyDescent="0.4">
      <c r="C5140" s="182"/>
      <c r="D5140" s="192"/>
      <c r="E5140" s="182"/>
    </row>
    <row r="5141" spans="3:5" x14ac:dyDescent="0.4">
      <c r="C5141" s="190"/>
      <c r="D5141" s="191"/>
      <c r="E5141" s="190"/>
    </row>
    <row r="5142" spans="3:5" x14ac:dyDescent="0.4">
      <c r="C5142" s="182"/>
      <c r="D5142" s="192"/>
      <c r="E5142" s="182"/>
    </row>
    <row r="5143" spans="3:5" x14ac:dyDescent="0.4">
      <c r="C5143" s="190"/>
      <c r="D5143" s="191"/>
      <c r="E5143" s="190"/>
    </row>
    <row r="5144" spans="3:5" x14ac:dyDescent="0.4">
      <c r="C5144" s="182"/>
      <c r="D5144" s="192"/>
      <c r="E5144" s="182"/>
    </row>
    <row r="5145" spans="3:5" x14ac:dyDescent="0.4">
      <c r="C5145" s="190"/>
      <c r="D5145" s="191"/>
      <c r="E5145" s="190"/>
    </row>
    <row r="5146" spans="3:5" x14ac:dyDescent="0.4">
      <c r="C5146" s="182"/>
      <c r="D5146" s="192"/>
      <c r="E5146" s="182"/>
    </row>
    <row r="5147" spans="3:5" x14ac:dyDescent="0.4">
      <c r="C5147" s="190"/>
      <c r="D5147" s="191"/>
      <c r="E5147" s="190"/>
    </row>
    <row r="5148" spans="3:5" x14ac:dyDescent="0.4">
      <c r="C5148" s="182"/>
      <c r="D5148" s="192"/>
      <c r="E5148" s="182"/>
    </row>
    <row r="5149" spans="3:5" x14ac:dyDescent="0.4">
      <c r="C5149" s="190"/>
      <c r="D5149" s="191"/>
      <c r="E5149" s="190"/>
    </row>
    <row r="5150" spans="3:5" x14ac:dyDescent="0.4">
      <c r="C5150" s="182"/>
      <c r="D5150" s="192"/>
      <c r="E5150" s="182"/>
    </row>
    <row r="5151" spans="3:5" x14ac:dyDescent="0.4">
      <c r="C5151" s="190"/>
      <c r="D5151" s="191"/>
      <c r="E5151" s="190"/>
    </row>
    <row r="5152" spans="3:5" x14ac:dyDescent="0.4">
      <c r="C5152" s="182"/>
      <c r="D5152" s="192"/>
      <c r="E5152" s="182"/>
    </row>
    <row r="5153" spans="3:5" x14ac:dyDescent="0.4">
      <c r="C5153" s="190"/>
      <c r="D5153" s="191"/>
      <c r="E5153" s="190"/>
    </row>
    <row r="5154" spans="3:5" x14ac:dyDescent="0.4">
      <c r="C5154" s="182"/>
      <c r="D5154" s="192"/>
      <c r="E5154" s="182"/>
    </row>
    <row r="5155" spans="3:5" x14ac:dyDescent="0.4">
      <c r="C5155" s="190"/>
      <c r="D5155" s="191"/>
      <c r="E5155" s="190"/>
    </row>
    <row r="5156" spans="3:5" x14ac:dyDescent="0.4">
      <c r="C5156" s="182"/>
      <c r="D5156" s="192"/>
      <c r="E5156" s="182"/>
    </row>
    <row r="5157" spans="3:5" x14ac:dyDescent="0.4">
      <c r="C5157" s="190"/>
      <c r="D5157" s="191"/>
      <c r="E5157" s="190"/>
    </row>
    <row r="5158" spans="3:5" x14ac:dyDescent="0.4">
      <c r="C5158" s="182"/>
      <c r="D5158" s="192"/>
      <c r="E5158" s="182"/>
    </row>
    <row r="5159" spans="3:5" x14ac:dyDescent="0.4">
      <c r="C5159" s="190"/>
      <c r="D5159" s="191"/>
      <c r="E5159" s="190"/>
    </row>
    <row r="5160" spans="3:5" x14ac:dyDescent="0.4">
      <c r="C5160" s="182"/>
      <c r="D5160" s="192"/>
      <c r="E5160" s="182"/>
    </row>
    <row r="5161" spans="3:5" x14ac:dyDescent="0.4">
      <c r="C5161" s="190"/>
      <c r="D5161" s="191"/>
      <c r="E5161" s="190"/>
    </row>
    <row r="5162" spans="3:5" x14ac:dyDescent="0.4">
      <c r="C5162" s="182"/>
      <c r="D5162" s="192"/>
      <c r="E5162" s="182"/>
    </row>
    <row r="5163" spans="3:5" x14ac:dyDescent="0.4">
      <c r="C5163" s="190"/>
      <c r="D5163" s="191"/>
      <c r="E5163" s="190"/>
    </row>
    <row r="5164" spans="3:5" x14ac:dyDescent="0.4">
      <c r="C5164" s="182"/>
      <c r="D5164" s="192"/>
      <c r="E5164" s="182"/>
    </row>
    <row r="5165" spans="3:5" x14ac:dyDescent="0.4">
      <c r="C5165" s="190"/>
      <c r="D5165" s="191"/>
      <c r="E5165" s="190"/>
    </row>
    <row r="5166" spans="3:5" x14ac:dyDescent="0.4">
      <c r="C5166" s="182"/>
      <c r="D5166" s="192"/>
      <c r="E5166" s="182"/>
    </row>
    <row r="5167" spans="3:5" x14ac:dyDescent="0.4">
      <c r="C5167" s="190"/>
      <c r="D5167" s="191"/>
      <c r="E5167" s="190"/>
    </row>
    <row r="5168" spans="3:5" x14ac:dyDescent="0.4">
      <c r="C5168" s="182"/>
      <c r="D5168" s="192"/>
      <c r="E5168" s="182"/>
    </row>
    <row r="5169" spans="3:5" x14ac:dyDescent="0.4">
      <c r="C5169" s="190"/>
      <c r="D5169" s="191"/>
      <c r="E5169" s="190"/>
    </row>
    <row r="5170" spans="3:5" x14ac:dyDescent="0.4">
      <c r="C5170" s="182"/>
      <c r="D5170" s="192"/>
      <c r="E5170" s="182"/>
    </row>
    <row r="5171" spans="3:5" x14ac:dyDescent="0.4">
      <c r="C5171" s="190"/>
      <c r="D5171" s="191"/>
      <c r="E5171" s="190"/>
    </row>
    <row r="5172" spans="3:5" x14ac:dyDescent="0.4">
      <c r="C5172" s="182"/>
      <c r="D5172" s="192"/>
      <c r="E5172" s="182"/>
    </row>
    <row r="5173" spans="3:5" x14ac:dyDescent="0.4">
      <c r="C5173" s="190"/>
      <c r="D5173" s="191"/>
      <c r="E5173" s="190"/>
    </row>
    <row r="5174" spans="3:5" x14ac:dyDescent="0.4">
      <c r="C5174" s="182"/>
      <c r="D5174" s="192"/>
      <c r="E5174" s="182"/>
    </row>
    <row r="5175" spans="3:5" x14ac:dyDescent="0.4">
      <c r="C5175" s="190"/>
      <c r="D5175" s="191"/>
      <c r="E5175" s="190"/>
    </row>
    <row r="5176" spans="3:5" x14ac:dyDescent="0.4">
      <c r="C5176" s="182"/>
      <c r="D5176" s="192"/>
      <c r="E5176" s="182"/>
    </row>
    <row r="5177" spans="3:5" x14ac:dyDescent="0.4">
      <c r="C5177" s="190"/>
      <c r="D5177" s="191"/>
      <c r="E5177" s="190"/>
    </row>
    <row r="5178" spans="3:5" x14ac:dyDescent="0.4">
      <c r="C5178" s="182"/>
      <c r="D5178" s="192"/>
      <c r="E5178" s="182"/>
    </row>
    <row r="5179" spans="3:5" x14ac:dyDescent="0.4">
      <c r="C5179" s="190"/>
      <c r="D5179" s="191"/>
      <c r="E5179" s="190"/>
    </row>
    <row r="5180" spans="3:5" x14ac:dyDescent="0.4">
      <c r="C5180" s="182"/>
      <c r="D5180" s="192"/>
      <c r="E5180" s="182"/>
    </row>
    <row r="5181" spans="3:5" x14ac:dyDescent="0.4">
      <c r="C5181" s="190"/>
      <c r="D5181" s="191"/>
      <c r="E5181" s="190"/>
    </row>
    <row r="5182" spans="3:5" x14ac:dyDescent="0.4">
      <c r="C5182" s="182"/>
      <c r="D5182" s="192"/>
      <c r="E5182" s="182"/>
    </row>
    <row r="5183" spans="3:5" x14ac:dyDescent="0.4">
      <c r="C5183" s="190"/>
      <c r="D5183" s="191"/>
      <c r="E5183" s="190"/>
    </row>
    <row r="5184" spans="3:5" x14ac:dyDescent="0.4">
      <c r="C5184" s="182"/>
      <c r="D5184" s="192"/>
      <c r="E5184" s="182"/>
    </row>
    <row r="5185" spans="3:5" x14ac:dyDescent="0.4">
      <c r="C5185" s="190"/>
      <c r="D5185" s="191"/>
      <c r="E5185" s="190"/>
    </row>
    <row r="5186" spans="3:5" x14ac:dyDescent="0.4">
      <c r="C5186" s="182"/>
      <c r="D5186" s="192"/>
      <c r="E5186" s="182"/>
    </row>
    <row r="5187" spans="3:5" x14ac:dyDescent="0.4">
      <c r="C5187" s="190"/>
      <c r="D5187" s="191"/>
      <c r="E5187" s="190"/>
    </row>
    <row r="5188" spans="3:5" x14ac:dyDescent="0.4">
      <c r="C5188" s="182"/>
      <c r="D5188" s="192"/>
      <c r="E5188" s="182"/>
    </row>
    <row r="5189" spans="3:5" x14ac:dyDescent="0.4">
      <c r="C5189" s="190"/>
      <c r="D5189" s="191"/>
      <c r="E5189" s="190"/>
    </row>
    <row r="5190" spans="3:5" x14ac:dyDescent="0.4">
      <c r="C5190" s="182"/>
      <c r="D5190" s="192"/>
      <c r="E5190" s="182"/>
    </row>
    <row r="5191" spans="3:5" x14ac:dyDescent="0.4">
      <c r="C5191" s="190"/>
      <c r="D5191" s="191"/>
      <c r="E5191" s="190"/>
    </row>
    <row r="5192" spans="3:5" x14ac:dyDescent="0.4">
      <c r="C5192" s="182"/>
      <c r="D5192" s="192"/>
      <c r="E5192" s="182"/>
    </row>
    <row r="5193" spans="3:5" x14ac:dyDescent="0.4">
      <c r="C5193" s="190"/>
      <c r="D5193" s="191"/>
      <c r="E5193" s="190"/>
    </row>
    <row r="5194" spans="3:5" x14ac:dyDescent="0.4">
      <c r="C5194" s="182"/>
      <c r="D5194" s="192"/>
      <c r="E5194" s="182"/>
    </row>
    <row r="5195" spans="3:5" x14ac:dyDescent="0.4">
      <c r="C5195" s="190"/>
      <c r="D5195" s="191"/>
      <c r="E5195" s="190"/>
    </row>
    <row r="5196" spans="3:5" x14ac:dyDescent="0.4">
      <c r="C5196" s="182"/>
      <c r="D5196" s="192"/>
      <c r="E5196" s="182"/>
    </row>
    <row r="5197" spans="3:5" x14ac:dyDescent="0.4">
      <c r="C5197" s="190"/>
      <c r="D5197" s="191"/>
      <c r="E5197" s="190"/>
    </row>
    <row r="5198" spans="3:5" x14ac:dyDescent="0.4">
      <c r="C5198" s="182"/>
      <c r="D5198" s="192"/>
      <c r="E5198" s="182"/>
    </row>
    <row r="5199" spans="3:5" x14ac:dyDescent="0.4">
      <c r="C5199" s="190"/>
      <c r="D5199" s="191"/>
      <c r="E5199" s="190"/>
    </row>
    <row r="5200" spans="3:5" x14ac:dyDescent="0.4">
      <c r="C5200" s="182"/>
      <c r="D5200" s="192"/>
      <c r="E5200" s="182"/>
    </row>
    <row r="5201" spans="3:5" x14ac:dyDescent="0.4">
      <c r="C5201" s="190"/>
      <c r="D5201" s="191"/>
      <c r="E5201" s="190"/>
    </row>
    <row r="5202" spans="3:5" x14ac:dyDescent="0.4">
      <c r="C5202" s="182"/>
      <c r="D5202" s="192"/>
      <c r="E5202" s="182"/>
    </row>
    <row r="5203" spans="3:5" x14ac:dyDescent="0.4">
      <c r="C5203" s="190"/>
      <c r="D5203" s="191"/>
      <c r="E5203" s="190"/>
    </row>
    <row r="5204" spans="3:5" x14ac:dyDescent="0.4">
      <c r="C5204" s="182"/>
      <c r="D5204" s="192"/>
      <c r="E5204" s="182"/>
    </row>
    <row r="5205" spans="3:5" x14ac:dyDescent="0.4">
      <c r="C5205" s="190"/>
      <c r="D5205" s="191"/>
      <c r="E5205" s="190"/>
    </row>
    <row r="5206" spans="3:5" x14ac:dyDescent="0.4">
      <c r="C5206" s="182"/>
      <c r="D5206" s="192"/>
      <c r="E5206" s="182"/>
    </row>
    <row r="5207" spans="3:5" x14ac:dyDescent="0.4">
      <c r="C5207" s="190"/>
      <c r="D5207" s="191"/>
      <c r="E5207" s="190"/>
    </row>
    <row r="5208" spans="3:5" x14ac:dyDescent="0.4">
      <c r="C5208" s="182"/>
      <c r="D5208" s="192"/>
      <c r="E5208" s="182"/>
    </row>
    <row r="5209" spans="3:5" x14ac:dyDescent="0.4">
      <c r="C5209" s="190"/>
      <c r="D5209" s="191"/>
      <c r="E5209" s="190"/>
    </row>
    <row r="5210" spans="3:5" x14ac:dyDescent="0.4">
      <c r="C5210" s="182"/>
      <c r="D5210" s="192"/>
      <c r="E5210" s="182"/>
    </row>
    <row r="5211" spans="3:5" x14ac:dyDescent="0.4">
      <c r="C5211" s="190"/>
      <c r="D5211" s="191"/>
      <c r="E5211" s="190"/>
    </row>
    <row r="5212" spans="3:5" x14ac:dyDescent="0.4">
      <c r="C5212" s="182"/>
      <c r="D5212" s="192"/>
      <c r="E5212" s="182"/>
    </row>
    <row r="5213" spans="3:5" x14ac:dyDescent="0.4">
      <c r="C5213" s="190"/>
      <c r="D5213" s="191"/>
      <c r="E5213" s="190"/>
    </row>
    <row r="5214" spans="3:5" x14ac:dyDescent="0.4">
      <c r="C5214" s="182"/>
      <c r="D5214" s="192"/>
      <c r="E5214" s="182"/>
    </row>
    <row r="5215" spans="3:5" x14ac:dyDescent="0.4">
      <c r="C5215" s="190"/>
      <c r="D5215" s="191"/>
      <c r="E5215" s="190"/>
    </row>
    <row r="5216" spans="3:5" x14ac:dyDescent="0.4">
      <c r="C5216" s="182"/>
      <c r="D5216" s="192"/>
      <c r="E5216" s="182"/>
    </row>
    <row r="5217" spans="3:5" x14ac:dyDescent="0.4">
      <c r="C5217" s="190"/>
      <c r="D5217" s="191"/>
      <c r="E5217" s="190"/>
    </row>
    <row r="5218" spans="3:5" x14ac:dyDescent="0.4">
      <c r="C5218" s="182"/>
      <c r="D5218" s="192"/>
      <c r="E5218" s="182"/>
    </row>
    <row r="5219" spans="3:5" x14ac:dyDescent="0.4">
      <c r="C5219" s="190"/>
      <c r="D5219" s="191"/>
      <c r="E5219" s="190"/>
    </row>
    <row r="5220" spans="3:5" x14ac:dyDescent="0.4">
      <c r="C5220" s="182"/>
      <c r="D5220" s="192"/>
      <c r="E5220" s="182"/>
    </row>
    <row r="5221" spans="3:5" x14ac:dyDescent="0.4">
      <c r="C5221" s="190"/>
      <c r="D5221" s="191"/>
      <c r="E5221" s="190"/>
    </row>
    <row r="5222" spans="3:5" x14ac:dyDescent="0.4">
      <c r="C5222" s="182"/>
      <c r="D5222" s="192"/>
      <c r="E5222" s="182"/>
    </row>
    <row r="5223" spans="3:5" x14ac:dyDescent="0.4">
      <c r="C5223" s="190"/>
      <c r="D5223" s="191"/>
      <c r="E5223" s="190"/>
    </row>
    <row r="5224" spans="3:5" x14ac:dyDescent="0.4">
      <c r="C5224" s="182"/>
      <c r="D5224" s="192"/>
      <c r="E5224" s="182"/>
    </row>
    <row r="5225" spans="3:5" x14ac:dyDescent="0.4">
      <c r="C5225" s="190"/>
      <c r="D5225" s="191"/>
      <c r="E5225" s="190"/>
    </row>
    <row r="5226" spans="3:5" x14ac:dyDescent="0.4">
      <c r="C5226" s="182"/>
      <c r="D5226" s="192"/>
      <c r="E5226" s="182"/>
    </row>
    <row r="5227" spans="3:5" x14ac:dyDescent="0.4">
      <c r="C5227" s="190"/>
      <c r="D5227" s="191"/>
      <c r="E5227" s="190"/>
    </row>
    <row r="5228" spans="3:5" x14ac:dyDescent="0.4">
      <c r="C5228" s="182"/>
      <c r="D5228" s="192"/>
      <c r="E5228" s="182"/>
    </row>
    <row r="5229" spans="3:5" x14ac:dyDescent="0.4">
      <c r="C5229" s="190"/>
      <c r="D5229" s="191"/>
      <c r="E5229" s="190"/>
    </row>
    <row r="5230" spans="3:5" x14ac:dyDescent="0.4">
      <c r="C5230" s="182"/>
      <c r="D5230" s="192"/>
      <c r="E5230" s="182"/>
    </row>
    <row r="5231" spans="3:5" x14ac:dyDescent="0.4">
      <c r="C5231" s="190"/>
      <c r="D5231" s="191"/>
      <c r="E5231" s="190"/>
    </row>
    <row r="5232" spans="3:5" x14ac:dyDescent="0.4">
      <c r="C5232" s="182"/>
      <c r="D5232" s="192"/>
      <c r="E5232" s="182"/>
    </row>
    <row r="5233" spans="3:5" x14ac:dyDescent="0.4">
      <c r="C5233" s="190"/>
      <c r="D5233" s="191"/>
      <c r="E5233" s="190"/>
    </row>
    <row r="5234" spans="3:5" x14ac:dyDescent="0.4">
      <c r="C5234" s="182"/>
      <c r="D5234" s="192"/>
      <c r="E5234" s="182"/>
    </row>
    <row r="5235" spans="3:5" x14ac:dyDescent="0.4">
      <c r="C5235" s="190"/>
      <c r="D5235" s="191"/>
      <c r="E5235" s="190"/>
    </row>
    <row r="5236" spans="3:5" x14ac:dyDescent="0.4">
      <c r="C5236" s="182"/>
      <c r="D5236" s="192"/>
      <c r="E5236" s="182"/>
    </row>
    <row r="5237" spans="3:5" x14ac:dyDescent="0.4">
      <c r="C5237" s="190"/>
      <c r="D5237" s="191"/>
      <c r="E5237" s="190"/>
    </row>
    <row r="5238" spans="3:5" x14ac:dyDescent="0.4">
      <c r="C5238" s="182"/>
      <c r="D5238" s="192"/>
      <c r="E5238" s="182"/>
    </row>
    <row r="5239" spans="3:5" x14ac:dyDescent="0.4">
      <c r="C5239" s="190"/>
      <c r="D5239" s="191"/>
      <c r="E5239" s="190"/>
    </row>
    <row r="5240" spans="3:5" x14ac:dyDescent="0.4">
      <c r="C5240" s="182"/>
      <c r="D5240" s="192"/>
      <c r="E5240" s="182"/>
    </row>
    <row r="5241" spans="3:5" x14ac:dyDescent="0.4">
      <c r="C5241" s="190"/>
      <c r="D5241" s="191"/>
      <c r="E5241" s="190"/>
    </row>
    <row r="5242" spans="3:5" x14ac:dyDescent="0.4">
      <c r="C5242" s="182"/>
      <c r="D5242" s="192"/>
      <c r="E5242" s="182"/>
    </row>
    <row r="5243" spans="3:5" x14ac:dyDescent="0.4">
      <c r="C5243" s="190"/>
      <c r="D5243" s="191"/>
      <c r="E5243" s="190"/>
    </row>
    <row r="5244" spans="3:5" x14ac:dyDescent="0.4">
      <c r="C5244" s="182"/>
      <c r="D5244" s="192"/>
      <c r="E5244" s="182"/>
    </row>
    <row r="5245" spans="3:5" x14ac:dyDescent="0.4">
      <c r="C5245" s="190"/>
      <c r="D5245" s="191"/>
      <c r="E5245" s="190"/>
    </row>
    <row r="5246" spans="3:5" x14ac:dyDescent="0.4">
      <c r="C5246" s="182"/>
      <c r="D5246" s="192"/>
      <c r="E5246" s="182"/>
    </row>
    <row r="5247" spans="3:5" x14ac:dyDescent="0.4">
      <c r="C5247" s="190"/>
      <c r="D5247" s="191"/>
      <c r="E5247" s="190"/>
    </row>
    <row r="5248" spans="3:5" x14ac:dyDescent="0.4">
      <c r="C5248" s="182"/>
      <c r="D5248" s="192"/>
      <c r="E5248" s="182"/>
    </row>
    <row r="5249" spans="3:5" x14ac:dyDescent="0.4">
      <c r="C5249" s="190"/>
      <c r="D5249" s="191"/>
      <c r="E5249" s="190"/>
    </row>
    <row r="5250" spans="3:5" x14ac:dyDescent="0.4">
      <c r="C5250" s="182"/>
      <c r="D5250" s="192"/>
      <c r="E5250" s="182"/>
    </row>
    <row r="5251" spans="3:5" x14ac:dyDescent="0.4">
      <c r="C5251" s="190"/>
      <c r="D5251" s="191"/>
      <c r="E5251" s="190"/>
    </row>
    <row r="5252" spans="3:5" x14ac:dyDescent="0.4">
      <c r="C5252" s="182"/>
      <c r="D5252" s="192"/>
      <c r="E5252" s="182"/>
    </row>
    <row r="5253" spans="3:5" x14ac:dyDescent="0.4">
      <c r="C5253" s="190"/>
      <c r="D5253" s="191"/>
      <c r="E5253" s="190"/>
    </row>
    <row r="5254" spans="3:5" x14ac:dyDescent="0.4">
      <c r="C5254" s="182"/>
      <c r="D5254" s="192"/>
      <c r="E5254" s="182"/>
    </row>
    <row r="5255" spans="3:5" x14ac:dyDescent="0.4">
      <c r="C5255" s="190"/>
      <c r="D5255" s="191"/>
      <c r="E5255" s="190"/>
    </row>
    <row r="5256" spans="3:5" x14ac:dyDescent="0.4">
      <c r="C5256" s="182"/>
      <c r="D5256" s="192"/>
      <c r="E5256" s="182"/>
    </row>
    <row r="5257" spans="3:5" x14ac:dyDescent="0.4">
      <c r="C5257" s="190"/>
      <c r="D5257" s="191"/>
      <c r="E5257" s="190"/>
    </row>
    <row r="5258" spans="3:5" x14ac:dyDescent="0.4">
      <c r="C5258" s="182"/>
      <c r="D5258" s="192"/>
      <c r="E5258" s="182"/>
    </row>
    <row r="5259" spans="3:5" x14ac:dyDescent="0.4">
      <c r="C5259" s="190"/>
      <c r="D5259" s="191"/>
      <c r="E5259" s="190"/>
    </row>
    <row r="5260" spans="3:5" x14ac:dyDescent="0.4">
      <c r="C5260" s="182"/>
      <c r="D5260" s="192"/>
      <c r="E5260" s="182"/>
    </row>
    <row r="5261" spans="3:5" x14ac:dyDescent="0.4">
      <c r="C5261" s="190"/>
      <c r="D5261" s="191"/>
      <c r="E5261" s="190"/>
    </row>
    <row r="5262" spans="3:5" x14ac:dyDescent="0.4">
      <c r="C5262" s="182"/>
      <c r="D5262" s="192"/>
      <c r="E5262" s="182"/>
    </row>
    <row r="5263" spans="3:5" x14ac:dyDescent="0.4">
      <c r="C5263" s="190"/>
      <c r="D5263" s="191"/>
      <c r="E5263" s="190"/>
    </row>
    <row r="5264" spans="3:5" x14ac:dyDescent="0.4">
      <c r="C5264" s="182"/>
      <c r="D5264" s="192"/>
      <c r="E5264" s="182"/>
    </row>
    <row r="5265" spans="3:5" x14ac:dyDescent="0.4">
      <c r="C5265" s="190"/>
      <c r="D5265" s="191"/>
      <c r="E5265" s="190"/>
    </row>
    <row r="5266" spans="3:5" x14ac:dyDescent="0.4">
      <c r="C5266" s="182"/>
      <c r="D5266" s="192"/>
      <c r="E5266" s="182"/>
    </row>
    <row r="5267" spans="3:5" x14ac:dyDescent="0.4">
      <c r="C5267" s="190"/>
      <c r="D5267" s="191"/>
      <c r="E5267" s="190"/>
    </row>
    <row r="5268" spans="3:5" x14ac:dyDescent="0.4">
      <c r="C5268" s="182"/>
      <c r="D5268" s="192"/>
      <c r="E5268" s="182"/>
    </row>
    <row r="5269" spans="3:5" x14ac:dyDescent="0.4">
      <c r="C5269" s="190"/>
      <c r="D5269" s="191"/>
      <c r="E5269" s="190"/>
    </row>
    <row r="5270" spans="3:5" x14ac:dyDescent="0.4">
      <c r="C5270" s="182"/>
      <c r="D5270" s="192"/>
      <c r="E5270" s="182"/>
    </row>
    <row r="5271" spans="3:5" x14ac:dyDescent="0.4">
      <c r="C5271" s="190"/>
      <c r="D5271" s="191"/>
      <c r="E5271" s="190"/>
    </row>
    <row r="5272" spans="3:5" x14ac:dyDescent="0.4">
      <c r="C5272" s="182"/>
      <c r="D5272" s="192"/>
      <c r="E5272" s="182"/>
    </row>
    <row r="5273" spans="3:5" x14ac:dyDescent="0.4">
      <c r="C5273" s="190"/>
      <c r="D5273" s="191"/>
      <c r="E5273" s="190"/>
    </row>
    <row r="5274" spans="3:5" x14ac:dyDescent="0.4">
      <c r="C5274" s="182"/>
      <c r="D5274" s="192"/>
      <c r="E5274" s="182"/>
    </row>
    <row r="5275" spans="3:5" x14ac:dyDescent="0.4">
      <c r="C5275" s="190"/>
      <c r="D5275" s="191"/>
      <c r="E5275" s="190"/>
    </row>
    <row r="5276" spans="3:5" x14ac:dyDescent="0.4">
      <c r="C5276" s="182"/>
      <c r="D5276" s="192"/>
      <c r="E5276" s="182"/>
    </row>
    <row r="5277" spans="3:5" x14ac:dyDescent="0.4">
      <c r="C5277" s="190"/>
      <c r="D5277" s="191"/>
      <c r="E5277" s="190"/>
    </row>
    <row r="5278" spans="3:5" x14ac:dyDescent="0.4">
      <c r="C5278" s="182"/>
      <c r="D5278" s="192"/>
      <c r="E5278" s="182"/>
    </row>
    <row r="5279" spans="3:5" x14ac:dyDescent="0.4">
      <c r="C5279" s="190"/>
      <c r="D5279" s="191"/>
      <c r="E5279" s="190"/>
    </row>
    <row r="5280" spans="3:5" x14ac:dyDescent="0.4">
      <c r="C5280" s="182"/>
      <c r="D5280" s="192"/>
      <c r="E5280" s="182"/>
    </row>
    <row r="5281" spans="3:5" x14ac:dyDescent="0.4">
      <c r="C5281" s="190"/>
      <c r="D5281" s="191"/>
      <c r="E5281" s="190"/>
    </row>
    <row r="5282" spans="3:5" x14ac:dyDescent="0.4">
      <c r="C5282" s="182"/>
      <c r="D5282" s="192"/>
      <c r="E5282" s="182"/>
    </row>
    <row r="5283" spans="3:5" x14ac:dyDescent="0.4">
      <c r="C5283" s="190"/>
      <c r="D5283" s="191"/>
      <c r="E5283" s="190"/>
    </row>
    <row r="5284" spans="3:5" x14ac:dyDescent="0.4">
      <c r="C5284" s="182"/>
      <c r="D5284" s="192"/>
      <c r="E5284" s="182"/>
    </row>
    <row r="5285" spans="3:5" x14ac:dyDescent="0.4">
      <c r="C5285" s="190"/>
      <c r="D5285" s="191"/>
      <c r="E5285" s="190"/>
    </row>
    <row r="5286" spans="3:5" x14ac:dyDescent="0.4">
      <c r="C5286" s="182"/>
      <c r="D5286" s="192"/>
      <c r="E5286" s="182"/>
    </row>
    <row r="5287" spans="3:5" x14ac:dyDescent="0.4">
      <c r="C5287" s="190"/>
      <c r="D5287" s="191"/>
      <c r="E5287" s="190"/>
    </row>
    <row r="5288" spans="3:5" x14ac:dyDescent="0.4">
      <c r="C5288" s="182"/>
      <c r="D5288" s="192"/>
      <c r="E5288" s="182"/>
    </row>
    <row r="5289" spans="3:5" x14ac:dyDescent="0.4">
      <c r="C5289" s="190"/>
      <c r="D5289" s="191"/>
      <c r="E5289" s="190"/>
    </row>
    <row r="5290" spans="3:5" x14ac:dyDescent="0.4">
      <c r="C5290" s="182"/>
      <c r="D5290" s="192"/>
      <c r="E5290" s="182"/>
    </row>
    <row r="5291" spans="3:5" x14ac:dyDescent="0.4">
      <c r="C5291" s="190"/>
      <c r="D5291" s="191"/>
      <c r="E5291" s="190"/>
    </row>
    <row r="5292" spans="3:5" x14ac:dyDescent="0.4">
      <c r="C5292" s="182"/>
      <c r="D5292" s="192"/>
      <c r="E5292" s="182"/>
    </row>
    <row r="5293" spans="3:5" x14ac:dyDescent="0.4">
      <c r="C5293" s="190"/>
      <c r="D5293" s="191"/>
      <c r="E5293" s="190"/>
    </row>
    <row r="5294" spans="3:5" x14ac:dyDescent="0.4">
      <c r="C5294" s="182"/>
      <c r="D5294" s="192"/>
      <c r="E5294" s="182"/>
    </row>
    <row r="5295" spans="3:5" x14ac:dyDescent="0.4">
      <c r="C5295" s="190"/>
      <c r="D5295" s="191"/>
      <c r="E5295" s="190"/>
    </row>
    <row r="5296" spans="3:5" x14ac:dyDescent="0.4">
      <c r="C5296" s="182"/>
      <c r="D5296" s="192"/>
      <c r="E5296" s="182"/>
    </row>
    <row r="5297" spans="3:5" x14ac:dyDescent="0.4">
      <c r="C5297" s="190"/>
      <c r="D5297" s="191"/>
      <c r="E5297" s="190"/>
    </row>
    <row r="5298" spans="3:5" x14ac:dyDescent="0.4">
      <c r="C5298" s="182"/>
      <c r="D5298" s="192"/>
      <c r="E5298" s="182"/>
    </row>
    <row r="5299" spans="3:5" x14ac:dyDescent="0.4">
      <c r="C5299" s="190"/>
      <c r="D5299" s="191"/>
      <c r="E5299" s="190"/>
    </row>
    <row r="5300" spans="3:5" x14ac:dyDescent="0.4">
      <c r="C5300" s="182"/>
      <c r="D5300" s="192"/>
      <c r="E5300" s="182"/>
    </row>
    <row r="5301" spans="3:5" x14ac:dyDescent="0.4">
      <c r="C5301" s="190"/>
      <c r="D5301" s="191"/>
      <c r="E5301" s="190"/>
    </row>
    <row r="5302" spans="3:5" x14ac:dyDescent="0.4">
      <c r="C5302" s="182"/>
      <c r="D5302" s="192"/>
      <c r="E5302" s="182"/>
    </row>
    <row r="5303" spans="3:5" x14ac:dyDescent="0.4">
      <c r="C5303" s="190"/>
      <c r="D5303" s="191"/>
      <c r="E5303" s="190"/>
    </row>
    <row r="5304" spans="3:5" x14ac:dyDescent="0.4">
      <c r="C5304" s="182"/>
      <c r="D5304" s="192"/>
      <c r="E5304" s="182"/>
    </row>
    <row r="5305" spans="3:5" x14ac:dyDescent="0.4">
      <c r="C5305" s="190"/>
      <c r="D5305" s="191"/>
      <c r="E5305" s="190"/>
    </row>
    <row r="5306" spans="3:5" x14ac:dyDescent="0.4">
      <c r="C5306" s="182"/>
      <c r="D5306" s="192"/>
      <c r="E5306" s="182"/>
    </row>
    <row r="5307" spans="3:5" x14ac:dyDescent="0.4">
      <c r="C5307" s="190"/>
      <c r="D5307" s="191"/>
      <c r="E5307" s="190"/>
    </row>
    <row r="5308" spans="3:5" x14ac:dyDescent="0.4">
      <c r="C5308" s="182"/>
      <c r="D5308" s="192"/>
      <c r="E5308" s="182"/>
    </row>
    <row r="5309" spans="3:5" x14ac:dyDescent="0.4">
      <c r="C5309" s="190"/>
      <c r="D5309" s="191"/>
      <c r="E5309" s="190"/>
    </row>
    <row r="5310" spans="3:5" x14ac:dyDescent="0.4">
      <c r="C5310" s="182"/>
      <c r="D5310" s="192"/>
      <c r="E5310" s="182"/>
    </row>
    <row r="5311" spans="3:5" x14ac:dyDescent="0.4">
      <c r="C5311" s="190"/>
      <c r="D5311" s="191"/>
      <c r="E5311" s="190"/>
    </row>
    <row r="5312" spans="3:5" x14ac:dyDescent="0.4">
      <c r="C5312" s="182"/>
      <c r="D5312" s="192"/>
      <c r="E5312" s="182"/>
    </row>
    <row r="5313" spans="3:5" x14ac:dyDescent="0.4">
      <c r="C5313" s="190"/>
      <c r="D5313" s="191"/>
      <c r="E5313" s="190"/>
    </row>
    <row r="5314" spans="3:5" x14ac:dyDescent="0.4">
      <c r="C5314" s="182"/>
      <c r="D5314" s="192"/>
      <c r="E5314" s="182"/>
    </row>
    <row r="5315" spans="3:5" x14ac:dyDescent="0.4">
      <c r="C5315" s="190"/>
      <c r="D5315" s="191"/>
      <c r="E5315" s="190"/>
    </row>
    <row r="5316" spans="3:5" x14ac:dyDescent="0.4">
      <c r="C5316" s="182"/>
      <c r="D5316" s="192"/>
      <c r="E5316" s="182"/>
    </row>
    <row r="5317" spans="3:5" x14ac:dyDescent="0.4">
      <c r="C5317" s="190"/>
      <c r="D5317" s="191"/>
      <c r="E5317" s="190"/>
    </row>
    <row r="5318" spans="3:5" x14ac:dyDescent="0.4">
      <c r="C5318" s="182"/>
      <c r="D5318" s="192"/>
      <c r="E5318" s="182"/>
    </row>
    <row r="5319" spans="3:5" x14ac:dyDescent="0.4">
      <c r="C5319" s="190"/>
      <c r="D5319" s="191"/>
      <c r="E5319" s="190"/>
    </row>
    <row r="5320" spans="3:5" x14ac:dyDescent="0.4">
      <c r="C5320" s="182"/>
      <c r="D5320" s="192"/>
      <c r="E5320" s="182"/>
    </row>
    <row r="5321" spans="3:5" x14ac:dyDescent="0.4">
      <c r="C5321" s="190"/>
      <c r="D5321" s="191"/>
      <c r="E5321" s="190"/>
    </row>
    <row r="5322" spans="3:5" x14ac:dyDescent="0.4">
      <c r="C5322" s="182"/>
      <c r="D5322" s="192"/>
      <c r="E5322" s="182"/>
    </row>
    <row r="5323" spans="3:5" x14ac:dyDescent="0.4">
      <c r="C5323" s="190"/>
      <c r="D5323" s="191"/>
      <c r="E5323" s="190"/>
    </row>
    <row r="5324" spans="3:5" x14ac:dyDescent="0.4">
      <c r="C5324" s="182"/>
      <c r="D5324" s="192"/>
      <c r="E5324" s="182"/>
    </row>
    <row r="5325" spans="3:5" x14ac:dyDescent="0.4">
      <c r="C5325" s="190"/>
      <c r="D5325" s="191"/>
      <c r="E5325" s="190"/>
    </row>
    <row r="5326" spans="3:5" x14ac:dyDescent="0.4">
      <c r="C5326" s="182"/>
      <c r="D5326" s="192"/>
      <c r="E5326" s="182"/>
    </row>
    <row r="5327" spans="3:5" x14ac:dyDescent="0.4">
      <c r="C5327" s="190"/>
      <c r="D5327" s="191"/>
      <c r="E5327" s="190"/>
    </row>
    <row r="5328" spans="3:5" x14ac:dyDescent="0.4">
      <c r="C5328" s="182"/>
      <c r="D5328" s="192"/>
      <c r="E5328" s="182"/>
    </row>
    <row r="5329" spans="3:5" x14ac:dyDescent="0.4">
      <c r="C5329" s="190"/>
      <c r="D5329" s="191"/>
      <c r="E5329" s="190"/>
    </row>
    <row r="5330" spans="3:5" x14ac:dyDescent="0.4">
      <c r="C5330" s="182"/>
      <c r="D5330" s="192"/>
      <c r="E5330" s="182"/>
    </row>
    <row r="5331" spans="3:5" x14ac:dyDescent="0.4">
      <c r="C5331" s="190"/>
      <c r="D5331" s="191"/>
      <c r="E5331" s="190"/>
    </row>
    <row r="5332" spans="3:5" x14ac:dyDescent="0.4">
      <c r="C5332" s="182"/>
      <c r="D5332" s="192"/>
      <c r="E5332" s="182"/>
    </row>
    <row r="5333" spans="3:5" x14ac:dyDescent="0.4">
      <c r="C5333" s="190"/>
      <c r="D5333" s="191"/>
      <c r="E5333" s="190"/>
    </row>
    <row r="5334" spans="3:5" x14ac:dyDescent="0.4">
      <c r="C5334" s="182"/>
      <c r="D5334" s="192"/>
      <c r="E5334" s="182"/>
    </row>
    <row r="5335" spans="3:5" x14ac:dyDescent="0.4">
      <c r="C5335" s="190"/>
      <c r="D5335" s="191"/>
      <c r="E5335" s="190"/>
    </row>
    <row r="5336" spans="3:5" x14ac:dyDescent="0.4">
      <c r="C5336" s="182"/>
      <c r="D5336" s="192"/>
      <c r="E5336" s="182"/>
    </row>
    <row r="5337" spans="3:5" x14ac:dyDescent="0.4">
      <c r="C5337" s="190"/>
      <c r="D5337" s="191"/>
      <c r="E5337" s="190"/>
    </row>
    <row r="5338" spans="3:5" x14ac:dyDescent="0.4">
      <c r="C5338" s="182"/>
      <c r="D5338" s="192"/>
      <c r="E5338" s="182"/>
    </row>
    <row r="5339" spans="3:5" x14ac:dyDescent="0.4">
      <c r="C5339" s="190"/>
      <c r="D5339" s="191"/>
      <c r="E5339" s="190"/>
    </row>
    <row r="5340" spans="3:5" x14ac:dyDescent="0.4">
      <c r="C5340" s="182"/>
      <c r="D5340" s="192"/>
      <c r="E5340" s="182"/>
    </row>
    <row r="5341" spans="3:5" x14ac:dyDescent="0.4">
      <c r="C5341" s="190"/>
      <c r="D5341" s="191"/>
      <c r="E5341" s="190"/>
    </row>
    <row r="5342" spans="3:5" x14ac:dyDescent="0.4">
      <c r="C5342" s="182"/>
      <c r="D5342" s="192"/>
      <c r="E5342" s="182"/>
    </row>
    <row r="5343" spans="3:5" x14ac:dyDescent="0.4">
      <c r="C5343" s="190"/>
      <c r="D5343" s="191"/>
      <c r="E5343" s="190"/>
    </row>
    <row r="5344" spans="3:5" x14ac:dyDescent="0.4">
      <c r="C5344" s="182"/>
      <c r="D5344" s="192"/>
      <c r="E5344" s="182"/>
    </row>
    <row r="5345" spans="3:5" x14ac:dyDescent="0.4">
      <c r="C5345" s="190"/>
      <c r="D5345" s="191"/>
      <c r="E5345" s="190"/>
    </row>
    <row r="5346" spans="3:5" x14ac:dyDescent="0.4">
      <c r="C5346" s="182"/>
      <c r="D5346" s="192"/>
      <c r="E5346" s="182"/>
    </row>
    <row r="5347" spans="3:5" x14ac:dyDescent="0.4">
      <c r="C5347" s="190"/>
      <c r="D5347" s="191"/>
      <c r="E5347" s="190"/>
    </row>
    <row r="5348" spans="3:5" x14ac:dyDescent="0.4">
      <c r="C5348" s="182"/>
      <c r="D5348" s="192"/>
      <c r="E5348" s="182"/>
    </row>
    <row r="5349" spans="3:5" x14ac:dyDescent="0.4">
      <c r="C5349" s="190"/>
      <c r="D5349" s="191"/>
      <c r="E5349" s="190"/>
    </row>
    <row r="5350" spans="3:5" x14ac:dyDescent="0.4">
      <c r="C5350" s="182"/>
      <c r="D5350" s="192"/>
      <c r="E5350" s="182"/>
    </row>
    <row r="5351" spans="3:5" x14ac:dyDescent="0.4">
      <c r="C5351" s="190"/>
      <c r="D5351" s="191"/>
      <c r="E5351" s="190"/>
    </row>
    <row r="5352" spans="3:5" x14ac:dyDescent="0.4">
      <c r="C5352" s="182"/>
      <c r="D5352" s="192"/>
      <c r="E5352" s="182"/>
    </row>
    <row r="5353" spans="3:5" x14ac:dyDescent="0.4">
      <c r="C5353" s="190"/>
      <c r="D5353" s="191"/>
      <c r="E5353" s="190"/>
    </row>
    <row r="5354" spans="3:5" x14ac:dyDescent="0.4">
      <c r="C5354" s="182"/>
      <c r="D5354" s="192"/>
      <c r="E5354" s="182"/>
    </row>
    <row r="5355" spans="3:5" x14ac:dyDescent="0.4">
      <c r="C5355" s="190"/>
      <c r="D5355" s="191"/>
      <c r="E5355" s="190"/>
    </row>
    <row r="5356" spans="3:5" x14ac:dyDescent="0.4">
      <c r="C5356" s="182"/>
      <c r="D5356" s="192"/>
      <c r="E5356" s="182"/>
    </row>
    <row r="5357" spans="3:5" x14ac:dyDescent="0.4">
      <c r="C5357" s="190"/>
      <c r="D5357" s="191"/>
      <c r="E5357" s="190"/>
    </row>
    <row r="5358" spans="3:5" x14ac:dyDescent="0.4">
      <c r="C5358" s="182"/>
      <c r="D5358" s="192"/>
      <c r="E5358" s="182"/>
    </row>
    <row r="5359" spans="3:5" x14ac:dyDescent="0.4">
      <c r="C5359" s="190"/>
      <c r="D5359" s="191"/>
      <c r="E5359" s="190"/>
    </row>
    <row r="5360" spans="3:5" x14ac:dyDescent="0.4">
      <c r="C5360" s="182"/>
      <c r="D5360" s="192"/>
      <c r="E5360" s="182"/>
    </row>
    <row r="5361" spans="3:5" x14ac:dyDescent="0.4">
      <c r="C5361" s="190"/>
      <c r="D5361" s="191"/>
      <c r="E5361" s="190"/>
    </row>
    <row r="5362" spans="3:5" x14ac:dyDescent="0.4">
      <c r="C5362" s="182"/>
      <c r="D5362" s="192"/>
      <c r="E5362" s="182"/>
    </row>
    <row r="5363" spans="3:5" x14ac:dyDescent="0.4">
      <c r="C5363" s="190"/>
      <c r="D5363" s="191"/>
      <c r="E5363" s="190"/>
    </row>
    <row r="5364" spans="3:5" x14ac:dyDescent="0.4">
      <c r="C5364" s="182"/>
      <c r="D5364" s="192"/>
      <c r="E5364" s="182"/>
    </row>
    <row r="5365" spans="3:5" x14ac:dyDescent="0.4">
      <c r="C5365" s="190"/>
      <c r="D5365" s="191"/>
      <c r="E5365" s="190"/>
    </row>
    <row r="5366" spans="3:5" x14ac:dyDescent="0.4">
      <c r="C5366" s="182"/>
      <c r="D5366" s="192"/>
      <c r="E5366" s="182"/>
    </row>
    <row r="5367" spans="3:5" x14ac:dyDescent="0.4">
      <c r="C5367" s="190"/>
      <c r="D5367" s="191"/>
      <c r="E5367" s="190"/>
    </row>
    <row r="5368" spans="3:5" x14ac:dyDescent="0.4">
      <c r="C5368" s="182"/>
      <c r="D5368" s="192"/>
      <c r="E5368" s="182"/>
    </row>
    <row r="5369" spans="3:5" x14ac:dyDescent="0.4">
      <c r="C5369" s="190"/>
      <c r="D5369" s="191"/>
      <c r="E5369" s="190"/>
    </row>
    <row r="5370" spans="3:5" x14ac:dyDescent="0.4">
      <c r="C5370" s="182"/>
      <c r="D5370" s="192"/>
      <c r="E5370" s="182"/>
    </row>
    <row r="5371" spans="3:5" x14ac:dyDescent="0.4">
      <c r="C5371" s="190"/>
      <c r="D5371" s="191"/>
      <c r="E5371" s="190"/>
    </row>
    <row r="5372" spans="3:5" x14ac:dyDescent="0.4">
      <c r="C5372" s="182"/>
      <c r="D5372" s="192"/>
      <c r="E5372" s="182"/>
    </row>
    <row r="5373" spans="3:5" x14ac:dyDescent="0.4">
      <c r="C5373" s="190"/>
      <c r="D5373" s="191"/>
      <c r="E5373" s="190"/>
    </row>
    <row r="5374" spans="3:5" x14ac:dyDescent="0.4">
      <c r="C5374" s="182"/>
      <c r="D5374" s="192"/>
      <c r="E5374" s="182"/>
    </row>
    <row r="5375" spans="3:5" x14ac:dyDescent="0.4">
      <c r="C5375" s="190"/>
      <c r="D5375" s="191"/>
      <c r="E5375" s="190"/>
    </row>
    <row r="5376" spans="3:5" x14ac:dyDescent="0.4">
      <c r="C5376" s="182"/>
      <c r="D5376" s="192"/>
      <c r="E5376" s="182"/>
    </row>
    <row r="5377" spans="3:5" x14ac:dyDescent="0.4">
      <c r="C5377" s="190"/>
      <c r="D5377" s="191"/>
      <c r="E5377" s="190"/>
    </row>
    <row r="5378" spans="3:5" x14ac:dyDescent="0.4">
      <c r="C5378" s="182"/>
      <c r="D5378" s="192"/>
      <c r="E5378" s="182"/>
    </row>
    <row r="5379" spans="3:5" x14ac:dyDescent="0.4">
      <c r="C5379" s="190"/>
      <c r="D5379" s="191"/>
      <c r="E5379" s="190"/>
    </row>
    <row r="5380" spans="3:5" x14ac:dyDescent="0.4">
      <c r="C5380" s="182"/>
      <c r="D5380" s="192"/>
      <c r="E5380" s="182"/>
    </row>
    <row r="5381" spans="3:5" x14ac:dyDescent="0.4">
      <c r="C5381" s="190"/>
      <c r="D5381" s="191"/>
      <c r="E5381" s="190"/>
    </row>
    <row r="5382" spans="3:5" x14ac:dyDescent="0.4">
      <c r="C5382" s="182"/>
      <c r="D5382" s="192"/>
      <c r="E5382" s="182"/>
    </row>
    <row r="5383" spans="3:5" x14ac:dyDescent="0.4">
      <c r="C5383" s="190"/>
      <c r="D5383" s="191"/>
      <c r="E5383" s="190"/>
    </row>
    <row r="5384" spans="3:5" x14ac:dyDescent="0.4">
      <c r="C5384" s="182"/>
      <c r="D5384" s="192"/>
      <c r="E5384" s="182"/>
    </row>
    <row r="5385" spans="3:5" x14ac:dyDescent="0.4">
      <c r="C5385" s="190"/>
      <c r="D5385" s="191"/>
      <c r="E5385" s="190"/>
    </row>
    <row r="5386" spans="3:5" x14ac:dyDescent="0.4">
      <c r="C5386" s="182"/>
      <c r="D5386" s="192"/>
      <c r="E5386" s="182"/>
    </row>
    <row r="5387" spans="3:5" x14ac:dyDescent="0.4">
      <c r="C5387" s="190"/>
      <c r="D5387" s="191"/>
      <c r="E5387" s="190"/>
    </row>
    <row r="5388" spans="3:5" x14ac:dyDescent="0.4">
      <c r="C5388" s="182"/>
      <c r="D5388" s="192"/>
      <c r="E5388" s="182"/>
    </row>
    <row r="5389" spans="3:5" x14ac:dyDescent="0.4">
      <c r="C5389" s="190"/>
      <c r="D5389" s="191"/>
      <c r="E5389" s="190"/>
    </row>
    <row r="5390" spans="3:5" x14ac:dyDescent="0.4">
      <c r="C5390" s="182"/>
      <c r="D5390" s="192"/>
      <c r="E5390" s="182"/>
    </row>
    <row r="5391" spans="3:5" x14ac:dyDescent="0.4">
      <c r="C5391" s="190"/>
      <c r="D5391" s="191"/>
      <c r="E5391" s="190"/>
    </row>
    <row r="5392" spans="3:5" x14ac:dyDescent="0.4">
      <c r="C5392" s="182"/>
      <c r="D5392" s="192"/>
      <c r="E5392" s="182"/>
    </row>
    <row r="5393" spans="3:5" x14ac:dyDescent="0.4">
      <c r="C5393" s="190"/>
      <c r="D5393" s="191"/>
      <c r="E5393" s="190"/>
    </row>
    <row r="5394" spans="3:5" x14ac:dyDescent="0.4">
      <c r="C5394" s="182"/>
      <c r="D5394" s="192"/>
      <c r="E5394" s="182"/>
    </row>
    <row r="5395" spans="3:5" x14ac:dyDescent="0.4">
      <c r="C5395" s="190"/>
      <c r="D5395" s="191"/>
      <c r="E5395" s="190"/>
    </row>
    <row r="5396" spans="3:5" x14ac:dyDescent="0.4">
      <c r="C5396" s="182"/>
      <c r="D5396" s="192"/>
      <c r="E5396" s="182"/>
    </row>
    <row r="5397" spans="3:5" x14ac:dyDescent="0.4">
      <c r="C5397" s="190"/>
      <c r="D5397" s="191"/>
      <c r="E5397" s="190"/>
    </row>
    <row r="5398" spans="3:5" x14ac:dyDescent="0.4">
      <c r="C5398" s="182"/>
      <c r="D5398" s="192"/>
      <c r="E5398" s="182"/>
    </row>
    <row r="5399" spans="3:5" x14ac:dyDescent="0.4">
      <c r="C5399" s="190"/>
      <c r="D5399" s="191"/>
      <c r="E5399" s="190"/>
    </row>
    <row r="5400" spans="3:5" x14ac:dyDescent="0.4">
      <c r="C5400" s="182"/>
      <c r="D5400" s="192"/>
      <c r="E5400" s="182"/>
    </row>
    <row r="5401" spans="3:5" x14ac:dyDescent="0.4">
      <c r="C5401" s="190"/>
      <c r="D5401" s="191"/>
      <c r="E5401" s="190"/>
    </row>
    <row r="5402" spans="3:5" x14ac:dyDescent="0.4">
      <c r="C5402" s="182"/>
      <c r="D5402" s="192"/>
      <c r="E5402" s="182"/>
    </row>
    <row r="5403" spans="3:5" x14ac:dyDescent="0.4">
      <c r="C5403" s="190"/>
      <c r="D5403" s="191"/>
      <c r="E5403" s="190"/>
    </row>
    <row r="5404" spans="3:5" x14ac:dyDescent="0.4">
      <c r="C5404" s="182"/>
      <c r="D5404" s="192"/>
      <c r="E5404" s="182"/>
    </row>
    <row r="5405" spans="3:5" x14ac:dyDescent="0.4">
      <c r="C5405" s="190"/>
      <c r="D5405" s="191"/>
      <c r="E5405" s="190"/>
    </row>
    <row r="5406" spans="3:5" x14ac:dyDescent="0.4">
      <c r="C5406" s="182"/>
      <c r="D5406" s="192"/>
      <c r="E5406" s="182"/>
    </row>
    <row r="5407" spans="3:5" x14ac:dyDescent="0.4">
      <c r="C5407" s="190"/>
      <c r="D5407" s="191"/>
      <c r="E5407" s="190"/>
    </row>
    <row r="5408" spans="3:5" x14ac:dyDescent="0.4">
      <c r="C5408" s="182"/>
      <c r="D5408" s="192"/>
      <c r="E5408" s="182"/>
    </row>
    <row r="5409" spans="3:5" x14ac:dyDescent="0.4">
      <c r="C5409" s="190"/>
      <c r="D5409" s="191"/>
      <c r="E5409" s="190"/>
    </row>
    <row r="5410" spans="3:5" x14ac:dyDescent="0.4">
      <c r="C5410" s="182"/>
      <c r="D5410" s="192"/>
      <c r="E5410" s="182"/>
    </row>
    <row r="5411" spans="3:5" x14ac:dyDescent="0.4">
      <c r="C5411" s="190"/>
      <c r="D5411" s="191"/>
      <c r="E5411" s="190"/>
    </row>
    <row r="5412" spans="3:5" x14ac:dyDescent="0.4">
      <c r="C5412" s="182"/>
      <c r="D5412" s="192"/>
      <c r="E5412" s="182"/>
    </row>
    <row r="5413" spans="3:5" x14ac:dyDescent="0.4">
      <c r="C5413" s="190"/>
      <c r="D5413" s="191"/>
      <c r="E5413" s="190"/>
    </row>
    <row r="5414" spans="3:5" x14ac:dyDescent="0.4">
      <c r="C5414" s="182"/>
      <c r="D5414" s="192"/>
      <c r="E5414" s="182"/>
    </row>
    <row r="5415" spans="3:5" x14ac:dyDescent="0.4">
      <c r="C5415" s="190"/>
      <c r="D5415" s="191"/>
      <c r="E5415" s="190"/>
    </row>
    <row r="5416" spans="3:5" x14ac:dyDescent="0.4">
      <c r="C5416" s="182"/>
      <c r="D5416" s="192"/>
      <c r="E5416" s="182"/>
    </row>
    <row r="5417" spans="3:5" x14ac:dyDescent="0.4">
      <c r="C5417" s="190"/>
      <c r="D5417" s="191"/>
      <c r="E5417" s="190"/>
    </row>
    <row r="5418" spans="3:5" x14ac:dyDescent="0.4">
      <c r="C5418" s="182"/>
      <c r="D5418" s="192"/>
      <c r="E5418" s="182"/>
    </row>
    <row r="5419" spans="3:5" x14ac:dyDescent="0.4">
      <c r="C5419" s="190"/>
      <c r="D5419" s="191"/>
      <c r="E5419" s="190"/>
    </row>
    <row r="5420" spans="3:5" x14ac:dyDescent="0.4">
      <c r="C5420" s="182"/>
      <c r="D5420" s="192"/>
      <c r="E5420" s="182"/>
    </row>
    <row r="5421" spans="3:5" x14ac:dyDescent="0.4">
      <c r="C5421" s="190"/>
      <c r="D5421" s="191"/>
      <c r="E5421" s="190"/>
    </row>
    <row r="5422" spans="3:5" x14ac:dyDescent="0.4">
      <c r="C5422" s="182"/>
      <c r="D5422" s="192"/>
      <c r="E5422" s="182"/>
    </row>
    <row r="5423" spans="3:5" x14ac:dyDescent="0.4">
      <c r="C5423" s="190"/>
      <c r="D5423" s="191"/>
      <c r="E5423" s="190"/>
    </row>
    <row r="5424" spans="3:5" x14ac:dyDescent="0.4">
      <c r="C5424" s="182"/>
      <c r="D5424" s="192"/>
      <c r="E5424" s="182"/>
    </row>
    <row r="5425" spans="3:5" x14ac:dyDescent="0.4">
      <c r="C5425" s="190"/>
      <c r="D5425" s="191"/>
      <c r="E5425" s="190"/>
    </row>
    <row r="5426" spans="3:5" x14ac:dyDescent="0.4">
      <c r="C5426" s="182"/>
      <c r="D5426" s="192"/>
      <c r="E5426" s="182"/>
    </row>
    <row r="5427" spans="3:5" x14ac:dyDescent="0.4">
      <c r="C5427" s="190"/>
      <c r="D5427" s="191"/>
      <c r="E5427" s="190"/>
    </row>
    <row r="5428" spans="3:5" x14ac:dyDescent="0.4">
      <c r="C5428" s="182"/>
      <c r="D5428" s="192"/>
      <c r="E5428" s="182"/>
    </row>
    <row r="5429" spans="3:5" x14ac:dyDescent="0.4">
      <c r="C5429" s="190"/>
      <c r="D5429" s="191"/>
      <c r="E5429" s="190"/>
    </row>
    <row r="5430" spans="3:5" x14ac:dyDescent="0.4">
      <c r="C5430" s="182"/>
      <c r="D5430" s="192"/>
      <c r="E5430" s="182"/>
    </row>
    <row r="5431" spans="3:5" x14ac:dyDescent="0.4">
      <c r="C5431" s="190"/>
      <c r="D5431" s="191"/>
      <c r="E5431" s="190"/>
    </row>
    <row r="5432" spans="3:5" x14ac:dyDescent="0.4">
      <c r="C5432" s="182"/>
      <c r="D5432" s="192"/>
      <c r="E5432" s="182"/>
    </row>
    <row r="5433" spans="3:5" x14ac:dyDescent="0.4">
      <c r="C5433" s="190"/>
      <c r="D5433" s="191"/>
      <c r="E5433" s="190"/>
    </row>
    <row r="5434" spans="3:5" x14ac:dyDescent="0.4">
      <c r="C5434" s="182"/>
      <c r="D5434" s="192"/>
      <c r="E5434" s="182"/>
    </row>
    <row r="5435" spans="3:5" x14ac:dyDescent="0.4">
      <c r="C5435" s="190"/>
      <c r="D5435" s="191"/>
      <c r="E5435" s="190"/>
    </row>
    <row r="5436" spans="3:5" x14ac:dyDescent="0.4">
      <c r="C5436" s="182"/>
      <c r="D5436" s="192"/>
      <c r="E5436" s="182"/>
    </row>
    <row r="5437" spans="3:5" x14ac:dyDescent="0.4">
      <c r="C5437" s="190"/>
      <c r="D5437" s="191"/>
      <c r="E5437" s="190"/>
    </row>
    <row r="5438" spans="3:5" x14ac:dyDescent="0.4">
      <c r="C5438" s="182"/>
      <c r="D5438" s="192"/>
      <c r="E5438" s="182"/>
    </row>
    <row r="5439" spans="3:5" x14ac:dyDescent="0.4">
      <c r="C5439" s="190"/>
      <c r="D5439" s="191"/>
      <c r="E5439" s="190"/>
    </row>
    <row r="5440" spans="3:5" x14ac:dyDescent="0.4">
      <c r="C5440" s="182"/>
      <c r="D5440" s="192"/>
      <c r="E5440" s="182"/>
    </row>
    <row r="5441" spans="3:5" x14ac:dyDescent="0.4">
      <c r="C5441" s="190"/>
      <c r="D5441" s="191"/>
      <c r="E5441" s="190"/>
    </row>
    <row r="5442" spans="3:5" x14ac:dyDescent="0.4">
      <c r="C5442" s="182"/>
      <c r="D5442" s="192"/>
      <c r="E5442" s="182"/>
    </row>
    <row r="5443" spans="3:5" x14ac:dyDescent="0.4">
      <c r="C5443" s="190"/>
      <c r="D5443" s="191"/>
      <c r="E5443" s="190"/>
    </row>
    <row r="5444" spans="3:5" x14ac:dyDescent="0.4">
      <c r="C5444" s="182"/>
      <c r="D5444" s="192"/>
      <c r="E5444" s="182"/>
    </row>
    <row r="5445" spans="3:5" x14ac:dyDescent="0.4">
      <c r="C5445" s="190"/>
      <c r="D5445" s="191"/>
      <c r="E5445" s="190"/>
    </row>
    <row r="5446" spans="3:5" x14ac:dyDescent="0.4">
      <c r="C5446" s="182"/>
      <c r="D5446" s="192"/>
      <c r="E5446" s="182"/>
    </row>
    <row r="5447" spans="3:5" x14ac:dyDescent="0.4">
      <c r="C5447" s="190"/>
      <c r="D5447" s="191"/>
      <c r="E5447" s="190"/>
    </row>
    <row r="5448" spans="3:5" x14ac:dyDescent="0.4">
      <c r="C5448" s="182"/>
      <c r="D5448" s="192"/>
      <c r="E5448" s="182"/>
    </row>
    <row r="5449" spans="3:5" x14ac:dyDescent="0.4">
      <c r="C5449" s="190"/>
      <c r="D5449" s="191"/>
      <c r="E5449" s="190"/>
    </row>
    <row r="5450" spans="3:5" x14ac:dyDescent="0.4">
      <c r="C5450" s="182"/>
      <c r="D5450" s="192"/>
      <c r="E5450" s="182"/>
    </row>
    <row r="5451" spans="3:5" x14ac:dyDescent="0.4">
      <c r="C5451" s="190"/>
      <c r="D5451" s="191"/>
      <c r="E5451" s="190"/>
    </row>
    <row r="5452" spans="3:5" x14ac:dyDescent="0.4">
      <c r="C5452" s="182"/>
      <c r="D5452" s="192"/>
      <c r="E5452" s="182"/>
    </row>
    <row r="5453" spans="3:5" x14ac:dyDescent="0.4">
      <c r="C5453" s="190"/>
      <c r="D5453" s="191"/>
      <c r="E5453" s="190"/>
    </row>
    <row r="5454" spans="3:5" x14ac:dyDescent="0.4">
      <c r="C5454" s="182"/>
      <c r="D5454" s="192"/>
      <c r="E5454" s="182"/>
    </row>
    <row r="5455" spans="3:5" x14ac:dyDescent="0.4">
      <c r="C5455" s="190"/>
      <c r="D5455" s="191"/>
      <c r="E5455" s="190"/>
    </row>
    <row r="5456" spans="3:5" x14ac:dyDescent="0.4">
      <c r="C5456" s="182"/>
      <c r="D5456" s="192"/>
      <c r="E5456" s="182"/>
    </row>
    <row r="5457" spans="3:5" x14ac:dyDescent="0.4">
      <c r="C5457" s="190"/>
      <c r="D5457" s="191"/>
      <c r="E5457" s="190"/>
    </row>
    <row r="5458" spans="3:5" x14ac:dyDescent="0.4">
      <c r="C5458" s="182"/>
      <c r="D5458" s="192"/>
      <c r="E5458" s="182"/>
    </row>
    <row r="5459" spans="3:5" x14ac:dyDescent="0.4">
      <c r="C5459" s="190"/>
      <c r="D5459" s="191"/>
      <c r="E5459" s="190"/>
    </row>
    <row r="5460" spans="3:5" x14ac:dyDescent="0.4">
      <c r="C5460" s="182"/>
      <c r="D5460" s="192"/>
      <c r="E5460" s="182"/>
    </row>
    <row r="5461" spans="3:5" x14ac:dyDescent="0.4">
      <c r="C5461" s="190"/>
      <c r="D5461" s="191"/>
      <c r="E5461" s="190"/>
    </row>
    <row r="5462" spans="3:5" x14ac:dyDescent="0.4">
      <c r="C5462" s="182"/>
      <c r="D5462" s="192"/>
      <c r="E5462" s="182"/>
    </row>
    <row r="5463" spans="3:5" x14ac:dyDescent="0.4">
      <c r="C5463" s="190"/>
      <c r="D5463" s="191"/>
      <c r="E5463" s="190"/>
    </row>
    <row r="5464" spans="3:5" x14ac:dyDescent="0.4">
      <c r="C5464" s="182"/>
      <c r="D5464" s="192"/>
      <c r="E5464" s="182"/>
    </row>
    <row r="5465" spans="3:5" x14ac:dyDescent="0.4">
      <c r="C5465" s="190"/>
      <c r="D5465" s="191"/>
      <c r="E5465" s="190"/>
    </row>
    <row r="5466" spans="3:5" x14ac:dyDescent="0.4">
      <c r="C5466" s="182"/>
      <c r="D5466" s="192"/>
      <c r="E5466" s="182"/>
    </row>
    <row r="5467" spans="3:5" x14ac:dyDescent="0.4">
      <c r="C5467" s="190"/>
      <c r="D5467" s="191"/>
      <c r="E5467" s="190"/>
    </row>
    <row r="5468" spans="3:5" x14ac:dyDescent="0.4">
      <c r="C5468" s="182"/>
      <c r="D5468" s="192"/>
      <c r="E5468" s="182"/>
    </row>
    <row r="5469" spans="3:5" x14ac:dyDescent="0.4">
      <c r="C5469" s="190"/>
      <c r="D5469" s="191"/>
      <c r="E5469" s="190"/>
    </row>
    <row r="5470" spans="3:5" x14ac:dyDescent="0.4">
      <c r="C5470" s="182"/>
      <c r="D5470" s="192"/>
      <c r="E5470" s="182"/>
    </row>
    <row r="5471" spans="3:5" x14ac:dyDescent="0.4">
      <c r="C5471" s="190"/>
      <c r="D5471" s="191"/>
      <c r="E5471" s="190"/>
    </row>
    <row r="5472" spans="3:5" x14ac:dyDescent="0.4">
      <c r="C5472" s="182"/>
      <c r="D5472" s="192"/>
      <c r="E5472" s="182"/>
    </row>
    <row r="5473" spans="3:5" x14ac:dyDescent="0.4">
      <c r="C5473" s="190"/>
      <c r="D5473" s="191"/>
      <c r="E5473" s="190"/>
    </row>
    <row r="5474" spans="3:5" x14ac:dyDescent="0.4">
      <c r="C5474" s="182"/>
      <c r="D5474" s="192"/>
      <c r="E5474" s="182"/>
    </row>
    <row r="5475" spans="3:5" x14ac:dyDescent="0.4">
      <c r="C5475" s="190"/>
      <c r="D5475" s="191"/>
      <c r="E5475" s="190"/>
    </row>
    <row r="5476" spans="3:5" x14ac:dyDescent="0.4">
      <c r="C5476" s="182"/>
      <c r="D5476" s="192"/>
      <c r="E5476" s="182"/>
    </row>
    <row r="5477" spans="3:5" x14ac:dyDescent="0.4">
      <c r="C5477" s="190"/>
      <c r="D5477" s="191"/>
      <c r="E5477" s="190"/>
    </row>
    <row r="5478" spans="3:5" x14ac:dyDescent="0.4">
      <c r="C5478" s="182"/>
      <c r="D5478" s="192"/>
      <c r="E5478" s="182"/>
    </row>
    <row r="5479" spans="3:5" x14ac:dyDescent="0.4">
      <c r="C5479" s="190"/>
      <c r="D5479" s="191"/>
      <c r="E5479" s="190"/>
    </row>
    <row r="5480" spans="3:5" x14ac:dyDescent="0.4">
      <c r="C5480" s="182"/>
      <c r="D5480" s="192"/>
      <c r="E5480" s="182"/>
    </row>
    <row r="5481" spans="3:5" x14ac:dyDescent="0.4">
      <c r="C5481" s="190"/>
      <c r="D5481" s="191"/>
      <c r="E5481" s="190"/>
    </row>
    <row r="5482" spans="3:5" x14ac:dyDescent="0.4">
      <c r="C5482" s="182"/>
      <c r="D5482" s="192"/>
      <c r="E5482" s="182"/>
    </row>
    <row r="5483" spans="3:5" x14ac:dyDescent="0.4">
      <c r="C5483" s="190"/>
      <c r="D5483" s="191"/>
      <c r="E5483" s="190"/>
    </row>
    <row r="5484" spans="3:5" x14ac:dyDescent="0.4">
      <c r="C5484" s="182"/>
      <c r="D5484" s="192"/>
      <c r="E5484" s="182"/>
    </row>
    <row r="5485" spans="3:5" x14ac:dyDescent="0.4">
      <c r="C5485" s="190"/>
      <c r="D5485" s="191"/>
      <c r="E5485" s="190"/>
    </row>
    <row r="5486" spans="3:5" x14ac:dyDescent="0.4">
      <c r="C5486" s="182"/>
      <c r="D5486" s="192"/>
      <c r="E5486" s="182"/>
    </row>
    <row r="5487" spans="3:5" x14ac:dyDescent="0.4">
      <c r="C5487" s="190"/>
      <c r="D5487" s="191"/>
      <c r="E5487" s="190"/>
    </row>
    <row r="5488" spans="3:5" x14ac:dyDescent="0.4">
      <c r="C5488" s="182"/>
      <c r="D5488" s="192"/>
      <c r="E5488" s="182"/>
    </row>
    <row r="5489" spans="3:5" x14ac:dyDescent="0.4">
      <c r="C5489" s="190"/>
      <c r="D5489" s="191"/>
      <c r="E5489" s="190"/>
    </row>
    <row r="5490" spans="3:5" x14ac:dyDescent="0.4">
      <c r="C5490" s="182"/>
      <c r="D5490" s="192"/>
      <c r="E5490" s="182"/>
    </row>
    <row r="5491" spans="3:5" x14ac:dyDescent="0.4">
      <c r="C5491" s="190"/>
      <c r="D5491" s="191"/>
      <c r="E5491" s="190"/>
    </row>
    <row r="5492" spans="3:5" x14ac:dyDescent="0.4">
      <c r="C5492" s="182"/>
      <c r="D5492" s="192"/>
      <c r="E5492" s="182"/>
    </row>
    <row r="5493" spans="3:5" x14ac:dyDescent="0.4">
      <c r="C5493" s="190"/>
      <c r="D5493" s="191"/>
      <c r="E5493" s="190"/>
    </row>
    <row r="5494" spans="3:5" x14ac:dyDescent="0.4">
      <c r="C5494" s="182"/>
      <c r="D5494" s="192"/>
      <c r="E5494" s="182"/>
    </row>
    <row r="5495" spans="3:5" x14ac:dyDescent="0.4">
      <c r="C5495" s="190"/>
      <c r="D5495" s="191"/>
      <c r="E5495" s="190"/>
    </row>
    <row r="5496" spans="3:5" x14ac:dyDescent="0.4">
      <c r="C5496" s="182"/>
      <c r="D5496" s="192"/>
      <c r="E5496" s="182"/>
    </row>
    <row r="5497" spans="3:5" x14ac:dyDescent="0.4">
      <c r="C5497" s="190"/>
      <c r="D5497" s="191"/>
      <c r="E5497" s="190"/>
    </row>
    <row r="5498" spans="3:5" x14ac:dyDescent="0.4">
      <c r="C5498" s="182"/>
      <c r="D5498" s="192"/>
      <c r="E5498" s="182"/>
    </row>
    <row r="5499" spans="3:5" x14ac:dyDescent="0.4">
      <c r="C5499" s="190"/>
      <c r="D5499" s="191"/>
      <c r="E5499" s="190"/>
    </row>
    <row r="5500" spans="3:5" x14ac:dyDescent="0.4">
      <c r="C5500" s="182"/>
      <c r="D5500" s="192"/>
      <c r="E5500" s="182"/>
    </row>
    <row r="5501" spans="3:5" x14ac:dyDescent="0.4">
      <c r="C5501" s="190"/>
      <c r="D5501" s="191"/>
      <c r="E5501" s="190"/>
    </row>
    <row r="5502" spans="3:5" x14ac:dyDescent="0.4">
      <c r="C5502" s="182"/>
      <c r="D5502" s="192"/>
      <c r="E5502" s="182"/>
    </row>
    <row r="5503" spans="3:5" x14ac:dyDescent="0.4">
      <c r="C5503" s="190"/>
      <c r="D5503" s="191"/>
      <c r="E5503" s="190"/>
    </row>
    <row r="5504" spans="3:5" x14ac:dyDescent="0.4">
      <c r="C5504" s="182"/>
      <c r="D5504" s="192"/>
      <c r="E5504" s="182"/>
    </row>
    <row r="5505" spans="3:5" x14ac:dyDescent="0.4">
      <c r="C5505" s="190"/>
      <c r="D5505" s="191"/>
      <c r="E5505" s="190"/>
    </row>
    <row r="5506" spans="3:5" x14ac:dyDescent="0.4">
      <c r="C5506" s="182"/>
      <c r="D5506" s="192"/>
      <c r="E5506" s="182"/>
    </row>
    <row r="5507" spans="3:5" x14ac:dyDescent="0.4">
      <c r="C5507" s="190"/>
      <c r="D5507" s="191"/>
      <c r="E5507" s="190"/>
    </row>
    <row r="5508" spans="3:5" x14ac:dyDescent="0.4">
      <c r="C5508" s="182"/>
      <c r="D5508" s="192"/>
      <c r="E5508" s="182"/>
    </row>
    <row r="5509" spans="3:5" x14ac:dyDescent="0.4">
      <c r="C5509" s="190"/>
      <c r="D5509" s="191"/>
      <c r="E5509" s="190"/>
    </row>
    <row r="5510" spans="3:5" x14ac:dyDescent="0.4">
      <c r="C5510" s="182"/>
      <c r="D5510" s="192"/>
      <c r="E5510" s="182"/>
    </row>
    <row r="5511" spans="3:5" x14ac:dyDescent="0.4">
      <c r="C5511" s="190"/>
      <c r="D5511" s="191"/>
      <c r="E5511" s="190"/>
    </row>
    <row r="5512" spans="3:5" x14ac:dyDescent="0.4">
      <c r="C5512" s="182"/>
      <c r="D5512" s="192"/>
      <c r="E5512" s="182"/>
    </row>
    <row r="5513" spans="3:5" x14ac:dyDescent="0.4">
      <c r="C5513" s="190"/>
      <c r="D5513" s="191"/>
      <c r="E5513" s="190"/>
    </row>
    <row r="5514" spans="3:5" x14ac:dyDescent="0.4">
      <c r="C5514" s="182"/>
      <c r="D5514" s="192"/>
      <c r="E5514" s="182"/>
    </row>
    <row r="5515" spans="3:5" x14ac:dyDescent="0.4">
      <c r="C5515" s="190"/>
      <c r="D5515" s="191"/>
      <c r="E5515" s="190"/>
    </row>
    <row r="5516" spans="3:5" x14ac:dyDescent="0.4">
      <c r="C5516" s="182"/>
      <c r="D5516" s="192"/>
      <c r="E5516" s="182"/>
    </row>
    <row r="5517" spans="3:5" x14ac:dyDescent="0.4">
      <c r="C5517" s="190"/>
      <c r="D5517" s="191"/>
      <c r="E5517" s="190"/>
    </row>
    <row r="5518" spans="3:5" x14ac:dyDescent="0.4">
      <c r="C5518" s="182"/>
      <c r="D5518" s="192"/>
      <c r="E5518" s="182"/>
    </row>
    <row r="5519" spans="3:5" x14ac:dyDescent="0.4">
      <c r="C5519" s="190"/>
      <c r="D5519" s="191"/>
      <c r="E5519" s="190"/>
    </row>
    <row r="5520" spans="3:5" x14ac:dyDescent="0.4">
      <c r="C5520" s="182"/>
      <c r="D5520" s="192"/>
      <c r="E5520" s="182"/>
    </row>
    <row r="5521" spans="3:5" x14ac:dyDescent="0.4">
      <c r="C5521" s="190"/>
      <c r="D5521" s="191"/>
      <c r="E5521" s="190"/>
    </row>
    <row r="5522" spans="3:5" x14ac:dyDescent="0.4">
      <c r="C5522" s="182"/>
      <c r="D5522" s="192"/>
      <c r="E5522" s="182"/>
    </row>
    <row r="5523" spans="3:5" x14ac:dyDescent="0.4">
      <c r="C5523" s="190"/>
      <c r="D5523" s="191"/>
      <c r="E5523" s="190"/>
    </row>
    <row r="5524" spans="3:5" x14ac:dyDescent="0.4">
      <c r="C5524" s="182"/>
      <c r="D5524" s="192"/>
      <c r="E5524" s="182"/>
    </row>
    <row r="5525" spans="3:5" x14ac:dyDescent="0.4">
      <c r="C5525" s="190"/>
      <c r="D5525" s="191"/>
      <c r="E5525" s="190"/>
    </row>
    <row r="5526" spans="3:5" x14ac:dyDescent="0.4">
      <c r="C5526" s="182"/>
      <c r="D5526" s="192"/>
      <c r="E5526" s="182"/>
    </row>
    <row r="5527" spans="3:5" x14ac:dyDescent="0.4">
      <c r="C5527" s="190"/>
      <c r="D5527" s="191"/>
      <c r="E5527" s="190"/>
    </row>
    <row r="5528" spans="3:5" x14ac:dyDescent="0.4">
      <c r="C5528" s="182"/>
      <c r="D5528" s="192"/>
      <c r="E5528" s="182"/>
    </row>
    <row r="5529" spans="3:5" x14ac:dyDescent="0.4">
      <c r="C5529" s="190"/>
      <c r="D5529" s="191"/>
      <c r="E5529" s="190"/>
    </row>
    <row r="5530" spans="3:5" x14ac:dyDescent="0.4">
      <c r="C5530" s="182"/>
      <c r="D5530" s="192"/>
      <c r="E5530" s="182"/>
    </row>
    <row r="5531" spans="3:5" x14ac:dyDescent="0.4">
      <c r="C5531" s="190"/>
      <c r="D5531" s="191"/>
      <c r="E5531" s="190"/>
    </row>
    <row r="5532" spans="3:5" x14ac:dyDescent="0.4">
      <c r="C5532" s="182"/>
      <c r="D5532" s="192"/>
      <c r="E5532" s="182"/>
    </row>
    <row r="5533" spans="3:5" x14ac:dyDescent="0.4">
      <c r="C5533" s="190"/>
      <c r="D5533" s="191"/>
      <c r="E5533" s="190"/>
    </row>
    <row r="5534" spans="3:5" x14ac:dyDescent="0.4">
      <c r="C5534" s="182"/>
      <c r="D5534" s="192"/>
      <c r="E5534" s="182"/>
    </row>
    <row r="5535" spans="3:5" x14ac:dyDescent="0.4">
      <c r="C5535" s="190"/>
      <c r="D5535" s="191"/>
      <c r="E5535" s="190"/>
    </row>
    <row r="5536" spans="3:5" x14ac:dyDescent="0.4">
      <c r="C5536" s="182"/>
      <c r="D5536" s="192"/>
      <c r="E5536" s="182"/>
    </row>
    <row r="5537" spans="3:5" x14ac:dyDescent="0.4">
      <c r="C5537" s="190"/>
      <c r="D5537" s="191"/>
      <c r="E5537" s="190"/>
    </row>
    <row r="5538" spans="3:5" x14ac:dyDescent="0.4">
      <c r="C5538" s="182"/>
      <c r="D5538" s="192"/>
      <c r="E5538" s="182"/>
    </row>
    <row r="5539" spans="3:5" x14ac:dyDescent="0.4">
      <c r="C5539" s="190"/>
      <c r="D5539" s="191"/>
      <c r="E5539" s="190"/>
    </row>
    <row r="5540" spans="3:5" x14ac:dyDescent="0.4">
      <c r="C5540" s="182"/>
      <c r="D5540" s="192"/>
      <c r="E5540" s="182"/>
    </row>
    <row r="5541" spans="3:5" x14ac:dyDescent="0.4">
      <c r="C5541" s="190"/>
      <c r="D5541" s="191"/>
      <c r="E5541" s="190"/>
    </row>
    <row r="5542" spans="3:5" x14ac:dyDescent="0.4">
      <c r="C5542" s="182"/>
      <c r="D5542" s="192"/>
      <c r="E5542" s="182"/>
    </row>
    <row r="5543" spans="3:5" x14ac:dyDescent="0.4">
      <c r="C5543" s="190"/>
      <c r="D5543" s="191"/>
      <c r="E5543" s="190"/>
    </row>
    <row r="5544" spans="3:5" x14ac:dyDescent="0.4">
      <c r="C5544" s="182"/>
      <c r="D5544" s="192"/>
      <c r="E5544" s="182"/>
    </row>
    <row r="5545" spans="3:5" x14ac:dyDescent="0.4">
      <c r="C5545" s="190"/>
      <c r="D5545" s="191"/>
      <c r="E5545" s="190"/>
    </row>
    <row r="5546" spans="3:5" x14ac:dyDescent="0.4">
      <c r="C5546" s="182"/>
      <c r="D5546" s="192"/>
      <c r="E5546" s="182"/>
    </row>
    <row r="5547" spans="3:5" x14ac:dyDescent="0.4">
      <c r="C5547" s="190"/>
      <c r="D5547" s="191"/>
      <c r="E5547" s="190"/>
    </row>
    <row r="5548" spans="3:5" x14ac:dyDescent="0.4">
      <c r="C5548" s="182"/>
      <c r="D5548" s="192"/>
      <c r="E5548" s="182"/>
    </row>
    <row r="5549" spans="3:5" x14ac:dyDescent="0.4">
      <c r="C5549" s="190"/>
      <c r="D5549" s="191"/>
      <c r="E5549" s="190"/>
    </row>
    <row r="5550" spans="3:5" x14ac:dyDescent="0.4">
      <c r="C5550" s="182"/>
      <c r="D5550" s="192"/>
      <c r="E5550" s="182"/>
    </row>
    <row r="5551" spans="3:5" x14ac:dyDescent="0.4">
      <c r="C5551" s="190"/>
      <c r="D5551" s="191"/>
      <c r="E5551" s="190"/>
    </row>
    <row r="5552" spans="3:5" x14ac:dyDescent="0.4">
      <c r="C5552" s="182"/>
      <c r="D5552" s="192"/>
      <c r="E5552" s="182"/>
    </row>
    <row r="5553" spans="3:5" x14ac:dyDescent="0.4">
      <c r="C5553" s="190"/>
      <c r="D5553" s="191"/>
      <c r="E5553" s="190"/>
    </row>
    <row r="5554" spans="3:5" x14ac:dyDescent="0.4">
      <c r="C5554" s="182"/>
      <c r="D5554" s="192"/>
      <c r="E5554" s="182"/>
    </row>
    <row r="5555" spans="3:5" x14ac:dyDescent="0.4">
      <c r="C5555" s="190"/>
      <c r="D5555" s="191"/>
      <c r="E5555" s="190"/>
    </row>
    <row r="5556" spans="3:5" x14ac:dyDescent="0.4">
      <c r="C5556" s="182"/>
      <c r="D5556" s="192"/>
      <c r="E5556" s="182"/>
    </row>
    <row r="5557" spans="3:5" x14ac:dyDescent="0.4">
      <c r="C5557" s="190"/>
      <c r="D5557" s="191"/>
      <c r="E5557" s="190"/>
    </row>
    <row r="5558" spans="3:5" x14ac:dyDescent="0.4">
      <c r="C5558" s="182"/>
      <c r="D5558" s="192"/>
      <c r="E5558" s="182"/>
    </row>
    <row r="5559" spans="3:5" x14ac:dyDescent="0.4">
      <c r="C5559" s="190"/>
      <c r="D5559" s="191"/>
      <c r="E5559" s="190"/>
    </row>
    <row r="5560" spans="3:5" x14ac:dyDescent="0.4">
      <c r="C5560" s="182"/>
      <c r="D5560" s="192"/>
      <c r="E5560" s="182"/>
    </row>
    <row r="5561" spans="3:5" x14ac:dyDescent="0.4">
      <c r="C5561" s="190"/>
      <c r="D5561" s="191"/>
      <c r="E5561" s="190"/>
    </row>
    <row r="5562" spans="3:5" x14ac:dyDescent="0.4">
      <c r="C5562" s="182"/>
      <c r="D5562" s="192"/>
      <c r="E5562" s="182"/>
    </row>
    <row r="5563" spans="3:5" x14ac:dyDescent="0.4">
      <c r="C5563" s="190"/>
      <c r="D5563" s="191"/>
      <c r="E5563" s="190"/>
    </row>
    <row r="5564" spans="3:5" x14ac:dyDescent="0.4">
      <c r="C5564" s="182"/>
      <c r="D5564" s="192"/>
      <c r="E5564" s="182"/>
    </row>
    <row r="5565" spans="3:5" x14ac:dyDescent="0.4">
      <c r="C5565" s="190"/>
      <c r="D5565" s="191"/>
      <c r="E5565" s="190"/>
    </row>
    <row r="5566" spans="3:5" x14ac:dyDescent="0.4">
      <c r="C5566" s="182"/>
      <c r="D5566" s="192"/>
      <c r="E5566" s="182"/>
    </row>
    <row r="5567" spans="3:5" x14ac:dyDescent="0.4">
      <c r="C5567" s="190"/>
      <c r="D5567" s="191"/>
      <c r="E5567" s="190"/>
    </row>
    <row r="5568" spans="3:5" x14ac:dyDescent="0.4">
      <c r="C5568" s="182"/>
      <c r="D5568" s="192"/>
      <c r="E5568" s="182"/>
    </row>
    <row r="5569" spans="3:5" x14ac:dyDescent="0.4">
      <c r="C5569" s="190"/>
      <c r="D5569" s="191"/>
      <c r="E5569" s="190"/>
    </row>
    <row r="5570" spans="3:5" x14ac:dyDescent="0.4">
      <c r="C5570" s="182"/>
      <c r="D5570" s="192"/>
      <c r="E5570" s="182"/>
    </row>
    <row r="5571" spans="3:5" x14ac:dyDescent="0.4">
      <c r="C5571" s="190"/>
      <c r="D5571" s="191"/>
      <c r="E5571" s="190"/>
    </row>
    <row r="5572" spans="3:5" x14ac:dyDescent="0.4">
      <c r="C5572" s="182"/>
      <c r="D5572" s="192"/>
      <c r="E5572" s="182"/>
    </row>
    <row r="5573" spans="3:5" x14ac:dyDescent="0.4">
      <c r="C5573" s="190"/>
      <c r="D5573" s="191"/>
      <c r="E5573" s="190"/>
    </row>
    <row r="5574" spans="3:5" x14ac:dyDescent="0.4">
      <c r="C5574" s="182"/>
      <c r="D5574" s="192"/>
      <c r="E5574" s="182"/>
    </row>
    <row r="5575" spans="3:5" x14ac:dyDescent="0.4">
      <c r="C5575" s="190"/>
      <c r="D5575" s="191"/>
      <c r="E5575" s="190"/>
    </row>
    <row r="5576" spans="3:5" x14ac:dyDescent="0.4">
      <c r="C5576" s="182"/>
      <c r="D5576" s="192"/>
      <c r="E5576" s="182"/>
    </row>
    <row r="5577" spans="3:5" x14ac:dyDescent="0.4">
      <c r="C5577" s="190"/>
      <c r="D5577" s="191"/>
      <c r="E5577" s="190"/>
    </row>
    <row r="5578" spans="3:5" x14ac:dyDescent="0.4">
      <c r="C5578" s="182"/>
      <c r="D5578" s="192"/>
      <c r="E5578" s="182"/>
    </row>
    <row r="5579" spans="3:5" x14ac:dyDescent="0.4">
      <c r="C5579" s="190"/>
      <c r="D5579" s="191"/>
      <c r="E5579" s="190"/>
    </row>
    <row r="5580" spans="3:5" x14ac:dyDescent="0.4">
      <c r="C5580" s="182"/>
      <c r="D5580" s="192"/>
      <c r="E5580" s="182"/>
    </row>
    <row r="5581" spans="3:5" x14ac:dyDescent="0.4">
      <c r="C5581" s="190"/>
      <c r="D5581" s="191"/>
      <c r="E5581" s="190"/>
    </row>
    <row r="5582" spans="3:5" x14ac:dyDescent="0.4">
      <c r="C5582" s="182"/>
      <c r="D5582" s="192"/>
      <c r="E5582" s="182"/>
    </row>
    <row r="5583" spans="3:5" x14ac:dyDescent="0.4">
      <c r="C5583" s="190"/>
      <c r="D5583" s="191"/>
      <c r="E5583" s="190"/>
    </row>
    <row r="5584" spans="3:5" x14ac:dyDescent="0.4">
      <c r="C5584" s="182"/>
      <c r="D5584" s="192"/>
      <c r="E5584" s="182"/>
    </row>
    <row r="5585" spans="3:5" x14ac:dyDescent="0.4">
      <c r="C5585" s="190"/>
      <c r="D5585" s="191"/>
      <c r="E5585" s="190"/>
    </row>
    <row r="5586" spans="3:5" x14ac:dyDescent="0.4">
      <c r="C5586" s="182"/>
      <c r="D5586" s="192"/>
      <c r="E5586" s="182"/>
    </row>
    <row r="5587" spans="3:5" x14ac:dyDescent="0.4">
      <c r="C5587" s="190"/>
      <c r="D5587" s="191"/>
      <c r="E5587" s="190"/>
    </row>
    <row r="5588" spans="3:5" x14ac:dyDescent="0.4">
      <c r="C5588" s="182"/>
      <c r="D5588" s="192"/>
      <c r="E5588" s="182"/>
    </row>
    <row r="5589" spans="3:5" x14ac:dyDescent="0.4">
      <c r="C5589" s="190"/>
      <c r="D5589" s="191"/>
      <c r="E5589" s="190"/>
    </row>
    <row r="5590" spans="3:5" x14ac:dyDescent="0.4">
      <c r="C5590" s="182"/>
      <c r="D5590" s="192"/>
      <c r="E5590" s="182"/>
    </row>
    <row r="5591" spans="3:5" x14ac:dyDescent="0.4">
      <c r="C5591" s="190"/>
      <c r="D5591" s="191"/>
      <c r="E5591" s="190"/>
    </row>
    <row r="5592" spans="3:5" x14ac:dyDescent="0.4">
      <c r="C5592" s="182"/>
      <c r="D5592" s="192"/>
      <c r="E5592" s="182"/>
    </row>
    <row r="5593" spans="3:5" x14ac:dyDescent="0.4">
      <c r="C5593" s="190"/>
      <c r="D5593" s="191"/>
      <c r="E5593" s="190"/>
    </row>
    <row r="5594" spans="3:5" x14ac:dyDescent="0.4">
      <c r="C5594" s="182"/>
      <c r="D5594" s="192"/>
      <c r="E5594" s="182"/>
    </row>
    <row r="5595" spans="3:5" x14ac:dyDescent="0.4">
      <c r="C5595" s="190"/>
      <c r="D5595" s="191"/>
      <c r="E5595" s="190"/>
    </row>
    <row r="5596" spans="3:5" x14ac:dyDescent="0.4">
      <c r="C5596" s="182"/>
      <c r="D5596" s="192"/>
      <c r="E5596" s="182"/>
    </row>
    <row r="5597" spans="3:5" x14ac:dyDescent="0.4">
      <c r="C5597" s="190"/>
      <c r="D5597" s="191"/>
      <c r="E5597" s="190"/>
    </row>
    <row r="5598" spans="3:5" x14ac:dyDescent="0.4">
      <c r="C5598" s="182"/>
      <c r="D5598" s="192"/>
      <c r="E5598" s="182"/>
    </row>
    <row r="5599" spans="3:5" x14ac:dyDescent="0.4">
      <c r="C5599" s="190"/>
      <c r="D5599" s="191"/>
      <c r="E5599" s="190"/>
    </row>
    <row r="5600" spans="3:5" x14ac:dyDescent="0.4">
      <c r="C5600" s="182"/>
      <c r="D5600" s="192"/>
      <c r="E5600" s="182"/>
    </row>
    <row r="5601" spans="3:5" x14ac:dyDescent="0.4">
      <c r="C5601" s="190"/>
      <c r="D5601" s="191"/>
      <c r="E5601" s="190"/>
    </row>
    <row r="5602" spans="3:5" x14ac:dyDescent="0.4">
      <c r="C5602" s="182"/>
      <c r="D5602" s="192"/>
      <c r="E5602" s="182"/>
    </row>
    <row r="5603" spans="3:5" x14ac:dyDescent="0.4">
      <c r="C5603" s="190"/>
      <c r="D5603" s="191"/>
      <c r="E5603" s="190"/>
    </row>
    <row r="5604" spans="3:5" x14ac:dyDescent="0.4">
      <c r="C5604" s="182"/>
      <c r="D5604" s="192"/>
      <c r="E5604" s="182"/>
    </row>
    <row r="5605" spans="3:5" x14ac:dyDescent="0.4">
      <c r="C5605" s="190"/>
      <c r="D5605" s="191"/>
      <c r="E5605" s="190"/>
    </row>
    <row r="5606" spans="3:5" x14ac:dyDescent="0.4">
      <c r="C5606" s="182"/>
      <c r="D5606" s="192"/>
      <c r="E5606" s="182"/>
    </row>
    <row r="5607" spans="3:5" x14ac:dyDescent="0.4">
      <c r="C5607" s="190"/>
      <c r="D5607" s="191"/>
      <c r="E5607" s="190"/>
    </row>
    <row r="5608" spans="3:5" x14ac:dyDescent="0.4">
      <c r="C5608" s="182"/>
      <c r="D5608" s="192"/>
      <c r="E5608" s="182"/>
    </row>
    <row r="5609" spans="3:5" x14ac:dyDescent="0.4">
      <c r="C5609" s="190"/>
      <c r="D5609" s="191"/>
      <c r="E5609" s="190"/>
    </row>
    <row r="5610" spans="3:5" x14ac:dyDescent="0.4">
      <c r="C5610" s="182"/>
      <c r="D5610" s="192"/>
      <c r="E5610" s="182"/>
    </row>
    <row r="5611" spans="3:5" x14ac:dyDescent="0.4">
      <c r="C5611" s="190"/>
      <c r="D5611" s="191"/>
      <c r="E5611" s="190"/>
    </row>
    <row r="5612" spans="3:5" x14ac:dyDescent="0.4">
      <c r="C5612" s="182"/>
      <c r="D5612" s="192"/>
      <c r="E5612" s="182"/>
    </row>
    <row r="5613" spans="3:5" x14ac:dyDescent="0.4">
      <c r="C5613" s="190"/>
      <c r="D5613" s="191"/>
      <c r="E5613" s="190"/>
    </row>
    <row r="5614" spans="3:5" x14ac:dyDescent="0.4">
      <c r="C5614" s="182"/>
      <c r="D5614" s="192"/>
      <c r="E5614" s="182"/>
    </row>
    <row r="5615" spans="3:5" x14ac:dyDescent="0.4">
      <c r="C5615" s="190"/>
      <c r="D5615" s="191"/>
      <c r="E5615" s="190"/>
    </row>
    <row r="5616" spans="3:5" x14ac:dyDescent="0.4">
      <c r="C5616" s="182"/>
      <c r="D5616" s="192"/>
      <c r="E5616" s="182"/>
    </row>
    <row r="5617" spans="3:5" x14ac:dyDescent="0.4">
      <c r="C5617" s="190"/>
      <c r="D5617" s="191"/>
      <c r="E5617" s="190"/>
    </row>
    <row r="5618" spans="3:5" x14ac:dyDescent="0.4">
      <c r="C5618" s="182"/>
      <c r="D5618" s="192"/>
      <c r="E5618" s="182"/>
    </row>
    <row r="5619" spans="3:5" x14ac:dyDescent="0.4">
      <c r="C5619" s="190"/>
      <c r="D5619" s="191"/>
      <c r="E5619" s="190"/>
    </row>
    <row r="5620" spans="3:5" x14ac:dyDescent="0.4">
      <c r="C5620" s="182"/>
      <c r="D5620" s="192"/>
      <c r="E5620" s="182"/>
    </row>
    <row r="5621" spans="3:5" x14ac:dyDescent="0.4">
      <c r="C5621" s="190"/>
      <c r="D5621" s="191"/>
      <c r="E5621" s="190"/>
    </row>
    <row r="5622" spans="3:5" x14ac:dyDescent="0.4">
      <c r="C5622" s="182"/>
      <c r="D5622" s="192"/>
      <c r="E5622" s="182"/>
    </row>
    <row r="5623" spans="3:5" x14ac:dyDescent="0.4">
      <c r="C5623" s="190"/>
      <c r="D5623" s="191"/>
      <c r="E5623" s="190"/>
    </row>
    <row r="5624" spans="3:5" x14ac:dyDescent="0.4">
      <c r="C5624" s="182"/>
      <c r="D5624" s="192"/>
      <c r="E5624" s="182"/>
    </row>
    <row r="5625" spans="3:5" x14ac:dyDescent="0.4">
      <c r="C5625" s="190"/>
      <c r="D5625" s="191"/>
      <c r="E5625" s="190"/>
    </row>
    <row r="5626" spans="3:5" x14ac:dyDescent="0.4">
      <c r="C5626" s="182"/>
      <c r="D5626" s="192"/>
      <c r="E5626" s="182"/>
    </row>
    <row r="5627" spans="3:5" x14ac:dyDescent="0.4">
      <c r="C5627" s="190"/>
      <c r="D5627" s="191"/>
      <c r="E5627" s="190"/>
    </row>
    <row r="5628" spans="3:5" x14ac:dyDescent="0.4">
      <c r="C5628" s="182"/>
      <c r="D5628" s="192"/>
      <c r="E5628" s="182"/>
    </row>
    <row r="5629" spans="3:5" x14ac:dyDescent="0.4">
      <c r="C5629" s="190"/>
      <c r="D5629" s="191"/>
      <c r="E5629" s="190"/>
    </row>
    <row r="5630" spans="3:5" x14ac:dyDescent="0.4">
      <c r="C5630" s="182"/>
      <c r="D5630" s="192"/>
      <c r="E5630" s="182"/>
    </row>
    <row r="5631" spans="3:5" x14ac:dyDescent="0.4">
      <c r="C5631" s="190"/>
      <c r="D5631" s="191"/>
      <c r="E5631" s="190"/>
    </row>
    <row r="5632" spans="3:5" x14ac:dyDescent="0.4">
      <c r="C5632" s="182"/>
      <c r="D5632" s="192"/>
      <c r="E5632" s="182"/>
    </row>
    <row r="5633" spans="3:5" x14ac:dyDescent="0.4">
      <c r="C5633" s="190"/>
      <c r="D5633" s="191"/>
      <c r="E5633" s="190"/>
    </row>
    <row r="5634" spans="3:5" x14ac:dyDescent="0.4">
      <c r="C5634" s="182"/>
      <c r="D5634" s="192"/>
      <c r="E5634" s="182"/>
    </row>
    <row r="5635" spans="3:5" x14ac:dyDescent="0.4">
      <c r="C5635" s="190"/>
      <c r="D5635" s="191"/>
      <c r="E5635" s="190"/>
    </row>
    <row r="5636" spans="3:5" x14ac:dyDescent="0.4">
      <c r="C5636" s="182"/>
      <c r="D5636" s="192"/>
      <c r="E5636" s="182"/>
    </row>
    <row r="5637" spans="3:5" x14ac:dyDescent="0.4">
      <c r="C5637" s="190"/>
      <c r="D5637" s="191"/>
      <c r="E5637" s="190"/>
    </row>
    <row r="5638" spans="3:5" x14ac:dyDescent="0.4">
      <c r="C5638" s="182"/>
      <c r="D5638" s="192"/>
      <c r="E5638" s="182"/>
    </row>
    <row r="5639" spans="3:5" x14ac:dyDescent="0.4">
      <c r="C5639" s="190"/>
      <c r="D5639" s="191"/>
      <c r="E5639" s="190"/>
    </row>
    <row r="5640" spans="3:5" x14ac:dyDescent="0.4">
      <c r="C5640" s="182"/>
      <c r="D5640" s="192"/>
      <c r="E5640" s="182"/>
    </row>
    <row r="5641" spans="3:5" x14ac:dyDescent="0.4">
      <c r="C5641" s="190"/>
      <c r="D5641" s="191"/>
      <c r="E5641" s="190"/>
    </row>
    <row r="5642" spans="3:5" x14ac:dyDescent="0.4">
      <c r="C5642" s="182"/>
      <c r="D5642" s="192"/>
      <c r="E5642" s="182"/>
    </row>
    <row r="5643" spans="3:5" x14ac:dyDescent="0.4">
      <c r="C5643" s="190"/>
      <c r="D5643" s="191"/>
      <c r="E5643" s="190"/>
    </row>
    <row r="5644" spans="3:5" x14ac:dyDescent="0.4">
      <c r="C5644" s="182"/>
      <c r="D5644" s="192"/>
      <c r="E5644" s="182"/>
    </row>
    <row r="5645" spans="3:5" x14ac:dyDescent="0.4">
      <c r="C5645" s="190"/>
      <c r="D5645" s="191"/>
      <c r="E5645" s="190"/>
    </row>
    <row r="5646" spans="3:5" x14ac:dyDescent="0.4">
      <c r="C5646" s="182"/>
      <c r="D5646" s="192"/>
      <c r="E5646" s="182"/>
    </row>
    <row r="5647" spans="3:5" x14ac:dyDescent="0.4">
      <c r="C5647" s="190"/>
      <c r="D5647" s="191"/>
      <c r="E5647" s="190"/>
    </row>
    <row r="5648" spans="3:5" x14ac:dyDescent="0.4">
      <c r="C5648" s="182"/>
      <c r="D5648" s="192"/>
      <c r="E5648" s="182"/>
    </row>
    <row r="5649" spans="3:5" x14ac:dyDescent="0.4">
      <c r="C5649" s="190"/>
      <c r="D5649" s="191"/>
      <c r="E5649" s="190"/>
    </row>
    <row r="5650" spans="3:5" x14ac:dyDescent="0.4">
      <c r="C5650" s="182"/>
      <c r="D5650" s="192"/>
      <c r="E5650" s="182"/>
    </row>
    <row r="5651" spans="3:5" x14ac:dyDescent="0.4">
      <c r="C5651" s="190"/>
      <c r="D5651" s="191"/>
      <c r="E5651" s="190"/>
    </row>
    <row r="5652" spans="3:5" x14ac:dyDescent="0.4">
      <c r="C5652" s="182"/>
      <c r="D5652" s="192"/>
      <c r="E5652" s="182"/>
    </row>
    <row r="5653" spans="3:5" x14ac:dyDescent="0.4">
      <c r="C5653" s="190"/>
      <c r="D5653" s="191"/>
      <c r="E5653" s="190"/>
    </row>
    <row r="5654" spans="3:5" x14ac:dyDescent="0.4">
      <c r="C5654" s="182"/>
      <c r="D5654" s="192"/>
      <c r="E5654" s="182"/>
    </row>
    <row r="5655" spans="3:5" x14ac:dyDescent="0.4">
      <c r="C5655" s="190"/>
      <c r="D5655" s="191"/>
      <c r="E5655" s="190"/>
    </row>
    <row r="5656" spans="3:5" x14ac:dyDescent="0.4">
      <c r="C5656" s="182"/>
      <c r="D5656" s="192"/>
      <c r="E5656" s="182"/>
    </row>
    <row r="5657" spans="3:5" x14ac:dyDescent="0.4">
      <c r="C5657" s="190"/>
      <c r="D5657" s="191"/>
      <c r="E5657" s="190"/>
    </row>
    <row r="5658" spans="3:5" x14ac:dyDescent="0.4">
      <c r="C5658" s="182"/>
      <c r="D5658" s="192"/>
      <c r="E5658" s="182"/>
    </row>
    <row r="5659" spans="3:5" x14ac:dyDescent="0.4">
      <c r="C5659" s="190"/>
      <c r="D5659" s="191"/>
      <c r="E5659" s="190"/>
    </row>
    <row r="5660" spans="3:5" x14ac:dyDescent="0.4">
      <c r="C5660" s="182"/>
      <c r="D5660" s="192"/>
      <c r="E5660" s="182"/>
    </row>
    <row r="5661" spans="3:5" x14ac:dyDescent="0.4">
      <c r="C5661" s="190"/>
      <c r="D5661" s="191"/>
      <c r="E5661" s="190"/>
    </row>
    <row r="5662" spans="3:5" x14ac:dyDescent="0.4">
      <c r="C5662" s="182"/>
      <c r="D5662" s="192"/>
      <c r="E5662" s="182"/>
    </row>
    <row r="5663" spans="3:5" x14ac:dyDescent="0.4">
      <c r="C5663" s="190"/>
      <c r="D5663" s="191"/>
      <c r="E5663" s="190"/>
    </row>
    <row r="5664" spans="3:5" x14ac:dyDescent="0.4">
      <c r="C5664" s="182"/>
      <c r="D5664" s="192"/>
      <c r="E5664" s="182"/>
    </row>
    <row r="5665" spans="3:5" x14ac:dyDescent="0.4">
      <c r="C5665" s="190"/>
      <c r="D5665" s="191"/>
      <c r="E5665" s="190"/>
    </row>
    <row r="5666" spans="3:5" x14ac:dyDescent="0.4">
      <c r="C5666" s="182"/>
      <c r="D5666" s="192"/>
      <c r="E5666" s="182"/>
    </row>
    <row r="5667" spans="3:5" x14ac:dyDescent="0.4">
      <c r="C5667" s="190"/>
      <c r="D5667" s="191"/>
      <c r="E5667" s="190"/>
    </row>
    <row r="5668" spans="3:5" x14ac:dyDescent="0.4">
      <c r="C5668" s="182"/>
      <c r="D5668" s="192"/>
      <c r="E5668" s="182"/>
    </row>
    <row r="5669" spans="3:5" x14ac:dyDescent="0.4">
      <c r="C5669" s="190"/>
      <c r="D5669" s="191"/>
      <c r="E5669" s="190"/>
    </row>
    <row r="5670" spans="3:5" x14ac:dyDescent="0.4">
      <c r="C5670" s="182"/>
      <c r="D5670" s="192"/>
      <c r="E5670" s="182"/>
    </row>
    <row r="5671" spans="3:5" x14ac:dyDescent="0.4">
      <c r="C5671" s="190"/>
      <c r="D5671" s="191"/>
      <c r="E5671" s="190"/>
    </row>
    <row r="5672" spans="3:5" x14ac:dyDescent="0.4">
      <c r="C5672" s="182"/>
      <c r="D5672" s="192"/>
      <c r="E5672" s="182"/>
    </row>
    <row r="5673" spans="3:5" x14ac:dyDescent="0.4">
      <c r="C5673" s="190"/>
      <c r="D5673" s="191"/>
      <c r="E5673" s="190"/>
    </row>
    <row r="5674" spans="3:5" x14ac:dyDescent="0.4">
      <c r="C5674" s="182"/>
      <c r="D5674" s="192"/>
      <c r="E5674" s="182"/>
    </row>
    <row r="5675" spans="3:5" x14ac:dyDescent="0.4">
      <c r="C5675" s="190"/>
      <c r="D5675" s="191"/>
      <c r="E5675" s="190"/>
    </row>
    <row r="5676" spans="3:5" x14ac:dyDescent="0.4">
      <c r="C5676" s="182"/>
      <c r="D5676" s="192"/>
      <c r="E5676" s="182"/>
    </row>
    <row r="5677" spans="3:5" x14ac:dyDescent="0.4">
      <c r="C5677" s="190"/>
      <c r="D5677" s="191"/>
      <c r="E5677" s="190"/>
    </row>
    <row r="5678" spans="3:5" x14ac:dyDescent="0.4">
      <c r="C5678" s="182"/>
      <c r="D5678" s="192"/>
      <c r="E5678" s="182"/>
    </row>
    <row r="5679" spans="3:5" x14ac:dyDescent="0.4">
      <c r="C5679" s="190"/>
      <c r="D5679" s="191"/>
      <c r="E5679" s="190"/>
    </row>
    <row r="5680" spans="3:5" x14ac:dyDescent="0.4">
      <c r="C5680" s="182"/>
      <c r="D5680" s="192"/>
      <c r="E5680" s="182"/>
    </row>
    <row r="5681" spans="3:5" x14ac:dyDescent="0.4">
      <c r="C5681" s="190"/>
      <c r="D5681" s="191"/>
      <c r="E5681" s="190"/>
    </row>
    <row r="5682" spans="3:5" x14ac:dyDescent="0.4">
      <c r="C5682" s="182"/>
      <c r="D5682" s="192"/>
      <c r="E5682" s="182"/>
    </row>
    <row r="5683" spans="3:5" x14ac:dyDescent="0.4">
      <c r="C5683" s="190"/>
      <c r="D5683" s="191"/>
      <c r="E5683" s="190"/>
    </row>
    <row r="5684" spans="3:5" x14ac:dyDescent="0.4">
      <c r="C5684" s="182"/>
      <c r="D5684" s="192"/>
      <c r="E5684" s="182"/>
    </row>
    <row r="5685" spans="3:5" x14ac:dyDescent="0.4">
      <c r="C5685" s="190"/>
      <c r="D5685" s="191"/>
      <c r="E5685" s="190"/>
    </row>
    <row r="5686" spans="3:5" x14ac:dyDescent="0.4">
      <c r="C5686" s="182"/>
      <c r="D5686" s="192"/>
      <c r="E5686" s="182"/>
    </row>
    <row r="5687" spans="3:5" x14ac:dyDescent="0.4">
      <c r="C5687" s="190"/>
      <c r="D5687" s="191"/>
      <c r="E5687" s="190"/>
    </row>
    <row r="5688" spans="3:5" x14ac:dyDescent="0.4">
      <c r="C5688" s="182"/>
      <c r="D5688" s="192"/>
      <c r="E5688" s="182"/>
    </row>
    <row r="5689" spans="3:5" x14ac:dyDescent="0.4">
      <c r="C5689" s="190"/>
      <c r="D5689" s="191"/>
      <c r="E5689" s="190"/>
    </row>
    <row r="5690" spans="3:5" x14ac:dyDescent="0.4">
      <c r="C5690" s="182"/>
      <c r="D5690" s="192"/>
      <c r="E5690" s="182"/>
    </row>
    <row r="5691" spans="3:5" x14ac:dyDescent="0.4">
      <c r="C5691" s="190"/>
      <c r="D5691" s="191"/>
      <c r="E5691" s="190"/>
    </row>
    <row r="5692" spans="3:5" x14ac:dyDescent="0.4">
      <c r="C5692" s="182"/>
      <c r="D5692" s="192"/>
      <c r="E5692" s="182"/>
    </row>
    <row r="5693" spans="3:5" x14ac:dyDescent="0.4">
      <c r="C5693" s="190"/>
      <c r="D5693" s="191"/>
      <c r="E5693" s="190"/>
    </row>
    <row r="5694" spans="3:5" x14ac:dyDescent="0.4">
      <c r="C5694" s="182"/>
      <c r="D5694" s="192"/>
      <c r="E5694" s="182"/>
    </row>
    <row r="5695" spans="3:5" x14ac:dyDescent="0.4">
      <c r="C5695" s="190"/>
      <c r="D5695" s="191"/>
      <c r="E5695" s="190"/>
    </row>
    <row r="5696" spans="3:5" x14ac:dyDescent="0.4">
      <c r="C5696" s="182"/>
      <c r="D5696" s="192"/>
      <c r="E5696" s="182"/>
    </row>
    <row r="5697" spans="3:5" x14ac:dyDescent="0.4">
      <c r="C5697" s="190"/>
      <c r="D5697" s="191"/>
      <c r="E5697" s="190"/>
    </row>
    <row r="5698" spans="3:5" x14ac:dyDescent="0.4">
      <c r="C5698" s="182"/>
      <c r="D5698" s="192"/>
      <c r="E5698" s="182"/>
    </row>
    <row r="5699" spans="3:5" x14ac:dyDescent="0.4">
      <c r="C5699" s="190"/>
      <c r="D5699" s="191"/>
      <c r="E5699" s="190"/>
    </row>
    <row r="5700" spans="3:5" x14ac:dyDescent="0.4">
      <c r="C5700" s="182"/>
      <c r="D5700" s="192"/>
      <c r="E5700" s="182"/>
    </row>
    <row r="5701" spans="3:5" x14ac:dyDescent="0.4">
      <c r="C5701" s="190"/>
      <c r="D5701" s="191"/>
      <c r="E5701" s="190"/>
    </row>
    <row r="5702" spans="3:5" x14ac:dyDescent="0.4">
      <c r="C5702" s="182"/>
      <c r="D5702" s="192"/>
      <c r="E5702" s="182"/>
    </row>
    <row r="5703" spans="3:5" x14ac:dyDescent="0.4">
      <c r="C5703" s="190"/>
      <c r="D5703" s="191"/>
      <c r="E5703" s="190"/>
    </row>
    <row r="5704" spans="3:5" x14ac:dyDescent="0.4">
      <c r="C5704" s="182"/>
      <c r="D5704" s="192"/>
      <c r="E5704" s="182"/>
    </row>
    <row r="5705" spans="3:5" x14ac:dyDescent="0.4">
      <c r="C5705" s="190"/>
      <c r="D5705" s="191"/>
      <c r="E5705" s="190"/>
    </row>
    <row r="5706" spans="3:5" x14ac:dyDescent="0.4">
      <c r="C5706" s="182"/>
      <c r="D5706" s="192"/>
      <c r="E5706" s="182"/>
    </row>
    <row r="5707" spans="3:5" x14ac:dyDescent="0.4">
      <c r="C5707" s="190"/>
      <c r="D5707" s="191"/>
      <c r="E5707" s="190"/>
    </row>
    <row r="5708" spans="3:5" x14ac:dyDescent="0.4">
      <c r="C5708" s="182"/>
      <c r="D5708" s="192"/>
      <c r="E5708" s="182"/>
    </row>
    <row r="5709" spans="3:5" x14ac:dyDescent="0.4">
      <c r="C5709" s="190"/>
      <c r="D5709" s="191"/>
      <c r="E5709" s="190"/>
    </row>
    <row r="5710" spans="3:5" x14ac:dyDescent="0.4">
      <c r="C5710" s="182"/>
      <c r="D5710" s="192"/>
      <c r="E5710" s="182"/>
    </row>
    <row r="5711" spans="3:5" x14ac:dyDescent="0.4">
      <c r="C5711" s="190"/>
      <c r="D5711" s="191"/>
      <c r="E5711" s="190"/>
    </row>
    <row r="5712" spans="3:5" x14ac:dyDescent="0.4">
      <c r="C5712" s="182"/>
      <c r="D5712" s="192"/>
      <c r="E5712" s="182"/>
    </row>
    <row r="5713" spans="3:5" x14ac:dyDescent="0.4">
      <c r="C5713" s="190"/>
      <c r="D5713" s="191"/>
      <c r="E5713" s="190"/>
    </row>
    <row r="5714" spans="3:5" x14ac:dyDescent="0.4">
      <c r="C5714" s="182"/>
      <c r="D5714" s="192"/>
      <c r="E5714" s="182"/>
    </row>
    <row r="5715" spans="3:5" x14ac:dyDescent="0.4">
      <c r="C5715" s="190"/>
      <c r="D5715" s="191"/>
      <c r="E5715" s="190"/>
    </row>
    <row r="5716" spans="3:5" x14ac:dyDescent="0.4">
      <c r="C5716" s="182"/>
      <c r="D5716" s="192"/>
      <c r="E5716" s="182"/>
    </row>
    <row r="5717" spans="3:5" x14ac:dyDescent="0.4">
      <c r="C5717" s="190"/>
      <c r="D5717" s="191"/>
      <c r="E5717" s="190"/>
    </row>
    <row r="5718" spans="3:5" x14ac:dyDescent="0.4">
      <c r="C5718" s="182"/>
      <c r="D5718" s="192"/>
      <c r="E5718" s="182"/>
    </row>
    <row r="5719" spans="3:5" x14ac:dyDescent="0.4">
      <c r="C5719" s="190"/>
      <c r="D5719" s="191"/>
      <c r="E5719" s="190"/>
    </row>
    <row r="5720" spans="3:5" x14ac:dyDescent="0.4">
      <c r="C5720" s="182"/>
      <c r="D5720" s="192"/>
      <c r="E5720" s="182"/>
    </row>
    <row r="5721" spans="3:5" x14ac:dyDescent="0.4">
      <c r="C5721" s="190"/>
      <c r="D5721" s="191"/>
      <c r="E5721" s="190"/>
    </row>
    <row r="5722" spans="3:5" x14ac:dyDescent="0.4">
      <c r="C5722" s="182"/>
      <c r="D5722" s="192"/>
      <c r="E5722" s="182"/>
    </row>
    <row r="5723" spans="3:5" x14ac:dyDescent="0.4">
      <c r="C5723" s="190"/>
      <c r="D5723" s="191"/>
      <c r="E5723" s="190"/>
    </row>
    <row r="5724" spans="3:5" x14ac:dyDescent="0.4">
      <c r="C5724" s="182"/>
      <c r="D5724" s="192"/>
      <c r="E5724" s="182"/>
    </row>
    <row r="5725" spans="3:5" x14ac:dyDescent="0.4">
      <c r="C5725" s="190"/>
      <c r="D5725" s="191"/>
      <c r="E5725" s="190"/>
    </row>
    <row r="5726" spans="3:5" x14ac:dyDescent="0.4">
      <c r="C5726" s="182"/>
      <c r="D5726" s="192"/>
      <c r="E5726" s="182"/>
    </row>
    <row r="5727" spans="3:5" x14ac:dyDescent="0.4">
      <c r="C5727" s="190"/>
      <c r="D5727" s="191"/>
      <c r="E5727" s="190"/>
    </row>
    <row r="5728" spans="3:5" x14ac:dyDescent="0.4">
      <c r="C5728" s="182"/>
      <c r="D5728" s="192"/>
      <c r="E5728" s="182"/>
    </row>
    <row r="5729" spans="3:5" x14ac:dyDescent="0.4">
      <c r="C5729" s="190"/>
      <c r="D5729" s="191"/>
      <c r="E5729" s="190"/>
    </row>
    <row r="5730" spans="3:5" x14ac:dyDescent="0.4">
      <c r="C5730" s="182"/>
      <c r="D5730" s="192"/>
      <c r="E5730" s="182"/>
    </row>
    <row r="5731" spans="3:5" x14ac:dyDescent="0.4">
      <c r="C5731" s="190"/>
      <c r="D5731" s="191"/>
      <c r="E5731" s="190"/>
    </row>
    <row r="5732" spans="3:5" x14ac:dyDescent="0.4">
      <c r="C5732" s="182"/>
      <c r="D5732" s="192"/>
      <c r="E5732" s="182"/>
    </row>
    <row r="5733" spans="3:5" x14ac:dyDescent="0.4">
      <c r="C5733" s="190"/>
      <c r="D5733" s="191"/>
      <c r="E5733" s="190"/>
    </row>
    <row r="5734" spans="3:5" x14ac:dyDescent="0.4">
      <c r="C5734" s="182"/>
      <c r="D5734" s="192"/>
      <c r="E5734" s="182"/>
    </row>
    <row r="5735" spans="3:5" x14ac:dyDescent="0.4">
      <c r="C5735" s="190"/>
      <c r="D5735" s="191"/>
      <c r="E5735" s="190"/>
    </row>
    <row r="5736" spans="3:5" x14ac:dyDescent="0.4">
      <c r="C5736" s="182"/>
      <c r="D5736" s="192"/>
      <c r="E5736" s="182"/>
    </row>
    <row r="5737" spans="3:5" x14ac:dyDescent="0.4">
      <c r="C5737" s="190"/>
      <c r="D5737" s="191"/>
      <c r="E5737" s="190"/>
    </row>
    <row r="5738" spans="3:5" x14ac:dyDescent="0.4">
      <c r="C5738" s="182"/>
      <c r="D5738" s="192"/>
      <c r="E5738" s="182"/>
    </row>
    <row r="5739" spans="3:5" x14ac:dyDescent="0.4">
      <c r="C5739" s="190"/>
      <c r="D5739" s="191"/>
      <c r="E5739" s="190"/>
    </row>
    <row r="5740" spans="3:5" x14ac:dyDescent="0.4">
      <c r="C5740" s="182"/>
      <c r="D5740" s="192"/>
      <c r="E5740" s="182"/>
    </row>
    <row r="5741" spans="3:5" x14ac:dyDescent="0.4">
      <c r="C5741" s="190"/>
      <c r="D5741" s="191"/>
      <c r="E5741" s="190"/>
    </row>
    <row r="5742" spans="3:5" x14ac:dyDescent="0.4">
      <c r="C5742" s="182"/>
      <c r="D5742" s="192"/>
      <c r="E5742" s="182"/>
    </row>
    <row r="5743" spans="3:5" x14ac:dyDescent="0.4">
      <c r="C5743" s="190"/>
      <c r="D5743" s="191"/>
      <c r="E5743" s="190"/>
    </row>
    <row r="5744" spans="3:5" x14ac:dyDescent="0.4">
      <c r="C5744" s="182"/>
      <c r="D5744" s="192"/>
      <c r="E5744" s="182"/>
    </row>
    <row r="5745" spans="3:5" x14ac:dyDescent="0.4">
      <c r="C5745" s="190"/>
      <c r="D5745" s="191"/>
      <c r="E5745" s="190"/>
    </row>
    <row r="5746" spans="3:5" x14ac:dyDescent="0.4">
      <c r="C5746" s="182"/>
      <c r="D5746" s="192"/>
      <c r="E5746" s="182"/>
    </row>
    <row r="5747" spans="3:5" x14ac:dyDescent="0.4">
      <c r="C5747" s="190"/>
      <c r="D5747" s="191"/>
      <c r="E5747" s="190"/>
    </row>
    <row r="5748" spans="3:5" x14ac:dyDescent="0.4">
      <c r="C5748" s="182"/>
      <c r="D5748" s="192"/>
      <c r="E5748" s="182"/>
    </row>
    <row r="5749" spans="3:5" x14ac:dyDescent="0.4">
      <c r="C5749" s="190"/>
      <c r="D5749" s="191"/>
      <c r="E5749" s="190"/>
    </row>
    <row r="5750" spans="3:5" x14ac:dyDescent="0.4">
      <c r="C5750" s="182"/>
      <c r="D5750" s="192"/>
      <c r="E5750" s="182"/>
    </row>
    <row r="5751" spans="3:5" x14ac:dyDescent="0.4">
      <c r="C5751" s="190"/>
      <c r="D5751" s="191"/>
      <c r="E5751" s="190"/>
    </row>
    <row r="5752" spans="3:5" x14ac:dyDescent="0.4">
      <c r="C5752" s="182"/>
      <c r="D5752" s="192"/>
      <c r="E5752" s="182"/>
    </row>
    <row r="5753" spans="3:5" x14ac:dyDescent="0.4">
      <c r="C5753" s="190"/>
      <c r="D5753" s="191"/>
      <c r="E5753" s="190"/>
    </row>
    <row r="5754" spans="3:5" x14ac:dyDescent="0.4">
      <c r="C5754" s="182"/>
      <c r="D5754" s="192"/>
      <c r="E5754" s="182"/>
    </row>
    <row r="5755" spans="3:5" x14ac:dyDescent="0.4">
      <c r="C5755" s="190"/>
      <c r="D5755" s="191"/>
      <c r="E5755" s="190"/>
    </row>
    <row r="5756" spans="3:5" x14ac:dyDescent="0.4">
      <c r="C5756" s="182"/>
      <c r="D5756" s="192"/>
      <c r="E5756" s="182"/>
    </row>
    <row r="5757" spans="3:5" x14ac:dyDescent="0.4">
      <c r="C5757" s="190"/>
      <c r="D5757" s="191"/>
      <c r="E5757" s="190"/>
    </row>
    <row r="5758" spans="3:5" x14ac:dyDescent="0.4">
      <c r="C5758" s="182"/>
      <c r="D5758" s="192"/>
      <c r="E5758" s="182"/>
    </row>
    <row r="5759" spans="3:5" x14ac:dyDescent="0.4">
      <c r="C5759" s="190"/>
      <c r="D5759" s="191"/>
      <c r="E5759" s="190"/>
    </row>
    <row r="5760" spans="3:5" x14ac:dyDescent="0.4">
      <c r="C5760" s="182"/>
      <c r="D5760" s="192"/>
      <c r="E5760" s="182"/>
    </row>
    <row r="5761" spans="3:5" x14ac:dyDescent="0.4">
      <c r="C5761" s="190"/>
      <c r="D5761" s="191"/>
      <c r="E5761" s="190"/>
    </row>
    <row r="5762" spans="3:5" x14ac:dyDescent="0.4">
      <c r="C5762" s="182"/>
      <c r="D5762" s="192"/>
      <c r="E5762" s="182"/>
    </row>
    <row r="5763" spans="3:5" x14ac:dyDescent="0.4">
      <c r="C5763" s="190"/>
      <c r="D5763" s="191"/>
      <c r="E5763" s="190"/>
    </row>
    <row r="5764" spans="3:5" x14ac:dyDescent="0.4">
      <c r="C5764" s="182"/>
      <c r="D5764" s="192"/>
      <c r="E5764" s="182"/>
    </row>
    <row r="5765" spans="3:5" x14ac:dyDescent="0.4">
      <c r="C5765" s="190"/>
      <c r="D5765" s="191"/>
      <c r="E5765" s="190"/>
    </row>
    <row r="5766" spans="3:5" x14ac:dyDescent="0.4">
      <c r="C5766" s="182"/>
      <c r="D5766" s="192"/>
      <c r="E5766" s="182"/>
    </row>
    <row r="5767" spans="3:5" x14ac:dyDescent="0.4">
      <c r="C5767" s="190"/>
      <c r="D5767" s="191"/>
      <c r="E5767" s="190"/>
    </row>
    <row r="5768" spans="3:5" x14ac:dyDescent="0.4">
      <c r="C5768" s="182"/>
      <c r="D5768" s="192"/>
      <c r="E5768" s="182"/>
    </row>
    <row r="5769" spans="3:5" x14ac:dyDescent="0.4">
      <c r="C5769" s="190"/>
      <c r="D5769" s="191"/>
      <c r="E5769" s="190"/>
    </row>
    <row r="5770" spans="3:5" x14ac:dyDescent="0.4">
      <c r="C5770" s="182"/>
      <c r="D5770" s="192"/>
      <c r="E5770" s="182"/>
    </row>
    <row r="5771" spans="3:5" x14ac:dyDescent="0.4">
      <c r="C5771" s="190"/>
      <c r="D5771" s="191"/>
      <c r="E5771" s="190"/>
    </row>
    <row r="5772" spans="3:5" x14ac:dyDescent="0.4">
      <c r="C5772" s="182"/>
      <c r="D5772" s="192"/>
      <c r="E5772" s="182"/>
    </row>
    <row r="5773" spans="3:5" x14ac:dyDescent="0.4">
      <c r="C5773" s="190"/>
      <c r="D5773" s="191"/>
      <c r="E5773" s="190"/>
    </row>
    <row r="5774" spans="3:5" x14ac:dyDescent="0.4">
      <c r="C5774" s="182"/>
      <c r="D5774" s="192"/>
      <c r="E5774" s="182"/>
    </row>
    <row r="5775" spans="3:5" x14ac:dyDescent="0.4">
      <c r="C5775" s="190"/>
      <c r="D5775" s="191"/>
      <c r="E5775" s="190"/>
    </row>
    <row r="5776" spans="3:5" x14ac:dyDescent="0.4">
      <c r="C5776" s="182"/>
      <c r="D5776" s="192"/>
      <c r="E5776" s="182"/>
    </row>
    <row r="5777" spans="3:5" x14ac:dyDescent="0.4">
      <c r="C5777" s="190"/>
      <c r="D5777" s="191"/>
      <c r="E5777" s="190"/>
    </row>
    <row r="5778" spans="3:5" x14ac:dyDescent="0.4">
      <c r="C5778" s="182"/>
      <c r="D5778" s="192"/>
      <c r="E5778" s="182"/>
    </row>
    <row r="5779" spans="3:5" x14ac:dyDescent="0.4">
      <c r="C5779" s="190"/>
      <c r="D5779" s="191"/>
      <c r="E5779" s="190"/>
    </row>
    <row r="5780" spans="3:5" x14ac:dyDescent="0.4">
      <c r="C5780" s="182"/>
      <c r="D5780" s="192"/>
      <c r="E5780" s="182"/>
    </row>
    <row r="5781" spans="3:5" x14ac:dyDescent="0.4">
      <c r="C5781" s="190"/>
      <c r="D5781" s="191"/>
      <c r="E5781" s="190"/>
    </row>
    <row r="5782" spans="3:5" x14ac:dyDescent="0.4">
      <c r="C5782" s="182"/>
      <c r="D5782" s="192"/>
      <c r="E5782" s="182"/>
    </row>
    <row r="5783" spans="3:5" x14ac:dyDescent="0.4">
      <c r="C5783" s="190"/>
      <c r="D5783" s="191"/>
      <c r="E5783" s="190"/>
    </row>
    <row r="5784" spans="3:5" x14ac:dyDescent="0.4">
      <c r="C5784" s="182"/>
      <c r="D5784" s="192"/>
      <c r="E5784" s="182"/>
    </row>
    <row r="5785" spans="3:5" x14ac:dyDescent="0.4">
      <c r="C5785" s="190"/>
      <c r="D5785" s="191"/>
      <c r="E5785" s="190"/>
    </row>
    <row r="5786" spans="3:5" x14ac:dyDescent="0.4">
      <c r="C5786" s="182"/>
      <c r="D5786" s="192"/>
      <c r="E5786" s="182"/>
    </row>
    <row r="5787" spans="3:5" x14ac:dyDescent="0.4">
      <c r="C5787" s="190"/>
      <c r="D5787" s="191"/>
      <c r="E5787" s="190"/>
    </row>
    <row r="5788" spans="3:5" x14ac:dyDescent="0.4">
      <c r="C5788" s="182"/>
      <c r="D5788" s="192"/>
      <c r="E5788" s="182"/>
    </row>
    <row r="5789" spans="3:5" x14ac:dyDescent="0.4">
      <c r="C5789" s="190"/>
      <c r="D5789" s="191"/>
      <c r="E5789" s="190"/>
    </row>
    <row r="5790" spans="3:5" x14ac:dyDescent="0.4">
      <c r="C5790" s="182"/>
      <c r="D5790" s="192"/>
      <c r="E5790" s="182"/>
    </row>
    <row r="5791" spans="3:5" x14ac:dyDescent="0.4">
      <c r="C5791" s="190"/>
      <c r="D5791" s="191"/>
      <c r="E5791" s="190"/>
    </row>
    <row r="5792" spans="3:5" x14ac:dyDescent="0.4">
      <c r="C5792" s="182"/>
      <c r="D5792" s="192"/>
      <c r="E5792" s="182"/>
    </row>
    <row r="5793" spans="3:5" x14ac:dyDescent="0.4">
      <c r="C5793" s="190"/>
      <c r="D5793" s="191"/>
      <c r="E5793" s="190"/>
    </row>
    <row r="5794" spans="3:5" x14ac:dyDescent="0.4">
      <c r="C5794" s="182"/>
      <c r="D5794" s="192"/>
      <c r="E5794" s="182"/>
    </row>
    <row r="5795" spans="3:5" x14ac:dyDescent="0.4">
      <c r="C5795" s="190"/>
      <c r="D5795" s="191"/>
      <c r="E5795" s="190"/>
    </row>
    <row r="5796" spans="3:5" x14ac:dyDescent="0.4">
      <c r="C5796" s="182"/>
      <c r="D5796" s="192"/>
      <c r="E5796" s="182"/>
    </row>
    <row r="5797" spans="3:5" x14ac:dyDescent="0.4">
      <c r="C5797" s="190"/>
      <c r="D5797" s="191"/>
      <c r="E5797" s="190"/>
    </row>
    <row r="5798" spans="3:5" x14ac:dyDescent="0.4">
      <c r="C5798" s="182"/>
      <c r="D5798" s="192"/>
      <c r="E5798" s="182"/>
    </row>
    <row r="5799" spans="3:5" x14ac:dyDescent="0.4">
      <c r="C5799" s="190"/>
      <c r="D5799" s="191"/>
      <c r="E5799" s="190"/>
    </row>
    <row r="5800" spans="3:5" x14ac:dyDescent="0.4">
      <c r="C5800" s="182"/>
      <c r="D5800" s="192"/>
      <c r="E5800" s="182"/>
    </row>
    <row r="5801" spans="3:5" x14ac:dyDescent="0.4">
      <c r="C5801" s="190"/>
      <c r="D5801" s="191"/>
      <c r="E5801" s="190"/>
    </row>
    <row r="5802" spans="3:5" x14ac:dyDescent="0.4">
      <c r="C5802" s="182"/>
      <c r="D5802" s="192"/>
      <c r="E5802" s="182"/>
    </row>
    <row r="5803" spans="3:5" x14ac:dyDescent="0.4">
      <c r="C5803" s="190"/>
      <c r="D5803" s="191"/>
      <c r="E5803" s="190"/>
    </row>
    <row r="5804" spans="3:5" x14ac:dyDescent="0.4">
      <c r="C5804" s="182"/>
      <c r="D5804" s="192"/>
      <c r="E5804" s="182"/>
    </row>
    <row r="5805" spans="3:5" x14ac:dyDescent="0.4">
      <c r="C5805" s="190"/>
      <c r="D5805" s="191"/>
      <c r="E5805" s="190"/>
    </row>
    <row r="5806" spans="3:5" x14ac:dyDescent="0.4">
      <c r="C5806" s="182"/>
      <c r="D5806" s="192"/>
      <c r="E5806" s="182"/>
    </row>
    <row r="5807" spans="3:5" x14ac:dyDescent="0.4">
      <c r="C5807" s="190"/>
      <c r="D5807" s="191"/>
      <c r="E5807" s="190"/>
    </row>
    <row r="5808" spans="3:5" x14ac:dyDescent="0.4">
      <c r="C5808" s="182"/>
      <c r="D5808" s="192"/>
      <c r="E5808" s="182"/>
    </row>
    <row r="5809" spans="3:5" x14ac:dyDescent="0.4">
      <c r="C5809" s="190"/>
      <c r="D5809" s="191"/>
      <c r="E5809" s="190"/>
    </row>
    <row r="5810" spans="3:5" x14ac:dyDescent="0.4">
      <c r="C5810" s="182"/>
      <c r="D5810" s="192"/>
      <c r="E5810" s="182"/>
    </row>
    <row r="5811" spans="3:5" x14ac:dyDescent="0.4">
      <c r="C5811" s="190"/>
      <c r="D5811" s="191"/>
      <c r="E5811" s="190"/>
    </row>
    <row r="5812" spans="3:5" x14ac:dyDescent="0.4">
      <c r="C5812" s="182"/>
      <c r="D5812" s="192"/>
      <c r="E5812" s="182"/>
    </row>
    <row r="5813" spans="3:5" x14ac:dyDescent="0.4">
      <c r="C5813" s="190"/>
      <c r="D5813" s="191"/>
      <c r="E5813" s="190"/>
    </row>
    <row r="5814" spans="3:5" x14ac:dyDescent="0.4">
      <c r="C5814" s="182"/>
      <c r="D5814" s="192"/>
      <c r="E5814" s="182"/>
    </row>
    <row r="5815" spans="3:5" x14ac:dyDescent="0.4">
      <c r="C5815" s="190"/>
      <c r="D5815" s="191"/>
      <c r="E5815" s="190"/>
    </row>
    <row r="5816" spans="3:5" x14ac:dyDescent="0.4">
      <c r="C5816" s="182"/>
      <c r="D5816" s="192"/>
      <c r="E5816" s="182"/>
    </row>
    <row r="5817" spans="3:5" x14ac:dyDescent="0.4">
      <c r="C5817" s="190"/>
      <c r="D5817" s="191"/>
      <c r="E5817" s="190"/>
    </row>
    <row r="5818" spans="3:5" x14ac:dyDescent="0.4">
      <c r="C5818" s="182"/>
      <c r="D5818" s="192"/>
      <c r="E5818" s="182"/>
    </row>
    <row r="5819" spans="3:5" x14ac:dyDescent="0.4">
      <c r="C5819" s="190"/>
      <c r="D5819" s="191"/>
      <c r="E5819" s="190"/>
    </row>
    <row r="5820" spans="3:5" x14ac:dyDescent="0.4">
      <c r="C5820" s="182"/>
      <c r="D5820" s="192"/>
      <c r="E5820" s="182"/>
    </row>
    <row r="5821" spans="3:5" x14ac:dyDescent="0.4">
      <c r="C5821" s="190"/>
      <c r="D5821" s="191"/>
      <c r="E5821" s="190"/>
    </row>
    <row r="5822" spans="3:5" x14ac:dyDescent="0.4">
      <c r="C5822" s="182"/>
      <c r="D5822" s="192"/>
      <c r="E5822" s="182"/>
    </row>
    <row r="5823" spans="3:5" x14ac:dyDescent="0.4">
      <c r="C5823" s="190"/>
      <c r="D5823" s="191"/>
      <c r="E5823" s="190"/>
    </row>
    <row r="5824" spans="3:5" x14ac:dyDescent="0.4">
      <c r="C5824" s="182"/>
      <c r="D5824" s="192"/>
      <c r="E5824" s="182"/>
    </row>
    <row r="5825" spans="3:5" x14ac:dyDescent="0.4">
      <c r="C5825" s="190"/>
      <c r="D5825" s="191"/>
      <c r="E5825" s="190"/>
    </row>
    <row r="5826" spans="3:5" x14ac:dyDescent="0.4">
      <c r="C5826" s="182"/>
      <c r="D5826" s="192"/>
      <c r="E5826" s="182"/>
    </row>
    <row r="5827" spans="3:5" x14ac:dyDescent="0.4">
      <c r="C5827" s="190"/>
      <c r="D5827" s="191"/>
      <c r="E5827" s="190"/>
    </row>
    <row r="5828" spans="3:5" x14ac:dyDescent="0.4">
      <c r="C5828" s="182"/>
      <c r="D5828" s="192"/>
      <c r="E5828" s="182"/>
    </row>
    <row r="5829" spans="3:5" x14ac:dyDescent="0.4">
      <c r="C5829" s="190"/>
      <c r="D5829" s="191"/>
      <c r="E5829" s="190"/>
    </row>
    <row r="5830" spans="3:5" x14ac:dyDescent="0.4">
      <c r="C5830" s="182"/>
      <c r="D5830" s="192"/>
      <c r="E5830" s="182"/>
    </row>
    <row r="5831" spans="3:5" x14ac:dyDescent="0.4">
      <c r="C5831" s="190"/>
      <c r="D5831" s="191"/>
      <c r="E5831" s="190"/>
    </row>
    <row r="5832" spans="3:5" x14ac:dyDescent="0.4">
      <c r="C5832" s="182"/>
      <c r="D5832" s="192"/>
      <c r="E5832" s="182"/>
    </row>
    <row r="5833" spans="3:5" x14ac:dyDescent="0.4">
      <c r="C5833" s="190"/>
      <c r="D5833" s="191"/>
      <c r="E5833" s="190"/>
    </row>
    <row r="5834" spans="3:5" x14ac:dyDescent="0.4">
      <c r="C5834" s="182"/>
      <c r="D5834" s="192"/>
      <c r="E5834" s="182"/>
    </row>
    <row r="5835" spans="3:5" x14ac:dyDescent="0.4">
      <c r="C5835" s="190"/>
      <c r="D5835" s="191"/>
      <c r="E5835" s="190"/>
    </row>
    <row r="5836" spans="3:5" x14ac:dyDescent="0.4">
      <c r="C5836" s="182"/>
      <c r="D5836" s="192"/>
      <c r="E5836" s="182"/>
    </row>
    <row r="5837" spans="3:5" x14ac:dyDescent="0.4">
      <c r="C5837" s="190"/>
      <c r="D5837" s="191"/>
      <c r="E5837" s="190"/>
    </row>
    <row r="5838" spans="3:5" x14ac:dyDescent="0.4">
      <c r="C5838" s="182"/>
      <c r="D5838" s="192"/>
      <c r="E5838" s="182"/>
    </row>
    <row r="5839" spans="3:5" x14ac:dyDescent="0.4">
      <c r="C5839" s="190"/>
      <c r="D5839" s="191"/>
      <c r="E5839" s="190"/>
    </row>
    <row r="5840" spans="3:5" x14ac:dyDescent="0.4">
      <c r="C5840" s="182"/>
      <c r="D5840" s="192"/>
      <c r="E5840" s="182"/>
    </row>
    <row r="5841" spans="3:5" x14ac:dyDescent="0.4">
      <c r="C5841" s="190"/>
      <c r="D5841" s="191"/>
      <c r="E5841" s="190"/>
    </row>
    <row r="5842" spans="3:5" x14ac:dyDescent="0.4">
      <c r="C5842" s="182"/>
      <c r="D5842" s="192"/>
      <c r="E5842" s="182"/>
    </row>
    <row r="5843" spans="3:5" x14ac:dyDescent="0.4">
      <c r="C5843" s="190"/>
      <c r="D5843" s="191"/>
      <c r="E5843" s="190"/>
    </row>
    <row r="5844" spans="3:5" x14ac:dyDescent="0.4">
      <c r="C5844" s="182"/>
      <c r="D5844" s="192"/>
      <c r="E5844" s="182"/>
    </row>
    <row r="5845" spans="3:5" x14ac:dyDescent="0.4">
      <c r="C5845" s="190"/>
      <c r="D5845" s="191"/>
      <c r="E5845" s="190"/>
    </row>
    <row r="5846" spans="3:5" x14ac:dyDescent="0.4">
      <c r="C5846" s="182"/>
      <c r="D5846" s="192"/>
      <c r="E5846" s="182"/>
    </row>
    <row r="5847" spans="3:5" x14ac:dyDescent="0.4">
      <c r="C5847" s="190"/>
      <c r="D5847" s="191"/>
      <c r="E5847" s="190"/>
    </row>
    <row r="5848" spans="3:5" x14ac:dyDescent="0.4">
      <c r="C5848" s="182"/>
      <c r="D5848" s="192"/>
      <c r="E5848" s="182"/>
    </row>
    <row r="5849" spans="3:5" x14ac:dyDescent="0.4">
      <c r="C5849" s="190"/>
      <c r="D5849" s="191"/>
      <c r="E5849" s="190"/>
    </row>
    <row r="5850" spans="3:5" x14ac:dyDescent="0.4">
      <c r="C5850" s="182"/>
      <c r="D5850" s="192"/>
      <c r="E5850" s="182"/>
    </row>
    <row r="5851" spans="3:5" x14ac:dyDescent="0.4">
      <c r="C5851" s="190"/>
      <c r="D5851" s="191"/>
      <c r="E5851" s="190"/>
    </row>
    <row r="5852" spans="3:5" x14ac:dyDescent="0.4">
      <c r="C5852" s="182"/>
      <c r="D5852" s="192"/>
      <c r="E5852" s="182"/>
    </row>
    <row r="5853" spans="3:5" x14ac:dyDescent="0.4">
      <c r="C5853" s="190"/>
      <c r="D5853" s="191"/>
      <c r="E5853" s="190"/>
    </row>
    <row r="5854" spans="3:5" x14ac:dyDescent="0.4">
      <c r="C5854" s="182"/>
      <c r="D5854" s="192"/>
      <c r="E5854" s="182"/>
    </row>
    <row r="5855" spans="3:5" x14ac:dyDescent="0.4">
      <c r="C5855" s="190"/>
      <c r="D5855" s="191"/>
      <c r="E5855" s="190"/>
    </row>
    <row r="5856" spans="3:5" x14ac:dyDescent="0.4">
      <c r="C5856" s="182"/>
      <c r="D5856" s="192"/>
      <c r="E5856" s="182"/>
    </row>
    <row r="5857" spans="3:5" x14ac:dyDescent="0.4">
      <c r="C5857" s="190"/>
      <c r="D5857" s="191"/>
      <c r="E5857" s="190"/>
    </row>
    <row r="5858" spans="3:5" x14ac:dyDescent="0.4">
      <c r="C5858" s="182"/>
      <c r="D5858" s="192"/>
      <c r="E5858" s="182"/>
    </row>
    <row r="5859" spans="3:5" x14ac:dyDescent="0.4">
      <c r="C5859" s="190"/>
      <c r="D5859" s="191"/>
      <c r="E5859" s="190"/>
    </row>
    <row r="5860" spans="3:5" x14ac:dyDescent="0.4">
      <c r="C5860" s="182"/>
      <c r="D5860" s="192"/>
      <c r="E5860" s="182"/>
    </row>
    <row r="5861" spans="3:5" x14ac:dyDescent="0.4">
      <c r="C5861" s="190"/>
      <c r="D5861" s="191"/>
      <c r="E5861" s="190"/>
    </row>
    <row r="5862" spans="3:5" x14ac:dyDescent="0.4">
      <c r="C5862" s="182"/>
      <c r="D5862" s="192"/>
      <c r="E5862" s="182"/>
    </row>
    <row r="5863" spans="3:5" x14ac:dyDescent="0.4">
      <c r="C5863" s="190"/>
      <c r="D5863" s="191"/>
      <c r="E5863" s="190"/>
    </row>
    <row r="5864" spans="3:5" x14ac:dyDescent="0.4">
      <c r="C5864" s="182"/>
      <c r="D5864" s="192"/>
      <c r="E5864" s="182"/>
    </row>
    <row r="5865" spans="3:5" x14ac:dyDescent="0.4">
      <c r="C5865" s="190"/>
      <c r="D5865" s="191"/>
      <c r="E5865" s="190"/>
    </row>
    <row r="5866" spans="3:5" x14ac:dyDescent="0.4">
      <c r="C5866" s="182"/>
      <c r="D5866" s="192"/>
      <c r="E5866" s="182"/>
    </row>
    <row r="5867" spans="3:5" x14ac:dyDescent="0.4">
      <c r="C5867" s="190"/>
      <c r="D5867" s="191"/>
      <c r="E5867" s="190"/>
    </row>
    <row r="5868" spans="3:5" x14ac:dyDescent="0.4">
      <c r="C5868" s="182"/>
      <c r="D5868" s="192"/>
      <c r="E5868" s="182"/>
    </row>
    <row r="5869" spans="3:5" x14ac:dyDescent="0.4">
      <c r="C5869" s="190"/>
      <c r="D5869" s="191"/>
      <c r="E5869" s="190"/>
    </row>
    <row r="5870" spans="3:5" x14ac:dyDescent="0.4">
      <c r="C5870" s="182"/>
      <c r="D5870" s="192"/>
      <c r="E5870" s="182"/>
    </row>
    <row r="5871" spans="3:5" x14ac:dyDescent="0.4">
      <c r="C5871" s="190"/>
      <c r="D5871" s="191"/>
      <c r="E5871" s="190"/>
    </row>
    <row r="5872" spans="3:5" x14ac:dyDescent="0.4">
      <c r="C5872" s="182"/>
      <c r="D5872" s="192"/>
      <c r="E5872" s="182"/>
    </row>
    <row r="5873" spans="3:5" x14ac:dyDescent="0.4">
      <c r="C5873" s="190"/>
      <c r="D5873" s="191"/>
      <c r="E5873" s="190"/>
    </row>
    <row r="5874" spans="3:5" x14ac:dyDescent="0.4">
      <c r="C5874" s="182"/>
      <c r="D5874" s="192"/>
      <c r="E5874" s="182"/>
    </row>
    <row r="5875" spans="3:5" x14ac:dyDescent="0.4">
      <c r="C5875" s="190"/>
      <c r="D5875" s="191"/>
      <c r="E5875" s="190"/>
    </row>
    <row r="5876" spans="3:5" x14ac:dyDescent="0.4">
      <c r="C5876" s="182"/>
      <c r="D5876" s="192"/>
      <c r="E5876" s="182"/>
    </row>
    <row r="5877" spans="3:5" x14ac:dyDescent="0.4">
      <c r="C5877" s="190"/>
      <c r="D5877" s="191"/>
      <c r="E5877" s="190"/>
    </row>
    <row r="5878" spans="3:5" x14ac:dyDescent="0.4">
      <c r="C5878" s="182"/>
      <c r="D5878" s="192"/>
      <c r="E5878" s="182"/>
    </row>
    <row r="5879" spans="3:5" x14ac:dyDescent="0.4">
      <c r="C5879" s="190"/>
      <c r="D5879" s="191"/>
      <c r="E5879" s="190"/>
    </row>
    <row r="5880" spans="3:5" x14ac:dyDescent="0.4">
      <c r="C5880" s="182"/>
      <c r="D5880" s="192"/>
      <c r="E5880" s="182"/>
    </row>
    <row r="5881" spans="3:5" x14ac:dyDescent="0.4">
      <c r="C5881" s="190"/>
      <c r="D5881" s="191"/>
      <c r="E5881" s="190"/>
    </row>
    <row r="5882" spans="3:5" x14ac:dyDescent="0.4">
      <c r="C5882" s="182"/>
      <c r="D5882" s="192"/>
      <c r="E5882" s="182"/>
    </row>
    <row r="5883" spans="3:5" x14ac:dyDescent="0.4">
      <c r="C5883" s="190"/>
      <c r="D5883" s="191"/>
      <c r="E5883" s="190"/>
    </row>
    <row r="5884" spans="3:5" x14ac:dyDescent="0.4">
      <c r="C5884" s="182"/>
      <c r="D5884" s="192"/>
      <c r="E5884" s="182"/>
    </row>
    <row r="5885" spans="3:5" x14ac:dyDescent="0.4">
      <c r="C5885" s="190"/>
      <c r="D5885" s="191"/>
      <c r="E5885" s="190"/>
    </row>
    <row r="5886" spans="3:5" x14ac:dyDescent="0.4">
      <c r="C5886" s="182"/>
      <c r="D5886" s="192"/>
      <c r="E5886" s="182"/>
    </row>
    <row r="5887" spans="3:5" x14ac:dyDescent="0.4">
      <c r="C5887" s="190"/>
      <c r="D5887" s="191"/>
      <c r="E5887" s="190"/>
    </row>
    <row r="5888" spans="3:5" x14ac:dyDescent="0.4">
      <c r="C5888" s="182"/>
      <c r="D5888" s="192"/>
      <c r="E5888" s="182"/>
    </row>
    <row r="5889" spans="3:5" x14ac:dyDescent="0.4">
      <c r="C5889" s="190"/>
      <c r="D5889" s="191"/>
      <c r="E5889" s="190"/>
    </row>
    <row r="5890" spans="3:5" x14ac:dyDescent="0.4">
      <c r="C5890" s="182"/>
      <c r="D5890" s="192"/>
      <c r="E5890" s="182"/>
    </row>
    <row r="5891" spans="3:5" x14ac:dyDescent="0.4">
      <c r="C5891" s="190"/>
      <c r="D5891" s="191"/>
      <c r="E5891" s="190"/>
    </row>
    <row r="5892" spans="3:5" x14ac:dyDescent="0.4">
      <c r="C5892" s="182"/>
      <c r="D5892" s="192"/>
      <c r="E5892" s="182"/>
    </row>
    <row r="5893" spans="3:5" x14ac:dyDescent="0.4">
      <c r="C5893" s="190"/>
      <c r="D5893" s="191"/>
      <c r="E5893" s="190"/>
    </row>
    <row r="5894" spans="3:5" x14ac:dyDescent="0.4">
      <c r="C5894" s="182"/>
      <c r="D5894" s="192"/>
      <c r="E5894" s="182"/>
    </row>
    <row r="5895" spans="3:5" x14ac:dyDescent="0.4">
      <c r="C5895" s="190"/>
      <c r="D5895" s="191"/>
      <c r="E5895" s="190"/>
    </row>
    <row r="5896" spans="3:5" x14ac:dyDescent="0.4">
      <c r="C5896" s="182"/>
      <c r="D5896" s="192"/>
      <c r="E5896" s="182"/>
    </row>
    <row r="5897" spans="3:5" x14ac:dyDescent="0.4">
      <c r="C5897" s="190"/>
      <c r="D5897" s="191"/>
      <c r="E5897" s="190"/>
    </row>
    <row r="5898" spans="3:5" x14ac:dyDescent="0.4">
      <c r="C5898" s="182"/>
      <c r="D5898" s="192"/>
      <c r="E5898" s="182"/>
    </row>
    <row r="5899" spans="3:5" x14ac:dyDescent="0.4">
      <c r="C5899" s="190"/>
      <c r="D5899" s="191"/>
      <c r="E5899" s="190"/>
    </row>
    <row r="5900" spans="3:5" x14ac:dyDescent="0.4">
      <c r="C5900" s="182"/>
      <c r="D5900" s="192"/>
      <c r="E5900" s="182"/>
    </row>
    <row r="5901" spans="3:5" x14ac:dyDescent="0.4">
      <c r="C5901" s="190"/>
      <c r="D5901" s="191"/>
      <c r="E5901" s="190"/>
    </row>
    <row r="5902" spans="3:5" x14ac:dyDescent="0.4">
      <c r="C5902" s="182"/>
      <c r="D5902" s="192"/>
      <c r="E5902" s="182"/>
    </row>
    <row r="5903" spans="3:5" x14ac:dyDescent="0.4">
      <c r="C5903" s="190"/>
      <c r="D5903" s="191"/>
      <c r="E5903" s="190"/>
    </row>
    <row r="5904" spans="3:5" x14ac:dyDescent="0.4">
      <c r="C5904" s="182"/>
      <c r="D5904" s="192"/>
      <c r="E5904" s="182"/>
    </row>
    <row r="5905" spans="3:5" x14ac:dyDescent="0.4">
      <c r="C5905" s="190"/>
      <c r="D5905" s="191"/>
      <c r="E5905" s="190"/>
    </row>
    <row r="5906" spans="3:5" x14ac:dyDescent="0.4">
      <c r="C5906" s="182"/>
      <c r="D5906" s="192"/>
      <c r="E5906" s="182"/>
    </row>
    <row r="5907" spans="3:5" x14ac:dyDescent="0.4">
      <c r="C5907" s="190"/>
      <c r="D5907" s="191"/>
      <c r="E5907" s="190"/>
    </row>
    <row r="5908" spans="3:5" x14ac:dyDescent="0.4">
      <c r="C5908" s="182"/>
      <c r="D5908" s="192"/>
      <c r="E5908" s="182"/>
    </row>
    <row r="5909" spans="3:5" x14ac:dyDescent="0.4">
      <c r="C5909" s="190"/>
      <c r="D5909" s="191"/>
      <c r="E5909" s="190"/>
    </row>
    <row r="5910" spans="3:5" x14ac:dyDescent="0.4">
      <c r="C5910" s="182"/>
      <c r="D5910" s="192"/>
      <c r="E5910" s="182"/>
    </row>
    <row r="5911" spans="3:5" x14ac:dyDescent="0.4">
      <c r="C5911" s="190"/>
      <c r="D5911" s="191"/>
      <c r="E5911" s="190"/>
    </row>
    <row r="5912" spans="3:5" x14ac:dyDescent="0.4">
      <c r="C5912" s="182"/>
      <c r="D5912" s="192"/>
      <c r="E5912" s="182"/>
    </row>
    <row r="5913" spans="3:5" x14ac:dyDescent="0.4">
      <c r="C5913" s="190"/>
      <c r="D5913" s="191"/>
      <c r="E5913" s="190"/>
    </row>
    <row r="5914" spans="3:5" x14ac:dyDescent="0.4">
      <c r="C5914" s="182"/>
      <c r="D5914" s="192"/>
      <c r="E5914" s="182"/>
    </row>
    <row r="5915" spans="3:5" x14ac:dyDescent="0.4">
      <c r="C5915" s="190"/>
      <c r="D5915" s="191"/>
      <c r="E5915" s="190"/>
    </row>
    <row r="5916" spans="3:5" x14ac:dyDescent="0.4">
      <c r="C5916" s="182"/>
      <c r="D5916" s="192"/>
      <c r="E5916" s="182"/>
    </row>
    <row r="5917" spans="3:5" x14ac:dyDescent="0.4">
      <c r="C5917" s="190"/>
      <c r="D5917" s="191"/>
      <c r="E5917" s="190"/>
    </row>
    <row r="5918" spans="3:5" x14ac:dyDescent="0.4">
      <c r="C5918" s="182"/>
      <c r="D5918" s="192"/>
      <c r="E5918" s="182"/>
    </row>
    <row r="5919" spans="3:5" x14ac:dyDescent="0.4">
      <c r="C5919" s="190"/>
      <c r="D5919" s="191"/>
      <c r="E5919" s="190"/>
    </row>
    <row r="5920" spans="3:5" x14ac:dyDescent="0.4">
      <c r="C5920" s="182"/>
      <c r="D5920" s="192"/>
      <c r="E5920" s="182"/>
    </row>
    <row r="5921" spans="3:5" x14ac:dyDescent="0.4">
      <c r="C5921" s="190"/>
      <c r="D5921" s="191"/>
      <c r="E5921" s="190"/>
    </row>
    <row r="5922" spans="3:5" x14ac:dyDescent="0.4">
      <c r="C5922" s="182"/>
      <c r="D5922" s="192"/>
      <c r="E5922" s="182"/>
    </row>
    <row r="5923" spans="3:5" x14ac:dyDescent="0.4">
      <c r="C5923" s="190"/>
      <c r="D5923" s="191"/>
      <c r="E5923" s="190"/>
    </row>
    <row r="5924" spans="3:5" x14ac:dyDescent="0.4">
      <c r="C5924" s="182"/>
      <c r="D5924" s="192"/>
      <c r="E5924" s="182"/>
    </row>
    <row r="5925" spans="3:5" x14ac:dyDescent="0.4">
      <c r="C5925" s="190"/>
      <c r="D5925" s="191"/>
      <c r="E5925" s="190"/>
    </row>
    <row r="5926" spans="3:5" x14ac:dyDescent="0.4">
      <c r="C5926" s="182"/>
      <c r="D5926" s="192"/>
      <c r="E5926" s="182"/>
    </row>
    <row r="5927" spans="3:5" x14ac:dyDescent="0.4">
      <c r="C5927" s="190"/>
      <c r="D5927" s="191"/>
      <c r="E5927" s="190"/>
    </row>
    <row r="5928" spans="3:5" x14ac:dyDescent="0.4">
      <c r="C5928" s="182"/>
      <c r="D5928" s="192"/>
      <c r="E5928" s="182"/>
    </row>
    <row r="5929" spans="3:5" x14ac:dyDescent="0.4">
      <c r="C5929" s="190"/>
      <c r="D5929" s="191"/>
      <c r="E5929" s="190"/>
    </row>
    <row r="5930" spans="3:5" x14ac:dyDescent="0.4">
      <c r="C5930" s="182"/>
      <c r="D5930" s="192"/>
      <c r="E5930" s="182"/>
    </row>
    <row r="5931" spans="3:5" x14ac:dyDescent="0.4">
      <c r="C5931" s="190"/>
      <c r="D5931" s="191"/>
      <c r="E5931" s="190"/>
    </row>
    <row r="5932" spans="3:5" x14ac:dyDescent="0.4">
      <c r="C5932" s="182"/>
      <c r="D5932" s="192"/>
      <c r="E5932" s="182"/>
    </row>
    <row r="5933" spans="3:5" x14ac:dyDescent="0.4">
      <c r="C5933" s="190"/>
      <c r="D5933" s="191"/>
      <c r="E5933" s="190"/>
    </row>
    <row r="5934" spans="3:5" x14ac:dyDescent="0.4">
      <c r="C5934" s="182"/>
      <c r="D5934" s="192"/>
      <c r="E5934" s="182"/>
    </row>
    <row r="5935" spans="3:5" x14ac:dyDescent="0.4">
      <c r="C5935" s="190"/>
      <c r="D5935" s="191"/>
      <c r="E5935" s="190"/>
    </row>
    <row r="5936" spans="3:5" x14ac:dyDescent="0.4">
      <c r="C5936" s="182"/>
      <c r="D5936" s="192"/>
      <c r="E5936" s="182"/>
    </row>
    <row r="5937" spans="3:5" x14ac:dyDescent="0.4">
      <c r="C5937" s="190"/>
      <c r="D5937" s="191"/>
      <c r="E5937" s="190"/>
    </row>
    <row r="5938" spans="3:5" x14ac:dyDescent="0.4">
      <c r="C5938" s="182"/>
      <c r="D5938" s="192"/>
      <c r="E5938" s="182"/>
    </row>
    <row r="5939" spans="3:5" x14ac:dyDescent="0.4">
      <c r="C5939" s="190"/>
      <c r="D5939" s="191"/>
      <c r="E5939" s="190"/>
    </row>
    <row r="5940" spans="3:5" x14ac:dyDescent="0.4">
      <c r="C5940" s="182"/>
      <c r="D5940" s="192"/>
      <c r="E5940" s="182"/>
    </row>
    <row r="5941" spans="3:5" x14ac:dyDescent="0.4">
      <c r="C5941" s="190"/>
      <c r="D5941" s="191"/>
      <c r="E5941" s="190"/>
    </row>
    <row r="5942" spans="3:5" x14ac:dyDescent="0.4">
      <c r="C5942" s="182"/>
      <c r="D5942" s="192"/>
      <c r="E5942" s="182"/>
    </row>
    <row r="5943" spans="3:5" x14ac:dyDescent="0.4">
      <c r="C5943" s="190"/>
      <c r="D5943" s="191"/>
      <c r="E5943" s="190"/>
    </row>
    <row r="5944" spans="3:5" x14ac:dyDescent="0.4">
      <c r="C5944" s="182"/>
      <c r="D5944" s="192"/>
      <c r="E5944" s="182"/>
    </row>
    <row r="5945" spans="3:5" x14ac:dyDescent="0.4">
      <c r="C5945" s="190"/>
      <c r="D5945" s="191"/>
      <c r="E5945" s="190"/>
    </row>
    <row r="5946" spans="3:5" x14ac:dyDescent="0.4">
      <c r="C5946" s="182"/>
      <c r="D5946" s="192"/>
      <c r="E5946" s="182"/>
    </row>
    <row r="5947" spans="3:5" x14ac:dyDescent="0.4">
      <c r="C5947" s="190"/>
      <c r="D5947" s="191"/>
      <c r="E5947" s="190"/>
    </row>
    <row r="5948" spans="3:5" x14ac:dyDescent="0.4">
      <c r="C5948" s="182"/>
      <c r="D5948" s="192"/>
      <c r="E5948" s="182"/>
    </row>
    <row r="5949" spans="3:5" x14ac:dyDescent="0.4">
      <c r="C5949" s="190"/>
      <c r="D5949" s="191"/>
      <c r="E5949" s="190"/>
    </row>
    <row r="5950" spans="3:5" x14ac:dyDescent="0.4">
      <c r="C5950" s="182"/>
      <c r="D5950" s="192"/>
      <c r="E5950" s="182"/>
    </row>
    <row r="5951" spans="3:5" x14ac:dyDescent="0.4">
      <c r="C5951" s="190"/>
      <c r="D5951" s="191"/>
      <c r="E5951" s="190"/>
    </row>
    <row r="5952" spans="3:5" x14ac:dyDescent="0.4">
      <c r="C5952" s="182"/>
      <c r="D5952" s="192"/>
      <c r="E5952" s="182"/>
    </row>
    <row r="5953" spans="3:5" x14ac:dyDescent="0.4">
      <c r="C5953" s="190"/>
      <c r="D5953" s="191"/>
      <c r="E5953" s="190"/>
    </row>
    <row r="5954" spans="3:5" x14ac:dyDescent="0.4">
      <c r="C5954" s="182"/>
      <c r="D5954" s="192"/>
      <c r="E5954" s="182"/>
    </row>
    <row r="5955" spans="3:5" x14ac:dyDescent="0.4">
      <c r="C5955" s="190"/>
      <c r="D5955" s="191"/>
      <c r="E5955" s="190"/>
    </row>
    <row r="5956" spans="3:5" x14ac:dyDescent="0.4">
      <c r="C5956" s="182"/>
      <c r="D5956" s="192"/>
      <c r="E5956" s="182"/>
    </row>
    <row r="5957" spans="3:5" x14ac:dyDescent="0.4">
      <c r="C5957" s="190"/>
      <c r="D5957" s="191"/>
      <c r="E5957" s="190"/>
    </row>
    <row r="5958" spans="3:5" x14ac:dyDescent="0.4">
      <c r="C5958" s="182"/>
      <c r="D5958" s="192"/>
      <c r="E5958" s="182"/>
    </row>
    <row r="5959" spans="3:5" x14ac:dyDescent="0.4">
      <c r="C5959" s="190"/>
      <c r="D5959" s="191"/>
      <c r="E5959" s="190"/>
    </row>
    <row r="5960" spans="3:5" x14ac:dyDescent="0.4">
      <c r="C5960" s="182"/>
      <c r="D5960" s="192"/>
      <c r="E5960" s="182"/>
    </row>
    <row r="5961" spans="3:5" x14ac:dyDescent="0.4">
      <c r="C5961" s="190"/>
      <c r="D5961" s="191"/>
      <c r="E5961" s="190"/>
    </row>
    <row r="5962" spans="3:5" x14ac:dyDescent="0.4">
      <c r="C5962" s="182"/>
      <c r="D5962" s="192"/>
      <c r="E5962" s="182"/>
    </row>
    <row r="5963" spans="3:5" x14ac:dyDescent="0.4">
      <c r="C5963" s="190"/>
      <c r="D5963" s="191"/>
      <c r="E5963" s="190"/>
    </row>
    <row r="5964" spans="3:5" x14ac:dyDescent="0.4">
      <c r="C5964" s="182"/>
      <c r="D5964" s="192"/>
      <c r="E5964" s="182"/>
    </row>
    <row r="5965" spans="3:5" x14ac:dyDescent="0.4">
      <c r="C5965" s="190"/>
      <c r="D5965" s="191"/>
      <c r="E5965" s="190"/>
    </row>
    <row r="5966" spans="3:5" x14ac:dyDescent="0.4">
      <c r="C5966" s="182"/>
      <c r="D5966" s="192"/>
      <c r="E5966" s="182"/>
    </row>
    <row r="5967" spans="3:5" x14ac:dyDescent="0.4">
      <c r="C5967" s="190"/>
      <c r="D5967" s="191"/>
      <c r="E5967" s="190"/>
    </row>
    <row r="5968" spans="3:5" x14ac:dyDescent="0.4">
      <c r="C5968" s="182"/>
      <c r="D5968" s="192"/>
      <c r="E5968" s="182"/>
    </row>
    <row r="5969" spans="3:5" x14ac:dyDescent="0.4">
      <c r="C5969" s="190"/>
      <c r="D5969" s="191"/>
      <c r="E5969" s="190"/>
    </row>
    <row r="5970" spans="3:5" x14ac:dyDescent="0.4">
      <c r="C5970" s="182"/>
      <c r="D5970" s="192"/>
      <c r="E5970" s="182"/>
    </row>
    <row r="5971" spans="3:5" x14ac:dyDescent="0.4">
      <c r="C5971" s="190"/>
      <c r="D5971" s="191"/>
      <c r="E5971" s="190"/>
    </row>
    <row r="5972" spans="3:5" x14ac:dyDescent="0.4">
      <c r="C5972" s="182"/>
      <c r="D5972" s="192"/>
      <c r="E5972" s="182"/>
    </row>
    <row r="5973" spans="3:5" x14ac:dyDescent="0.4">
      <c r="C5973" s="190"/>
      <c r="D5973" s="191"/>
      <c r="E5973" s="190"/>
    </row>
    <row r="5974" spans="3:5" x14ac:dyDescent="0.4">
      <c r="C5974" s="182"/>
      <c r="D5974" s="192"/>
      <c r="E5974" s="182"/>
    </row>
    <row r="5975" spans="3:5" x14ac:dyDescent="0.4">
      <c r="C5975" s="190"/>
      <c r="D5975" s="191"/>
      <c r="E5975" s="190"/>
    </row>
    <row r="5976" spans="3:5" x14ac:dyDescent="0.4">
      <c r="C5976" s="182"/>
      <c r="D5976" s="192"/>
      <c r="E5976" s="182"/>
    </row>
    <row r="5977" spans="3:5" x14ac:dyDescent="0.4">
      <c r="C5977" s="190"/>
      <c r="D5977" s="191"/>
      <c r="E5977" s="190"/>
    </row>
    <row r="5978" spans="3:5" x14ac:dyDescent="0.4">
      <c r="C5978" s="182"/>
      <c r="D5978" s="192"/>
      <c r="E5978" s="182"/>
    </row>
    <row r="5979" spans="3:5" x14ac:dyDescent="0.4">
      <c r="C5979" s="190"/>
      <c r="D5979" s="191"/>
      <c r="E5979" s="190"/>
    </row>
    <row r="5980" spans="3:5" x14ac:dyDescent="0.4">
      <c r="C5980" s="182"/>
      <c r="D5980" s="192"/>
      <c r="E5980" s="182"/>
    </row>
    <row r="5981" spans="3:5" x14ac:dyDescent="0.4">
      <c r="C5981" s="190"/>
      <c r="D5981" s="191"/>
      <c r="E5981" s="190"/>
    </row>
    <row r="5982" spans="3:5" x14ac:dyDescent="0.4">
      <c r="C5982" s="182"/>
      <c r="D5982" s="192"/>
      <c r="E5982" s="182"/>
    </row>
    <row r="5983" spans="3:5" x14ac:dyDescent="0.4">
      <c r="C5983" s="190"/>
      <c r="D5983" s="191"/>
      <c r="E5983" s="190"/>
    </row>
    <row r="5984" spans="3:5" x14ac:dyDescent="0.4">
      <c r="C5984" s="182"/>
      <c r="D5984" s="192"/>
      <c r="E5984" s="182"/>
    </row>
    <row r="5985" spans="3:5" x14ac:dyDescent="0.4">
      <c r="C5985" s="190"/>
      <c r="D5985" s="191"/>
      <c r="E5985" s="190"/>
    </row>
    <row r="5986" spans="3:5" x14ac:dyDescent="0.4">
      <c r="C5986" s="182"/>
      <c r="D5986" s="192"/>
      <c r="E5986" s="182"/>
    </row>
    <row r="5987" spans="3:5" x14ac:dyDescent="0.4">
      <c r="C5987" s="190"/>
      <c r="D5987" s="191"/>
      <c r="E5987" s="190"/>
    </row>
    <row r="5988" spans="3:5" x14ac:dyDescent="0.4">
      <c r="C5988" s="182"/>
      <c r="D5988" s="192"/>
      <c r="E5988" s="182"/>
    </row>
    <row r="5989" spans="3:5" x14ac:dyDescent="0.4">
      <c r="C5989" s="190"/>
      <c r="D5989" s="191"/>
      <c r="E5989" s="190"/>
    </row>
    <row r="5990" spans="3:5" x14ac:dyDescent="0.4">
      <c r="C5990" s="182"/>
      <c r="D5990" s="192"/>
      <c r="E5990" s="182"/>
    </row>
    <row r="5991" spans="3:5" x14ac:dyDescent="0.4">
      <c r="C5991" s="190"/>
      <c r="D5991" s="191"/>
      <c r="E5991" s="190"/>
    </row>
    <row r="5992" spans="3:5" x14ac:dyDescent="0.4">
      <c r="C5992" s="182"/>
      <c r="D5992" s="192"/>
      <c r="E5992" s="182"/>
    </row>
    <row r="5993" spans="3:5" x14ac:dyDescent="0.4">
      <c r="C5993" s="190"/>
      <c r="D5993" s="191"/>
      <c r="E5993" s="190"/>
    </row>
    <row r="5994" spans="3:5" x14ac:dyDescent="0.4">
      <c r="C5994" s="182"/>
      <c r="D5994" s="192"/>
      <c r="E5994" s="182"/>
    </row>
    <row r="5995" spans="3:5" x14ac:dyDescent="0.4">
      <c r="C5995" s="190"/>
      <c r="D5995" s="191"/>
      <c r="E5995" s="190"/>
    </row>
    <row r="5996" spans="3:5" x14ac:dyDescent="0.4">
      <c r="C5996" s="182"/>
      <c r="D5996" s="192"/>
      <c r="E5996" s="182"/>
    </row>
    <row r="5997" spans="3:5" x14ac:dyDescent="0.4">
      <c r="C5997" s="190"/>
      <c r="D5997" s="191"/>
      <c r="E5997" s="190"/>
    </row>
    <row r="5998" spans="3:5" x14ac:dyDescent="0.4">
      <c r="C5998" s="182"/>
      <c r="D5998" s="192"/>
      <c r="E5998" s="182"/>
    </row>
    <row r="5999" spans="3:5" x14ac:dyDescent="0.4">
      <c r="C5999" s="190"/>
      <c r="D5999" s="191"/>
      <c r="E5999" s="190"/>
    </row>
    <row r="6000" spans="3:5" x14ac:dyDescent="0.4">
      <c r="C6000" s="182"/>
      <c r="D6000" s="192"/>
      <c r="E6000" s="182"/>
    </row>
    <row r="6001" spans="3:5" x14ac:dyDescent="0.4">
      <c r="C6001" s="190"/>
      <c r="D6001" s="191"/>
      <c r="E6001" s="190"/>
    </row>
    <row r="6002" spans="3:5" x14ac:dyDescent="0.4">
      <c r="C6002" s="182"/>
      <c r="D6002" s="192"/>
      <c r="E6002" s="182"/>
    </row>
    <row r="6003" spans="3:5" x14ac:dyDescent="0.4">
      <c r="C6003" s="190"/>
      <c r="D6003" s="191"/>
      <c r="E6003" s="190"/>
    </row>
    <row r="6004" spans="3:5" x14ac:dyDescent="0.4">
      <c r="C6004" s="182"/>
      <c r="D6004" s="192"/>
      <c r="E6004" s="182"/>
    </row>
    <row r="6005" spans="3:5" x14ac:dyDescent="0.4">
      <c r="C6005" s="190"/>
      <c r="D6005" s="191"/>
      <c r="E6005" s="190"/>
    </row>
    <row r="6006" spans="3:5" x14ac:dyDescent="0.4">
      <c r="C6006" s="182"/>
      <c r="D6006" s="192"/>
      <c r="E6006" s="182"/>
    </row>
    <row r="6007" spans="3:5" x14ac:dyDescent="0.4">
      <c r="C6007" s="190"/>
      <c r="D6007" s="191"/>
      <c r="E6007" s="190"/>
    </row>
    <row r="6008" spans="3:5" x14ac:dyDescent="0.4">
      <c r="C6008" s="182"/>
      <c r="D6008" s="192"/>
      <c r="E6008" s="182"/>
    </row>
    <row r="6009" spans="3:5" x14ac:dyDescent="0.4">
      <c r="C6009" s="190"/>
      <c r="D6009" s="191"/>
      <c r="E6009" s="190"/>
    </row>
    <row r="6010" spans="3:5" x14ac:dyDescent="0.4">
      <c r="C6010" s="182"/>
      <c r="D6010" s="192"/>
      <c r="E6010" s="182"/>
    </row>
    <row r="6011" spans="3:5" x14ac:dyDescent="0.4">
      <c r="C6011" s="190"/>
      <c r="D6011" s="191"/>
      <c r="E6011" s="190"/>
    </row>
    <row r="6012" spans="3:5" x14ac:dyDescent="0.4">
      <c r="C6012" s="182"/>
      <c r="D6012" s="192"/>
      <c r="E6012" s="182"/>
    </row>
    <row r="6013" spans="3:5" x14ac:dyDescent="0.4">
      <c r="C6013" s="190"/>
      <c r="D6013" s="191"/>
      <c r="E6013" s="190"/>
    </row>
    <row r="6014" spans="3:5" x14ac:dyDescent="0.4">
      <c r="C6014" s="182"/>
      <c r="D6014" s="192"/>
      <c r="E6014" s="182"/>
    </row>
    <row r="6015" spans="3:5" x14ac:dyDescent="0.4">
      <c r="C6015" s="190"/>
      <c r="D6015" s="191"/>
      <c r="E6015" s="190"/>
    </row>
    <row r="6016" spans="3:5" x14ac:dyDescent="0.4">
      <c r="C6016" s="182"/>
      <c r="D6016" s="192"/>
      <c r="E6016" s="182"/>
    </row>
    <row r="6017" spans="3:5" x14ac:dyDescent="0.4">
      <c r="C6017" s="190"/>
      <c r="D6017" s="191"/>
      <c r="E6017" s="190"/>
    </row>
    <row r="6018" spans="3:5" x14ac:dyDescent="0.4">
      <c r="C6018" s="182"/>
      <c r="D6018" s="192"/>
      <c r="E6018" s="182"/>
    </row>
    <row r="6019" spans="3:5" x14ac:dyDescent="0.4">
      <c r="C6019" s="190"/>
      <c r="D6019" s="191"/>
      <c r="E6019" s="190"/>
    </row>
    <row r="6020" spans="3:5" x14ac:dyDescent="0.4">
      <c r="C6020" s="182"/>
      <c r="D6020" s="192"/>
      <c r="E6020" s="182"/>
    </row>
    <row r="6021" spans="3:5" x14ac:dyDescent="0.4">
      <c r="C6021" s="190"/>
      <c r="D6021" s="191"/>
      <c r="E6021" s="190"/>
    </row>
    <row r="6022" spans="3:5" x14ac:dyDescent="0.4">
      <c r="C6022" s="182"/>
      <c r="D6022" s="192"/>
      <c r="E6022" s="182"/>
    </row>
    <row r="6023" spans="3:5" x14ac:dyDescent="0.4">
      <c r="C6023" s="190"/>
      <c r="D6023" s="191"/>
      <c r="E6023" s="190"/>
    </row>
    <row r="6024" spans="3:5" x14ac:dyDescent="0.4">
      <c r="C6024" s="182"/>
      <c r="D6024" s="192"/>
      <c r="E6024" s="182"/>
    </row>
    <row r="6025" spans="3:5" x14ac:dyDescent="0.4">
      <c r="C6025" s="190"/>
      <c r="D6025" s="191"/>
      <c r="E6025" s="190"/>
    </row>
    <row r="6026" spans="3:5" x14ac:dyDescent="0.4">
      <c r="C6026" s="182"/>
      <c r="D6026" s="192"/>
      <c r="E6026" s="182"/>
    </row>
    <row r="6027" spans="3:5" x14ac:dyDescent="0.4">
      <c r="C6027" s="190"/>
      <c r="D6027" s="191"/>
      <c r="E6027" s="190"/>
    </row>
    <row r="6028" spans="3:5" x14ac:dyDescent="0.4">
      <c r="C6028" s="182"/>
      <c r="D6028" s="192"/>
      <c r="E6028" s="182"/>
    </row>
    <row r="6029" spans="3:5" x14ac:dyDescent="0.4">
      <c r="C6029" s="190"/>
      <c r="D6029" s="191"/>
      <c r="E6029" s="190"/>
    </row>
    <row r="6030" spans="3:5" x14ac:dyDescent="0.4">
      <c r="C6030" s="182"/>
      <c r="D6030" s="192"/>
      <c r="E6030" s="182"/>
    </row>
    <row r="6031" spans="3:5" x14ac:dyDescent="0.4">
      <c r="C6031" s="190"/>
      <c r="D6031" s="191"/>
      <c r="E6031" s="190"/>
    </row>
    <row r="6032" spans="3:5" x14ac:dyDescent="0.4">
      <c r="C6032" s="182"/>
      <c r="D6032" s="192"/>
      <c r="E6032" s="182"/>
    </row>
    <row r="6033" spans="3:5" x14ac:dyDescent="0.4">
      <c r="C6033" s="190"/>
      <c r="D6033" s="191"/>
      <c r="E6033" s="190"/>
    </row>
    <row r="6034" spans="3:5" x14ac:dyDescent="0.4">
      <c r="C6034" s="182"/>
      <c r="D6034" s="192"/>
      <c r="E6034" s="182"/>
    </row>
    <row r="6035" spans="3:5" x14ac:dyDescent="0.4">
      <c r="C6035" s="190"/>
      <c r="D6035" s="191"/>
      <c r="E6035" s="190"/>
    </row>
    <row r="6036" spans="3:5" x14ac:dyDescent="0.4">
      <c r="C6036" s="182"/>
      <c r="D6036" s="192"/>
      <c r="E6036" s="182"/>
    </row>
    <row r="6037" spans="3:5" x14ac:dyDescent="0.4">
      <c r="C6037" s="190"/>
      <c r="D6037" s="191"/>
      <c r="E6037" s="190"/>
    </row>
    <row r="6038" spans="3:5" x14ac:dyDescent="0.4">
      <c r="C6038" s="182"/>
      <c r="D6038" s="192"/>
      <c r="E6038" s="182"/>
    </row>
    <row r="6039" spans="3:5" x14ac:dyDescent="0.4">
      <c r="C6039" s="190"/>
      <c r="D6039" s="191"/>
      <c r="E6039" s="190"/>
    </row>
    <row r="6040" spans="3:5" x14ac:dyDescent="0.4">
      <c r="C6040" s="182"/>
      <c r="D6040" s="192"/>
      <c r="E6040" s="182"/>
    </row>
    <row r="6041" spans="3:5" x14ac:dyDescent="0.4">
      <c r="C6041" s="190"/>
      <c r="D6041" s="191"/>
      <c r="E6041" s="190"/>
    </row>
    <row r="6042" spans="3:5" x14ac:dyDescent="0.4">
      <c r="C6042" s="182"/>
      <c r="D6042" s="192"/>
      <c r="E6042" s="182"/>
    </row>
    <row r="6043" spans="3:5" x14ac:dyDescent="0.4">
      <c r="C6043" s="190"/>
      <c r="D6043" s="191"/>
      <c r="E6043" s="190"/>
    </row>
    <row r="6044" spans="3:5" x14ac:dyDescent="0.4">
      <c r="C6044" s="182"/>
      <c r="D6044" s="192"/>
      <c r="E6044" s="182"/>
    </row>
    <row r="6045" spans="3:5" x14ac:dyDescent="0.4">
      <c r="C6045" s="190"/>
      <c r="D6045" s="191"/>
      <c r="E6045" s="190"/>
    </row>
    <row r="6046" spans="3:5" x14ac:dyDescent="0.4">
      <c r="C6046" s="182"/>
      <c r="D6046" s="192"/>
      <c r="E6046" s="182"/>
    </row>
    <row r="6047" spans="3:5" x14ac:dyDescent="0.4">
      <c r="C6047" s="190"/>
      <c r="D6047" s="191"/>
      <c r="E6047" s="190"/>
    </row>
    <row r="6048" spans="3:5" x14ac:dyDescent="0.4">
      <c r="C6048" s="182"/>
      <c r="D6048" s="192"/>
      <c r="E6048" s="182"/>
    </row>
    <row r="6049" spans="3:5" x14ac:dyDescent="0.4">
      <c r="C6049" s="190"/>
      <c r="D6049" s="191"/>
      <c r="E6049" s="190"/>
    </row>
    <row r="6050" spans="3:5" x14ac:dyDescent="0.4">
      <c r="C6050" s="182"/>
      <c r="D6050" s="192"/>
      <c r="E6050" s="182"/>
    </row>
    <row r="6051" spans="3:5" x14ac:dyDescent="0.4">
      <c r="C6051" s="190"/>
      <c r="D6051" s="191"/>
      <c r="E6051" s="190"/>
    </row>
    <row r="6052" spans="3:5" x14ac:dyDescent="0.4">
      <c r="C6052" s="182"/>
      <c r="D6052" s="192"/>
      <c r="E6052" s="182"/>
    </row>
    <row r="6053" spans="3:5" x14ac:dyDescent="0.4">
      <c r="C6053" s="190"/>
      <c r="D6053" s="191"/>
      <c r="E6053" s="190"/>
    </row>
    <row r="6054" spans="3:5" x14ac:dyDescent="0.4">
      <c r="C6054" s="182"/>
      <c r="D6054" s="192"/>
      <c r="E6054" s="182"/>
    </row>
    <row r="6055" spans="3:5" x14ac:dyDescent="0.4">
      <c r="C6055" s="190"/>
      <c r="D6055" s="191"/>
      <c r="E6055" s="190"/>
    </row>
    <row r="6056" spans="3:5" x14ac:dyDescent="0.4">
      <c r="C6056" s="182"/>
      <c r="D6056" s="192"/>
      <c r="E6056" s="182"/>
    </row>
    <row r="6057" spans="3:5" x14ac:dyDescent="0.4">
      <c r="C6057" s="190"/>
      <c r="D6057" s="191"/>
      <c r="E6057" s="190"/>
    </row>
    <row r="6058" spans="3:5" x14ac:dyDescent="0.4">
      <c r="C6058" s="182"/>
      <c r="D6058" s="192"/>
      <c r="E6058" s="182"/>
    </row>
    <row r="6059" spans="3:5" x14ac:dyDescent="0.4">
      <c r="C6059" s="190"/>
      <c r="D6059" s="191"/>
      <c r="E6059" s="190"/>
    </row>
    <row r="6060" spans="3:5" x14ac:dyDescent="0.4">
      <c r="C6060" s="182"/>
      <c r="D6060" s="192"/>
      <c r="E6060" s="182"/>
    </row>
    <row r="6061" spans="3:5" x14ac:dyDescent="0.4">
      <c r="C6061" s="190"/>
      <c r="D6061" s="191"/>
      <c r="E6061" s="190"/>
    </row>
    <row r="6062" spans="3:5" x14ac:dyDescent="0.4">
      <c r="C6062" s="182"/>
      <c r="D6062" s="192"/>
      <c r="E6062" s="182"/>
    </row>
    <row r="6063" spans="3:5" x14ac:dyDescent="0.4">
      <c r="C6063" s="190"/>
      <c r="D6063" s="191"/>
      <c r="E6063" s="190"/>
    </row>
    <row r="6064" spans="3:5" x14ac:dyDescent="0.4">
      <c r="C6064" s="182"/>
      <c r="D6064" s="192"/>
      <c r="E6064" s="182"/>
    </row>
    <row r="6065" spans="3:5" x14ac:dyDescent="0.4">
      <c r="C6065" s="190"/>
      <c r="D6065" s="191"/>
      <c r="E6065" s="190"/>
    </row>
    <row r="6066" spans="3:5" x14ac:dyDescent="0.4">
      <c r="C6066" s="182"/>
      <c r="D6066" s="192"/>
      <c r="E6066" s="182"/>
    </row>
    <row r="6067" spans="3:5" x14ac:dyDescent="0.4">
      <c r="C6067" s="190"/>
      <c r="D6067" s="191"/>
      <c r="E6067" s="190"/>
    </row>
    <row r="6068" spans="3:5" x14ac:dyDescent="0.4">
      <c r="C6068" s="182"/>
      <c r="D6068" s="192"/>
      <c r="E6068" s="182"/>
    </row>
    <row r="6069" spans="3:5" x14ac:dyDescent="0.4">
      <c r="C6069" s="190"/>
      <c r="D6069" s="191"/>
      <c r="E6069" s="190"/>
    </row>
    <row r="6070" spans="3:5" x14ac:dyDescent="0.4">
      <c r="C6070" s="182"/>
      <c r="D6070" s="192"/>
      <c r="E6070" s="182"/>
    </row>
    <row r="6071" spans="3:5" x14ac:dyDescent="0.4">
      <c r="C6071" s="190"/>
      <c r="D6071" s="191"/>
      <c r="E6071" s="190"/>
    </row>
    <row r="6072" spans="3:5" x14ac:dyDescent="0.4">
      <c r="C6072" s="182"/>
      <c r="D6072" s="192"/>
      <c r="E6072" s="182"/>
    </row>
    <row r="6073" spans="3:5" x14ac:dyDescent="0.4">
      <c r="C6073" s="190"/>
      <c r="D6073" s="191"/>
      <c r="E6073" s="190"/>
    </row>
    <row r="6074" spans="3:5" x14ac:dyDescent="0.4">
      <c r="C6074" s="182"/>
      <c r="D6074" s="192"/>
      <c r="E6074" s="182"/>
    </row>
    <row r="6075" spans="3:5" x14ac:dyDescent="0.4">
      <c r="C6075" s="190"/>
      <c r="D6075" s="191"/>
      <c r="E6075" s="190"/>
    </row>
    <row r="6076" spans="3:5" x14ac:dyDescent="0.4">
      <c r="C6076" s="182"/>
      <c r="D6076" s="192"/>
      <c r="E6076" s="182"/>
    </row>
    <row r="6077" spans="3:5" x14ac:dyDescent="0.4">
      <c r="C6077" s="190"/>
      <c r="D6077" s="191"/>
      <c r="E6077" s="190"/>
    </row>
    <row r="6078" spans="3:5" x14ac:dyDescent="0.4">
      <c r="C6078" s="182"/>
      <c r="D6078" s="192"/>
      <c r="E6078" s="182"/>
    </row>
    <row r="6079" spans="3:5" x14ac:dyDescent="0.4">
      <c r="C6079" s="190"/>
      <c r="D6079" s="191"/>
      <c r="E6079" s="190"/>
    </row>
    <row r="6080" spans="3:5" x14ac:dyDescent="0.4">
      <c r="C6080" s="182"/>
      <c r="D6080" s="192"/>
      <c r="E6080" s="182"/>
    </row>
    <row r="6081" spans="3:5" x14ac:dyDescent="0.4">
      <c r="C6081" s="190"/>
      <c r="D6081" s="191"/>
      <c r="E6081" s="190"/>
    </row>
    <row r="6082" spans="3:5" x14ac:dyDescent="0.4">
      <c r="C6082" s="182"/>
      <c r="D6082" s="192"/>
      <c r="E6082" s="182"/>
    </row>
    <row r="6083" spans="3:5" x14ac:dyDescent="0.4">
      <c r="C6083" s="190"/>
      <c r="D6083" s="191"/>
      <c r="E6083" s="190"/>
    </row>
    <row r="6084" spans="3:5" x14ac:dyDescent="0.4">
      <c r="C6084" s="182"/>
      <c r="D6084" s="192"/>
      <c r="E6084" s="182"/>
    </row>
    <row r="6085" spans="3:5" x14ac:dyDescent="0.4">
      <c r="C6085" s="190"/>
      <c r="D6085" s="191"/>
      <c r="E6085" s="190"/>
    </row>
    <row r="6086" spans="3:5" x14ac:dyDescent="0.4">
      <c r="C6086" s="182"/>
      <c r="D6086" s="192"/>
      <c r="E6086" s="182"/>
    </row>
    <row r="6087" spans="3:5" x14ac:dyDescent="0.4">
      <c r="C6087" s="190"/>
      <c r="D6087" s="191"/>
      <c r="E6087" s="190"/>
    </row>
    <row r="6088" spans="3:5" x14ac:dyDescent="0.4">
      <c r="C6088" s="182"/>
      <c r="D6088" s="192"/>
      <c r="E6088" s="182"/>
    </row>
    <row r="6089" spans="3:5" x14ac:dyDescent="0.4">
      <c r="C6089" s="190"/>
      <c r="D6089" s="191"/>
      <c r="E6089" s="190"/>
    </row>
    <row r="6090" spans="3:5" x14ac:dyDescent="0.4">
      <c r="C6090" s="182"/>
      <c r="D6090" s="192"/>
      <c r="E6090" s="182"/>
    </row>
    <row r="6091" spans="3:5" x14ac:dyDescent="0.4">
      <c r="C6091" s="190"/>
      <c r="D6091" s="191"/>
      <c r="E6091" s="190"/>
    </row>
    <row r="6092" spans="3:5" x14ac:dyDescent="0.4">
      <c r="C6092" s="182"/>
      <c r="D6092" s="192"/>
      <c r="E6092" s="182"/>
    </row>
    <row r="6093" spans="3:5" x14ac:dyDescent="0.4">
      <c r="C6093" s="190"/>
      <c r="D6093" s="191"/>
      <c r="E6093" s="190"/>
    </row>
    <row r="6094" spans="3:5" x14ac:dyDescent="0.4">
      <c r="C6094" s="182"/>
      <c r="D6094" s="192"/>
      <c r="E6094" s="182"/>
    </row>
    <row r="6095" spans="3:5" x14ac:dyDescent="0.4">
      <c r="C6095" s="190"/>
      <c r="D6095" s="191"/>
      <c r="E6095" s="190"/>
    </row>
    <row r="6096" spans="3:5" x14ac:dyDescent="0.4">
      <c r="C6096" s="182"/>
      <c r="D6096" s="192"/>
      <c r="E6096" s="182"/>
    </row>
    <row r="6097" spans="3:5" x14ac:dyDescent="0.4">
      <c r="C6097" s="190"/>
      <c r="D6097" s="191"/>
      <c r="E6097" s="190"/>
    </row>
    <row r="6098" spans="3:5" x14ac:dyDescent="0.4">
      <c r="C6098" s="182"/>
      <c r="D6098" s="192"/>
      <c r="E6098" s="182"/>
    </row>
    <row r="6099" spans="3:5" x14ac:dyDescent="0.4">
      <c r="C6099" s="190"/>
      <c r="D6099" s="191"/>
      <c r="E6099" s="190"/>
    </row>
    <row r="6100" spans="3:5" x14ac:dyDescent="0.4">
      <c r="C6100" s="182"/>
      <c r="D6100" s="192"/>
      <c r="E6100" s="182"/>
    </row>
    <row r="6101" spans="3:5" x14ac:dyDescent="0.4">
      <c r="C6101" s="190"/>
      <c r="D6101" s="191"/>
      <c r="E6101" s="190"/>
    </row>
    <row r="6102" spans="3:5" x14ac:dyDescent="0.4">
      <c r="C6102" s="182"/>
      <c r="D6102" s="192"/>
      <c r="E6102" s="182"/>
    </row>
    <row r="6103" spans="3:5" x14ac:dyDescent="0.4">
      <c r="C6103" s="190"/>
      <c r="D6103" s="191"/>
      <c r="E6103" s="190"/>
    </row>
    <row r="6104" spans="3:5" x14ac:dyDescent="0.4">
      <c r="C6104" s="182"/>
      <c r="D6104" s="192"/>
      <c r="E6104" s="182"/>
    </row>
    <row r="6105" spans="3:5" x14ac:dyDescent="0.4">
      <c r="C6105" s="190"/>
      <c r="D6105" s="191"/>
      <c r="E6105" s="190"/>
    </row>
    <row r="6106" spans="3:5" x14ac:dyDescent="0.4">
      <c r="C6106" s="182"/>
      <c r="D6106" s="192"/>
      <c r="E6106" s="182"/>
    </row>
    <row r="6107" spans="3:5" x14ac:dyDescent="0.4">
      <c r="C6107" s="190"/>
      <c r="D6107" s="191"/>
      <c r="E6107" s="190"/>
    </row>
    <row r="6108" spans="3:5" x14ac:dyDescent="0.4">
      <c r="C6108" s="182"/>
      <c r="D6108" s="192"/>
      <c r="E6108" s="182"/>
    </row>
    <row r="6109" spans="3:5" x14ac:dyDescent="0.4">
      <c r="C6109" s="190"/>
      <c r="D6109" s="191"/>
      <c r="E6109" s="190"/>
    </row>
    <row r="6110" spans="3:5" x14ac:dyDescent="0.4">
      <c r="C6110" s="182"/>
      <c r="D6110" s="192"/>
      <c r="E6110" s="182"/>
    </row>
    <row r="6111" spans="3:5" x14ac:dyDescent="0.4">
      <c r="C6111" s="190"/>
      <c r="D6111" s="191"/>
      <c r="E6111" s="190"/>
    </row>
    <row r="6112" spans="3:5" x14ac:dyDescent="0.4">
      <c r="C6112" s="182"/>
      <c r="D6112" s="192"/>
      <c r="E6112" s="182"/>
    </row>
    <row r="6113" spans="3:5" x14ac:dyDescent="0.4">
      <c r="C6113" s="190"/>
      <c r="D6113" s="191"/>
      <c r="E6113" s="190"/>
    </row>
    <row r="6114" spans="3:5" x14ac:dyDescent="0.4">
      <c r="C6114" s="182"/>
      <c r="D6114" s="192"/>
      <c r="E6114" s="182"/>
    </row>
    <row r="6115" spans="3:5" x14ac:dyDescent="0.4">
      <c r="C6115" s="190"/>
      <c r="D6115" s="191"/>
      <c r="E6115" s="190"/>
    </row>
    <row r="6116" spans="3:5" x14ac:dyDescent="0.4">
      <c r="C6116" s="182"/>
      <c r="D6116" s="192"/>
      <c r="E6116" s="182"/>
    </row>
    <row r="6117" spans="3:5" x14ac:dyDescent="0.4">
      <c r="C6117" s="190"/>
      <c r="D6117" s="191"/>
      <c r="E6117" s="190"/>
    </row>
    <row r="6118" spans="3:5" x14ac:dyDescent="0.4">
      <c r="C6118" s="182"/>
      <c r="D6118" s="192"/>
      <c r="E6118" s="182"/>
    </row>
    <row r="6119" spans="3:5" x14ac:dyDescent="0.4">
      <c r="C6119" s="190"/>
      <c r="D6119" s="191"/>
      <c r="E6119" s="190"/>
    </row>
    <row r="6120" spans="3:5" x14ac:dyDescent="0.4">
      <c r="C6120" s="182"/>
      <c r="D6120" s="192"/>
      <c r="E6120" s="182"/>
    </row>
    <row r="6121" spans="3:5" x14ac:dyDescent="0.4">
      <c r="C6121" s="190"/>
      <c r="D6121" s="191"/>
      <c r="E6121" s="190"/>
    </row>
    <row r="6122" spans="3:5" x14ac:dyDescent="0.4">
      <c r="C6122" s="182"/>
      <c r="D6122" s="192"/>
      <c r="E6122" s="182"/>
    </row>
    <row r="6123" spans="3:5" x14ac:dyDescent="0.4">
      <c r="C6123" s="190"/>
      <c r="D6123" s="191"/>
      <c r="E6123" s="190"/>
    </row>
    <row r="6124" spans="3:5" x14ac:dyDescent="0.4">
      <c r="C6124" s="182"/>
      <c r="D6124" s="192"/>
      <c r="E6124" s="182"/>
    </row>
    <row r="6125" spans="3:5" x14ac:dyDescent="0.4">
      <c r="C6125" s="190"/>
      <c r="D6125" s="191"/>
      <c r="E6125" s="190"/>
    </row>
    <row r="6126" spans="3:5" x14ac:dyDescent="0.4">
      <c r="C6126" s="182"/>
      <c r="D6126" s="192"/>
      <c r="E6126" s="182"/>
    </row>
    <row r="6127" spans="3:5" x14ac:dyDescent="0.4">
      <c r="C6127" s="190"/>
      <c r="D6127" s="191"/>
      <c r="E6127" s="190"/>
    </row>
    <row r="6128" spans="3:5" x14ac:dyDescent="0.4">
      <c r="C6128" s="182"/>
      <c r="D6128" s="192"/>
      <c r="E6128" s="182"/>
    </row>
    <row r="6129" spans="3:5" x14ac:dyDescent="0.4">
      <c r="C6129" s="190"/>
      <c r="D6129" s="191"/>
      <c r="E6129" s="190"/>
    </row>
    <row r="6130" spans="3:5" x14ac:dyDescent="0.4">
      <c r="C6130" s="182"/>
      <c r="D6130" s="192"/>
      <c r="E6130" s="182"/>
    </row>
    <row r="6131" spans="3:5" x14ac:dyDescent="0.4">
      <c r="C6131" s="190"/>
      <c r="D6131" s="191"/>
      <c r="E6131" s="190"/>
    </row>
    <row r="6132" spans="3:5" x14ac:dyDescent="0.4">
      <c r="C6132" s="182"/>
      <c r="D6132" s="192"/>
      <c r="E6132" s="182"/>
    </row>
    <row r="6133" spans="3:5" x14ac:dyDescent="0.4">
      <c r="C6133" s="190"/>
      <c r="D6133" s="191"/>
      <c r="E6133" s="190"/>
    </row>
    <row r="6134" spans="3:5" x14ac:dyDescent="0.4">
      <c r="C6134" s="182"/>
      <c r="D6134" s="192"/>
      <c r="E6134" s="182"/>
    </row>
    <row r="6135" spans="3:5" x14ac:dyDescent="0.4">
      <c r="C6135" s="190"/>
      <c r="D6135" s="191"/>
      <c r="E6135" s="190"/>
    </row>
    <row r="6136" spans="3:5" x14ac:dyDescent="0.4">
      <c r="C6136" s="182"/>
      <c r="D6136" s="192"/>
      <c r="E6136" s="182"/>
    </row>
    <row r="6137" spans="3:5" x14ac:dyDescent="0.4">
      <c r="C6137" s="190"/>
      <c r="D6137" s="191"/>
      <c r="E6137" s="190"/>
    </row>
    <row r="6138" spans="3:5" x14ac:dyDescent="0.4">
      <c r="C6138" s="182"/>
      <c r="D6138" s="192"/>
      <c r="E6138" s="182"/>
    </row>
    <row r="6139" spans="3:5" x14ac:dyDescent="0.4">
      <c r="C6139" s="190"/>
      <c r="D6139" s="191"/>
      <c r="E6139" s="190"/>
    </row>
    <row r="6140" spans="3:5" x14ac:dyDescent="0.4">
      <c r="C6140" s="182"/>
      <c r="D6140" s="192"/>
      <c r="E6140" s="182"/>
    </row>
    <row r="6141" spans="3:5" x14ac:dyDescent="0.4">
      <c r="C6141" s="190"/>
      <c r="D6141" s="191"/>
      <c r="E6141" s="190"/>
    </row>
    <row r="6142" spans="3:5" x14ac:dyDescent="0.4">
      <c r="C6142" s="182"/>
      <c r="D6142" s="192"/>
      <c r="E6142" s="182"/>
    </row>
    <row r="6143" spans="3:5" x14ac:dyDescent="0.4">
      <c r="C6143" s="190"/>
      <c r="D6143" s="191"/>
      <c r="E6143" s="190"/>
    </row>
    <row r="6144" spans="3:5" x14ac:dyDescent="0.4">
      <c r="C6144" s="182"/>
      <c r="D6144" s="192"/>
      <c r="E6144" s="182"/>
    </row>
    <row r="6145" spans="3:5" x14ac:dyDescent="0.4">
      <c r="C6145" s="190"/>
      <c r="D6145" s="191"/>
      <c r="E6145" s="190"/>
    </row>
    <row r="6146" spans="3:5" x14ac:dyDescent="0.4">
      <c r="C6146" s="182"/>
      <c r="D6146" s="192"/>
      <c r="E6146" s="182"/>
    </row>
    <row r="6147" spans="3:5" x14ac:dyDescent="0.4">
      <c r="C6147" s="190"/>
      <c r="D6147" s="191"/>
      <c r="E6147" s="190"/>
    </row>
    <row r="6148" spans="3:5" x14ac:dyDescent="0.4">
      <c r="C6148" s="182"/>
      <c r="D6148" s="192"/>
      <c r="E6148" s="182"/>
    </row>
    <row r="6149" spans="3:5" x14ac:dyDescent="0.4">
      <c r="C6149" s="190"/>
      <c r="D6149" s="191"/>
      <c r="E6149" s="190"/>
    </row>
    <row r="6150" spans="3:5" x14ac:dyDescent="0.4">
      <c r="C6150" s="182"/>
      <c r="D6150" s="192"/>
      <c r="E6150" s="182"/>
    </row>
    <row r="6151" spans="3:5" x14ac:dyDescent="0.4">
      <c r="C6151" s="190"/>
      <c r="D6151" s="191"/>
      <c r="E6151" s="190"/>
    </row>
    <row r="6152" spans="3:5" x14ac:dyDescent="0.4">
      <c r="C6152" s="182"/>
      <c r="D6152" s="192"/>
      <c r="E6152" s="182"/>
    </row>
    <row r="6153" spans="3:5" x14ac:dyDescent="0.4">
      <c r="C6153" s="190"/>
      <c r="D6153" s="191"/>
      <c r="E6153" s="190"/>
    </row>
    <row r="6154" spans="3:5" x14ac:dyDescent="0.4">
      <c r="C6154" s="182"/>
      <c r="D6154" s="192"/>
      <c r="E6154" s="182"/>
    </row>
    <row r="6155" spans="3:5" x14ac:dyDescent="0.4">
      <c r="C6155" s="190"/>
      <c r="D6155" s="191"/>
      <c r="E6155" s="190"/>
    </row>
    <row r="6156" spans="3:5" x14ac:dyDescent="0.4">
      <c r="C6156" s="182"/>
      <c r="D6156" s="192"/>
      <c r="E6156" s="182"/>
    </row>
    <row r="6157" spans="3:5" x14ac:dyDescent="0.4">
      <c r="C6157" s="190"/>
      <c r="D6157" s="191"/>
      <c r="E6157" s="190"/>
    </row>
    <row r="6158" spans="3:5" x14ac:dyDescent="0.4">
      <c r="C6158" s="182"/>
      <c r="D6158" s="192"/>
      <c r="E6158" s="182"/>
    </row>
    <row r="6159" spans="3:5" x14ac:dyDescent="0.4">
      <c r="C6159" s="190"/>
      <c r="D6159" s="191"/>
      <c r="E6159" s="190"/>
    </row>
    <row r="6160" spans="3:5" x14ac:dyDescent="0.4">
      <c r="C6160" s="182"/>
      <c r="D6160" s="192"/>
      <c r="E6160" s="182"/>
    </row>
    <row r="6161" spans="3:5" x14ac:dyDescent="0.4">
      <c r="C6161" s="190"/>
      <c r="D6161" s="191"/>
      <c r="E6161" s="190"/>
    </row>
    <row r="6162" spans="3:5" x14ac:dyDescent="0.4">
      <c r="C6162" s="182"/>
      <c r="D6162" s="192"/>
      <c r="E6162" s="182"/>
    </row>
    <row r="6163" spans="3:5" x14ac:dyDescent="0.4">
      <c r="C6163" s="190"/>
      <c r="D6163" s="191"/>
      <c r="E6163" s="190"/>
    </row>
    <row r="6164" spans="3:5" x14ac:dyDescent="0.4">
      <c r="C6164" s="182"/>
      <c r="D6164" s="192"/>
      <c r="E6164" s="182"/>
    </row>
    <row r="6165" spans="3:5" x14ac:dyDescent="0.4">
      <c r="C6165" s="190"/>
      <c r="D6165" s="191"/>
      <c r="E6165" s="190"/>
    </row>
    <row r="6166" spans="3:5" x14ac:dyDescent="0.4">
      <c r="C6166" s="182"/>
      <c r="D6166" s="192"/>
      <c r="E6166" s="182"/>
    </row>
    <row r="6167" spans="3:5" x14ac:dyDescent="0.4">
      <c r="C6167" s="190"/>
      <c r="D6167" s="191"/>
      <c r="E6167" s="190"/>
    </row>
    <row r="6168" spans="3:5" x14ac:dyDescent="0.4">
      <c r="C6168" s="182"/>
      <c r="D6168" s="192"/>
      <c r="E6168" s="182"/>
    </row>
    <row r="6169" spans="3:5" x14ac:dyDescent="0.4">
      <c r="C6169" s="190"/>
      <c r="D6169" s="191"/>
      <c r="E6169" s="190"/>
    </row>
    <row r="6170" spans="3:5" x14ac:dyDescent="0.4">
      <c r="C6170" s="182"/>
      <c r="D6170" s="192"/>
      <c r="E6170" s="182"/>
    </row>
    <row r="6171" spans="3:5" x14ac:dyDescent="0.4">
      <c r="C6171" s="190"/>
      <c r="D6171" s="191"/>
      <c r="E6171" s="190"/>
    </row>
    <row r="6172" spans="3:5" x14ac:dyDescent="0.4">
      <c r="C6172" s="182"/>
      <c r="D6172" s="192"/>
      <c r="E6172" s="182"/>
    </row>
    <row r="6173" spans="3:5" x14ac:dyDescent="0.4">
      <c r="C6173" s="190"/>
      <c r="D6173" s="191"/>
      <c r="E6173" s="190"/>
    </row>
    <row r="6174" spans="3:5" x14ac:dyDescent="0.4">
      <c r="C6174" s="182"/>
      <c r="D6174" s="192"/>
      <c r="E6174" s="182"/>
    </row>
    <row r="6175" spans="3:5" x14ac:dyDescent="0.4">
      <c r="C6175" s="190"/>
      <c r="D6175" s="191"/>
      <c r="E6175" s="190"/>
    </row>
    <row r="6176" spans="3:5" x14ac:dyDescent="0.4">
      <c r="C6176" s="182"/>
      <c r="D6176" s="192"/>
      <c r="E6176" s="182"/>
    </row>
    <row r="6177" spans="3:5" x14ac:dyDescent="0.4">
      <c r="C6177" s="190"/>
      <c r="D6177" s="191"/>
      <c r="E6177" s="190"/>
    </row>
    <row r="6178" spans="3:5" x14ac:dyDescent="0.4">
      <c r="C6178" s="182"/>
      <c r="D6178" s="192"/>
      <c r="E6178" s="182"/>
    </row>
    <row r="6179" spans="3:5" x14ac:dyDescent="0.4">
      <c r="C6179" s="190"/>
      <c r="D6179" s="191"/>
      <c r="E6179" s="190"/>
    </row>
    <row r="6180" spans="3:5" x14ac:dyDescent="0.4">
      <c r="C6180" s="182"/>
      <c r="D6180" s="192"/>
      <c r="E6180" s="182"/>
    </row>
    <row r="6181" spans="3:5" x14ac:dyDescent="0.4">
      <c r="C6181" s="190"/>
      <c r="D6181" s="191"/>
      <c r="E6181" s="190"/>
    </row>
    <row r="6182" spans="3:5" x14ac:dyDescent="0.4">
      <c r="C6182" s="182"/>
      <c r="D6182" s="192"/>
      <c r="E6182" s="182"/>
    </row>
    <row r="6183" spans="3:5" x14ac:dyDescent="0.4">
      <c r="C6183" s="190"/>
      <c r="D6183" s="191"/>
      <c r="E6183" s="190"/>
    </row>
    <row r="6184" spans="3:5" x14ac:dyDescent="0.4">
      <c r="C6184" s="182"/>
      <c r="D6184" s="192"/>
      <c r="E6184" s="182"/>
    </row>
    <row r="6185" spans="3:5" x14ac:dyDescent="0.4">
      <c r="C6185" s="190"/>
      <c r="D6185" s="191"/>
      <c r="E6185" s="190"/>
    </row>
    <row r="6186" spans="3:5" x14ac:dyDescent="0.4">
      <c r="C6186" s="182"/>
      <c r="D6186" s="192"/>
      <c r="E6186" s="182"/>
    </row>
    <row r="6187" spans="3:5" x14ac:dyDescent="0.4">
      <c r="C6187" s="190"/>
      <c r="D6187" s="191"/>
      <c r="E6187" s="190"/>
    </row>
    <row r="6188" spans="3:5" x14ac:dyDescent="0.4">
      <c r="C6188" s="182"/>
      <c r="D6188" s="192"/>
      <c r="E6188" s="182"/>
    </row>
    <row r="6189" spans="3:5" x14ac:dyDescent="0.4">
      <c r="C6189" s="190"/>
      <c r="D6189" s="191"/>
      <c r="E6189" s="190"/>
    </row>
    <row r="6190" spans="3:5" x14ac:dyDescent="0.4">
      <c r="C6190" s="182"/>
      <c r="D6190" s="192"/>
      <c r="E6190" s="182"/>
    </row>
    <row r="6191" spans="3:5" x14ac:dyDescent="0.4">
      <c r="C6191" s="190"/>
      <c r="D6191" s="191"/>
      <c r="E6191" s="190"/>
    </row>
    <row r="6192" spans="3:5" x14ac:dyDescent="0.4">
      <c r="C6192" s="182"/>
      <c r="D6192" s="192"/>
      <c r="E6192" s="182"/>
    </row>
    <row r="6193" spans="3:5" x14ac:dyDescent="0.4">
      <c r="C6193" s="190"/>
      <c r="D6193" s="191"/>
      <c r="E6193" s="190"/>
    </row>
    <row r="6194" spans="3:5" x14ac:dyDescent="0.4">
      <c r="C6194" s="182"/>
      <c r="D6194" s="192"/>
      <c r="E6194" s="182"/>
    </row>
    <row r="6195" spans="3:5" x14ac:dyDescent="0.4">
      <c r="C6195" s="190"/>
      <c r="D6195" s="191"/>
      <c r="E6195" s="190"/>
    </row>
    <row r="6196" spans="3:5" x14ac:dyDescent="0.4">
      <c r="C6196" s="182"/>
      <c r="D6196" s="192"/>
      <c r="E6196" s="182"/>
    </row>
    <row r="6197" spans="3:5" x14ac:dyDescent="0.4">
      <c r="C6197" s="190"/>
      <c r="D6197" s="191"/>
      <c r="E6197" s="190"/>
    </row>
    <row r="6198" spans="3:5" x14ac:dyDescent="0.4">
      <c r="C6198" s="182"/>
      <c r="D6198" s="192"/>
      <c r="E6198" s="182"/>
    </row>
    <row r="6199" spans="3:5" x14ac:dyDescent="0.4">
      <c r="C6199" s="190"/>
      <c r="D6199" s="191"/>
      <c r="E6199" s="190"/>
    </row>
    <row r="6200" spans="3:5" x14ac:dyDescent="0.4">
      <c r="C6200" s="182"/>
      <c r="D6200" s="192"/>
      <c r="E6200" s="182"/>
    </row>
    <row r="6201" spans="3:5" x14ac:dyDescent="0.4">
      <c r="C6201" s="190"/>
      <c r="D6201" s="191"/>
      <c r="E6201" s="190"/>
    </row>
    <row r="6202" spans="3:5" x14ac:dyDescent="0.4">
      <c r="C6202" s="182"/>
      <c r="D6202" s="192"/>
      <c r="E6202" s="182"/>
    </row>
    <row r="6203" spans="3:5" x14ac:dyDescent="0.4">
      <c r="C6203" s="190"/>
      <c r="D6203" s="191"/>
      <c r="E6203" s="190"/>
    </row>
    <row r="6204" spans="3:5" x14ac:dyDescent="0.4">
      <c r="C6204" s="182"/>
      <c r="D6204" s="192"/>
      <c r="E6204" s="182"/>
    </row>
    <row r="6205" spans="3:5" x14ac:dyDescent="0.4">
      <c r="C6205" s="190"/>
      <c r="D6205" s="191"/>
      <c r="E6205" s="190"/>
    </row>
    <row r="6206" spans="3:5" x14ac:dyDescent="0.4">
      <c r="C6206" s="182"/>
      <c r="D6206" s="192"/>
      <c r="E6206" s="182"/>
    </row>
    <row r="6207" spans="3:5" x14ac:dyDescent="0.4">
      <c r="C6207" s="190"/>
      <c r="D6207" s="191"/>
      <c r="E6207" s="190"/>
    </row>
    <row r="6208" spans="3:5" x14ac:dyDescent="0.4">
      <c r="C6208" s="182"/>
      <c r="D6208" s="192"/>
      <c r="E6208" s="182"/>
    </row>
    <row r="6209" spans="3:5" x14ac:dyDescent="0.4">
      <c r="C6209" s="190"/>
      <c r="D6209" s="191"/>
      <c r="E6209" s="190"/>
    </row>
    <row r="6210" spans="3:5" x14ac:dyDescent="0.4">
      <c r="C6210" s="182"/>
      <c r="D6210" s="192"/>
      <c r="E6210" s="182"/>
    </row>
    <row r="6211" spans="3:5" x14ac:dyDescent="0.4">
      <c r="C6211" s="190"/>
      <c r="D6211" s="191"/>
      <c r="E6211" s="190"/>
    </row>
    <row r="6212" spans="3:5" x14ac:dyDescent="0.4">
      <c r="C6212" s="182"/>
      <c r="D6212" s="192"/>
      <c r="E6212" s="182"/>
    </row>
    <row r="6213" spans="3:5" x14ac:dyDescent="0.4">
      <c r="C6213" s="190"/>
      <c r="D6213" s="191"/>
      <c r="E6213" s="190"/>
    </row>
    <row r="6214" spans="3:5" x14ac:dyDescent="0.4">
      <c r="C6214" s="182"/>
      <c r="D6214" s="192"/>
      <c r="E6214" s="182"/>
    </row>
    <row r="6215" spans="3:5" x14ac:dyDescent="0.4">
      <c r="C6215" s="190"/>
      <c r="D6215" s="191"/>
      <c r="E6215" s="190"/>
    </row>
    <row r="6216" spans="3:5" x14ac:dyDescent="0.4">
      <c r="C6216" s="182"/>
      <c r="D6216" s="192"/>
      <c r="E6216" s="182"/>
    </row>
    <row r="6217" spans="3:5" x14ac:dyDescent="0.4">
      <c r="C6217" s="190"/>
      <c r="D6217" s="191"/>
      <c r="E6217" s="190"/>
    </row>
    <row r="6218" spans="3:5" x14ac:dyDescent="0.4">
      <c r="C6218" s="182"/>
      <c r="D6218" s="192"/>
      <c r="E6218" s="182"/>
    </row>
    <row r="6219" spans="3:5" x14ac:dyDescent="0.4">
      <c r="C6219" s="190"/>
      <c r="D6219" s="191"/>
      <c r="E6219" s="190"/>
    </row>
    <row r="6220" spans="3:5" x14ac:dyDescent="0.4">
      <c r="C6220" s="182"/>
      <c r="D6220" s="192"/>
      <c r="E6220" s="182"/>
    </row>
    <row r="6221" spans="3:5" x14ac:dyDescent="0.4">
      <c r="C6221" s="190"/>
      <c r="D6221" s="191"/>
      <c r="E6221" s="190"/>
    </row>
    <row r="6222" spans="3:5" x14ac:dyDescent="0.4">
      <c r="C6222" s="182"/>
      <c r="D6222" s="192"/>
      <c r="E6222" s="182"/>
    </row>
    <row r="6223" spans="3:5" x14ac:dyDescent="0.4">
      <c r="C6223" s="190"/>
      <c r="D6223" s="191"/>
      <c r="E6223" s="190"/>
    </row>
    <row r="6224" spans="3:5" x14ac:dyDescent="0.4">
      <c r="C6224" s="182"/>
      <c r="D6224" s="192"/>
      <c r="E6224" s="182"/>
    </row>
    <row r="6225" spans="3:5" x14ac:dyDescent="0.4">
      <c r="C6225" s="190"/>
      <c r="D6225" s="191"/>
      <c r="E6225" s="190"/>
    </row>
    <row r="6226" spans="3:5" x14ac:dyDescent="0.4">
      <c r="C6226" s="182"/>
      <c r="D6226" s="192"/>
      <c r="E6226" s="182"/>
    </row>
    <row r="6227" spans="3:5" x14ac:dyDescent="0.4">
      <c r="C6227" s="190"/>
      <c r="D6227" s="191"/>
      <c r="E6227" s="190"/>
    </row>
    <row r="6228" spans="3:5" x14ac:dyDescent="0.4">
      <c r="C6228" s="182"/>
      <c r="D6228" s="192"/>
      <c r="E6228" s="182"/>
    </row>
    <row r="6229" spans="3:5" x14ac:dyDescent="0.4">
      <c r="C6229" s="190"/>
      <c r="D6229" s="191"/>
      <c r="E6229" s="190"/>
    </row>
    <row r="6230" spans="3:5" x14ac:dyDescent="0.4">
      <c r="C6230" s="182"/>
      <c r="D6230" s="192"/>
      <c r="E6230" s="182"/>
    </row>
    <row r="6231" spans="3:5" x14ac:dyDescent="0.4">
      <c r="C6231" s="190"/>
      <c r="D6231" s="191"/>
      <c r="E6231" s="190"/>
    </row>
    <row r="6232" spans="3:5" x14ac:dyDescent="0.4">
      <c r="C6232" s="182"/>
      <c r="D6232" s="192"/>
      <c r="E6232" s="182"/>
    </row>
    <row r="6233" spans="3:5" x14ac:dyDescent="0.4">
      <c r="C6233" s="190"/>
      <c r="D6233" s="191"/>
      <c r="E6233" s="190"/>
    </row>
    <row r="6234" spans="3:5" x14ac:dyDescent="0.4">
      <c r="C6234" s="182"/>
      <c r="D6234" s="192"/>
      <c r="E6234" s="182"/>
    </row>
    <row r="6235" spans="3:5" x14ac:dyDescent="0.4">
      <c r="C6235" s="190"/>
      <c r="D6235" s="191"/>
      <c r="E6235" s="190"/>
    </row>
    <row r="6236" spans="3:5" x14ac:dyDescent="0.4">
      <c r="C6236" s="182"/>
      <c r="D6236" s="192"/>
      <c r="E6236" s="182"/>
    </row>
    <row r="6237" spans="3:5" x14ac:dyDescent="0.4">
      <c r="C6237" s="190"/>
      <c r="D6237" s="191"/>
      <c r="E6237" s="190"/>
    </row>
    <row r="6238" spans="3:5" x14ac:dyDescent="0.4">
      <c r="C6238" s="182"/>
      <c r="D6238" s="192"/>
      <c r="E6238" s="182"/>
    </row>
    <row r="6239" spans="3:5" x14ac:dyDescent="0.4">
      <c r="C6239" s="190"/>
      <c r="D6239" s="191"/>
      <c r="E6239" s="190"/>
    </row>
    <row r="6240" spans="3:5" x14ac:dyDescent="0.4">
      <c r="C6240" s="182"/>
      <c r="D6240" s="192"/>
      <c r="E6240" s="182"/>
    </row>
    <row r="6241" spans="3:5" x14ac:dyDescent="0.4">
      <c r="C6241" s="190"/>
      <c r="D6241" s="191"/>
      <c r="E6241" s="190"/>
    </row>
    <row r="6242" spans="3:5" x14ac:dyDescent="0.4">
      <c r="C6242" s="182"/>
      <c r="D6242" s="192"/>
      <c r="E6242" s="182"/>
    </row>
    <row r="6243" spans="3:5" x14ac:dyDescent="0.4">
      <c r="C6243" s="190"/>
      <c r="D6243" s="191"/>
      <c r="E6243" s="190"/>
    </row>
    <row r="6244" spans="3:5" x14ac:dyDescent="0.4">
      <c r="C6244" s="182"/>
      <c r="D6244" s="192"/>
      <c r="E6244" s="182"/>
    </row>
    <row r="6245" spans="3:5" x14ac:dyDescent="0.4">
      <c r="C6245" s="190"/>
      <c r="D6245" s="191"/>
      <c r="E6245" s="190"/>
    </row>
    <row r="6246" spans="3:5" x14ac:dyDescent="0.4">
      <c r="C6246" s="182"/>
      <c r="D6246" s="192"/>
      <c r="E6246" s="182"/>
    </row>
    <row r="6247" spans="3:5" x14ac:dyDescent="0.4">
      <c r="C6247" s="190"/>
      <c r="D6247" s="191"/>
      <c r="E6247" s="190"/>
    </row>
    <row r="6248" spans="3:5" x14ac:dyDescent="0.4">
      <c r="C6248" s="182"/>
      <c r="D6248" s="192"/>
      <c r="E6248" s="182"/>
    </row>
    <row r="6249" spans="3:5" x14ac:dyDescent="0.4">
      <c r="C6249" s="190"/>
      <c r="D6249" s="191"/>
      <c r="E6249" s="190"/>
    </row>
    <row r="6250" spans="3:5" x14ac:dyDescent="0.4">
      <c r="C6250" s="182"/>
      <c r="D6250" s="192"/>
      <c r="E6250" s="182"/>
    </row>
    <row r="6251" spans="3:5" x14ac:dyDescent="0.4">
      <c r="C6251" s="190"/>
      <c r="D6251" s="191"/>
      <c r="E6251" s="190"/>
    </row>
    <row r="6252" spans="3:5" x14ac:dyDescent="0.4">
      <c r="C6252" s="182"/>
      <c r="D6252" s="192"/>
      <c r="E6252" s="182"/>
    </row>
    <row r="6253" spans="3:5" x14ac:dyDescent="0.4">
      <c r="C6253" s="190"/>
      <c r="D6253" s="191"/>
      <c r="E6253" s="190"/>
    </row>
    <row r="6254" spans="3:5" x14ac:dyDescent="0.4">
      <c r="C6254" s="182"/>
      <c r="D6254" s="192"/>
      <c r="E6254" s="182"/>
    </row>
    <row r="6255" spans="3:5" x14ac:dyDescent="0.4">
      <c r="C6255" s="190"/>
      <c r="D6255" s="191"/>
      <c r="E6255" s="190"/>
    </row>
    <row r="6256" spans="3:5" x14ac:dyDescent="0.4">
      <c r="C6256" s="182"/>
      <c r="D6256" s="192"/>
      <c r="E6256" s="182"/>
    </row>
    <row r="6257" spans="3:5" x14ac:dyDescent="0.4">
      <c r="C6257" s="190"/>
      <c r="D6257" s="191"/>
      <c r="E6257" s="190"/>
    </row>
    <row r="6258" spans="3:5" x14ac:dyDescent="0.4">
      <c r="C6258" s="182"/>
      <c r="D6258" s="192"/>
      <c r="E6258" s="182"/>
    </row>
    <row r="6259" spans="3:5" x14ac:dyDescent="0.4">
      <c r="C6259" s="190"/>
      <c r="D6259" s="191"/>
      <c r="E6259" s="190"/>
    </row>
    <row r="6260" spans="3:5" x14ac:dyDescent="0.4">
      <c r="C6260" s="182"/>
      <c r="D6260" s="192"/>
      <c r="E6260" s="182"/>
    </row>
    <row r="6261" spans="3:5" x14ac:dyDescent="0.4">
      <c r="C6261" s="190"/>
      <c r="D6261" s="191"/>
      <c r="E6261" s="190"/>
    </row>
    <row r="6262" spans="3:5" x14ac:dyDescent="0.4">
      <c r="C6262" s="182"/>
      <c r="D6262" s="192"/>
      <c r="E6262" s="182"/>
    </row>
    <row r="6263" spans="3:5" x14ac:dyDescent="0.4">
      <c r="C6263" s="190"/>
      <c r="D6263" s="191"/>
      <c r="E6263" s="190"/>
    </row>
    <row r="6264" spans="3:5" x14ac:dyDescent="0.4">
      <c r="C6264" s="182"/>
      <c r="D6264" s="192"/>
      <c r="E6264" s="182"/>
    </row>
    <row r="6265" spans="3:5" x14ac:dyDescent="0.4">
      <c r="C6265" s="190"/>
      <c r="D6265" s="191"/>
      <c r="E6265" s="190"/>
    </row>
    <row r="6266" spans="3:5" x14ac:dyDescent="0.4">
      <c r="C6266" s="182"/>
      <c r="D6266" s="192"/>
      <c r="E6266" s="182"/>
    </row>
    <row r="6267" spans="3:5" x14ac:dyDescent="0.4">
      <c r="C6267" s="190"/>
      <c r="D6267" s="191"/>
      <c r="E6267" s="190"/>
    </row>
    <row r="6268" spans="3:5" x14ac:dyDescent="0.4">
      <c r="C6268" s="182"/>
      <c r="D6268" s="192"/>
      <c r="E6268" s="182"/>
    </row>
    <row r="6269" spans="3:5" x14ac:dyDescent="0.4">
      <c r="C6269" s="190"/>
      <c r="D6269" s="191"/>
      <c r="E6269" s="190"/>
    </row>
    <row r="6270" spans="3:5" x14ac:dyDescent="0.4">
      <c r="C6270" s="182"/>
      <c r="D6270" s="192"/>
      <c r="E6270" s="182"/>
    </row>
    <row r="6271" spans="3:5" x14ac:dyDescent="0.4">
      <c r="C6271" s="190"/>
      <c r="D6271" s="191"/>
      <c r="E6271" s="190"/>
    </row>
    <row r="6272" spans="3:5" x14ac:dyDescent="0.4">
      <c r="C6272" s="182"/>
      <c r="D6272" s="192"/>
      <c r="E6272" s="182"/>
    </row>
    <row r="6273" spans="3:5" x14ac:dyDescent="0.4">
      <c r="C6273" s="190"/>
      <c r="D6273" s="191"/>
      <c r="E6273" s="190"/>
    </row>
    <row r="6274" spans="3:5" x14ac:dyDescent="0.4">
      <c r="C6274" s="182"/>
      <c r="D6274" s="192"/>
      <c r="E6274" s="182"/>
    </row>
    <row r="6275" spans="3:5" x14ac:dyDescent="0.4">
      <c r="C6275" s="190"/>
      <c r="D6275" s="191"/>
      <c r="E6275" s="190"/>
    </row>
    <row r="6276" spans="3:5" x14ac:dyDescent="0.4">
      <c r="C6276" s="182"/>
      <c r="D6276" s="192"/>
      <c r="E6276" s="182"/>
    </row>
    <row r="6277" spans="3:5" x14ac:dyDescent="0.4">
      <c r="C6277" s="190"/>
      <c r="D6277" s="191"/>
      <c r="E6277" s="190"/>
    </row>
    <row r="6278" spans="3:5" x14ac:dyDescent="0.4">
      <c r="C6278" s="182"/>
      <c r="D6278" s="192"/>
      <c r="E6278" s="182"/>
    </row>
    <row r="6279" spans="3:5" x14ac:dyDescent="0.4">
      <c r="C6279" s="190"/>
      <c r="D6279" s="191"/>
      <c r="E6279" s="190"/>
    </row>
    <row r="6280" spans="3:5" x14ac:dyDescent="0.4">
      <c r="C6280" s="182"/>
      <c r="D6280" s="192"/>
      <c r="E6280" s="182"/>
    </row>
    <row r="6281" spans="3:5" x14ac:dyDescent="0.4">
      <c r="C6281" s="190"/>
      <c r="D6281" s="191"/>
      <c r="E6281" s="190"/>
    </row>
    <row r="6282" spans="3:5" x14ac:dyDescent="0.4">
      <c r="C6282" s="182"/>
      <c r="D6282" s="192"/>
      <c r="E6282" s="182"/>
    </row>
    <row r="6283" spans="3:5" x14ac:dyDescent="0.4">
      <c r="C6283" s="190"/>
      <c r="D6283" s="191"/>
      <c r="E6283" s="190"/>
    </row>
    <row r="6284" spans="3:5" x14ac:dyDescent="0.4">
      <c r="C6284" s="182"/>
      <c r="D6284" s="192"/>
      <c r="E6284" s="182"/>
    </row>
    <row r="6285" spans="3:5" x14ac:dyDescent="0.4">
      <c r="C6285" s="190"/>
      <c r="D6285" s="191"/>
      <c r="E6285" s="190"/>
    </row>
    <row r="6286" spans="3:5" x14ac:dyDescent="0.4">
      <c r="C6286" s="182"/>
      <c r="D6286" s="192"/>
      <c r="E6286" s="182"/>
    </row>
    <row r="6287" spans="3:5" x14ac:dyDescent="0.4">
      <c r="C6287" s="190"/>
      <c r="D6287" s="191"/>
      <c r="E6287" s="190"/>
    </row>
    <row r="6288" spans="3:5" x14ac:dyDescent="0.4">
      <c r="C6288" s="182"/>
      <c r="D6288" s="192"/>
      <c r="E6288" s="182"/>
    </row>
    <row r="6289" spans="3:5" x14ac:dyDescent="0.4">
      <c r="C6289" s="190"/>
      <c r="D6289" s="191"/>
      <c r="E6289" s="190"/>
    </row>
    <row r="6290" spans="3:5" x14ac:dyDescent="0.4">
      <c r="C6290" s="182"/>
      <c r="D6290" s="192"/>
      <c r="E6290" s="182"/>
    </row>
    <row r="6291" spans="3:5" x14ac:dyDescent="0.4">
      <c r="C6291" s="190"/>
      <c r="D6291" s="191"/>
      <c r="E6291" s="190"/>
    </row>
    <row r="6292" spans="3:5" x14ac:dyDescent="0.4">
      <c r="C6292" s="182"/>
      <c r="D6292" s="192"/>
      <c r="E6292" s="182"/>
    </row>
    <row r="6293" spans="3:5" x14ac:dyDescent="0.4">
      <c r="C6293" s="190"/>
      <c r="D6293" s="191"/>
      <c r="E6293" s="190"/>
    </row>
    <row r="6294" spans="3:5" x14ac:dyDescent="0.4">
      <c r="C6294" s="182"/>
      <c r="D6294" s="192"/>
      <c r="E6294" s="182"/>
    </row>
    <row r="6295" spans="3:5" x14ac:dyDescent="0.4">
      <c r="C6295" s="190"/>
      <c r="D6295" s="191"/>
      <c r="E6295" s="190"/>
    </row>
    <row r="6296" spans="3:5" x14ac:dyDescent="0.4">
      <c r="C6296" s="182"/>
      <c r="D6296" s="192"/>
      <c r="E6296" s="182"/>
    </row>
    <row r="6297" spans="3:5" x14ac:dyDescent="0.4">
      <c r="C6297" s="190"/>
      <c r="D6297" s="191"/>
      <c r="E6297" s="190"/>
    </row>
    <row r="6298" spans="3:5" x14ac:dyDescent="0.4">
      <c r="C6298" s="182"/>
      <c r="D6298" s="192"/>
      <c r="E6298" s="182"/>
    </row>
    <row r="6299" spans="3:5" x14ac:dyDescent="0.4">
      <c r="C6299" s="190"/>
      <c r="D6299" s="191"/>
      <c r="E6299" s="190"/>
    </row>
    <row r="6300" spans="3:5" x14ac:dyDescent="0.4">
      <c r="C6300" s="182"/>
      <c r="D6300" s="192"/>
      <c r="E6300" s="182"/>
    </row>
    <row r="6301" spans="3:5" x14ac:dyDescent="0.4">
      <c r="C6301" s="190"/>
      <c r="D6301" s="191"/>
      <c r="E6301" s="190"/>
    </row>
    <row r="6302" spans="3:5" x14ac:dyDescent="0.4">
      <c r="C6302" s="182"/>
      <c r="D6302" s="192"/>
      <c r="E6302" s="182"/>
    </row>
    <row r="6303" spans="3:5" x14ac:dyDescent="0.4">
      <c r="C6303" s="190"/>
      <c r="D6303" s="191"/>
      <c r="E6303" s="190"/>
    </row>
    <row r="6304" spans="3:5" x14ac:dyDescent="0.4">
      <c r="C6304" s="182"/>
      <c r="D6304" s="192"/>
      <c r="E6304" s="182"/>
    </row>
    <row r="6305" spans="3:5" x14ac:dyDescent="0.4">
      <c r="C6305" s="190"/>
      <c r="D6305" s="191"/>
      <c r="E6305" s="190"/>
    </row>
    <row r="6306" spans="3:5" x14ac:dyDescent="0.4">
      <c r="C6306" s="182"/>
      <c r="D6306" s="192"/>
      <c r="E6306" s="182"/>
    </row>
    <row r="6307" spans="3:5" x14ac:dyDescent="0.4">
      <c r="C6307" s="190"/>
      <c r="D6307" s="191"/>
      <c r="E6307" s="190"/>
    </row>
    <row r="6308" spans="3:5" x14ac:dyDescent="0.4">
      <c r="C6308" s="182"/>
      <c r="D6308" s="192"/>
      <c r="E6308" s="182"/>
    </row>
    <row r="6309" spans="3:5" x14ac:dyDescent="0.4">
      <c r="C6309" s="190"/>
      <c r="D6309" s="191"/>
      <c r="E6309" s="190"/>
    </row>
    <row r="6310" spans="3:5" x14ac:dyDescent="0.4">
      <c r="C6310" s="182"/>
      <c r="D6310" s="192"/>
      <c r="E6310" s="182"/>
    </row>
    <row r="6311" spans="3:5" x14ac:dyDescent="0.4">
      <c r="C6311" s="190"/>
      <c r="D6311" s="191"/>
      <c r="E6311" s="190"/>
    </row>
    <row r="6312" spans="3:5" x14ac:dyDescent="0.4">
      <c r="C6312" s="182"/>
      <c r="D6312" s="192"/>
      <c r="E6312" s="182"/>
    </row>
    <row r="6313" spans="3:5" x14ac:dyDescent="0.4">
      <c r="C6313" s="190"/>
      <c r="D6313" s="191"/>
      <c r="E6313" s="190"/>
    </row>
    <row r="6314" spans="3:5" x14ac:dyDescent="0.4">
      <c r="C6314" s="182"/>
      <c r="D6314" s="192"/>
      <c r="E6314" s="182"/>
    </row>
    <row r="6315" spans="3:5" x14ac:dyDescent="0.4">
      <c r="C6315" s="190"/>
      <c r="D6315" s="191"/>
      <c r="E6315" s="190"/>
    </row>
    <row r="6316" spans="3:5" x14ac:dyDescent="0.4">
      <c r="C6316" s="182"/>
      <c r="D6316" s="192"/>
      <c r="E6316" s="182"/>
    </row>
    <row r="6317" spans="3:5" x14ac:dyDescent="0.4">
      <c r="C6317" s="190"/>
      <c r="D6317" s="191"/>
      <c r="E6317" s="190"/>
    </row>
    <row r="6318" spans="3:5" x14ac:dyDescent="0.4">
      <c r="C6318" s="182"/>
      <c r="D6318" s="192"/>
      <c r="E6318" s="182"/>
    </row>
    <row r="6319" spans="3:5" x14ac:dyDescent="0.4">
      <c r="C6319" s="190"/>
      <c r="D6319" s="191"/>
      <c r="E6319" s="190"/>
    </row>
    <row r="6320" spans="3:5" x14ac:dyDescent="0.4">
      <c r="C6320" s="182"/>
      <c r="D6320" s="192"/>
      <c r="E6320" s="182"/>
    </row>
    <row r="6321" spans="3:5" x14ac:dyDescent="0.4">
      <c r="C6321" s="190"/>
      <c r="D6321" s="191"/>
      <c r="E6321" s="190"/>
    </row>
    <row r="6322" spans="3:5" x14ac:dyDescent="0.4">
      <c r="C6322" s="182"/>
      <c r="D6322" s="192"/>
      <c r="E6322" s="182"/>
    </row>
    <row r="6323" spans="3:5" x14ac:dyDescent="0.4">
      <c r="C6323" s="190"/>
      <c r="D6323" s="191"/>
      <c r="E6323" s="190"/>
    </row>
    <row r="6324" spans="3:5" x14ac:dyDescent="0.4">
      <c r="C6324" s="182"/>
      <c r="D6324" s="192"/>
      <c r="E6324" s="182"/>
    </row>
    <row r="6325" spans="3:5" x14ac:dyDescent="0.4">
      <c r="C6325" s="190"/>
      <c r="D6325" s="191"/>
      <c r="E6325" s="190"/>
    </row>
    <row r="6326" spans="3:5" x14ac:dyDescent="0.4">
      <c r="C6326" s="182"/>
      <c r="D6326" s="192"/>
      <c r="E6326" s="182"/>
    </row>
    <row r="6327" spans="3:5" x14ac:dyDescent="0.4">
      <c r="C6327" s="190"/>
      <c r="D6327" s="191"/>
      <c r="E6327" s="190"/>
    </row>
    <row r="6328" spans="3:5" x14ac:dyDescent="0.4">
      <c r="C6328" s="182"/>
      <c r="D6328" s="192"/>
      <c r="E6328" s="182"/>
    </row>
    <row r="6329" spans="3:5" x14ac:dyDescent="0.4">
      <c r="C6329" s="190"/>
      <c r="D6329" s="191"/>
      <c r="E6329" s="190"/>
    </row>
    <row r="6330" spans="3:5" x14ac:dyDescent="0.4">
      <c r="C6330" s="182"/>
      <c r="D6330" s="192"/>
      <c r="E6330" s="182"/>
    </row>
    <row r="6331" spans="3:5" x14ac:dyDescent="0.4">
      <c r="C6331" s="190"/>
      <c r="D6331" s="191"/>
      <c r="E6331" s="190"/>
    </row>
    <row r="6332" spans="3:5" x14ac:dyDescent="0.4">
      <c r="C6332" s="182"/>
      <c r="D6332" s="192"/>
      <c r="E6332" s="182"/>
    </row>
    <row r="6333" spans="3:5" x14ac:dyDescent="0.4">
      <c r="C6333" s="190"/>
      <c r="D6333" s="191"/>
      <c r="E6333" s="190"/>
    </row>
    <row r="6334" spans="3:5" x14ac:dyDescent="0.4">
      <c r="C6334" s="182"/>
      <c r="D6334" s="192"/>
      <c r="E6334" s="182"/>
    </row>
    <row r="6335" spans="3:5" x14ac:dyDescent="0.4">
      <c r="C6335" s="190"/>
      <c r="D6335" s="191"/>
      <c r="E6335" s="190"/>
    </row>
    <row r="6336" spans="3:5" x14ac:dyDescent="0.4">
      <c r="C6336" s="182"/>
      <c r="D6336" s="192"/>
      <c r="E6336" s="182"/>
    </row>
    <row r="6337" spans="3:5" x14ac:dyDescent="0.4">
      <c r="C6337" s="190"/>
      <c r="D6337" s="191"/>
      <c r="E6337" s="190"/>
    </row>
    <row r="6338" spans="3:5" x14ac:dyDescent="0.4">
      <c r="C6338" s="182"/>
      <c r="D6338" s="192"/>
      <c r="E6338" s="182"/>
    </row>
    <row r="6339" spans="3:5" x14ac:dyDescent="0.4">
      <c r="C6339" s="190"/>
      <c r="D6339" s="191"/>
      <c r="E6339" s="190"/>
    </row>
    <row r="6340" spans="3:5" x14ac:dyDescent="0.4">
      <c r="C6340" s="182"/>
      <c r="D6340" s="192"/>
      <c r="E6340" s="182"/>
    </row>
    <row r="6341" spans="3:5" x14ac:dyDescent="0.4">
      <c r="C6341" s="190"/>
      <c r="D6341" s="191"/>
      <c r="E6341" s="190"/>
    </row>
    <row r="6342" spans="3:5" x14ac:dyDescent="0.4">
      <c r="C6342" s="182"/>
      <c r="D6342" s="192"/>
      <c r="E6342" s="182"/>
    </row>
    <row r="6343" spans="3:5" x14ac:dyDescent="0.4">
      <c r="C6343" s="190"/>
      <c r="D6343" s="191"/>
      <c r="E6343" s="190"/>
    </row>
    <row r="6344" spans="3:5" x14ac:dyDescent="0.4">
      <c r="C6344" s="182"/>
      <c r="D6344" s="192"/>
      <c r="E6344" s="182"/>
    </row>
    <row r="6345" spans="3:5" x14ac:dyDescent="0.4">
      <c r="C6345" s="190"/>
      <c r="D6345" s="191"/>
      <c r="E6345" s="190"/>
    </row>
    <row r="6346" spans="3:5" x14ac:dyDescent="0.4">
      <c r="C6346" s="182"/>
      <c r="D6346" s="192"/>
      <c r="E6346" s="182"/>
    </row>
    <row r="6347" spans="3:5" x14ac:dyDescent="0.4">
      <c r="C6347" s="190"/>
      <c r="D6347" s="191"/>
      <c r="E6347" s="190"/>
    </row>
    <row r="6348" spans="3:5" x14ac:dyDescent="0.4">
      <c r="C6348" s="182"/>
      <c r="D6348" s="192"/>
      <c r="E6348" s="182"/>
    </row>
    <row r="6349" spans="3:5" x14ac:dyDescent="0.4">
      <c r="C6349" s="190"/>
      <c r="D6349" s="191"/>
      <c r="E6349" s="190"/>
    </row>
    <row r="6350" spans="3:5" x14ac:dyDescent="0.4">
      <c r="C6350" s="182"/>
      <c r="D6350" s="192"/>
      <c r="E6350" s="182"/>
    </row>
    <row r="6351" spans="3:5" x14ac:dyDescent="0.4">
      <c r="C6351" s="190"/>
      <c r="D6351" s="191"/>
      <c r="E6351" s="190"/>
    </row>
    <row r="6352" spans="3:5" x14ac:dyDescent="0.4">
      <c r="C6352" s="182"/>
      <c r="D6352" s="192"/>
      <c r="E6352" s="182"/>
    </row>
    <row r="6353" spans="3:5" x14ac:dyDescent="0.4">
      <c r="C6353" s="190"/>
      <c r="D6353" s="191"/>
      <c r="E6353" s="190"/>
    </row>
    <row r="6354" spans="3:5" x14ac:dyDescent="0.4">
      <c r="C6354" s="182"/>
      <c r="D6354" s="192"/>
      <c r="E6354" s="182"/>
    </row>
    <row r="6355" spans="3:5" x14ac:dyDescent="0.4">
      <c r="C6355" s="190"/>
      <c r="D6355" s="191"/>
      <c r="E6355" s="190"/>
    </row>
    <row r="6356" spans="3:5" x14ac:dyDescent="0.4">
      <c r="C6356" s="182"/>
      <c r="D6356" s="192"/>
      <c r="E6356" s="182"/>
    </row>
    <row r="6357" spans="3:5" x14ac:dyDescent="0.4">
      <c r="C6357" s="190"/>
      <c r="D6357" s="191"/>
      <c r="E6357" s="190"/>
    </row>
    <row r="6358" spans="3:5" x14ac:dyDescent="0.4">
      <c r="C6358" s="182"/>
      <c r="D6358" s="192"/>
      <c r="E6358" s="182"/>
    </row>
    <row r="6359" spans="3:5" x14ac:dyDescent="0.4">
      <c r="C6359" s="190"/>
      <c r="D6359" s="191"/>
      <c r="E6359" s="190"/>
    </row>
    <row r="6360" spans="3:5" x14ac:dyDescent="0.4">
      <c r="C6360" s="182"/>
      <c r="D6360" s="192"/>
      <c r="E6360" s="182"/>
    </row>
    <row r="6361" spans="3:5" x14ac:dyDescent="0.4">
      <c r="C6361" s="190"/>
      <c r="D6361" s="191"/>
      <c r="E6361" s="190"/>
    </row>
    <row r="6362" spans="3:5" x14ac:dyDescent="0.4">
      <c r="C6362" s="182"/>
      <c r="D6362" s="192"/>
      <c r="E6362" s="182"/>
    </row>
    <row r="6363" spans="3:5" x14ac:dyDescent="0.4">
      <c r="C6363" s="190"/>
      <c r="D6363" s="191"/>
      <c r="E6363" s="190"/>
    </row>
    <row r="6364" spans="3:5" x14ac:dyDescent="0.4">
      <c r="C6364" s="182"/>
      <c r="D6364" s="192"/>
      <c r="E6364" s="182"/>
    </row>
    <row r="6365" spans="3:5" x14ac:dyDescent="0.4">
      <c r="C6365" s="190"/>
      <c r="D6365" s="191"/>
      <c r="E6365" s="190"/>
    </row>
    <row r="6366" spans="3:5" x14ac:dyDescent="0.4">
      <c r="C6366" s="182"/>
      <c r="D6366" s="192"/>
      <c r="E6366" s="182"/>
    </row>
    <row r="6367" spans="3:5" x14ac:dyDescent="0.4">
      <c r="C6367" s="190"/>
      <c r="D6367" s="191"/>
      <c r="E6367" s="190"/>
    </row>
    <row r="6368" spans="3:5" x14ac:dyDescent="0.4">
      <c r="C6368" s="182"/>
      <c r="D6368" s="192"/>
      <c r="E6368" s="182"/>
    </row>
    <row r="6369" spans="3:5" x14ac:dyDescent="0.4">
      <c r="C6369" s="190"/>
      <c r="D6369" s="191"/>
      <c r="E6369" s="190"/>
    </row>
    <row r="6370" spans="3:5" x14ac:dyDescent="0.4">
      <c r="C6370" s="182"/>
      <c r="D6370" s="192"/>
      <c r="E6370" s="182"/>
    </row>
    <row r="6371" spans="3:5" x14ac:dyDescent="0.4">
      <c r="C6371" s="190"/>
      <c r="D6371" s="191"/>
      <c r="E6371" s="190"/>
    </row>
    <row r="6372" spans="3:5" x14ac:dyDescent="0.4">
      <c r="C6372" s="182"/>
      <c r="D6372" s="192"/>
      <c r="E6372" s="182"/>
    </row>
    <row r="6373" spans="3:5" x14ac:dyDescent="0.4">
      <c r="C6373" s="190"/>
      <c r="D6373" s="191"/>
      <c r="E6373" s="190"/>
    </row>
    <row r="6374" spans="3:5" x14ac:dyDescent="0.4">
      <c r="C6374" s="182"/>
      <c r="D6374" s="192"/>
      <c r="E6374" s="182"/>
    </row>
    <row r="6375" spans="3:5" x14ac:dyDescent="0.4">
      <c r="C6375" s="190"/>
      <c r="D6375" s="191"/>
      <c r="E6375" s="190"/>
    </row>
    <row r="6376" spans="3:5" x14ac:dyDescent="0.4">
      <c r="C6376" s="182"/>
      <c r="D6376" s="192"/>
      <c r="E6376" s="182"/>
    </row>
    <row r="6377" spans="3:5" x14ac:dyDescent="0.4">
      <c r="C6377" s="190"/>
      <c r="D6377" s="191"/>
      <c r="E6377" s="190"/>
    </row>
    <row r="6378" spans="3:5" x14ac:dyDescent="0.4">
      <c r="C6378" s="182"/>
      <c r="D6378" s="192"/>
      <c r="E6378" s="182"/>
    </row>
    <row r="6379" spans="3:5" x14ac:dyDescent="0.4">
      <c r="C6379" s="190"/>
      <c r="D6379" s="191"/>
      <c r="E6379" s="190"/>
    </row>
    <row r="6380" spans="3:5" x14ac:dyDescent="0.4">
      <c r="C6380" s="182"/>
      <c r="D6380" s="192"/>
      <c r="E6380" s="182"/>
    </row>
    <row r="6381" spans="3:5" x14ac:dyDescent="0.4">
      <c r="C6381" s="190"/>
      <c r="D6381" s="191"/>
      <c r="E6381" s="190"/>
    </row>
    <row r="6382" spans="3:5" x14ac:dyDescent="0.4">
      <c r="C6382" s="182"/>
      <c r="D6382" s="192"/>
      <c r="E6382" s="182"/>
    </row>
    <row r="6383" spans="3:5" x14ac:dyDescent="0.4">
      <c r="C6383" s="190"/>
      <c r="D6383" s="191"/>
      <c r="E6383" s="190"/>
    </row>
    <row r="6384" spans="3:5" x14ac:dyDescent="0.4">
      <c r="C6384" s="182"/>
      <c r="D6384" s="192"/>
      <c r="E6384" s="182"/>
    </row>
    <row r="6385" spans="3:5" x14ac:dyDescent="0.4">
      <c r="C6385" s="190"/>
      <c r="D6385" s="191"/>
      <c r="E6385" s="190"/>
    </row>
    <row r="6386" spans="3:5" x14ac:dyDescent="0.4">
      <c r="C6386" s="182"/>
      <c r="D6386" s="192"/>
      <c r="E6386" s="182"/>
    </row>
    <row r="6387" spans="3:5" x14ac:dyDescent="0.4">
      <c r="C6387" s="190"/>
      <c r="D6387" s="191"/>
      <c r="E6387" s="190"/>
    </row>
    <row r="6388" spans="3:5" x14ac:dyDescent="0.4">
      <c r="C6388" s="182"/>
      <c r="D6388" s="192"/>
      <c r="E6388" s="182"/>
    </row>
    <row r="6389" spans="3:5" x14ac:dyDescent="0.4">
      <c r="C6389" s="190"/>
      <c r="D6389" s="191"/>
      <c r="E6389" s="190"/>
    </row>
    <row r="6390" spans="3:5" x14ac:dyDescent="0.4">
      <c r="C6390" s="182"/>
      <c r="D6390" s="192"/>
      <c r="E6390" s="182"/>
    </row>
    <row r="6391" spans="3:5" x14ac:dyDescent="0.4">
      <c r="C6391" s="190"/>
      <c r="D6391" s="191"/>
      <c r="E6391" s="190"/>
    </row>
    <row r="6392" spans="3:5" x14ac:dyDescent="0.4">
      <c r="C6392" s="182"/>
      <c r="D6392" s="192"/>
      <c r="E6392" s="182"/>
    </row>
    <row r="6393" spans="3:5" x14ac:dyDescent="0.4">
      <c r="C6393" s="190"/>
      <c r="D6393" s="191"/>
      <c r="E6393" s="190"/>
    </row>
    <row r="6394" spans="3:5" x14ac:dyDescent="0.4">
      <c r="C6394" s="182"/>
      <c r="D6394" s="192"/>
      <c r="E6394" s="182"/>
    </row>
    <row r="6395" spans="3:5" x14ac:dyDescent="0.4">
      <c r="C6395" s="190"/>
      <c r="D6395" s="191"/>
      <c r="E6395" s="190"/>
    </row>
    <row r="6396" spans="3:5" x14ac:dyDescent="0.4">
      <c r="C6396" s="182"/>
      <c r="D6396" s="192"/>
      <c r="E6396" s="182"/>
    </row>
    <row r="6397" spans="3:5" x14ac:dyDescent="0.4">
      <c r="C6397" s="190"/>
      <c r="D6397" s="191"/>
      <c r="E6397" s="190"/>
    </row>
    <row r="6398" spans="3:5" x14ac:dyDescent="0.4">
      <c r="C6398" s="182"/>
      <c r="D6398" s="192"/>
      <c r="E6398" s="182"/>
    </row>
    <row r="6399" spans="3:5" x14ac:dyDescent="0.4">
      <c r="C6399" s="190"/>
      <c r="D6399" s="191"/>
      <c r="E6399" s="190"/>
    </row>
    <row r="6400" spans="3:5" x14ac:dyDescent="0.4">
      <c r="C6400" s="182"/>
      <c r="D6400" s="192"/>
      <c r="E6400" s="182"/>
    </row>
    <row r="6401" spans="3:5" x14ac:dyDescent="0.4">
      <c r="C6401" s="190"/>
      <c r="D6401" s="191"/>
      <c r="E6401" s="190"/>
    </row>
    <row r="6402" spans="3:5" x14ac:dyDescent="0.4">
      <c r="C6402" s="182"/>
      <c r="D6402" s="192"/>
      <c r="E6402" s="182"/>
    </row>
    <row r="6403" spans="3:5" x14ac:dyDescent="0.4">
      <c r="C6403" s="190"/>
      <c r="D6403" s="191"/>
      <c r="E6403" s="190"/>
    </row>
    <row r="6404" spans="3:5" x14ac:dyDescent="0.4">
      <c r="C6404" s="182"/>
      <c r="D6404" s="192"/>
      <c r="E6404" s="182"/>
    </row>
    <row r="6405" spans="3:5" x14ac:dyDescent="0.4">
      <c r="C6405" s="190"/>
      <c r="D6405" s="191"/>
      <c r="E6405" s="190"/>
    </row>
    <row r="6406" spans="3:5" x14ac:dyDescent="0.4">
      <c r="C6406" s="182"/>
      <c r="D6406" s="192"/>
      <c r="E6406" s="182"/>
    </row>
    <row r="6407" spans="3:5" x14ac:dyDescent="0.4">
      <c r="C6407" s="190"/>
      <c r="D6407" s="191"/>
      <c r="E6407" s="190"/>
    </row>
    <row r="6408" spans="3:5" x14ac:dyDescent="0.4">
      <c r="C6408" s="182"/>
      <c r="D6408" s="192"/>
      <c r="E6408" s="182"/>
    </row>
    <row r="6409" spans="3:5" x14ac:dyDescent="0.4">
      <c r="C6409" s="190"/>
      <c r="D6409" s="191"/>
      <c r="E6409" s="190"/>
    </row>
    <row r="6410" spans="3:5" x14ac:dyDescent="0.4">
      <c r="C6410" s="182"/>
      <c r="D6410" s="192"/>
      <c r="E6410" s="182"/>
    </row>
    <row r="6411" spans="3:5" x14ac:dyDescent="0.4">
      <c r="C6411" s="190"/>
      <c r="D6411" s="191"/>
      <c r="E6411" s="190"/>
    </row>
    <row r="6412" spans="3:5" x14ac:dyDescent="0.4">
      <c r="C6412" s="182"/>
      <c r="D6412" s="192"/>
      <c r="E6412" s="182"/>
    </row>
    <row r="6413" spans="3:5" x14ac:dyDescent="0.4">
      <c r="C6413" s="190"/>
      <c r="D6413" s="191"/>
      <c r="E6413" s="190"/>
    </row>
    <row r="6414" spans="3:5" x14ac:dyDescent="0.4">
      <c r="C6414" s="182"/>
      <c r="D6414" s="192"/>
      <c r="E6414" s="182"/>
    </row>
    <row r="6415" spans="3:5" x14ac:dyDescent="0.4">
      <c r="C6415" s="190"/>
      <c r="D6415" s="191"/>
      <c r="E6415" s="190"/>
    </row>
    <row r="6416" spans="3:5" x14ac:dyDescent="0.4">
      <c r="C6416" s="182"/>
      <c r="D6416" s="192"/>
      <c r="E6416" s="182"/>
    </row>
    <row r="6417" spans="3:5" x14ac:dyDescent="0.4">
      <c r="C6417" s="190"/>
      <c r="D6417" s="191"/>
      <c r="E6417" s="190"/>
    </row>
    <row r="6418" spans="3:5" x14ac:dyDescent="0.4">
      <c r="C6418" s="182"/>
      <c r="D6418" s="192"/>
      <c r="E6418" s="182"/>
    </row>
    <row r="6419" spans="3:5" x14ac:dyDescent="0.4">
      <c r="C6419" s="190"/>
      <c r="D6419" s="191"/>
      <c r="E6419" s="190"/>
    </row>
    <row r="6420" spans="3:5" x14ac:dyDescent="0.4">
      <c r="C6420" s="182"/>
      <c r="D6420" s="192"/>
      <c r="E6420" s="182"/>
    </row>
    <row r="6421" spans="3:5" x14ac:dyDescent="0.4">
      <c r="C6421" s="190"/>
      <c r="D6421" s="191"/>
      <c r="E6421" s="190"/>
    </row>
    <row r="6422" spans="3:5" x14ac:dyDescent="0.4">
      <c r="C6422" s="182"/>
      <c r="D6422" s="192"/>
      <c r="E6422" s="182"/>
    </row>
    <row r="6423" spans="3:5" x14ac:dyDescent="0.4">
      <c r="C6423" s="190"/>
      <c r="D6423" s="191"/>
      <c r="E6423" s="190"/>
    </row>
    <row r="6424" spans="3:5" x14ac:dyDescent="0.4">
      <c r="C6424" s="182"/>
      <c r="D6424" s="192"/>
      <c r="E6424" s="182"/>
    </row>
    <row r="6425" spans="3:5" x14ac:dyDescent="0.4">
      <c r="C6425" s="190"/>
      <c r="D6425" s="191"/>
      <c r="E6425" s="190"/>
    </row>
    <row r="6426" spans="3:5" x14ac:dyDescent="0.4">
      <c r="C6426" s="182"/>
      <c r="D6426" s="192"/>
      <c r="E6426" s="182"/>
    </row>
    <row r="6427" spans="3:5" x14ac:dyDescent="0.4">
      <c r="C6427" s="190"/>
      <c r="D6427" s="191"/>
      <c r="E6427" s="190"/>
    </row>
    <row r="6428" spans="3:5" x14ac:dyDescent="0.4">
      <c r="C6428" s="182"/>
      <c r="D6428" s="192"/>
      <c r="E6428" s="182"/>
    </row>
    <row r="6429" spans="3:5" x14ac:dyDescent="0.4">
      <c r="C6429" s="190"/>
      <c r="D6429" s="191"/>
      <c r="E6429" s="190"/>
    </row>
    <row r="6430" spans="3:5" x14ac:dyDescent="0.4">
      <c r="C6430" s="182"/>
      <c r="D6430" s="192"/>
      <c r="E6430" s="182"/>
    </row>
    <row r="6431" spans="3:5" x14ac:dyDescent="0.4">
      <c r="C6431" s="190"/>
      <c r="D6431" s="191"/>
      <c r="E6431" s="190"/>
    </row>
    <row r="6432" spans="3:5" x14ac:dyDescent="0.4">
      <c r="C6432" s="182"/>
      <c r="D6432" s="192"/>
      <c r="E6432" s="182"/>
    </row>
    <row r="6433" spans="3:5" x14ac:dyDescent="0.4">
      <c r="C6433" s="190"/>
      <c r="D6433" s="191"/>
      <c r="E6433" s="190"/>
    </row>
    <row r="6434" spans="3:5" x14ac:dyDescent="0.4">
      <c r="C6434" s="182"/>
      <c r="D6434" s="192"/>
      <c r="E6434" s="182"/>
    </row>
    <row r="6435" spans="3:5" x14ac:dyDescent="0.4">
      <c r="C6435" s="190"/>
      <c r="D6435" s="191"/>
      <c r="E6435" s="190"/>
    </row>
    <row r="6436" spans="3:5" x14ac:dyDescent="0.4">
      <c r="C6436" s="182"/>
      <c r="D6436" s="192"/>
      <c r="E6436" s="182"/>
    </row>
    <row r="6437" spans="3:5" x14ac:dyDescent="0.4">
      <c r="C6437" s="190"/>
      <c r="D6437" s="191"/>
      <c r="E6437" s="190"/>
    </row>
    <row r="6438" spans="3:5" x14ac:dyDescent="0.4">
      <c r="C6438" s="182"/>
      <c r="D6438" s="192"/>
      <c r="E6438" s="182"/>
    </row>
    <row r="6439" spans="3:5" x14ac:dyDescent="0.4">
      <c r="C6439" s="190"/>
      <c r="D6439" s="191"/>
      <c r="E6439" s="190"/>
    </row>
    <row r="6440" spans="3:5" x14ac:dyDescent="0.4">
      <c r="C6440" s="182"/>
      <c r="D6440" s="192"/>
      <c r="E6440" s="182"/>
    </row>
    <row r="6441" spans="3:5" x14ac:dyDescent="0.4">
      <c r="C6441" s="190"/>
      <c r="D6441" s="191"/>
      <c r="E6441" s="190"/>
    </row>
    <row r="6442" spans="3:5" x14ac:dyDescent="0.4">
      <c r="C6442" s="182"/>
      <c r="D6442" s="192"/>
      <c r="E6442" s="182"/>
    </row>
    <row r="6443" spans="3:5" x14ac:dyDescent="0.4">
      <c r="C6443" s="190"/>
      <c r="D6443" s="191"/>
      <c r="E6443" s="190"/>
    </row>
    <row r="6444" spans="3:5" x14ac:dyDescent="0.4">
      <c r="C6444" s="182"/>
      <c r="D6444" s="192"/>
      <c r="E6444" s="182"/>
    </row>
    <row r="6445" spans="3:5" x14ac:dyDescent="0.4">
      <c r="C6445" s="190"/>
      <c r="D6445" s="191"/>
      <c r="E6445" s="190"/>
    </row>
    <row r="6446" spans="3:5" x14ac:dyDescent="0.4">
      <c r="C6446" s="182"/>
      <c r="D6446" s="192"/>
      <c r="E6446" s="182"/>
    </row>
    <row r="6447" spans="3:5" x14ac:dyDescent="0.4">
      <c r="C6447" s="190"/>
      <c r="D6447" s="191"/>
      <c r="E6447" s="190"/>
    </row>
    <row r="6448" spans="3:5" x14ac:dyDescent="0.4">
      <c r="C6448" s="182"/>
      <c r="D6448" s="192"/>
      <c r="E6448" s="182"/>
    </row>
    <row r="6449" spans="3:5" x14ac:dyDescent="0.4">
      <c r="C6449" s="190"/>
      <c r="D6449" s="191"/>
      <c r="E6449" s="190"/>
    </row>
    <row r="6450" spans="3:5" x14ac:dyDescent="0.4">
      <c r="C6450" s="182"/>
      <c r="D6450" s="192"/>
      <c r="E6450" s="182"/>
    </row>
    <row r="6451" spans="3:5" x14ac:dyDescent="0.4">
      <c r="C6451" s="190"/>
      <c r="D6451" s="191"/>
      <c r="E6451" s="190"/>
    </row>
    <row r="6452" spans="3:5" x14ac:dyDescent="0.4">
      <c r="C6452" s="182"/>
      <c r="D6452" s="192"/>
      <c r="E6452" s="182"/>
    </row>
    <row r="6453" spans="3:5" x14ac:dyDescent="0.4">
      <c r="C6453" s="190"/>
      <c r="D6453" s="191"/>
      <c r="E6453" s="190"/>
    </row>
    <row r="6454" spans="3:5" x14ac:dyDescent="0.4">
      <c r="C6454" s="182"/>
      <c r="D6454" s="192"/>
      <c r="E6454" s="182"/>
    </row>
    <row r="6455" spans="3:5" x14ac:dyDescent="0.4">
      <c r="C6455" s="190"/>
      <c r="D6455" s="191"/>
      <c r="E6455" s="190"/>
    </row>
    <row r="6456" spans="3:5" x14ac:dyDescent="0.4">
      <c r="C6456" s="182"/>
      <c r="D6456" s="192"/>
      <c r="E6456" s="182"/>
    </row>
    <row r="6457" spans="3:5" x14ac:dyDescent="0.4">
      <c r="C6457" s="190"/>
      <c r="D6457" s="191"/>
      <c r="E6457" s="190"/>
    </row>
    <row r="6458" spans="3:5" x14ac:dyDescent="0.4">
      <c r="C6458" s="182"/>
      <c r="D6458" s="192"/>
      <c r="E6458" s="182"/>
    </row>
    <row r="6459" spans="3:5" x14ac:dyDescent="0.4">
      <c r="C6459" s="190"/>
      <c r="D6459" s="191"/>
      <c r="E6459" s="190"/>
    </row>
    <row r="6460" spans="3:5" x14ac:dyDescent="0.4">
      <c r="C6460" s="182"/>
      <c r="D6460" s="192"/>
      <c r="E6460" s="182"/>
    </row>
    <row r="6461" spans="3:5" x14ac:dyDescent="0.4">
      <c r="C6461" s="190"/>
      <c r="D6461" s="191"/>
      <c r="E6461" s="190"/>
    </row>
    <row r="6462" spans="3:5" x14ac:dyDescent="0.4">
      <c r="C6462" s="182"/>
      <c r="D6462" s="192"/>
      <c r="E6462" s="182"/>
    </row>
    <row r="6463" spans="3:5" x14ac:dyDescent="0.4">
      <c r="C6463" s="190"/>
      <c r="D6463" s="191"/>
      <c r="E6463" s="190"/>
    </row>
    <row r="6464" spans="3:5" x14ac:dyDescent="0.4">
      <c r="C6464" s="182"/>
      <c r="D6464" s="192"/>
      <c r="E6464" s="182"/>
    </row>
    <row r="6465" spans="3:5" x14ac:dyDescent="0.4">
      <c r="C6465" s="190"/>
      <c r="D6465" s="191"/>
      <c r="E6465" s="190"/>
    </row>
    <row r="6466" spans="3:5" x14ac:dyDescent="0.4">
      <c r="C6466" s="182"/>
      <c r="D6466" s="192"/>
      <c r="E6466" s="182"/>
    </row>
    <row r="6467" spans="3:5" x14ac:dyDescent="0.4">
      <c r="C6467" s="190"/>
      <c r="D6467" s="191"/>
      <c r="E6467" s="190"/>
    </row>
    <row r="6468" spans="3:5" x14ac:dyDescent="0.4">
      <c r="C6468" s="182"/>
      <c r="D6468" s="192"/>
      <c r="E6468" s="182"/>
    </row>
    <row r="6469" spans="3:5" x14ac:dyDescent="0.4">
      <c r="C6469" s="190"/>
      <c r="D6469" s="191"/>
      <c r="E6469" s="190"/>
    </row>
    <row r="6470" spans="3:5" x14ac:dyDescent="0.4">
      <c r="C6470" s="182"/>
      <c r="D6470" s="192"/>
      <c r="E6470" s="182"/>
    </row>
    <row r="6471" spans="3:5" x14ac:dyDescent="0.4">
      <c r="C6471" s="190"/>
      <c r="D6471" s="191"/>
      <c r="E6471" s="190"/>
    </row>
    <row r="6472" spans="3:5" x14ac:dyDescent="0.4">
      <c r="C6472" s="182"/>
      <c r="D6472" s="192"/>
      <c r="E6472" s="182"/>
    </row>
    <row r="6473" spans="3:5" x14ac:dyDescent="0.4">
      <c r="C6473" s="190"/>
      <c r="D6473" s="191"/>
      <c r="E6473" s="190"/>
    </row>
    <row r="6474" spans="3:5" x14ac:dyDescent="0.4">
      <c r="C6474" s="182"/>
      <c r="D6474" s="192"/>
      <c r="E6474" s="182"/>
    </row>
    <row r="6475" spans="3:5" x14ac:dyDescent="0.4">
      <c r="C6475" s="190"/>
      <c r="D6475" s="191"/>
      <c r="E6475" s="190"/>
    </row>
    <row r="6476" spans="3:5" x14ac:dyDescent="0.4">
      <c r="C6476" s="182"/>
      <c r="D6476" s="192"/>
      <c r="E6476" s="182"/>
    </row>
    <row r="6477" spans="3:5" x14ac:dyDescent="0.4">
      <c r="C6477" s="190"/>
      <c r="D6477" s="191"/>
      <c r="E6477" s="190"/>
    </row>
    <row r="6478" spans="3:5" x14ac:dyDescent="0.4">
      <c r="C6478" s="182"/>
      <c r="D6478" s="192"/>
      <c r="E6478" s="182"/>
    </row>
    <row r="6479" spans="3:5" x14ac:dyDescent="0.4">
      <c r="C6479" s="190"/>
      <c r="D6479" s="191"/>
      <c r="E6479" s="190"/>
    </row>
    <row r="6480" spans="3:5" x14ac:dyDescent="0.4">
      <c r="C6480" s="182"/>
      <c r="D6480" s="192"/>
      <c r="E6480" s="182"/>
    </row>
    <row r="6481" spans="3:5" x14ac:dyDescent="0.4">
      <c r="C6481" s="190"/>
      <c r="D6481" s="191"/>
      <c r="E6481" s="190"/>
    </row>
    <row r="6482" spans="3:5" x14ac:dyDescent="0.4">
      <c r="C6482" s="182"/>
      <c r="D6482" s="192"/>
      <c r="E6482" s="182"/>
    </row>
    <row r="6483" spans="3:5" x14ac:dyDescent="0.4">
      <c r="C6483" s="190"/>
      <c r="D6483" s="191"/>
      <c r="E6483" s="190"/>
    </row>
    <row r="6484" spans="3:5" x14ac:dyDescent="0.4">
      <c r="C6484" s="182"/>
      <c r="D6484" s="192"/>
      <c r="E6484" s="182"/>
    </row>
    <row r="6485" spans="3:5" x14ac:dyDescent="0.4">
      <c r="C6485" s="190"/>
      <c r="D6485" s="191"/>
      <c r="E6485" s="190"/>
    </row>
    <row r="6486" spans="3:5" x14ac:dyDescent="0.4">
      <c r="C6486" s="182"/>
      <c r="D6486" s="192"/>
      <c r="E6486" s="182"/>
    </row>
    <row r="6487" spans="3:5" x14ac:dyDescent="0.4">
      <c r="C6487" s="190"/>
      <c r="D6487" s="191"/>
      <c r="E6487" s="190"/>
    </row>
    <row r="6488" spans="3:5" x14ac:dyDescent="0.4">
      <c r="C6488" s="182"/>
      <c r="D6488" s="192"/>
      <c r="E6488" s="182"/>
    </row>
    <row r="6489" spans="3:5" x14ac:dyDescent="0.4">
      <c r="C6489" s="190"/>
      <c r="D6489" s="191"/>
      <c r="E6489" s="190"/>
    </row>
    <row r="6490" spans="3:5" x14ac:dyDescent="0.4">
      <c r="C6490" s="182"/>
      <c r="D6490" s="192"/>
      <c r="E6490" s="182"/>
    </row>
    <row r="6491" spans="3:5" x14ac:dyDescent="0.4">
      <c r="C6491" s="190"/>
      <c r="D6491" s="191"/>
      <c r="E6491" s="190"/>
    </row>
    <row r="6492" spans="3:5" x14ac:dyDescent="0.4">
      <c r="C6492" s="182"/>
      <c r="D6492" s="192"/>
      <c r="E6492" s="182"/>
    </row>
    <row r="6493" spans="3:5" x14ac:dyDescent="0.4">
      <c r="C6493" s="190"/>
      <c r="D6493" s="191"/>
      <c r="E6493" s="190"/>
    </row>
    <row r="6494" spans="3:5" x14ac:dyDescent="0.4">
      <c r="C6494" s="182"/>
      <c r="D6494" s="192"/>
      <c r="E6494" s="182"/>
    </row>
    <row r="6495" spans="3:5" x14ac:dyDescent="0.4">
      <c r="C6495" s="190"/>
      <c r="D6495" s="191"/>
      <c r="E6495" s="190"/>
    </row>
    <row r="6496" spans="3:5" x14ac:dyDescent="0.4">
      <c r="C6496" s="182"/>
      <c r="D6496" s="192"/>
      <c r="E6496" s="182"/>
    </row>
    <row r="6497" spans="3:5" x14ac:dyDescent="0.4">
      <c r="C6497" s="190"/>
      <c r="D6497" s="191"/>
      <c r="E6497" s="190"/>
    </row>
    <row r="6498" spans="3:5" x14ac:dyDescent="0.4">
      <c r="C6498" s="182"/>
      <c r="D6498" s="192"/>
      <c r="E6498" s="182"/>
    </row>
    <row r="6499" spans="3:5" x14ac:dyDescent="0.4">
      <c r="C6499" s="190"/>
      <c r="D6499" s="191"/>
      <c r="E6499" s="190"/>
    </row>
    <row r="6500" spans="3:5" x14ac:dyDescent="0.4">
      <c r="C6500" s="182"/>
      <c r="D6500" s="192"/>
      <c r="E6500" s="182"/>
    </row>
    <row r="6501" spans="3:5" x14ac:dyDescent="0.4">
      <c r="C6501" s="190"/>
      <c r="D6501" s="191"/>
      <c r="E6501" s="190"/>
    </row>
    <row r="6502" spans="3:5" x14ac:dyDescent="0.4">
      <c r="C6502" s="182"/>
      <c r="D6502" s="192"/>
      <c r="E6502" s="182"/>
    </row>
    <row r="6503" spans="3:5" x14ac:dyDescent="0.4">
      <c r="C6503" s="190"/>
      <c r="D6503" s="191"/>
      <c r="E6503" s="190"/>
    </row>
    <row r="6504" spans="3:5" x14ac:dyDescent="0.4">
      <c r="C6504" s="182"/>
      <c r="D6504" s="192"/>
      <c r="E6504" s="182"/>
    </row>
    <row r="6505" spans="3:5" x14ac:dyDescent="0.4">
      <c r="C6505" s="190"/>
      <c r="D6505" s="191"/>
      <c r="E6505" s="190"/>
    </row>
    <row r="6506" spans="3:5" x14ac:dyDescent="0.4">
      <c r="C6506" s="182"/>
      <c r="D6506" s="192"/>
      <c r="E6506" s="182"/>
    </row>
    <row r="6507" spans="3:5" x14ac:dyDescent="0.4">
      <c r="C6507" s="190"/>
      <c r="D6507" s="191"/>
      <c r="E6507" s="190"/>
    </row>
    <row r="6508" spans="3:5" x14ac:dyDescent="0.4">
      <c r="C6508" s="182"/>
      <c r="D6508" s="192"/>
      <c r="E6508" s="182"/>
    </row>
    <row r="6509" spans="3:5" x14ac:dyDescent="0.4">
      <c r="C6509" s="190"/>
      <c r="D6509" s="191"/>
      <c r="E6509" s="190"/>
    </row>
    <row r="6510" spans="3:5" x14ac:dyDescent="0.4">
      <c r="C6510" s="182"/>
      <c r="D6510" s="192"/>
      <c r="E6510" s="182"/>
    </row>
    <row r="6511" spans="3:5" x14ac:dyDescent="0.4">
      <c r="C6511" s="190"/>
      <c r="D6511" s="191"/>
      <c r="E6511" s="190"/>
    </row>
    <row r="6512" spans="3:5" x14ac:dyDescent="0.4">
      <c r="C6512" s="182"/>
      <c r="D6512" s="192"/>
      <c r="E6512" s="182"/>
    </row>
    <row r="6513" spans="3:5" x14ac:dyDescent="0.4">
      <c r="C6513" s="190"/>
      <c r="D6513" s="191"/>
      <c r="E6513" s="190"/>
    </row>
    <row r="6514" spans="3:5" x14ac:dyDescent="0.4">
      <c r="C6514" s="182"/>
      <c r="D6514" s="192"/>
      <c r="E6514" s="182"/>
    </row>
    <row r="6515" spans="3:5" x14ac:dyDescent="0.4">
      <c r="C6515" s="190"/>
      <c r="D6515" s="191"/>
      <c r="E6515" s="190"/>
    </row>
    <row r="6516" spans="3:5" x14ac:dyDescent="0.4">
      <c r="C6516" s="182"/>
      <c r="D6516" s="192"/>
      <c r="E6516" s="182"/>
    </row>
    <row r="6517" spans="3:5" x14ac:dyDescent="0.4">
      <c r="C6517" s="190"/>
      <c r="D6517" s="191"/>
      <c r="E6517" s="190"/>
    </row>
    <row r="6518" spans="3:5" x14ac:dyDescent="0.4">
      <c r="C6518" s="182"/>
      <c r="D6518" s="192"/>
      <c r="E6518" s="182"/>
    </row>
    <row r="6519" spans="3:5" x14ac:dyDescent="0.4">
      <c r="C6519" s="190"/>
      <c r="D6519" s="191"/>
      <c r="E6519" s="190"/>
    </row>
    <row r="6520" spans="3:5" x14ac:dyDescent="0.4">
      <c r="C6520" s="182"/>
      <c r="D6520" s="192"/>
      <c r="E6520" s="182"/>
    </row>
    <row r="6521" spans="3:5" x14ac:dyDescent="0.4">
      <c r="C6521" s="190"/>
      <c r="D6521" s="191"/>
      <c r="E6521" s="190"/>
    </row>
    <row r="6522" spans="3:5" x14ac:dyDescent="0.4">
      <c r="C6522" s="182"/>
      <c r="D6522" s="192"/>
      <c r="E6522" s="182"/>
    </row>
    <row r="6523" spans="3:5" x14ac:dyDescent="0.4">
      <c r="C6523" s="190"/>
      <c r="D6523" s="191"/>
      <c r="E6523" s="190"/>
    </row>
    <row r="6524" spans="3:5" x14ac:dyDescent="0.4">
      <c r="C6524" s="182"/>
      <c r="D6524" s="192"/>
      <c r="E6524" s="182"/>
    </row>
    <row r="6525" spans="3:5" x14ac:dyDescent="0.4">
      <c r="C6525" s="190"/>
      <c r="D6525" s="191"/>
      <c r="E6525" s="190"/>
    </row>
    <row r="6526" spans="3:5" x14ac:dyDescent="0.4">
      <c r="C6526" s="182"/>
      <c r="D6526" s="192"/>
      <c r="E6526" s="182"/>
    </row>
    <row r="6527" spans="3:5" x14ac:dyDescent="0.4">
      <c r="C6527" s="190"/>
      <c r="D6527" s="191"/>
      <c r="E6527" s="190"/>
    </row>
    <row r="6528" spans="3:5" x14ac:dyDescent="0.4">
      <c r="C6528" s="182"/>
      <c r="D6528" s="192"/>
      <c r="E6528" s="182"/>
    </row>
    <row r="6529" spans="3:5" x14ac:dyDescent="0.4">
      <c r="C6529" s="190"/>
      <c r="D6529" s="191"/>
      <c r="E6529" s="190"/>
    </row>
    <row r="6530" spans="3:5" x14ac:dyDescent="0.4">
      <c r="C6530" s="182"/>
      <c r="D6530" s="192"/>
      <c r="E6530" s="182"/>
    </row>
    <row r="6531" spans="3:5" x14ac:dyDescent="0.4">
      <c r="C6531" s="190"/>
      <c r="D6531" s="191"/>
      <c r="E6531" s="190"/>
    </row>
    <row r="6532" spans="3:5" x14ac:dyDescent="0.4">
      <c r="C6532" s="182"/>
      <c r="D6532" s="192"/>
      <c r="E6532" s="182"/>
    </row>
    <row r="6533" spans="3:5" x14ac:dyDescent="0.4">
      <c r="C6533" s="190"/>
      <c r="D6533" s="191"/>
      <c r="E6533" s="190"/>
    </row>
    <row r="6534" spans="3:5" x14ac:dyDescent="0.4">
      <c r="C6534" s="182"/>
      <c r="D6534" s="192"/>
      <c r="E6534" s="182"/>
    </row>
    <row r="6535" spans="3:5" x14ac:dyDescent="0.4">
      <c r="C6535" s="190"/>
      <c r="D6535" s="191"/>
      <c r="E6535" s="190"/>
    </row>
    <row r="6536" spans="3:5" x14ac:dyDescent="0.4">
      <c r="C6536" s="182"/>
      <c r="D6536" s="192"/>
      <c r="E6536" s="182"/>
    </row>
    <row r="6537" spans="3:5" x14ac:dyDescent="0.4">
      <c r="C6537" s="190"/>
      <c r="D6537" s="191"/>
      <c r="E6537" s="190"/>
    </row>
    <row r="6538" spans="3:5" x14ac:dyDescent="0.4">
      <c r="C6538" s="182"/>
      <c r="D6538" s="192"/>
      <c r="E6538" s="182"/>
    </row>
    <row r="6539" spans="3:5" x14ac:dyDescent="0.4">
      <c r="C6539" s="190"/>
      <c r="D6539" s="191"/>
      <c r="E6539" s="190"/>
    </row>
    <row r="6540" spans="3:5" x14ac:dyDescent="0.4">
      <c r="C6540" s="182"/>
      <c r="D6540" s="192"/>
      <c r="E6540" s="182"/>
    </row>
    <row r="6541" spans="3:5" x14ac:dyDescent="0.4">
      <c r="C6541" s="190"/>
      <c r="D6541" s="191"/>
      <c r="E6541" s="190"/>
    </row>
    <row r="6542" spans="3:5" x14ac:dyDescent="0.4">
      <c r="C6542" s="182"/>
      <c r="D6542" s="192"/>
      <c r="E6542" s="182"/>
    </row>
    <row r="6543" spans="3:5" x14ac:dyDescent="0.4">
      <c r="C6543" s="190"/>
      <c r="D6543" s="191"/>
      <c r="E6543" s="190"/>
    </row>
    <row r="6544" spans="3:5" x14ac:dyDescent="0.4">
      <c r="C6544" s="182"/>
      <c r="D6544" s="192"/>
      <c r="E6544" s="182"/>
    </row>
    <row r="6545" spans="3:5" x14ac:dyDescent="0.4">
      <c r="C6545" s="190"/>
      <c r="D6545" s="191"/>
      <c r="E6545" s="190"/>
    </row>
    <row r="6546" spans="3:5" x14ac:dyDescent="0.4">
      <c r="C6546" s="182"/>
      <c r="D6546" s="192"/>
      <c r="E6546" s="182"/>
    </row>
    <row r="6547" spans="3:5" x14ac:dyDescent="0.4">
      <c r="C6547" s="190"/>
      <c r="D6547" s="191"/>
      <c r="E6547" s="190"/>
    </row>
    <row r="6548" spans="3:5" x14ac:dyDescent="0.4">
      <c r="C6548" s="182"/>
      <c r="D6548" s="192"/>
      <c r="E6548" s="182"/>
    </row>
    <row r="6549" spans="3:5" x14ac:dyDescent="0.4">
      <c r="C6549" s="190"/>
      <c r="D6549" s="191"/>
      <c r="E6549" s="190"/>
    </row>
    <row r="6550" spans="3:5" x14ac:dyDescent="0.4">
      <c r="C6550" s="182"/>
      <c r="D6550" s="192"/>
      <c r="E6550" s="182"/>
    </row>
    <row r="6551" spans="3:5" x14ac:dyDescent="0.4">
      <c r="C6551" s="190"/>
      <c r="D6551" s="191"/>
      <c r="E6551" s="190"/>
    </row>
    <row r="6552" spans="3:5" x14ac:dyDescent="0.4">
      <c r="C6552" s="182"/>
      <c r="D6552" s="192"/>
      <c r="E6552" s="182"/>
    </row>
    <row r="6553" spans="3:5" x14ac:dyDescent="0.4">
      <c r="C6553" s="190"/>
      <c r="D6553" s="191"/>
      <c r="E6553" s="190"/>
    </row>
    <row r="6554" spans="3:5" x14ac:dyDescent="0.4">
      <c r="C6554" s="182"/>
      <c r="D6554" s="192"/>
      <c r="E6554" s="182"/>
    </row>
    <row r="6555" spans="3:5" x14ac:dyDescent="0.4">
      <c r="C6555" s="190"/>
      <c r="D6555" s="191"/>
      <c r="E6555" s="190"/>
    </row>
    <row r="6556" spans="3:5" x14ac:dyDescent="0.4">
      <c r="C6556" s="182"/>
      <c r="D6556" s="192"/>
      <c r="E6556" s="182"/>
    </row>
    <row r="6557" spans="3:5" x14ac:dyDescent="0.4">
      <c r="C6557" s="190"/>
      <c r="D6557" s="191"/>
      <c r="E6557" s="190"/>
    </row>
    <row r="6558" spans="3:5" x14ac:dyDescent="0.4">
      <c r="C6558" s="182"/>
      <c r="D6558" s="192"/>
      <c r="E6558" s="182"/>
    </row>
    <row r="6559" spans="3:5" x14ac:dyDescent="0.4">
      <c r="C6559" s="190"/>
      <c r="D6559" s="191"/>
      <c r="E6559" s="190"/>
    </row>
    <row r="6560" spans="3:5" x14ac:dyDescent="0.4">
      <c r="C6560" s="182"/>
      <c r="D6560" s="192"/>
      <c r="E6560" s="182"/>
    </row>
    <row r="6561" spans="3:5" x14ac:dyDescent="0.4">
      <c r="C6561" s="190"/>
      <c r="D6561" s="191"/>
      <c r="E6561" s="190"/>
    </row>
    <row r="6562" spans="3:5" x14ac:dyDescent="0.4">
      <c r="C6562" s="182"/>
      <c r="D6562" s="192"/>
      <c r="E6562" s="182"/>
    </row>
    <row r="6563" spans="3:5" x14ac:dyDescent="0.4">
      <c r="C6563" s="190"/>
      <c r="D6563" s="191"/>
      <c r="E6563" s="190"/>
    </row>
    <row r="6564" spans="3:5" x14ac:dyDescent="0.4">
      <c r="C6564" s="182"/>
      <c r="D6564" s="192"/>
      <c r="E6564" s="182"/>
    </row>
    <row r="6565" spans="3:5" x14ac:dyDescent="0.4">
      <c r="C6565" s="190"/>
      <c r="D6565" s="191"/>
      <c r="E6565" s="190"/>
    </row>
    <row r="6566" spans="3:5" x14ac:dyDescent="0.4">
      <c r="C6566" s="182"/>
      <c r="D6566" s="192"/>
      <c r="E6566" s="182"/>
    </row>
    <row r="6567" spans="3:5" x14ac:dyDescent="0.4">
      <c r="C6567" s="190"/>
      <c r="D6567" s="191"/>
      <c r="E6567" s="190"/>
    </row>
    <row r="6568" spans="3:5" x14ac:dyDescent="0.4">
      <c r="C6568" s="182"/>
      <c r="D6568" s="192"/>
      <c r="E6568" s="182"/>
    </row>
    <row r="6569" spans="3:5" x14ac:dyDescent="0.4">
      <c r="C6569" s="190"/>
      <c r="D6569" s="191"/>
      <c r="E6569" s="190"/>
    </row>
    <row r="6570" spans="3:5" x14ac:dyDescent="0.4">
      <c r="C6570" s="182"/>
      <c r="D6570" s="192"/>
      <c r="E6570" s="182"/>
    </row>
    <row r="6571" spans="3:5" x14ac:dyDescent="0.4">
      <c r="C6571" s="190"/>
      <c r="D6571" s="191"/>
      <c r="E6571" s="190"/>
    </row>
    <row r="6572" spans="3:5" x14ac:dyDescent="0.4">
      <c r="C6572" s="182"/>
      <c r="D6572" s="192"/>
      <c r="E6572" s="182"/>
    </row>
    <row r="6573" spans="3:5" x14ac:dyDescent="0.4">
      <c r="C6573" s="190"/>
      <c r="D6573" s="191"/>
      <c r="E6573" s="190"/>
    </row>
    <row r="6574" spans="3:5" x14ac:dyDescent="0.4">
      <c r="C6574" s="182"/>
      <c r="D6574" s="192"/>
      <c r="E6574" s="182"/>
    </row>
    <row r="6575" spans="3:5" x14ac:dyDescent="0.4">
      <c r="C6575" s="190"/>
      <c r="D6575" s="191"/>
      <c r="E6575" s="190"/>
    </row>
    <row r="6576" spans="3:5" x14ac:dyDescent="0.4">
      <c r="C6576" s="182"/>
      <c r="D6576" s="192"/>
      <c r="E6576" s="182"/>
    </row>
    <row r="6577" spans="3:5" x14ac:dyDescent="0.4">
      <c r="C6577" s="190"/>
      <c r="D6577" s="191"/>
      <c r="E6577" s="190"/>
    </row>
    <row r="6578" spans="3:5" x14ac:dyDescent="0.4">
      <c r="C6578" s="182"/>
      <c r="D6578" s="192"/>
      <c r="E6578" s="182"/>
    </row>
    <row r="6579" spans="3:5" x14ac:dyDescent="0.4">
      <c r="C6579" s="190"/>
      <c r="D6579" s="191"/>
      <c r="E6579" s="190"/>
    </row>
    <row r="6580" spans="3:5" x14ac:dyDescent="0.4">
      <c r="C6580" s="182"/>
      <c r="D6580" s="192"/>
      <c r="E6580" s="182"/>
    </row>
    <row r="6581" spans="3:5" x14ac:dyDescent="0.4">
      <c r="C6581" s="190"/>
      <c r="D6581" s="191"/>
      <c r="E6581" s="190"/>
    </row>
    <row r="6582" spans="3:5" x14ac:dyDescent="0.4">
      <c r="C6582" s="182"/>
      <c r="D6582" s="192"/>
      <c r="E6582" s="182"/>
    </row>
    <row r="6583" spans="3:5" x14ac:dyDescent="0.4">
      <c r="C6583" s="190"/>
      <c r="D6583" s="191"/>
      <c r="E6583" s="190"/>
    </row>
    <row r="6584" spans="3:5" x14ac:dyDescent="0.4">
      <c r="C6584" s="182"/>
      <c r="D6584" s="192"/>
      <c r="E6584" s="182"/>
    </row>
    <row r="6585" spans="3:5" x14ac:dyDescent="0.4">
      <c r="C6585" s="190"/>
      <c r="D6585" s="191"/>
      <c r="E6585" s="190"/>
    </row>
    <row r="6586" spans="3:5" x14ac:dyDescent="0.4">
      <c r="C6586" s="182"/>
      <c r="D6586" s="192"/>
      <c r="E6586" s="182"/>
    </row>
    <row r="6587" spans="3:5" x14ac:dyDescent="0.4">
      <c r="C6587" s="190"/>
      <c r="D6587" s="191"/>
      <c r="E6587" s="190"/>
    </row>
    <row r="6588" spans="3:5" x14ac:dyDescent="0.4">
      <c r="C6588" s="182"/>
      <c r="D6588" s="192"/>
      <c r="E6588" s="182"/>
    </row>
    <row r="6589" spans="3:5" x14ac:dyDescent="0.4">
      <c r="C6589" s="190"/>
      <c r="D6589" s="191"/>
      <c r="E6589" s="190"/>
    </row>
    <row r="6590" spans="3:5" x14ac:dyDescent="0.4">
      <c r="C6590" s="182"/>
      <c r="D6590" s="192"/>
      <c r="E6590" s="182"/>
    </row>
    <row r="6591" spans="3:5" x14ac:dyDescent="0.4">
      <c r="C6591" s="190"/>
      <c r="D6591" s="191"/>
      <c r="E6591" s="190"/>
    </row>
    <row r="6592" spans="3:5" x14ac:dyDescent="0.4">
      <c r="C6592" s="182"/>
      <c r="D6592" s="192"/>
      <c r="E6592" s="182"/>
    </row>
    <row r="6593" spans="3:5" x14ac:dyDescent="0.4">
      <c r="C6593" s="190"/>
      <c r="D6593" s="191"/>
      <c r="E6593" s="190"/>
    </row>
    <row r="6594" spans="3:5" x14ac:dyDescent="0.4">
      <c r="C6594" s="182"/>
      <c r="D6594" s="192"/>
      <c r="E6594" s="182"/>
    </row>
    <row r="6595" spans="3:5" x14ac:dyDescent="0.4">
      <c r="C6595" s="190"/>
      <c r="D6595" s="191"/>
      <c r="E6595" s="190"/>
    </row>
    <row r="6596" spans="3:5" x14ac:dyDescent="0.4">
      <c r="C6596" s="182"/>
      <c r="D6596" s="192"/>
      <c r="E6596" s="182"/>
    </row>
    <row r="6597" spans="3:5" x14ac:dyDescent="0.4">
      <c r="C6597" s="190"/>
      <c r="D6597" s="191"/>
      <c r="E6597" s="190"/>
    </row>
    <row r="6598" spans="3:5" x14ac:dyDescent="0.4">
      <c r="C6598" s="182"/>
      <c r="D6598" s="192"/>
      <c r="E6598" s="182"/>
    </row>
    <row r="6599" spans="3:5" x14ac:dyDescent="0.4">
      <c r="C6599" s="190"/>
      <c r="D6599" s="191"/>
      <c r="E6599" s="190"/>
    </row>
    <row r="6600" spans="3:5" x14ac:dyDescent="0.4">
      <c r="C6600" s="182"/>
      <c r="D6600" s="192"/>
      <c r="E6600" s="182"/>
    </row>
    <row r="6601" spans="3:5" x14ac:dyDescent="0.4">
      <c r="C6601" s="190"/>
      <c r="D6601" s="191"/>
      <c r="E6601" s="190"/>
    </row>
    <row r="6602" spans="3:5" x14ac:dyDescent="0.4">
      <c r="C6602" s="182"/>
      <c r="D6602" s="192"/>
      <c r="E6602" s="182"/>
    </row>
    <row r="6603" spans="3:5" x14ac:dyDescent="0.4">
      <c r="C6603" s="190"/>
      <c r="D6603" s="191"/>
      <c r="E6603" s="190"/>
    </row>
    <row r="6604" spans="3:5" x14ac:dyDescent="0.4">
      <c r="C6604" s="182"/>
      <c r="D6604" s="192"/>
      <c r="E6604" s="182"/>
    </row>
    <row r="6605" spans="3:5" x14ac:dyDescent="0.4">
      <c r="C6605" s="190"/>
      <c r="D6605" s="191"/>
      <c r="E6605" s="190"/>
    </row>
    <row r="6606" spans="3:5" x14ac:dyDescent="0.4">
      <c r="C6606" s="182"/>
      <c r="D6606" s="192"/>
      <c r="E6606" s="182"/>
    </row>
    <row r="6607" spans="3:5" x14ac:dyDescent="0.4">
      <c r="C6607" s="190"/>
      <c r="D6607" s="191"/>
      <c r="E6607" s="190"/>
    </row>
    <row r="6608" spans="3:5" x14ac:dyDescent="0.4">
      <c r="C6608" s="182"/>
      <c r="D6608" s="192"/>
      <c r="E6608" s="182"/>
    </row>
    <row r="6609" spans="3:5" x14ac:dyDescent="0.4">
      <c r="C6609" s="190"/>
      <c r="D6609" s="191"/>
      <c r="E6609" s="190"/>
    </row>
    <row r="6610" spans="3:5" x14ac:dyDescent="0.4">
      <c r="C6610" s="182"/>
      <c r="D6610" s="192"/>
      <c r="E6610" s="182"/>
    </row>
    <row r="6611" spans="3:5" x14ac:dyDescent="0.4">
      <c r="C6611" s="190"/>
      <c r="D6611" s="191"/>
      <c r="E6611" s="190"/>
    </row>
    <row r="6612" spans="3:5" x14ac:dyDescent="0.4">
      <c r="C6612" s="182"/>
      <c r="D6612" s="192"/>
      <c r="E6612" s="182"/>
    </row>
    <row r="6613" spans="3:5" x14ac:dyDescent="0.4">
      <c r="C6613" s="190"/>
      <c r="D6613" s="191"/>
      <c r="E6613" s="190"/>
    </row>
    <row r="6614" spans="3:5" x14ac:dyDescent="0.4">
      <c r="C6614" s="182"/>
      <c r="D6614" s="192"/>
      <c r="E6614" s="182"/>
    </row>
    <row r="6615" spans="3:5" x14ac:dyDescent="0.4">
      <c r="C6615" s="190"/>
      <c r="D6615" s="191"/>
      <c r="E6615" s="190"/>
    </row>
    <row r="6616" spans="3:5" x14ac:dyDescent="0.4">
      <c r="C6616" s="182"/>
      <c r="D6616" s="192"/>
      <c r="E6616" s="182"/>
    </row>
    <row r="6617" spans="3:5" x14ac:dyDescent="0.4">
      <c r="C6617" s="190"/>
      <c r="D6617" s="191"/>
      <c r="E6617" s="190"/>
    </row>
    <row r="6618" spans="3:5" x14ac:dyDescent="0.4">
      <c r="C6618" s="182"/>
      <c r="D6618" s="192"/>
      <c r="E6618" s="182"/>
    </row>
    <row r="6619" spans="3:5" x14ac:dyDescent="0.4">
      <c r="C6619" s="190"/>
      <c r="D6619" s="191"/>
      <c r="E6619" s="190"/>
    </row>
    <row r="6620" spans="3:5" x14ac:dyDescent="0.4">
      <c r="C6620" s="182"/>
      <c r="D6620" s="192"/>
      <c r="E6620" s="182"/>
    </row>
    <row r="6621" spans="3:5" x14ac:dyDescent="0.4">
      <c r="C6621" s="190"/>
      <c r="D6621" s="191"/>
      <c r="E6621" s="190"/>
    </row>
    <row r="6622" spans="3:5" x14ac:dyDescent="0.4">
      <c r="C6622" s="182"/>
      <c r="D6622" s="192"/>
      <c r="E6622" s="182"/>
    </row>
    <row r="6623" spans="3:5" x14ac:dyDescent="0.4">
      <c r="C6623" s="190"/>
      <c r="D6623" s="191"/>
      <c r="E6623" s="190"/>
    </row>
    <row r="6624" spans="3:5" x14ac:dyDescent="0.4">
      <c r="C6624" s="182"/>
      <c r="D6624" s="192"/>
      <c r="E6624" s="182"/>
    </row>
    <row r="6625" spans="3:5" x14ac:dyDescent="0.4">
      <c r="C6625" s="190"/>
      <c r="D6625" s="191"/>
      <c r="E6625" s="190"/>
    </row>
    <row r="6626" spans="3:5" x14ac:dyDescent="0.4">
      <c r="C6626" s="182"/>
      <c r="D6626" s="192"/>
      <c r="E6626" s="182"/>
    </row>
    <row r="6627" spans="3:5" x14ac:dyDescent="0.4">
      <c r="C6627" s="190"/>
      <c r="D6627" s="191"/>
      <c r="E6627" s="190"/>
    </row>
    <row r="6628" spans="3:5" x14ac:dyDescent="0.4">
      <c r="C6628" s="182"/>
      <c r="D6628" s="192"/>
      <c r="E6628" s="182"/>
    </row>
    <row r="6629" spans="3:5" x14ac:dyDescent="0.4">
      <c r="C6629" s="190"/>
      <c r="D6629" s="191"/>
      <c r="E6629" s="190"/>
    </row>
    <row r="6630" spans="3:5" x14ac:dyDescent="0.4">
      <c r="C6630" s="182"/>
      <c r="D6630" s="192"/>
      <c r="E6630" s="182"/>
    </row>
    <row r="6631" spans="3:5" x14ac:dyDescent="0.4">
      <c r="C6631" s="190"/>
      <c r="D6631" s="191"/>
      <c r="E6631" s="190"/>
    </row>
    <row r="6632" spans="3:5" x14ac:dyDescent="0.4">
      <c r="C6632" s="182"/>
      <c r="D6632" s="192"/>
      <c r="E6632" s="182"/>
    </row>
    <row r="6633" spans="3:5" x14ac:dyDescent="0.4">
      <c r="C6633" s="190"/>
      <c r="D6633" s="191"/>
      <c r="E6633" s="190"/>
    </row>
    <row r="6634" spans="3:5" x14ac:dyDescent="0.4">
      <c r="C6634" s="182"/>
      <c r="D6634" s="192"/>
      <c r="E6634" s="182"/>
    </row>
    <row r="6635" spans="3:5" x14ac:dyDescent="0.4">
      <c r="C6635" s="190"/>
      <c r="D6635" s="191"/>
      <c r="E6635" s="190"/>
    </row>
    <row r="6636" spans="3:5" x14ac:dyDescent="0.4">
      <c r="C6636" s="182"/>
      <c r="D6636" s="192"/>
      <c r="E6636" s="182"/>
    </row>
    <row r="6637" spans="3:5" x14ac:dyDescent="0.4">
      <c r="C6637" s="190"/>
      <c r="D6637" s="191"/>
      <c r="E6637" s="190"/>
    </row>
    <row r="6638" spans="3:5" x14ac:dyDescent="0.4">
      <c r="C6638" s="182"/>
      <c r="D6638" s="192"/>
      <c r="E6638" s="182"/>
    </row>
    <row r="6639" spans="3:5" x14ac:dyDescent="0.4">
      <c r="C6639" s="190"/>
      <c r="D6639" s="191"/>
      <c r="E6639" s="190"/>
    </row>
    <row r="6640" spans="3:5" x14ac:dyDescent="0.4">
      <c r="C6640" s="182"/>
      <c r="D6640" s="192"/>
      <c r="E6640" s="182"/>
    </row>
    <row r="6641" spans="3:5" x14ac:dyDescent="0.4">
      <c r="C6641" s="190"/>
      <c r="D6641" s="191"/>
      <c r="E6641" s="190"/>
    </row>
    <row r="6642" spans="3:5" x14ac:dyDescent="0.4">
      <c r="C6642" s="182"/>
      <c r="D6642" s="192"/>
      <c r="E6642" s="182"/>
    </row>
    <row r="6643" spans="3:5" x14ac:dyDescent="0.4">
      <c r="C6643" s="190"/>
      <c r="D6643" s="191"/>
      <c r="E6643" s="190"/>
    </row>
    <row r="6644" spans="3:5" x14ac:dyDescent="0.4">
      <c r="C6644" s="182"/>
      <c r="D6644" s="192"/>
      <c r="E6644" s="182"/>
    </row>
    <row r="6645" spans="3:5" x14ac:dyDescent="0.4">
      <c r="C6645" s="190"/>
      <c r="D6645" s="191"/>
      <c r="E6645" s="190"/>
    </row>
    <row r="6646" spans="3:5" x14ac:dyDescent="0.4">
      <c r="C6646" s="182"/>
      <c r="D6646" s="192"/>
      <c r="E6646" s="182"/>
    </row>
    <row r="6647" spans="3:5" x14ac:dyDescent="0.4">
      <c r="C6647" s="190"/>
      <c r="D6647" s="191"/>
      <c r="E6647" s="190"/>
    </row>
    <row r="6648" spans="3:5" x14ac:dyDescent="0.4">
      <c r="C6648" s="182"/>
      <c r="D6648" s="192"/>
      <c r="E6648" s="182"/>
    </row>
    <row r="6649" spans="3:5" x14ac:dyDescent="0.4">
      <c r="C6649" s="190"/>
      <c r="D6649" s="191"/>
      <c r="E6649" s="190"/>
    </row>
    <row r="6650" spans="3:5" x14ac:dyDescent="0.4">
      <c r="C6650" s="182"/>
      <c r="D6650" s="192"/>
      <c r="E6650" s="182"/>
    </row>
    <row r="6651" spans="3:5" x14ac:dyDescent="0.4">
      <c r="C6651" s="190"/>
      <c r="D6651" s="191"/>
      <c r="E6651" s="190"/>
    </row>
    <row r="6652" spans="3:5" x14ac:dyDescent="0.4">
      <c r="C6652" s="182"/>
      <c r="D6652" s="192"/>
      <c r="E6652" s="182"/>
    </row>
    <row r="6653" spans="3:5" x14ac:dyDescent="0.4">
      <c r="C6653" s="190"/>
      <c r="D6653" s="191"/>
      <c r="E6653" s="190"/>
    </row>
    <row r="6654" spans="3:5" x14ac:dyDescent="0.4">
      <c r="C6654" s="182"/>
      <c r="D6654" s="192"/>
      <c r="E6654" s="182"/>
    </row>
    <row r="6655" spans="3:5" x14ac:dyDescent="0.4">
      <c r="C6655" s="190"/>
      <c r="D6655" s="191"/>
      <c r="E6655" s="190"/>
    </row>
    <row r="6656" spans="3:5" x14ac:dyDescent="0.4">
      <c r="C6656" s="182"/>
      <c r="D6656" s="192"/>
      <c r="E6656" s="182"/>
    </row>
    <row r="6657" spans="3:5" x14ac:dyDescent="0.4">
      <c r="C6657" s="190"/>
      <c r="D6657" s="191"/>
      <c r="E6657" s="190"/>
    </row>
    <row r="6658" spans="3:5" x14ac:dyDescent="0.4">
      <c r="C6658" s="182"/>
      <c r="D6658" s="192"/>
      <c r="E6658" s="182"/>
    </row>
    <row r="6659" spans="3:5" x14ac:dyDescent="0.4">
      <c r="C6659" s="190"/>
      <c r="D6659" s="191"/>
      <c r="E6659" s="190"/>
    </row>
    <row r="6660" spans="3:5" x14ac:dyDescent="0.4">
      <c r="C6660" s="182"/>
      <c r="D6660" s="192"/>
      <c r="E6660" s="182"/>
    </row>
    <row r="6661" spans="3:5" x14ac:dyDescent="0.4">
      <c r="C6661" s="190"/>
      <c r="D6661" s="191"/>
      <c r="E6661" s="190"/>
    </row>
    <row r="6662" spans="3:5" x14ac:dyDescent="0.4">
      <c r="C6662" s="182"/>
      <c r="D6662" s="192"/>
      <c r="E6662" s="182"/>
    </row>
    <row r="6663" spans="3:5" x14ac:dyDescent="0.4">
      <c r="C6663" s="190"/>
      <c r="D6663" s="191"/>
      <c r="E6663" s="190"/>
    </row>
    <row r="6664" spans="3:5" x14ac:dyDescent="0.4">
      <c r="C6664" s="182"/>
      <c r="D6664" s="192"/>
      <c r="E6664" s="182"/>
    </row>
    <row r="6665" spans="3:5" x14ac:dyDescent="0.4">
      <c r="C6665" s="190"/>
      <c r="D6665" s="191"/>
      <c r="E6665" s="190"/>
    </row>
    <row r="6666" spans="3:5" x14ac:dyDescent="0.4">
      <c r="C6666" s="182"/>
      <c r="D6666" s="192"/>
      <c r="E6666" s="182"/>
    </row>
    <row r="6667" spans="3:5" x14ac:dyDescent="0.4">
      <c r="C6667" s="190"/>
      <c r="D6667" s="191"/>
      <c r="E6667" s="190"/>
    </row>
    <row r="6668" spans="3:5" x14ac:dyDescent="0.4">
      <c r="C6668" s="182"/>
      <c r="D6668" s="192"/>
      <c r="E6668" s="182"/>
    </row>
    <row r="6669" spans="3:5" x14ac:dyDescent="0.4">
      <c r="C6669" s="190"/>
      <c r="D6669" s="191"/>
      <c r="E6669" s="190"/>
    </row>
    <row r="6670" spans="3:5" x14ac:dyDescent="0.4">
      <c r="C6670" s="182"/>
      <c r="D6670" s="192"/>
      <c r="E6670" s="182"/>
    </row>
    <row r="6671" spans="3:5" x14ac:dyDescent="0.4">
      <c r="C6671" s="190"/>
      <c r="D6671" s="191"/>
      <c r="E6671" s="190"/>
    </row>
    <row r="6672" spans="3:5" x14ac:dyDescent="0.4">
      <c r="C6672" s="182"/>
      <c r="D6672" s="192"/>
      <c r="E6672" s="182"/>
    </row>
    <row r="6673" spans="3:5" x14ac:dyDescent="0.4">
      <c r="C6673" s="190"/>
      <c r="D6673" s="191"/>
      <c r="E6673" s="190"/>
    </row>
    <row r="6674" spans="3:5" x14ac:dyDescent="0.4">
      <c r="C6674" s="182"/>
      <c r="D6674" s="192"/>
      <c r="E6674" s="182"/>
    </row>
    <row r="6675" spans="3:5" x14ac:dyDescent="0.4">
      <c r="C6675" s="190"/>
      <c r="D6675" s="191"/>
      <c r="E6675" s="190"/>
    </row>
    <row r="6676" spans="3:5" x14ac:dyDescent="0.4">
      <c r="C6676" s="182"/>
      <c r="D6676" s="192"/>
      <c r="E6676" s="182"/>
    </row>
    <row r="6677" spans="3:5" x14ac:dyDescent="0.4">
      <c r="C6677" s="190"/>
      <c r="D6677" s="191"/>
      <c r="E6677" s="190"/>
    </row>
    <row r="6678" spans="3:5" x14ac:dyDescent="0.4">
      <c r="C6678" s="182"/>
      <c r="D6678" s="192"/>
      <c r="E6678" s="182"/>
    </row>
    <row r="6679" spans="3:5" x14ac:dyDescent="0.4">
      <c r="C6679" s="190"/>
      <c r="D6679" s="191"/>
      <c r="E6679" s="190"/>
    </row>
    <row r="6680" spans="3:5" x14ac:dyDescent="0.4">
      <c r="C6680" s="182"/>
      <c r="D6680" s="192"/>
      <c r="E6680" s="182"/>
    </row>
    <row r="6681" spans="3:5" x14ac:dyDescent="0.4">
      <c r="C6681" s="190"/>
      <c r="D6681" s="191"/>
      <c r="E6681" s="190"/>
    </row>
    <row r="6682" spans="3:5" x14ac:dyDescent="0.4">
      <c r="C6682" s="182"/>
      <c r="D6682" s="192"/>
      <c r="E6682" s="182"/>
    </row>
    <row r="6683" spans="3:5" x14ac:dyDescent="0.4">
      <c r="C6683" s="190"/>
      <c r="D6683" s="191"/>
      <c r="E6683" s="190"/>
    </row>
    <row r="6684" spans="3:5" x14ac:dyDescent="0.4">
      <c r="C6684" s="182"/>
      <c r="D6684" s="192"/>
      <c r="E6684" s="182"/>
    </row>
    <row r="6685" spans="3:5" x14ac:dyDescent="0.4">
      <c r="C6685" s="190"/>
      <c r="D6685" s="191"/>
      <c r="E6685" s="190"/>
    </row>
    <row r="6686" spans="3:5" x14ac:dyDescent="0.4">
      <c r="C6686" s="182"/>
      <c r="D6686" s="192"/>
      <c r="E6686" s="182"/>
    </row>
    <row r="6687" spans="3:5" x14ac:dyDescent="0.4">
      <c r="C6687" s="190"/>
      <c r="D6687" s="191"/>
      <c r="E6687" s="190"/>
    </row>
    <row r="6688" spans="3:5" x14ac:dyDescent="0.4">
      <c r="C6688" s="182"/>
      <c r="D6688" s="192"/>
      <c r="E6688" s="182"/>
    </row>
    <row r="6689" spans="3:5" x14ac:dyDescent="0.4">
      <c r="C6689" s="190"/>
      <c r="D6689" s="191"/>
      <c r="E6689" s="190"/>
    </row>
    <row r="6690" spans="3:5" x14ac:dyDescent="0.4">
      <c r="C6690" s="182"/>
      <c r="D6690" s="192"/>
      <c r="E6690" s="182"/>
    </row>
    <row r="6691" spans="3:5" x14ac:dyDescent="0.4">
      <c r="C6691" s="190"/>
      <c r="D6691" s="191"/>
      <c r="E6691" s="190"/>
    </row>
    <row r="6692" spans="3:5" x14ac:dyDescent="0.4">
      <c r="C6692" s="182"/>
      <c r="D6692" s="192"/>
      <c r="E6692" s="182"/>
    </row>
    <row r="6693" spans="3:5" x14ac:dyDescent="0.4">
      <c r="C6693" s="190"/>
      <c r="D6693" s="191"/>
      <c r="E6693" s="190"/>
    </row>
    <row r="6694" spans="3:5" x14ac:dyDescent="0.4">
      <c r="C6694" s="182"/>
      <c r="D6694" s="192"/>
      <c r="E6694" s="182"/>
    </row>
    <row r="6695" spans="3:5" x14ac:dyDescent="0.4">
      <c r="C6695" s="190"/>
      <c r="D6695" s="191"/>
      <c r="E6695" s="190"/>
    </row>
    <row r="6696" spans="3:5" x14ac:dyDescent="0.4">
      <c r="C6696" s="182"/>
      <c r="D6696" s="192"/>
      <c r="E6696" s="182"/>
    </row>
    <row r="6697" spans="3:5" x14ac:dyDescent="0.4">
      <c r="C6697" s="190"/>
      <c r="D6697" s="191"/>
      <c r="E6697" s="190"/>
    </row>
    <row r="6698" spans="3:5" x14ac:dyDescent="0.4">
      <c r="C6698" s="182"/>
      <c r="D6698" s="192"/>
      <c r="E6698" s="182"/>
    </row>
    <row r="6699" spans="3:5" x14ac:dyDescent="0.4">
      <c r="C6699" s="190"/>
      <c r="D6699" s="191"/>
      <c r="E6699" s="190"/>
    </row>
    <row r="6700" spans="3:5" x14ac:dyDescent="0.4">
      <c r="C6700" s="182"/>
      <c r="D6700" s="192"/>
      <c r="E6700" s="182"/>
    </row>
    <row r="6701" spans="3:5" x14ac:dyDescent="0.4">
      <c r="C6701" s="190"/>
      <c r="D6701" s="191"/>
      <c r="E6701" s="190"/>
    </row>
    <row r="6702" spans="3:5" x14ac:dyDescent="0.4">
      <c r="C6702" s="182"/>
      <c r="D6702" s="192"/>
      <c r="E6702" s="182"/>
    </row>
    <row r="6703" spans="3:5" x14ac:dyDescent="0.4">
      <c r="C6703" s="190"/>
      <c r="D6703" s="191"/>
      <c r="E6703" s="190"/>
    </row>
    <row r="6704" spans="3:5" x14ac:dyDescent="0.4">
      <c r="C6704" s="182"/>
      <c r="D6704" s="192"/>
      <c r="E6704" s="182"/>
    </row>
    <row r="6705" spans="3:5" x14ac:dyDescent="0.4">
      <c r="C6705" s="190"/>
      <c r="D6705" s="191"/>
      <c r="E6705" s="190"/>
    </row>
    <row r="6706" spans="3:5" x14ac:dyDescent="0.4">
      <c r="C6706" s="182"/>
      <c r="D6706" s="192"/>
      <c r="E6706" s="182"/>
    </row>
    <row r="6707" spans="3:5" x14ac:dyDescent="0.4">
      <c r="C6707" s="190"/>
      <c r="D6707" s="191"/>
      <c r="E6707" s="190"/>
    </row>
    <row r="6708" spans="3:5" x14ac:dyDescent="0.4">
      <c r="C6708" s="182"/>
      <c r="D6708" s="192"/>
      <c r="E6708" s="182"/>
    </row>
    <row r="6709" spans="3:5" x14ac:dyDescent="0.4">
      <c r="C6709" s="190"/>
      <c r="D6709" s="191"/>
      <c r="E6709" s="190"/>
    </row>
    <row r="6710" spans="3:5" x14ac:dyDescent="0.4">
      <c r="C6710" s="182"/>
      <c r="D6710" s="192"/>
      <c r="E6710" s="182"/>
    </row>
    <row r="6711" spans="3:5" x14ac:dyDescent="0.4">
      <c r="C6711" s="190"/>
      <c r="D6711" s="191"/>
      <c r="E6711" s="190"/>
    </row>
    <row r="6712" spans="3:5" x14ac:dyDescent="0.4">
      <c r="C6712" s="182"/>
      <c r="D6712" s="192"/>
      <c r="E6712" s="182"/>
    </row>
    <row r="6713" spans="3:5" x14ac:dyDescent="0.4">
      <c r="C6713" s="190"/>
      <c r="D6713" s="191"/>
      <c r="E6713" s="190"/>
    </row>
    <row r="6714" spans="3:5" x14ac:dyDescent="0.4">
      <c r="C6714" s="182"/>
      <c r="D6714" s="192"/>
      <c r="E6714" s="182"/>
    </row>
    <row r="6715" spans="3:5" x14ac:dyDescent="0.4">
      <c r="C6715" s="190"/>
      <c r="D6715" s="191"/>
      <c r="E6715" s="190"/>
    </row>
    <row r="6716" spans="3:5" x14ac:dyDescent="0.4">
      <c r="C6716" s="182"/>
      <c r="D6716" s="192"/>
      <c r="E6716" s="182"/>
    </row>
    <row r="6717" spans="3:5" x14ac:dyDescent="0.4">
      <c r="C6717" s="190"/>
      <c r="D6717" s="191"/>
      <c r="E6717" s="190"/>
    </row>
    <row r="6718" spans="3:5" x14ac:dyDescent="0.4">
      <c r="C6718" s="182"/>
      <c r="D6718" s="192"/>
      <c r="E6718" s="182"/>
    </row>
    <row r="6719" spans="3:5" x14ac:dyDescent="0.4">
      <c r="C6719" s="190"/>
      <c r="D6719" s="191"/>
      <c r="E6719" s="190"/>
    </row>
    <row r="6720" spans="3:5" x14ac:dyDescent="0.4">
      <c r="C6720" s="182"/>
      <c r="D6720" s="192"/>
      <c r="E6720" s="182"/>
    </row>
    <row r="6721" spans="3:5" x14ac:dyDescent="0.4">
      <c r="C6721" s="190"/>
      <c r="D6721" s="191"/>
      <c r="E6721" s="190"/>
    </row>
    <row r="6722" spans="3:5" x14ac:dyDescent="0.4">
      <c r="C6722" s="182"/>
      <c r="D6722" s="192"/>
      <c r="E6722" s="182"/>
    </row>
    <row r="6723" spans="3:5" x14ac:dyDescent="0.4">
      <c r="C6723" s="190"/>
      <c r="D6723" s="191"/>
      <c r="E6723" s="190"/>
    </row>
    <row r="6724" spans="3:5" x14ac:dyDescent="0.4">
      <c r="C6724" s="182"/>
      <c r="D6724" s="192"/>
      <c r="E6724" s="182"/>
    </row>
    <row r="6725" spans="3:5" x14ac:dyDescent="0.4">
      <c r="C6725" s="190"/>
      <c r="D6725" s="191"/>
      <c r="E6725" s="190"/>
    </row>
    <row r="6726" spans="3:5" x14ac:dyDescent="0.4">
      <c r="C6726" s="182"/>
      <c r="D6726" s="192"/>
      <c r="E6726" s="182"/>
    </row>
    <row r="6727" spans="3:5" x14ac:dyDescent="0.4">
      <c r="C6727" s="190"/>
      <c r="D6727" s="191"/>
      <c r="E6727" s="190"/>
    </row>
    <row r="6728" spans="3:5" x14ac:dyDescent="0.4">
      <c r="C6728" s="182"/>
      <c r="D6728" s="192"/>
      <c r="E6728" s="182"/>
    </row>
    <row r="6729" spans="3:5" x14ac:dyDescent="0.4">
      <c r="C6729" s="190"/>
      <c r="D6729" s="191"/>
      <c r="E6729" s="190"/>
    </row>
    <row r="6730" spans="3:5" x14ac:dyDescent="0.4">
      <c r="C6730" s="182"/>
      <c r="D6730" s="192"/>
      <c r="E6730" s="182"/>
    </row>
    <row r="6731" spans="3:5" x14ac:dyDescent="0.4">
      <c r="C6731" s="190"/>
      <c r="D6731" s="191"/>
      <c r="E6731" s="190"/>
    </row>
    <row r="6732" spans="3:5" x14ac:dyDescent="0.4">
      <c r="C6732" s="182"/>
      <c r="D6732" s="192"/>
      <c r="E6732" s="182"/>
    </row>
    <row r="6733" spans="3:5" x14ac:dyDescent="0.4">
      <c r="C6733" s="190"/>
      <c r="D6733" s="191"/>
      <c r="E6733" s="190"/>
    </row>
    <row r="6734" spans="3:5" x14ac:dyDescent="0.4">
      <c r="C6734" s="182"/>
      <c r="D6734" s="192"/>
      <c r="E6734" s="182"/>
    </row>
    <row r="6735" spans="3:5" x14ac:dyDescent="0.4">
      <c r="C6735" s="190"/>
      <c r="D6735" s="191"/>
      <c r="E6735" s="190"/>
    </row>
    <row r="6736" spans="3:5" x14ac:dyDescent="0.4">
      <c r="C6736" s="182"/>
      <c r="D6736" s="192"/>
      <c r="E6736" s="182"/>
    </row>
    <row r="6737" spans="3:5" x14ac:dyDescent="0.4">
      <c r="C6737" s="190"/>
      <c r="D6737" s="191"/>
      <c r="E6737" s="190"/>
    </row>
    <row r="6738" spans="3:5" x14ac:dyDescent="0.4">
      <c r="C6738" s="182"/>
      <c r="D6738" s="192"/>
      <c r="E6738" s="182"/>
    </row>
    <row r="6739" spans="3:5" x14ac:dyDescent="0.4">
      <c r="C6739" s="190"/>
      <c r="D6739" s="191"/>
      <c r="E6739" s="190"/>
    </row>
    <row r="6740" spans="3:5" x14ac:dyDescent="0.4">
      <c r="C6740" s="182"/>
      <c r="D6740" s="192"/>
      <c r="E6740" s="182"/>
    </row>
    <row r="6741" spans="3:5" x14ac:dyDescent="0.4">
      <c r="C6741" s="190"/>
      <c r="D6741" s="191"/>
      <c r="E6741" s="190"/>
    </row>
    <row r="6742" spans="3:5" x14ac:dyDescent="0.4">
      <c r="C6742" s="182"/>
      <c r="D6742" s="192"/>
      <c r="E6742" s="182"/>
    </row>
    <row r="6743" spans="3:5" x14ac:dyDescent="0.4">
      <c r="C6743" s="190"/>
      <c r="D6743" s="191"/>
      <c r="E6743" s="190"/>
    </row>
    <row r="6744" spans="3:5" x14ac:dyDescent="0.4">
      <c r="C6744" s="182"/>
      <c r="D6744" s="192"/>
      <c r="E6744" s="182"/>
    </row>
    <row r="6745" spans="3:5" x14ac:dyDescent="0.4">
      <c r="C6745" s="190"/>
      <c r="D6745" s="191"/>
      <c r="E6745" s="190"/>
    </row>
    <row r="6746" spans="3:5" x14ac:dyDescent="0.4">
      <c r="C6746" s="182"/>
      <c r="D6746" s="192"/>
      <c r="E6746" s="182"/>
    </row>
    <row r="6747" spans="3:5" x14ac:dyDescent="0.4">
      <c r="C6747" s="190"/>
      <c r="D6747" s="191"/>
      <c r="E6747" s="190"/>
    </row>
    <row r="6748" spans="3:5" x14ac:dyDescent="0.4">
      <c r="C6748" s="182"/>
      <c r="D6748" s="192"/>
      <c r="E6748" s="182"/>
    </row>
    <row r="6749" spans="3:5" x14ac:dyDescent="0.4">
      <c r="C6749" s="190"/>
      <c r="D6749" s="191"/>
      <c r="E6749" s="190"/>
    </row>
    <row r="6750" spans="3:5" x14ac:dyDescent="0.4">
      <c r="C6750" s="182"/>
      <c r="D6750" s="192"/>
      <c r="E6750" s="182"/>
    </row>
    <row r="6751" spans="3:5" x14ac:dyDescent="0.4">
      <c r="C6751" s="190"/>
      <c r="D6751" s="191"/>
      <c r="E6751" s="190"/>
    </row>
    <row r="6752" spans="3:5" x14ac:dyDescent="0.4">
      <c r="C6752" s="182"/>
      <c r="D6752" s="192"/>
      <c r="E6752" s="182"/>
    </row>
    <row r="6753" spans="3:5" x14ac:dyDescent="0.4">
      <c r="C6753" s="190"/>
      <c r="D6753" s="191"/>
      <c r="E6753" s="190"/>
    </row>
    <row r="6754" spans="3:5" x14ac:dyDescent="0.4">
      <c r="C6754" s="182"/>
      <c r="D6754" s="192"/>
      <c r="E6754" s="182"/>
    </row>
    <row r="6755" spans="3:5" x14ac:dyDescent="0.4">
      <c r="C6755" s="190"/>
      <c r="D6755" s="191"/>
      <c r="E6755" s="190"/>
    </row>
    <row r="6756" spans="3:5" x14ac:dyDescent="0.4">
      <c r="C6756" s="182"/>
      <c r="D6756" s="192"/>
      <c r="E6756" s="182"/>
    </row>
    <row r="6757" spans="3:5" x14ac:dyDescent="0.4">
      <c r="C6757" s="190"/>
      <c r="D6757" s="191"/>
      <c r="E6757" s="190"/>
    </row>
    <row r="6758" spans="3:5" x14ac:dyDescent="0.4">
      <c r="C6758" s="182"/>
      <c r="D6758" s="192"/>
      <c r="E6758" s="182"/>
    </row>
    <row r="6759" spans="3:5" x14ac:dyDescent="0.4">
      <c r="C6759" s="190"/>
      <c r="D6759" s="191"/>
      <c r="E6759" s="190"/>
    </row>
    <row r="6760" spans="3:5" x14ac:dyDescent="0.4">
      <c r="C6760" s="182"/>
      <c r="D6760" s="192"/>
      <c r="E6760" s="182"/>
    </row>
    <row r="6761" spans="3:5" x14ac:dyDescent="0.4">
      <c r="C6761" s="190"/>
      <c r="D6761" s="191"/>
      <c r="E6761" s="190"/>
    </row>
    <row r="6762" spans="3:5" x14ac:dyDescent="0.4">
      <c r="C6762" s="182"/>
      <c r="D6762" s="192"/>
      <c r="E6762" s="182"/>
    </row>
    <row r="6763" spans="3:5" x14ac:dyDescent="0.4">
      <c r="C6763" s="190"/>
      <c r="D6763" s="191"/>
      <c r="E6763" s="190"/>
    </row>
    <row r="6764" spans="3:5" x14ac:dyDescent="0.4">
      <c r="C6764" s="182"/>
      <c r="D6764" s="192"/>
      <c r="E6764" s="182"/>
    </row>
    <row r="6765" spans="3:5" x14ac:dyDescent="0.4">
      <c r="C6765" s="190"/>
      <c r="D6765" s="191"/>
      <c r="E6765" s="190"/>
    </row>
    <row r="6766" spans="3:5" x14ac:dyDescent="0.4">
      <c r="C6766" s="182"/>
      <c r="D6766" s="192"/>
      <c r="E6766" s="182"/>
    </row>
    <row r="6767" spans="3:5" x14ac:dyDescent="0.4">
      <c r="C6767" s="190"/>
      <c r="D6767" s="191"/>
      <c r="E6767" s="190"/>
    </row>
    <row r="6768" spans="3:5" x14ac:dyDescent="0.4">
      <c r="C6768" s="182"/>
      <c r="D6768" s="192"/>
      <c r="E6768" s="182"/>
    </row>
    <row r="6769" spans="3:5" x14ac:dyDescent="0.4">
      <c r="C6769" s="190"/>
      <c r="D6769" s="191"/>
      <c r="E6769" s="190"/>
    </row>
    <row r="6770" spans="3:5" x14ac:dyDescent="0.4">
      <c r="C6770" s="182"/>
      <c r="D6770" s="192"/>
      <c r="E6770" s="182"/>
    </row>
    <row r="6771" spans="3:5" x14ac:dyDescent="0.4">
      <c r="C6771" s="190"/>
      <c r="D6771" s="191"/>
      <c r="E6771" s="190"/>
    </row>
    <row r="6772" spans="3:5" x14ac:dyDescent="0.4">
      <c r="C6772" s="182"/>
      <c r="D6772" s="192"/>
      <c r="E6772" s="182"/>
    </row>
    <row r="6773" spans="3:5" x14ac:dyDescent="0.4">
      <c r="C6773" s="190"/>
      <c r="D6773" s="191"/>
      <c r="E6773" s="190"/>
    </row>
    <row r="6774" spans="3:5" x14ac:dyDescent="0.4">
      <c r="C6774" s="182"/>
      <c r="D6774" s="192"/>
      <c r="E6774" s="182"/>
    </row>
    <row r="6775" spans="3:5" x14ac:dyDescent="0.4">
      <c r="C6775" s="190"/>
      <c r="D6775" s="191"/>
      <c r="E6775" s="190"/>
    </row>
    <row r="6776" spans="3:5" x14ac:dyDescent="0.4">
      <c r="C6776" s="182"/>
      <c r="D6776" s="192"/>
      <c r="E6776" s="182"/>
    </row>
    <row r="6777" spans="3:5" x14ac:dyDescent="0.4">
      <c r="C6777" s="190"/>
      <c r="D6777" s="191"/>
      <c r="E6777" s="190"/>
    </row>
    <row r="6778" spans="3:5" x14ac:dyDescent="0.4">
      <c r="C6778" s="182"/>
      <c r="D6778" s="192"/>
      <c r="E6778" s="182"/>
    </row>
    <row r="6779" spans="3:5" x14ac:dyDescent="0.4">
      <c r="C6779" s="190"/>
      <c r="D6779" s="191"/>
      <c r="E6779" s="190"/>
    </row>
    <row r="6780" spans="3:5" x14ac:dyDescent="0.4">
      <c r="C6780" s="182"/>
      <c r="D6780" s="192"/>
      <c r="E6780" s="182"/>
    </row>
    <row r="6781" spans="3:5" x14ac:dyDescent="0.4">
      <c r="C6781" s="190"/>
      <c r="D6781" s="191"/>
      <c r="E6781" s="190"/>
    </row>
    <row r="6782" spans="3:5" x14ac:dyDescent="0.4">
      <c r="C6782" s="182"/>
      <c r="D6782" s="192"/>
      <c r="E6782" s="182"/>
    </row>
    <row r="6783" spans="3:5" x14ac:dyDescent="0.4">
      <c r="C6783" s="190"/>
      <c r="D6783" s="191"/>
      <c r="E6783" s="190"/>
    </row>
    <row r="6784" spans="3:5" x14ac:dyDescent="0.4">
      <c r="C6784" s="182"/>
      <c r="D6784" s="192"/>
      <c r="E6784" s="182"/>
    </row>
    <row r="6785" spans="3:5" x14ac:dyDescent="0.4">
      <c r="C6785" s="190"/>
      <c r="D6785" s="191"/>
      <c r="E6785" s="190"/>
    </row>
    <row r="6786" spans="3:5" x14ac:dyDescent="0.4">
      <c r="C6786" s="182"/>
      <c r="D6786" s="192"/>
      <c r="E6786" s="182"/>
    </row>
    <row r="6787" spans="3:5" x14ac:dyDescent="0.4">
      <c r="C6787" s="190"/>
      <c r="D6787" s="191"/>
      <c r="E6787" s="190"/>
    </row>
    <row r="6788" spans="3:5" x14ac:dyDescent="0.4">
      <c r="C6788" s="182"/>
      <c r="D6788" s="192"/>
      <c r="E6788" s="182"/>
    </row>
    <row r="6789" spans="3:5" x14ac:dyDescent="0.4">
      <c r="C6789" s="190"/>
      <c r="D6789" s="191"/>
      <c r="E6789" s="190"/>
    </row>
    <row r="6790" spans="3:5" x14ac:dyDescent="0.4">
      <c r="C6790" s="182"/>
      <c r="D6790" s="192"/>
      <c r="E6790" s="182"/>
    </row>
    <row r="6791" spans="3:5" x14ac:dyDescent="0.4">
      <c r="C6791" s="190"/>
      <c r="D6791" s="191"/>
      <c r="E6791" s="190"/>
    </row>
    <row r="6792" spans="3:5" x14ac:dyDescent="0.4">
      <c r="C6792" s="182"/>
      <c r="D6792" s="192"/>
      <c r="E6792" s="182"/>
    </row>
    <row r="6793" spans="3:5" x14ac:dyDescent="0.4">
      <c r="C6793" s="190"/>
      <c r="D6793" s="191"/>
      <c r="E6793" s="190"/>
    </row>
    <row r="6794" spans="3:5" x14ac:dyDescent="0.4">
      <c r="C6794" s="182"/>
      <c r="D6794" s="192"/>
      <c r="E6794" s="182"/>
    </row>
    <row r="6795" spans="3:5" x14ac:dyDescent="0.4">
      <c r="C6795" s="190"/>
      <c r="D6795" s="191"/>
      <c r="E6795" s="190"/>
    </row>
    <row r="6796" spans="3:5" x14ac:dyDescent="0.4">
      <c r="C6796" s="182"/>
      <c r="D6796" s="192"/>
      <c r="E6796" s="182"/>
    </row>
    <row r="6797" spans="3:5" x14ac:dyDescent="0.4">
      <c r="C6797" s="190"/>
      <c r="D6797" s="191"/>
      <c r="E6797" s="190"/>
    </row>
    <row r="6798" spans="3:5" x14ac:dyDescent="0.4">
      <c r="C6798" s="182"/>
      <c r="D6798" s="192"/>
      <c r="E6798" s="182"/>
    </row>
    <row r="6799" spans="3:5" x14ac:dyDescent="0.4">
      <c r="C6799" s="190"/>
      <c r="D6799" s="191"/>
      <c r="E6799" s="190"/>
    </row>
    <row r="6800" spans="3:5" x14ac:dyDescent="0.4">
      <c r="C6800" s="182"/>
      <c r="D6800" s="192"/>
      <c r="E6800" s="182"/>
    </row>
    <row r="6801" spans="3:5" x14ac:dyDescent="0.4">
      <c r="C6801" s="190"/>
      <c r="D6801" s="191"/>
      <c r="E6801" s="190"/>
    </row>
    <row r="6802" spans="3:5" x14ac:dyDescent="0.4">
      <c r="C6802" s="182"/>
      <c r="D6802" s="192"/>
      <c r="E6802" s="182"/>
    </row>
    <row r="6803" spans="3:5" x14ac:dyDescent="0.4">
      <c r="C6803" s="190"/>
      <c r="D6803" s="191"/>
      <c r="E6803" s="190"/>
    </row>
    <row r="6804" spans="3:5" x14ac:dyDescent="0.4">
      <c r="C6804" s="182"/>
      <c r="D6804" s="192"/>
      <c r="E6804" s="182"/>
    </row>
    <row r="6805" spans="3:5" x14ac:dyDescent="0.4">
      <c r="C6805" s="190"/>
      <c r="D6805" s="191"/>
      <c r="E6805" s="190"/>
    </row>
    <row r="6806" spans="3:5" x14ac:dyDescent="0.4">
      <c r="C6806" s="182"/>
      <c r="D6806" s="192"/>
      <c r="E6806" s="182"/>
    </row>
    <row r="6807" spans="3:5" x14ac:dyDescent="0.4">
      <c r="C6807" s="190"/>
      <c r="D6807" s="191"/>
      <c r="E6807" s="190"/>
    </row>
    <row r="6808" spans="3:5" x14ac:dyDescent="0.4">
      <c r="C6808" s="182"/>
      <c r="D6808" s="192"/>
      <c r="E6808" s="182"/>
    </row>
    <row r="6809" spans="3:5" x14ac:dyDescent="0.4">
      <c r="C6809" s="190"/>
      <c r="D6809" s="191"/>
      <c r="E6809" s="190"/>
    </row>
    <row r="6810" spans="3:5" x14ac:dyDescent="0.4">
      <c r="C6810" s="182"/>
      <c r="D6810" s="192"/>
      <c r="E6810" s="182"/>
    </row>
    <row r="6811" spans="3:5" x14ac:dyDescent="0.4">
      <c r="C6811" s="190"/>
      <c r="D6811" s="191"/>
      <c r="E6811" s="190"/>
    </row>
    <row r="6812" spans="3:5" x14ac:dyDescent="0.4">
      <c r="C6812" s="182"/>
      <c r="D6812" s="192"/>
      <c r="E6812" s="182"/>
    </row>
    <row r="6813" spans="3:5" x14ac:dyDescent="0.4">
      <c r="C6813" s="190"/>
      <c r="D6813" s="191"/>
      <c r="E6813" s="190"/>
    </row>
    <row r="6814" spans="3:5" x14ac:dyDescent="0.4">
      <c r="C6814" s="182"/>
      <c r="D6814" s="192"/>
      <c r="E6814" s="182"/>
    </row>
    <row r="6815" spans="3:5" x14ac:dyDescent="0.4">
      <c r="C6815" s="190"/>
      <c r="D6815" s="191"/>
      <c r="E6815" s="190"/>
    </row>
    <row r="6816" spans="3:5" x14ac:dyDescent="0.4">
      <c r="C6816" s="182"/>
      <c r="D6816" s="192"/>
      <c r="E6816" s="182"/>
    </row>
    <row r="6817" spans="3:5" x14ac:dyDescent="0.4">
      <c r="C6817" s="190"/>
      <c r="D6817" s="191"/>
      <c r="E6817" s="190"/>
    </row>
    <row r="6818" spans="3:5" x14ac:dyDescent="0.4">
      <c r="C6818" s="182"/>
      <c r="D6818" s="192"/>
      <c r="E6818" s="182"/>
    </row>
    <row r="6819" spans="3:5" x14ac:dyDescent="0.4">
      <c r="C6819" s="190"/>
      <c r="D6819" s="191"/>
      <c r="E6819" s="190"/>
    </row>
    <row r="6820" spans="3:5" x14ac:dyDescent="0.4">
      <c r="C6820" s="182"/>
      <c r="D6820" s="192"/>
      <c r="E6820" s="182"/>
    </row>
    <row r="6821" spans="3:5" x14ac:dyDescent="0.4">
      <c r="C6821" s="190"/>
      <c r="D6821" s="191"/>
      <c r="E6821" s="190"/>
    </row>
    <row r="6822" spans="3:5" x14ac:dyDescent="0.4">
      <c r="C6822" s="182"/>
      <c r="D6822" s="192"/>
      <c r="E6822" s="182"/>
    </row>
    <row r="6823" spans="3:5" x14ac:dyDescent="0.4">
      <c r="C6823" s="190"/>
      <c r="D6823" s="191"/>
      <c r="E6823" s="190"/>
    </row>
    <row r="6824" spans="3:5" x14ac:dyDescent="0.4">
      <c r="C6824" s="182"/>
      <c r="D6824" s="192"/>
      <c r="E6824" s="182"/>
    </row>
    <row r="6825" spans="3:5" x14ac:dyDescent="0.4">
      <c r="C6825" s="190"/>
      <c r="D6825" s="191"/>
      <c r="E6825" s="190"/>
    </row>
    <row r="6826" spans="3:5" x14ac:dyDescent="0.4">
      <c r="C6826" s="182"/>
      <c r="D6826" s="192"/>
      <c r="E6826" s="182"/>
    </row>
    <row r="6827" spans="3:5" x14ac:dyDescent="0.4">
      <c r="C6827" s="190"/>
      <c r="D6827" s="191"/>
      <c r="E6827" s="190"/>
    </row>
    <row r="6828" spans="3:5" x14ac:dyDescent="0.4">
      <c r="C6828" s="182"/>
      <c r="D6828" s="192"/>
      <c r="E6828" s="182"/>
    </row>
    <row r="6829" spans="3:5" x14ac:dyDescent="0.4">
      <c r="C6829" s="190"/>
      <c r="D6829" s="191"/>
      <c r="E6829" s="190"/>
    </row>
    <row r="6830" spans="3:5" x14ac:dyDescent="0.4">
      <c r="C6830" s="182"/>
      <c r="D6830" s="192"/>
      <c r="E6830" s="182"/>
    </row>
    <row r="6831" spans="3:5" x14ac:dyDescent="0.4">
      <c r="C6831" s="190"/>
      <c r="D6831" s="191"/>
      <c r="E6831" s="190"/>
    </row>
    <row r="6832" spans="3:5" x14ac:dyDescent="0.4">
      <c r="C6832" s="182"/>
      <c r="D6832" s="192"/>
      <c r="E6832" s="182"/>
    </row>
    <row r="6833" spans="3:5" x14ac:dyDescent="0.4">
      <c r="C6833" s="190"/>
      <c r="D6833" s="191"/>
      <c r="E6833" s="190"/>
    </row>
    <row r="6834" spans="3:5" x14ac:dyDescent="0.4">
      <c r="C6834" s="182"/>
      <c r="D6834" s="192"/>
      <c r="E6834" s="182"/>
    </row>
    <row r="6835" spans="3:5" x14ac:dyDescent="0.4">
      <c r="C6835" s="190"/>
      <c r="D6835" s="191"/>
      <c r="E6835" s="190"/>
    </row>
    <row r="6836" spans="3:5" x14ac:dyDescent="0.4">
      <c r="C6836" s="182"/>
      <c r="D6836" s="192"/>
      <c r="E6836" s="182"/>
    </row>
    <row r="6837" spans="3:5" x14ac:dyDescent="0.4">
      <c r="C6837" s="190"/>
      <c r="D6837" s="191"/>
      <c r="E6837" s="190"/>
    </row>
    <row r="6838" spans="3:5" x14ac:dyDescent="0.4">
      <c r="C6838" s="182"/>
      <c r="D6838" s="192"/>
      <c r="E6838" s="182"/>
    </row>
    <row r="6839" spans="3:5" x14ac:dyDescent="0.4">
      <c r="C6839" s="190"/>
      <c r="D6839" s="191"/>
      <c r="E6839" s="190"/>
    </row>
    <row r="6840" spans="3:5" x14ac:dyDescent="0.4">
      <c r="C6840" s="182"/>
      <c r="D6840" s="192"/>
      <c r="E6840" s="182"/>
    </row>
    <row r="6841" spans="3:5" x14ac:dyDescent="0.4">
      <c r="C6841" s="190"/>
      <c r="D6841" s="191"/>
      <c r="E6841" s="190"/>
    </row>
    <row r="6842" spans="3:5" x14ac:dyDescent="0.4">
      <c r="C6842" s="182"/>
      <c r="D6842" s="192"/>
      <c r="E6842" s="182"/>
    </row>
    <row r="6843" spans="3:5" x14ac:dyDescent="0.4">
      <c r="C6843" s="190"/>
      <c r="D6843" s="191"/>
      <c r="E6843" s="190"/>
    </row>
    <row r="6844" spans="3:5" x14ac:dyDescent="0.4">
      <c r="C6844" s="182"/>
      <c r="D6844" s="192"/>
      <c r="E6844" s="182"/>
    </row>
    <row r="6845" spans="3:5" x14ac:dyDescent="0.4">
      <c r="C6845" s="190"/>
      <c r="D6845" s="191"/>
      <c r="E6845" s="190"/>
    </row>
    <row r="6846" spans="3:5" x14ac:dyDescent="0.4">
      <c r="C6846" s="182"/>
      <c r="D6846" s="192"/>
      <c r="E6846" s="182"/>
    </row>
    <row r="6847" spans="3:5" x14ac:dyDescent="0.4">
      <c r="C6847" s="190"/>
      <c r="D6847" s="191"/>
      <c r="E6847" s="190"/>
    </row>
    <row r="6848" spans="3:5" x14ac:dyDescent="0.4">
      <c r="C6848" s="182"/>
      <c r="D6848" s="192"/>
      <c r="E6848" s="182"/>
    </row>
    <row r="6849" spans="3:5" x14ac:dyDescent="0.4">
      <c r="C6849" s="190"/>
      <c r="D6849" s="191"/>
      <c r="E6849" s="190"/>
    </row>
    <row r="6850" spans="3:5" x14ac:dyDescent="0.4">
      <c r="C6850" s="182"/>
      <c r="D6850" s="192"/>
      <c r="E6850" s="182"/>
    </row>
    <row r="6851" spans="3:5" x14ac:dyDescent="0.4">
      <c r="C6851" s="190"/>
      <c r="D6851" s="191"/>
      <c r="E6851" s="190"/>
    </row>
    <row r="6852" spans="3:5" x14ac:dyDescent="0.4">
      <c r="C6852" s="182"/>
      <c r="D6852" s="192"/>
      <c r="E6852" s="182"/>
    </row>
    <row r="6853" spans="3:5" x14ac:dyDescent="0.4">
      <c r="C6853" s="190"/>
      <c r="D6853" s="191"/>
      <c r="E6853" s="190"/>
    </row>
    <row r="6854" spans="3:5" x14ac:dyDescent="0.4">
      <c r="C6854" s="182"/>
      <c r="D6854" s="192"/>
      <c r="E6854" s="182"/>
    </row>
    <row r="6855" spans="3:5" x14ac:dyDescent="0.4">
      <c r="C6855" s="190"/>
      <c r="D6855" s="191"/>
      <c r="E6855" s="190"/>
    </row>
    <row r="6856" spans="3:5" x14ac:dyDescent="0.4">
      <c r="C6856" s="182"/>
      <c r="D6856" s="192"/>
      <c r="E6856" s="182"/>
    </row>
    <row r="6857" spans="3:5" x14ac:dyDescent="0.4">
      <c r="C6857" s="190"/>
      <c r="D6857" s="191"/>
      <c r="E6857" s="190"/>
    </row>
    <row r="6858" spans="3:5" x14ac:dyDescent="0.4">
      <c r="C6858" s="182"/>
      <c r="D6858" s="192"/>
      <c r="E6858" s="182"/>
    </row>
    <row r="6859" spans="3:5" x14ac:dyDescent="0.4">
      <c r="C6859" s="190"/>
      <c r="D6859" s="191"/>
      <c r="E6859" s="190"/>
    </row>
    <row r="6860" spans="3:5" x14ac:dyDescent="0.4">
      <c r="C6860" s="182"/>
      <c r="D6860" s="192"/>
      <c r="E6860" s="182"/>
    </row>
    <row r="6861" spans="3:5" x14ac:dyDescent="0.4">
      <c r="C6861" s="190"/>
      <c r="D6861" s="191"/>
      <c r="E6861" s="190"/>
    </row>
    <row r="6862" spans="3:5" x14ac:dyDescent="0.4">
      <c r="C6862" s="182"/>
      <c r="D6862" s="192"/>
      <c r="E6862" s="182"/>
    </row>
    <row r="6863" spans="3:5" x14ac:dyDescent="0.4">
      <c r="C6863" s="190"/>
      <c r="D6863" s="191"/>
      <c r="E6863" s="190"/>
    </row>
    <row r="6864" spans="3:5" x14ac:dyDescent="0.4">
      <c r="C6864" s="182"/>
      <c r="D6864" s="192"/>
      <c r="E6864" s="182"/>
    </row>
    <row r="6865" spans="3:5" x14ac:dyDescent="0.4">
      <c r="C6865" s="190"/>
      <c r="D6865" s="191"/>
      <c r="E6865" s="190"/>
    </row>
    <row r="6866" spans="3:5" x14ac:dyDescent="0.4">
      <c r="C6866" s="182"/>
      <c r="D6866" s="192"/>
      <c r="E6866" s="182"/>
    </row>
    <row r="6867" spans="3:5" x14ac:dyDescent="0.4">
      <c r="C6867" s="190"/>
      <c r="D6867" s="191"/>
      <c r="E6867" s="190"/>
    </row>
    <row r="6868" spans="3:5" x14ac:dyDescent="0.4">
      <c r="C6868" s="182"/>
      <c r="D6868" s="192"/>
      <c r="E6868" s="182"/>
    </row>
    <row r="6869" spans="3:5" x14ac:dyDescent="0.4">
      <c r="C6869" s="190"/>
      <c r="D6869" s="191"/>
      <c r="E6869" s="190"/>
    </row>
    <row r="6870" spans="3:5" x14ac:dyDescent="0.4">
      <c r="C6870" s="182"/>
      <c r="D6870" s="192"/>
      <c r="E6870" s="182"/>
    </row>
    <row r="6871" spans="3:5" x14ac:dyDescent="0.4">
      <c r="C6871" s="190"/>
      <c r="D6871" s="191"/>
      <c r="E6871" s="190"/>
    </row>
    <row r="6872" spans="3:5" x14ac:dyDescent="0.4">
      <c r="C6872" s="182"/>
      <c r="D6872" s="192"/>
      <c r="E6872" s="182"/>
    </row>
    <row r="6873" spans="3:5" x14ac:dyDescent="0.4">
      <c r="C6873" s="190"/>
      <c r="D6873" s="191"/>
      <c r="E6873" s="190"/>
    </row>
    <row r="6874" spans="3:5" x14ac:dyDescent="0.4">
      <c r="C6874" s="182"/>
      <c r="D6874" s="192"/>
      <c r="E6874" s="182"/>
    </row>
    <row r="6875" spans="3:5" x14ac:dyDescent="0.4">
      <c r="C6875" s="190"/>
      <c r="D6875" s="191"/>
      <c r="E6875" s="190"/>
    </row>
    <row r="6876" spans="3:5" x14ac:dyDescent="0.4">
      <c r="C6876" s="182"/>
      <c r="D6876" s="192"/>
      <c r="E6876" s="182"/>
    </row>
    <row r="6877" spans="3:5" x14ac:dyDescent="0.4">
      <c r="C6877" s="190"/>
      <c r="D6877" s="191"/>
      <c r="E6877" s="190"/>
    </row>
    <row r="6878" spans="3:5" x14ac:dyDescent="0.4">
      <c r="C6878" s="182"/>
      <c r="D6878" s="192"/>
      <c r="E6878" s="182"/>
    </row>
    <row r="6879" spans="3:5" x14ac:dyDescent="0.4">
      <c r="C6879" s="190"/>
      <c r="D6879" s="191"/>
      <c r="E6879" s="190"/>
    </row>
    <row r="6880" spans="3:5" x14ac:dyDescent="0.4">
      <c r="C6880" s="182"/>
      <c r="D6880" s="192"/>
      <c r="E6880" s="182"/>
    </row>
    <row r="6881" spans="3:5" x14ac:dyDescent="0.4">
      <c r="C6881" s="190"/>
      <c r="D6881" s="191"/>
      <c r="E6881" s="190"/>
    </row>
    <row r="6882" spans="3:5" x14ac:dyDescent="0.4">
      <c r="C6882" s="182"/>
      <c r="D6882" s="192"/>
      <c r="E6882" s="182"/>
    </row>
    <row r="6883" spans="3:5" x14ac:dyDescent="0.4">
      <c r="C6883" s="190"/>
      <c r="D6883" s="191"/>
      <c r="E6883" s="190"/>
    </row>
    <row r="6884" spans="3:5" x14ac:dyDescent="0.4">
      <c r="C6884" s="182"/>
      <c r="D6884" s="192"/>
      <c r="E6884" s="182"/>
    </row>
    <row r="6885" spans="3:5" x14ac:dyDescent="0.4">
      <c r="C6885" s="190"/>
      <c r="D6885" s="191"/>
      <c r="E6885" s="190"/>
    </row>
    <row r="6886" spans="3:5" x14ac:dyDescent="0.4">
      <c r="C6886" s="182"/>
      <c r="D6886" s="192"/>
      <c r="E6886" s="182"/>
    </row>
    <row r="6887" spans="3:5" x14ac:dyDescent="0.4">
      <c r="C6887" s="190"/>
      <c r="D6887" s="191"/>
      <c r="E6887" s="190"/>
    </row>
    <row r="6888" spans="3:5" x14ac:dyDescent="0.4">
      <c r="C6888" s="182"/>
      <c r="D6888" s="192"/>
      <c r="E6888" s="182"/>
    </row>
    <row r="6889" spans="3:5" x14ac:dyDescent="0.4">
      <c r="C6889" s="190"/>
      <c r="D6889" s="191"/>
      <c r="E6889" s="190"/>
    </row>
    <row r="6890" spans="3:5" x14ac:dyDescent="0.4">
      <c r="C6890" s="182"/>
      <c r="D6890" s="192"/>
      <c r="E6890" s="182"/>
    </row>
    <row r="6891" spans="3:5" x14ac:dyDescent="0.4">
      <c r="C6891" s="190"/>
      <c r="D6891" s="191"/>
      <c r="E6891" s="190"/>
    </row>
    <row r="6892" spans="3:5" x14ac:dyDescent="0.4">
      <c r="C6892" s="182"/>
      <c r="D6892" s="192"/>
      <c r="E6892" s="182"/>
    </row>
    <row r="6893" spans="3:5" x14ac:dyDescent="0.4">
      <c r="C6893" s="190"/>
      <c r="D6893" s="191"/>
      <c r="E6893" s="190"/>
    </row>
    <row r="6894" spans="3:5" x14ac:dyDescent="0.4">
      <c r="C6894" s="182"/>
      <c r="D6894" s="192"/>
      <c r="E6894" s="182"/>
    </row>
    <row r="6895" spans="3:5" x14ac:dyDescent="0.4">
      <c r="C6895" s="190"/>
      <c r="D6895" s="191"/>
      <c r="E6895" s="190"/>
    </row>
    <row r="6896" spans="3:5" x14ac:dyDescent="0.4">
      <c r="C6896" s="182"/>
      <c r="D6896" s="192"/>
      <c r="E6896" s="182"/>
    </row>
    <row r="6897" spans="3:5" x14ac:dyDescent="0.4">
      <c r="C6897" s="190"/>
      <c r="D6897" s="191"/>
      <c r="E6897" s="190"/>
    </row>
    <row r="6898" spans="3:5" x14ac:dyDescent="0.4">
      <c r="C6898" s="182"/>
      <c r="D6898" s="192"/>
      <c r="E6898" s="182"/>
    </row>
    <row r="6899" spans="3:5" x14ac:dyDescent="0.4">
      <c r="C6899" s="190"/>
      <c r="D6899" s="191"/>
      <c r="E6899" s="190"/>
    </row>
    <row r="6900" spans="3:5" x14ac:dyDescent="0.4">
      <c r="C6900" s="182"/>
      <c r="D6900" s="192"/>
      <c r="E6900" s="182"/>
    </row>
    <row r="6901" spans="3:5" x14ac:dyDescent="0.4">
      <c r="C6901" s="190"/>
      <c r="D6901" s="191"/>
      <c r="E6901" s="190"/>
    </row>
    <row r="6902" spans="3:5" x14ac:dyDescent="0.4">
      <c r="C6902" s="182"/>
      <c r="D6902" s="192"/>
      <c r="E6902" s="182"/>
    </row>
    <row r="6903" spans="3:5" x14ac:dyDescent="0.4">
      <c r="C6903" s="190"/>
      <c r="D6903" s="191"/>
      <c r="E6903" s="190"/>
    </row>
    <row r="6904" spans="3:5" x14ac:dyDescent="0.4">
      <c r="C6904" s="182"/>
      <c r="D6904" s="192"/>
      <c r="E6904" s="182"/>
    </row>
    <row r="6905" spans="3:5" x14ac:dyDescent="0.4">
      <c r="C6905" s="190"/>
      <c r="D6905" s="191"/>
      <c r="E6905" s="190"/>
    </row>
    <row r="6906" spans="3:5" x14ac:dyDescent="0.4">
      <c r="C6906" s="182"/>
      <c r="D6906" s="192"/>
      <c r="E6906" s="182"/>
    </row>
    <row r="6907" spans="3:5" x14ac:dyDescent="0.4">
      <c r="C6907" s="190"/>
      <c r="D6907" s="191"/>
      <c r="E6907" s="190"/>
    </row>
    <row r="6908" spans="3:5" x14ac:dyDescent="0.4">
      <c r="C6908" s="182"/>
      <c r="D6908" s="192"/>
      <c r="E6908" s="182"/>
    </row>
    <row r="6909" spans="3:5" x14ac:dyDescent="0.4">
      <c r="C6909" s="190"/>
      <c r="D6909" s="191"/>
      <c r="E6909" s="190"/>
    </row>
    <row r="6910" spans="3:5" x14ac:dyDescent="0.4">
      <c r="C6910" s="182"/>
      <c r="D6910" s="192"/>
      <c r="E6910" s="182"/>
    </row>
    <row r="6911" spans="3:5" x14ac:dyDescent="0.4">
      <c r="C6911" s="190"/>
      <c r="D6911" s="191"/>
      <c r="E6911" s="190"/>
    </row>
    <row r="6912" spans="3:5" x14ac:dyDescent="0.4">
      <c r="C6912" s="182"/>
      <c r="D6912" s="192"/>
      <c r="E6912" s="182"/>
    </row>
    <row r="6913" spans="3:5" x14ac:dyDescent="0.4">
      <c r="C6913" s="190"/>
      <c r="D6913" s="191"/>
      <c r="E6913" s="190"/>
    </row>
    <row r="6914" spans="3:5" x14ac:dyDescent="0.4">
      <c r="C6914" s="182"/>
      <c r="D6914" s="192"/>
      <c r="E6914" s="182"/>
    </row>
    <row r="6915" spans="3:5" x14ac:dyDescent="0.4">
      <c r="C6915" s="190"/>
      <c r="D6915" s="191"/>
      <c r="E6915" s="190"/>
    </row>
    <row r="6916" spans="3:5" x14ac:dyDescent="0.4">
      <c r="C6916" s="182"/>
      <c r="D6916" s="192"/>
      <c r="E6916" s="182"/>
    </row>
    <row r="6917" spans="3:5" x14ac:dyDescent="0.4">
      <c r="C6917" s="190"/>
      <c r="D6917" s="191"/>
      <c r="E6917" s="190"/>
    </row>
    <row r="6918" spans="3:5" x14ac:dyDescent="0.4">
      <c r="C6918" s="182"/>
      <c r="D6918" s="192"/>
      <c r="E6918" s="182"/>
    </row>
    <row r="6919" spans="3:5" x14ac:dyDescent="0.4">
      <c r="C6919" s="190"/>
      <c r="D6919" s="191"/>
      <c r="E6919" s="190"/>
    </row>
    <row r="6920" spans="3:5" x14ac:dyDescent="0.4">
      <c r="C6920" s="182"/>
      <c r="D6920" s="192"/>
      <c r="E6920" s="182"/>
    </row>
    <row r="6921" spans="3:5" x14ac:dyDescent="0.4">
      <c r="C6921" s="190"/>
      <c r="D6921" s="191"/>
      <c r="E6921" s="190"/>
    </row>
    <row r="6922" spans="3:5" x14ac:dyDescent="0.4">
      <c r="C6922" s="182"/>
      <c r="D6922" s="192"/>
      <c r="E6922" s="182"/>
    </row>
    <row r="6923" spans="3:5" x14ac:dyDescent="0.4">
      <c r="C6923" s="190"/>
      <c r="D6923" s="191"/>
      <c r="E6923" s="190"/>
    </row>
    <row r="6924" spans="3:5" x14ac:dyDescent="0.4">
      <c r="C6924" s="182"/>
      <c r="D6924" s="192"/>
      <c r="E6924" s="182"/>
    </row>
    <row r="6925" spans="3:5" x14ac:dyDescent="0.4">
      <c r="C6925" s="190"/>
      <c r="D6925" s="191"/>
      <c r="E6925" s="190"/>
    </row>
    <row r="6926" spans="3:5" x14ac:dyDescent="0.4">
      <c r="C6926" s="182"/>
      <c r="D6926" s="192"/>
      <c r="E6926" s="182"/>
    </row>
    <row r="6927" spans="3:5" x14ac:dyDescent="0.4">
      <c r="C6927" s="190"/>
      <c r="D6927" s="191"/>
      <c r="E6927" s="190"/>
    </row>
    <row r="6928" spans="3:5" x14ac:dyDescent="0.4">
      <c r="C6928" s="182"/>
      <c r="D6928" s="192"/>
      <c r="E6928" s="182"/>
    </row>
    <row r="6929" spans="3:5" x14ac:dyDescent="0.4">
      <c r="C6929" s="190"/>
      <c r="D6929" s="191"/>
      <c r="E6929" s="190"/>
    </row>
    <row r="6930" spans="3:5" x14ac:dyDescent="0.4">
      <c r="C6930" s="182"/>
      <c r="D6930" s="192"/>
      <c r="E6930" s="182"/>
    </row>
    <row r="6931" spans="3:5" x14ac:dyDescent="0.4">
      <c r="C6931" s="190"/>
      <c r="D6931" s="191"/>
      <c r="E6931" s="190"/>
    </row>
    <row r="6932" spans="3:5" x14ac:dyDescent="0.4">
      <c r="C6932" s="182"/>
      <c r="D6932" s="192"/>
      <c r="E6932" s="182"/>
    </row>
    <row r="6933" spans="3:5" x14ac:dyDescent="0.4">
      <c r="C6933" s="190"/>
      <c r="D6933" s="191"/>
      <c r="E6933" s="190"/>
    </row>
    <row r="6934" spans="3:5" x14ac:dyDescent="0.4">
      <c r="C6934" s="182"/>
      <c r="D6934" s="192"/>
      <c r="E6934" s="182"/>
    </row>
    <row r="6935" spans="3:5" x14ac:dyDescent="0.4">
      <c r="C6935" s="190"/>
      <c r="D6935" s="191"/>
      <c r="E6935" s="190"/>
    </row>
    <row r="6936" spans="3:5" x14ac:dyDescent="0.4">
      <c r="C6936" s="182"/>
      <c r="D6936" s="192"/>
      <c r="E6936" s="182"/>
    </row>
    <row r="6937" spans="3:5" x14ac:dyDescent="0.4">
      <c r="C6937" s="190"/>
      <c r="D6937" s="191"/>
      <c r="E6937" s="190"/>
    </row>
    <row r="6938" spans="3:5" x14ac:dyDescent="0.4">
      <c r="C6938" s="182"/>
      <c r="D6938" s="192"/>
      <c r="E6938" s="182"/>
    </row>
    <row r="6939" spans="3:5" x14ac:dyDescent="0.4">
      <c r="C6939" s="190"/>
      <c r="D6939" s="191"/>
      <c r="E6939" s="190"/>
    </row>
    <row r="6940" spans="3:5" x14ac:dyDescent="0.4">
      <c r="C6940" s="182"/>
      <c r="D6940" s="192"/>
      <c r="E6940" s="182"/>
    </row>
    <row r="6941" spans="3:5" x14ac:dyDescent="0.4">
      <c r="C6941" s="190"/>
      <c r="D6941" s="191"/>
      <c r="E6941" s="190"/>
    </row>
    <row r="6942" spans="3:5" x14ac:dyDescent="0.4">
      <c r="C6942" s="182"/>
      <c r="D6942" s="192"/>
      <c r="E6942" s="182"/>
    </row>
    <row r="6943" spans="3:5" x14ac:dyDescent="0.4">
      <c r="C6943" s="190"/>
      <c r="D6943" s="191"/>
      <c r="E6943" s="190"/>
    </row>
    <row r="6944" spans="3:5" x14ac:dyDescent="0.4">
      <c r="C6944" s="182"/>
      <c r="D6944" s="192"/>
      <c r="E6944" s="182"/>
    </row>
    <row r="6945" spans="3:5" x14ac:dyDescent="0.4">
      <c r="C6945" s="190"/>
      <c r="D6945" s="191"/>
      <c r="E6945" s="190"/>
    </row>
    <row r="6946" spans="3:5" x14ac:dyDescent="0.4">
      <c r="C6946" s="182"/>
      <c r="D6946" s="192"/>
      <c r="E6946" s="182"/>
    </row>
    <row r="6947" spans="3:5" x14ac:dyDescent="0.4">
      <c r="C6947" s="190"/>
      <c r="D6947" s="191"/>
      <c r="E6947" s="190"/>
    </row>
    <row r="6948" spans="3:5" x14ac:dyDescent="0.4">
      <c r="C6948" s="182"/>
      <c r="D6948" s="192"/>
      <c r="E6948" s="182"/>
    </row>
    <row r="6949" spans="3:5" x14ac:dyDescent="0.4">
      <c r="C6949" s="190"/>
      <c r="D6949" s="191"/>
      <c r="E6949" s="190"/>
    </row>
    <row r="6950" spans="3:5" x14ac:dyDescent="0.4">
      <c r="C6950" s="182"/>
      <c r="D6950" s="192"/>
      <c r="E6950" s="182"/>
    </row>
    <row r="6951" spans="3:5" x14ac:dyDescent="0.4">
      <c r="C6951" s="190"/>
      <c r="D6951" s="191"/>
      <c r="E6951" s="190"/>
    </row>
    <row r="6952" spans="3:5" x14ac:dyDescent="0.4">
      <c r="C6952" s="182"/>
      <c r="D6952" s="192"/>
      <c r="E6952" s="182"/>
    </row>
    <row r="6953" spans="3:5" x14ac:dyDescent="0.4">
      <c r="C6953" s="190"/>
      <c r="D6953" s="191"/>
      <c r="E6953" s="190"/>
    </row>
    <row r="6954" spans="3:5" x14ac:dyDescent="0.4">
      <c r="C6954" s="182"/>
      <c r="D6954" s="192"/>
      <c r="E6954" s="182"/>
    </row>
    <row r="6955" spans="3:5" x14ac:dyDescent="0.4">
      <c r="C6955" s="190"/>
      <c r="D6955" s="191"/>
      <c r="E6955" s="190"/>
    </row>
    <row r="6956" spans="3:5" x14ac:dyDescent="0.4">
      <c r="C6956" s="182"/>
      <c r="D6956" s="192"/>
      <c r="E6956" s="182"/>
    </row>
    <row r="6957" spans="3:5" x14ac:dyDescent="0.4">
      <c r="C6957" s="190"/>
      <c r="D6957" s="191"/>
      <c r="E6957" s="190"/>
    </row>
    <row r="6958" spans="3:5" x14ac:dyDescent="0.4">
      <c r="C6958" s="182"/>
      <c r="D6958" s="192"/>
      <c r="E6958" s="182"/>
    </row>
    <row r="6959" spans="3:5" x14ac:dyDescent="0.4">
      <c r="C6959" s="190"/>
      <c r="D6959" s="191"/>
      <c r="E6959" s="190"/>
    </row>
    <row r="6960" spans="3:5" x14ac:dyDescent="0.4">
      <c r="C6960" s="182"/>
      <c r="D6960" s="192"/>
      <c r="E6960" s="182"/>
    </row>
    <row r="6961" spans="3:5" x14ac:dyDescent="0.4">
      <c r="C6961" s="190"/>
      <c r="D6961" s="191"/>
      <c r="E6961" s="190"/>
    </row>
    <row r="6962" spans="3:5" x14ac:dyDescent="0.4">
      <c r="C6962" s="182"/>
      <c r="D6962" s="192"/>
      <c r="E6962" s="182"/>
    </row>
    <row r="6963" spans="3:5" x14ac:dyDescent="0.4">
      <c r="C6963" s="190"/>
      <c r="D6963" s="191"/>
      <c r="E6963" s="190"/>
    </row>
    <row r="6964" spans="3:5" x14ac:dyDescent="0.4">
      <c r="C6964" s="182"/>
      <c r="D6964" s="192"/>
      <c r="E6964" s="182"/>
    </row>
    <row r="6965" spans="3:5" x14ac:dyDescent="0.4">
      <c r="C6965" s="190"/>
      <c r="D6965" s="191"/>
      <c r="E6965" s="190"/>
    </row>
    <row r="6966" spans="3:5" x14ac:dyDescent="0.4">
      <c r="C6966" s="182"/>
      <c r="D6966" s="192"/>
      <c r="E6966" s="182"/>
    </row>
    <row r="6967" spans="3:5" x14ac:dyDescent="0.4">
      <c r="C6967" s="190"/>
      <c r="D6967" s="191"/>
      <c r="E6967" s="190"/>
    </row>
    <row r="6968" spans="3:5" x14ac:dyDescent="0.4">
      <c r="C6968" s="182"/>
      <c r="D6968" s="192"/>
      <c r="E6968" s="182"/>
    </row>
    <row r="6969" spans="3:5" x14ac:dyDescent="0.4">
      <c r="C6969" s="190"/>
      <c r="D6969" s="191"/>
      <c r="E6969" s="190"/>
    </row>
    <row r="6970" spans="3:5" x14ac:dyDescent="0.4">
      <c r="C6970" s="182"/>
      <c r="D6970" s="192"/>
      <c r="E6970" s="182"/>
    </row>
    <row r="6971" spans="3:5" x14ac:dyDescent="0.4">
      <c r="C6971" s="190"/>
      <c r="D6971" s="191"/>
      <c r="E6971" s="190"/>
    </row>
    <row r="6972" spans="3:5" x14ac:dyDescent="0.4">
      <c r="C6972" s="182"/>
      <c r="D6972" s="192"/>
      <c r="E6972" s="182"/>
    </row>
    <row r="6973" spans="3:5" x14ac:dyDescent="0.4">
      <c r="C6973" s="190"/>
      <c r="D6973" s="191"/>
      <c r="E6973" s="190"/>
    </row>
    <row r="6974" spans="3:5" x14ac:dyDescent="0.4">
      <c r="C6974" s="182"/>
      <c r="D6974" s="192"/>
      <c r="E6974" s="182"/>
    </row>
    <row r="6975" spans="3:5" x14ac:dyDescent="0.4">
      <c r="C6975" s="190"/>
      <c r="D6975" s="191"/>
      <c r="E6975" s="190"/>
    </row>
    <row r="6976" spans="3:5" x14ac:dyDescent="0.4">
      <c r="C6976" s="182"/>
      <c r="D6976" s="192"/>
      <c r="E6976" s="182"/>
    </row>
    <row r="6977" spans="3:5" x14ac:dyDescent="0.4">
      <c r="C6977" s="190"/>
      <c r="D6977" s="191"/>
      <c r="E6977" s="190"/>
    </row>
    <row r="6978" spans="3:5" x14ac:dyDescent="0.4">
      <c r="C6978" s="182"/>
      <c r="D6978" s="192"/>
      <c r="E6978" s="182"/>
    </row>
    <row r="6979" spans="3:5" x14ac:dyDescent="0.4">
      <c r="C6979" s="190"/>
      <c r="D6979" s="191"/>
      <c r="E6979" s="190"/>
    </row>
    <row r="6980" spans="3:5" x14ac:dyDescent="0.4">
      <c r="C6980" s="182"/>
      <c r="D6980" s="192"/>
      <c r="E6980" s="182"/>
    </row>
    <row r="6981" spans="3:5" x14ac:dyDescent="0.4">
      <c r="C6981" s="190"/>
      <c r="D6981" s="191"/>
      <c r="E6981" s="190"/>
    </row>
    <row r="6982" spans="3:5" x14ac:dyDescent="0.4">
      <c r="C6982" s="182"/>
      <c r="D6982" s="192"/>
      <c r="E6982" s="182"/>
    </row>
    <row r="6983" spans="3:5" x14ac:dyDescent="0.4">
      <c r="C6983" s="190"/>
      <c r="D6983" s="191"/>
      <c r="E6983" s="190"/>
    </row>
    <row r="6984" spans="3:5" x14ac:dyDescent="0.4">
      <c r="C6984" s="182"/>
      <c r="D6984" s="192"/>
      <c r="E6984" s="182"/>
    </row>
    <row r="6985" spans="3:5" x14ac:dyDescent="0.4">
      <c r="C6985" s="190"/>
      <c r="D6985" s="191"/>
      <c r="E6985" s="190"/>
    </row>
    <row r="6986" spans="3:5" x14ac:dyDescent="0.4">
      <c r="C6986" s="182"/>
      <c r="D6986" s="192"/>
      <c r="E6986" s="182"/>
    </row>
    <row r="6987" spans="3:5" x14ac:dyDescent="0.4">
      <c r="C6987" s="190"/>
      <c r="D6987" s="191"/>
      <c r="E6987" s="190"/>
    </row>
    <row r="6988" spans="3:5" x14ac:dyDescent="0.4">
      <c r="C6988" s="182"/>
      <c r="D6988" s="192"/>
      <c r="E6988" s="182"/>
    </row>
    <row r="6989" spans="3:5" x14ac:dyDescent="0.4">
      <c r="C6989" s="190"/>
      <c r="D6989" s="191"/>
      <c r="E6989" s="190"/>
    </row>
    <row r="6990" spans="3:5" x14ac:dyDescent="0.4">
      <c r="C6990" s="182"/>
      <c r="D6990" s="192"/>
      <c r="E6990" s="182"/>
    </row>
    <row r="6991" spans="3:5" x14ac:dyDescent="0.4">
      <c r="C6991" s="190"/>
      <c r="D6991" s="191"/>
      <c r="E6991" s="190"/>
    </row>
    <row r="6992" spans="3:5" x14ac:dyDescent="0.4">
      <c r="C6992" s="182"/>
      <c r="D6992" s="192"/>
      <c r="E6992" s="182"/>
    </row>
    <row r="6993" spans="3:5" x14ac:dyDescent="0.4">
      <c r="C6993" s="190"/>
      <c r="D6993" s="191"/>
      <c r="E6993" s="190"/>
    </row>
    <row r="6994" spans="3:5" x14ac:dyDescent="0.4">
      <c r="C6994" s="182"/>
      <c r="D6994" s="192"/>
      <c r="E6994" s="182"/>
    </row>
    <row r="6995" spans="3:5" x14ac:dyDescent="0.4">
      <c r="C6995" s="190"/>
      <c r="D6995" s="191"/>
      <c r="E6995" s="190"/>
    </row>
    <row r="6996" spans="3:5" x14ac:dyDescent="0.4">
      <c r="C6996" s="182"/>
      <c r="D6996" s="192"/>
      <c r="E6996" s="182"/>
    </row>
    <row r="6997" spans="3:5" x14ac:dyDescent="0.4">
      <c r="C6997" s="190"/>
      <c r="D6997" s="191"/>
      <c r="E6997" s="190"/>
    </row>
    <row r="6998" spans="3:5" x14ac:dyDescent="0.4">
      <c r="C6998" s="182"/>
      <c r="D6998" s="192"/>
      <c r="E6998" s="182"/>
    </row>
    <row r="6999" spans="3:5" x14ac:dyDescent="0.4">
      <c r="C6999" s="190"/>
      <c r="D6999" s="191"/>
      <c r="E6999" s="190"/>
    </row>
    <row r="7000" spans="3:5" x14ac:dyDescent="0.4">
      <c r="C7000" s="182"/>
      <c r="D7000" s="192"/>
      <c r="E7000" s="182"/>
    </row>
    <row r="7001" spans="3:5" x14ac:dyDescent="0.4">
      <c r="C7001" s="190"/>
      <c r="D7001" s="191"/>
      <c r="E7001" s="190"/>
    </row>
    <row r="7002" spans="3:5" x14ac:dyDescent="0.4">
      <c r="C7002" s="182"/>
      <c r="D7002" s="192"/>
      <c r="E7002" s="182"/>
    </row>
    <row r="7003" spans="3:5" x14ac:dyDescent="0.4">
      <c r="C7003" s="190"/>
      <c r="D7003" s="191"/>
      <c r="E7003" s="190"/>
    </row>
    <row r="7004" spans="3:5" x14ac:dyDescent="0.4">
      <c r="C7004" s="182"/>
      <c r="D7004" s="192"/>
      <c r="E7004" s="182"/>
    </row>
    <row r="7005" spans="3:5" x14ac:dyDescent="0.4">
      <c r="C7005" s="190"/>
      <c r="D7005" s="191"/>
      <c r="E7005" s="190"/>
    </row>
    <row r="7006" spans="3:5" x14ac:dyDescent="0.4">
      <c r="C7006" s="182"/>
      <c r="D7006" s="192"/>
      <c r="E7006" s="182"/>
    </row>
    <row r="7007" spans="3:5" x14ac:dyDescent="0.4">
      <c r="C7007" s="190"/>
      <c r="D7007" s="191"/>
      <c r="E7007" s="190"/>
    </row>
    <row r="7008" spans="3:5" x14ac:dyDescent="0.4">
      <c r="C7008" s="182"/>
      <c r="D7008" s="192"/>
      <c r="E7008" s="182"/>
    </row>
    <row r="7009" spans="3:5" x14ac:dyDescent="0.4">
      <c r="C7009" s="190"/>
      <c r="D7009" s="191"/>
      <c r="E7009" s="190"/>
    </row>
    <row r="7010" spans="3:5" x14ac:dyDescent="0.4">
      <c r="C7010" s="182"/>
      <c r="D7010" s="192"/>
      <c r="E7010" s="182"/>
    </row>
    <row r="7011" spans="3:5" x14ac:dyDescent="0.4">
      <c r="C7011" s="190"/>
      <c r="D7011" s="191"/>
      <c r="E7011" s="190"/>
    </row>
    <row r="7012" spans="3:5" x14ac:dyDescent="0.4">
      <c r="C7012" s="182"/>
      <c r="D7012" s="192"/>
      <c r="E7012" s="182"/>
    </row>
    <row r="7013" spans="3:5" x14ac:dyDescent="0.4">
      <c r="C7013" s="190"/>
      <c r="D7013" s="191"/>
      <c r="E7013" s="190"/>
    </row>
    <row r="7014" spans="3:5" x14ac:dyDescent="0.4">
      <c r="C7014" s="182"/>
      <c r="D7014" s="192"/>
      <c r="E7014" s="182"/>
    </row>
    <row r="7015" spans="3:5" x14ac:dyDescent="0.4">
      <c r="C7015" s="190"/>
      <c r="D7015" s="191"/>
      <c r="E7015" s="190"/>
    </row>
    <row r="7016" spans="3:5" x14ac:dyDescent="0.4">
      <c r="C7016" s="182"/>
      <c r="D7016" s="192"/>
      <c r="E7016" s="182"/>
    </row>
    <row r="7017" spans="3:5" x14ac:dyDescent="0.4">
      <c r="C7017" s="190"/>
      <c r="D7017" s="191"/>
      <c r="E7017" s="190"/>
    </row>
    <row r="7018" spans="3:5" x14ac:dyDescent="0.4">
      <c r="C7018" s="182"/>
      <c r="D7018" s="192"/>
      <c r="E7018" s="182"/>
    </row>
    <row r="7019" spans="3:5" x14ac:dyDescent="0.4">
      <c r="C7019" s="190"/>
      <c r="D7019" s="191"/>
      <c r="E7019" s="190"/>
    </row>
    <row r="7020" spans="3:5" x14ac:dyDescent="0.4">
      <c r="C7020" s="182"/>
      <c r="D7020" s="192"/>
      <c r="E7020" s="182"/>
    </row>
    <row r="7021" spans="3:5" x14ac:dyDescent="0.4">
      <c r="C7021" s="190"/>
      <c r="D7021" s="191"/>
      <c r="E7021" s="190"/>
    </row>
    <row r="7022" spans="3:5" x14ac:dyDescent="0.4">
      <c r="C7022" s="182"/>
      <c r="D7022" s="192"/>
      <c r="E7022" s="182"/>
    </row>
    <row r="7023" spans="3:5" x14ac:dyDescent="0.4">
      <c r="C7023" s="190"/>
      <c r="D7023" s="191"/>
      <c r="E7023" s="190"/>
    </row>
    <row r="7024" spans="3:5" x14ac:dyDescent="0.4">
      <c r="C7024" s="182"/>
      <c r="D7024" s="192"/>
      <c r="E7024" s="182"/>
    </row>
    <row r="7025" spans="3:5" x14ac:dyDescent="0.4">
      <c r="C7025" s="190"/>
      <c r="D7025" s="191"/>
      <c r="E7025" s="190"/>
    </row>
    <row r="7026" spans="3:5" x14ac:dyDescent="0.4">
      <c r="C7026" s="182"/>
      <c r="D7026" s="192"/>
      <c r="E7026" s="182"/>
    </row>
    <row r="7027" spans="3:5" x14ac:dyDescent="0.4">
      <c r="C7027" s="190"/>
      <c r="D7027" s="191"/>
      <c r="E7027" s="190"/>
    </row>
    <row r="7028" spans="3:5" x14ac:dyDescent="0.4">
      <c r="C7028" s="182"/>
      <c r="D7028" s="192"/>
      <c r="E7028" s="182"/>
    </row>
    <row r="7029" spans="3:5" x14ac:dyDescent="0.4">
      <c r="C7029" s="190"/>
      <c r="D7029" s="191"/>
      <c r="E7029" s="190"/>
    </row>
    <row r="7030" spans="3:5" x14ac:dyDescent="0.4">
      <c r="C7030" s="182"/>
      <c r="D7030" s="192"/>
      <c r="E7030" s="182"/>
    </row>
    <row r="7031" spans="3:5" x14ac:dyDescent="0.4">
      <c r="C7031" s="190"/>
      <c r="D7031" s="191"/>
      <c r="E7031" s="190"/>
    </row>
    <row r="7032" spans="3:5" x14ac:dyDescent="0.4">
      <c r="C7032" s="182"/>
      <c r="D7032" s="192"/>
      <c r="E7032" s="182"/>
    </row>
    <row r="7033" spans="3:5" x14ac:dyDescent="0.4">
      <c r="C7033" s="190"/>
      <c r="D7033" s="191"/>
      <c r="E7033" s="190"/>
    </row>
    <row r="7034" spans="3:5" x14ac:dyDescent="0.4">
      <c r="C7034" s="182"/>
      <c r="D7034" s="192"/>
      <c r="E7034" s="182"/>
    </row>
    <row r="7035" spans="3:5" x14ac:dyDescent="0.4">
      <c r="C7035" s="190"/>
      <c r="D7035" s="191"/>
      <c r="E7035" s="190"/>
    </row>
    <row r="7036" spans="3:5" x14ac:dyDescent="0.4">
      <c r="C7036" s="182"/>
      <c r="D7036" s="192"/>
      <c r="E7036" s="182"/>
    </row>
    <row r="7037" spans="3:5" x14ac:dyDescent="0.4">
      <c r="C7037" s="190"/>
      <c r="D7037" s="191"/>
      <c r="E7037" s="190"/>
    </row>
    <row r="7038" spans="3:5" x14ac:dyDescent="0.4">
      <c r="C7038" s="182"/>
      <c r="D7038" s="192"/>
      <c r="E7038" s="182"/>
    </row>
    <row r="7039" spans="3:5" x14ac:dyDescent="0.4">
      <c r="C7039" s="190"/>
      <c r="D7039" s="191"/>
      <c r="E7039" s="190"/>
    </row>
    <row r="7040" spans="3:5" x14ac:dyDescent="0.4">
      <c r="C7040" s="182"/>
      <c r="D7040" s="192"/>
      <c r="E7040" s="182"/>
    </row>
    <row r="7041" spans="3:5" x14ac:dyDescent="0.4">
      <c r="C7041" s="190"/>
      <c r="D7041" s="191"/>
      <c r="E7041" s="190"/>
    </row>
    <row r="7042" spans="3:5" x14ac:dyDescent="0.4">
      <c r="C7042" s="182"/>
      <c r="D7042" s="192"/>
      <c r="E7042" s="182"/>
    </row>
    <row r="7043" spans="3:5" x14ac:dyDescent="0.4">
      <c r="C7043" s="190"/>
      <c r="D7043" s="191"/>
      <c r="E7043" s="190"/>
    </row>
    <row r="7044" spans="3:5" x14ac:dyDescent="0.4">
      <c r="C7044" s="182"/>
      <c r="D7044" s="192"/>
      <c r="E7044" s="182"/>
    </row>
    <row r="7045" spans="3:5" x14ac:dyDescent="0.4">
      <c r="C7045" s="190"/>
      <c r="D7045" s="191"/>
      <c r="E7045" s="190"/>
    </row>
    <row r="7046" spans="3:5" x14ac:dyDescent="0.4">
      <c r="C7046" s="182"/>
      <c r="D7046" s="192"/>
      <c r="E7046" s="182"/>
    </row>
    <row r="7047" spans="3:5" x14ac:dyDescent="0.4">
      <c r="C7047" s="190"/>
      <c r="D7047" s="191"/>
      <c r="E7047" s="190"/>
    </row>
    <row r="7048" spans="3:5" x14ac:dyDescent="0.4">
      <c r="C7048" s="182"/>
      <c r="D7048" s="192"/>
      <c r="E7048" s="182"/>
    </row>
    <row r="7049" spans="3:5" x14ac:dyDescent="0.4">
      <c r="C7049" s="190"/>
      <c r="D7049" s="191"/>
      <c r="E7049" s="190"/>
    </row>
    <row r="7050" spans="3:5" x14ac:dyDescent="0.4">
      <c r="C7050" s="182"/>
      <c r="D7050" s="192"/>
      <c r="E7050" s="182"/>
    </row>
    <row r="7051" spans="3:5" x14ac:dyDescent="0.4">
      <c r="C7051" s="190"/>
      <c r="D7051" s="191"/>
      <c r="E7051" s="190"/>
    </row>
    <row r="7052" spans="3:5" x14ac:dyDescent="0.4">
      <c r="C7052" s="182"/>
      <c r="D7052" s="192"/>
      <c r="E7052" s="182"/>
    </row>
    <row r="7053" spans="3:5" x14ac:dyDescent="0.4">
      <c r="C7053" s="190"/>
      <c r="D7053" s="191"/>
      <c r="E7053" s="190"/>
    </row>
    <row r="7054" spans="3:5" x14ac:dyDescent="0.4">
      <c r="C7054" s="182"/>
      <c r="D7054" s="192"/>
      <c r="E7054" s="182"/>
    </row>
    <row r="7055" spans="3:5" x14ac:dyDescent="0.4">
      <c r="C7055" s="190"/>
      <c r="D7055" s="191"/>
      <c r="E7055" s="190"/>
    </row>
    <row r="7056" spans="3:5" x14ac:dyDescent="0.4">
      <c r="C7056" s="182"/>
      <c r="D7056" s="192"/>
      <c r="E7056" s="182"/>
    </row>
    <row r="7057" spans="3:5" x14ac:dyDescent="0.4">
      <c r="C7057" s="190"/>
      <c r="D7057" s="191"/>
      <c r="E7057" s="190"/>
    </row>
    <row r="7058" spans="3:5" x14ac:dyDescent="0.4">
      <c r="C7058" s="182"/>
      <c r="D7058" s="192"/>
      <c r="E7058" s="182"/>
    </row>
    <row r="7059" spans="3:5" x14ac:dyDescent="0.4">
      <c r="C7059" s="190"/>
      <c r="D7059" s="191"/>
      <c r="E7059" s="190"/>
    </row>
    <row r="7060" spans="3:5" x14ac:dyDescent="0.4">
      <c r="C7060" s="182"/>
      <c r="D7060" s="192"/>
      <c r="E7060" s="182"/>
    </row>
    <row r="7061" spans="3:5" x14ac:dyDescent="0.4">
      <c r="C7061" s="190"/>
      <c r="D7061" s="191"/>
      <c r="E7061" s="190"/>
    </row>
    <row r="7062" spans="3:5" x14ac:dyDescent="0.4">
      <c r="C7062" s="182"/>
      <c r="D7062" s="192"/>
      <c r="E7062" s="182"/>
    </row>
    <row r="7063" spans="3:5" x14ac:dyDescent="0.4">
      <c r="C7063" s="190"/>
      <c r="D7063" s="191"/>
      <c r="E7063" s="190"/>
    </row>
    <row r="7064" spans="3:5" x14ac:dyDescent="0.4">
      <c r="C7064" s="182"/>
      <c r="D7064" s="192"/>
      <c r="E7064" s="182"/>
    </row>
    <row r="7065" spans="3:5" x14ac:dyDescent="0.4">
      <c r="C7065" s="190"/>
      <c r="D7065" s="191"/>
      <c r="E7065" s="190"/>
    </row>
    <row r="7066" spans="3:5" x14ac:dyDescent="0.4">
      <c r="C7066" s="182"/>
      <c r="D7066" s="192"/>
      <c r="E7066" s="182"/>
    </row>
    <row r="7067" spans="3:5" x14ac:dyDescent="0.4">
      <c r="C7067" s="190"/>
      <c r="D7067" s="191"/>
      <c r="E7067" s="190"/>
    </row>
    <row r="7068" spans="3:5" x14ac:dyDescent="0.4">
      <c r="C7068" s="182"/>
      <c r="D7068" s="192"/>
      <c r="E7068" s="182"/>
    </row>
    <row r="7069" spans="3:5" x14ac:dyDescent="0.4">
      <c r="C7069" s="190"/>
      <c r="D7069" s="191"/>
      <c r="E7069" s="190"/>
    </row>
    <row r="7070" spans="3:5" x14ac:dyDescent="0.4">
      <c r="C7070" s="182"/>
      <c r="D7070" s="192"/>
      <c r="E7070" s="182"/>
    </row>
    <row r="7071" spans="3:5" x14ac:dyDescent="0.4">
      <c r="C7071" s="190"/>
      <c r="D7071" s="191"/>
      <c r="E7071" s="190"/>
    </row>
    <row r="7072" spans="3:5" x14ac:dyDescent="0.4">
      <c r="C7072" s="182"/>
      <c r="D7072" s="192"/>
      <c r="E7072" s="182"/>
    </row>
    <row r="7073" spans="3:5" x14ac:dyDescent="0.4">
      <c r="C7073" s="190"/>
      <c r="D7073" s="191"/>
      <c r="E7073" s="190"/>
    </row>
    <row r="7074" spans="3:5" x14ac:dyDescent="0.4">
      <c r="C7074" s="182"/>
      <c r="D7074" s="192"/>
      <c r="E7074" s="182"/>
    </row>
    <row r="7075" spans="3:5" x14ac:dyDescent="0.4">
      <c r="C7075" s="190"/>
      <c r="D7075" s="191"/>
      <c r="E7075" s="190"/>
    </row>
    <row r="7076" spans="3:5" x14ac:dyDescent="0.4">
      <c r="C7076" s="182"/>
      <c r="D7076" s="192"/>
      <c r="E7076" s="182"/>
    </row>
    <row r="7077" spans="3:5" x14ac:dyDescent="0.4">
      <c r="C7077" s="190"/>
      <c r="D7077" s="191"/>
      <c r="E7077" s="190"/>
    </row>
    <row r="7078" spans="3:5" x14ac:dyDescent="0.4">
      <c r="C7078" s="182"/>
      <c r="D7078" s="192"/>
      <c r="E7078" s="182"/>
    </row>
    <row r="7079" spans="3:5" x14ac:dyDescent="0.4">
      <c r="C7079" s="190"/>
      <c r="D7079" s="191"/>
      <c r="E7079" s="190"/>
    </row>
    <row r="7080" spans="3:5" x14ac:dyDescent="0.4">
      <c r="C7080" s="182"/>
      <c r="D7080" s="192"/>
      <c r="E7080" s="182"/>
    </row>
    <row r="7081" spans="3:5" x14ac:dyDescent="0.4">
      <c r="C7081" s="190"/>
      <c r="D7081" s="191"/>
      <c r="E7081" s="190"/>
    </row>
    <row r="7082" spans="3:5" x14ac:dyDescent="0.4">
      <c r="C7082" s="182"/>
      <c r="D7082" s="192"/>
      <c r="E7082" s="182"/>
    </row>
    <row r="7083" spans="3:5" x14ac:dyDescent="0.4">
      <c r="C7083" s="190"/>
      <c r="D7083" s="191"/>
      <c r="E7083" s="190"/>
    </row>
    <row r="7084" spans="3:5" x14ac:dyDescent="0.4">
      <c r="C7084" s="182"/>
      <c r="D7084" s="192"/>
      <c r="E7084" s="182"/>
    </row>
    <row r="7085" spans="3:5" x14ac:dyDescent="0.4">
      <c r="C7085" s="190"/>
      <c r="D7085" s="191"/>
      <c r="E7085" s="190"/>
    </row>
    <row r="7086" spans="3:5" x14ac:dyDescent="0.4">
      <c r="C7086" s="182"/>
      <c r="D7086" s="192"/>
      <c r="E7086" s="182"/>
    </row>
    <row r="7087" spans="3:5" x14ac:dyDescent="0.4">
      <c r="C7087" s="190"/>
      <c r="D7087" s="191"/>
      <c r="E7087" s="190"/>
    </row>
    <row r="7088" spans="3:5" x14ac:dyDescent="0.4">
      <c r="C7088" s="182"/>
      <c r="D7088" s="192"/>
      <c r="E7088" s="182"/>
    </row>
    <row r="7089" spans="3:5" x14ac:dyDescent="0.4">
      <c r="C7089" s="190"/>
      <c r="D7089" s="191"/>
      <c r="E7089" s="190"/>
    </row>
    <row r="7090" spans="3:5" x14ac:dyDescent="0.4">
      <c r="C7090" s="182"/>
      <c r="D7090" s="192"/>
      <c r="E7090" s="182"/>
    </row>
    <row r="7091" spans="3:5" x14ac:dyDescent="0.4">
      <c r="C7091" s="190"/>
      <c r="D7091" s="191"/>
      <c r="E7091" s="190"/>
    </row>
    <row r="7092" spans="3:5" x14ac:dyDescent="0.4">
      <c r="C7092" s="182"/>
      <c r="D7092" s="192"/>
      <c r="E7092" s="182"/>
    </row>
    <row r="7093" spans="3:5" x14ac:dyDescent="0.4">
      <c r="C7093" s="190"/>
      <c r="D7093" s="191"/>
      <c r="E7093" s="190"/>
    </row>
    <row r="7094" spans="3:5" x14ac:dyDescent="0.4">
      <c r="C7094" s="182"/>
      <c r="D7094" s="192"/>
      <c r="E7094" s="182"/>
    </row>
    <row r="7095" spans="3:5" x14ac:dyDescent="0.4">
      <c r="C7095" s="190"/>
      <c r="D7095" s="191"/>
      <c r="E7095" s="190"/>
    </row>
    <row r="7096" spans="3:5" x14ac:dyDescent="0.4">
      <c r="C7096" s="182"/>
      <c r="D7096" s="192"/>
      <c r="E7096" s="182"/>
    </row>
    <row r="7097" spans="3:5" x14ac:dyDescent="0.4">
      <c r="C7097" s="190"/>
      <c r="D7097" s="191"/>
      <c r="E7097" s="190"/>
    </row>
    <row r="7098" spans="3:5" x14ac:dyDescent="0.4">
      <c r="C7098" s="182"/>
      <c r="D7098" s="192"/>
      <c r="E7098" s="182"/>
    </row>
    <row r="7099" spans="3:5" x14ac:dyDescent="0.4">
      <c r="C7099" s="190"/>
      <c r="D7099" s="191"/>
      <c r="E7099" s="190"/>
    </row>
    <row r="7100" spans="3:5" x14ac:dyDescent="0.4">
      <c r="C7100" s="182"/>
      <c r="D7100" s="192"/>
      <c r="E7100" s="182"/>
    </row>
    <row r="7101" spans="3:5" x14ac:dyDescent="0.4">
      <c r="C7101" s="190"/>
      <c r="D7101" s="191"/>
      <c r="E7101" s="190"/>
    </row>
    <row r="7102" spans="3:5" x14ac:dyDescent="0.4">
      <c r="C7102" s="182"/>
      <c r="D7102" s="192"/>
      <c r="E7102" s="182"/>
    </row>
    <row r="7103" spans="3:5" x14ac:dyDescent="0.4">
      <c r="C7103" s="190"/>
      <c r="D7103" s="191"/>
      <c r="E7103" s="190"/>
    </row>
    <row r="7104" spans="3:5" x14ac:dyDescent="0.4">
      <c r="C7104" s="182"/>
      <c r="D7104" s="192"/>
      <c r="E7104" s="182"/>
    </row>
    <row r="7105" spans="3:5" x14ac:dyDescent="0.4">
      <c r="C7105" s="190"/>
      <c r="D7105" s="191"/>
      <c r="E7105" s="190"/>
    </row>
    <row r="7106" spans="3:5" x14ac:dyDescent="0.4">
      <c r="C7106" s="182"/>
      <c r="D7106" s="192"/>
      <c r="E7106" s="182"/>
    </row>
    <row r="7107" spans="3:5" x14ac:dyDescent="0.4">
      <c r="C7107" s="190"/>
      <c r="D7107" s="191"/>
      <c r="E7107" s="190"/>
    </row>
    <row r="7108" spans="3:5" x14ac:dyDescent="0.4">
      <c r="C7108" s="182"/>
      <c r="D7108" s="192"/>
      <c r="E7108" s="182"/>
    </row>
    <row r="7109" spans="3:5" x14ac:dyDescent="0.4">
      <c r="C7109" s="190"/>
      <c r="D7109" s="191"/>
      <c r="E7109" s="190"/>
    </row>
    <row r="7110" spans="3:5" x14ac:dyDescent="0.4">
      <c r="C7110" s="182"/>
      <c r="D7110" s="192"/>
      <c r="E7110" s="182"/>
    </row>
    <row r="7111" spans="3:5" x14ac:dyDescent="0.4">
      <c r="C7111" s="190"/>
      <c r="D7111" s="191"/>
      <c r="E7111" s="190"/>
    </row>
    <row r="7112" spans="3:5" x14ac:dyDescent="0.4">
      <c r="C7112" s="182"/>
      <c r="D7112" s="192"/>
      <c r="E7112" s="182"/>
    </row>
    <row r="7113" spans="3:5" x14ac:dyDescent="0.4">
      <c r="C7113" s="190"/>
      <c r="D7113" s="191"/>
      <c r="E7113" s="190"/>
    </row>
    <row r="7114" spans="3:5" x14ac:dyDescent="0.4">
      <c r="C7114" s="182"/>
      <c r="D7114" s="192"/>
      <c r="E7114" s="182"/>
    </row>
    <row r="7115" spans="3:5" x14ac:dyDescent="0.4">
      <c r="C7115" s="190"/>
      <c r="D7115" s="191"/>
      <c r="E7115" s="190"/>
    </row>
    <row r="7116" spans="3:5" x14ac:dyDescent="0.4">
      <c r="C7116" s="182"/>
      <c r="D7116" s="192"/>
      <c r="E7116" s="182"/>
    </row>
    <row r="7117" spans="3:5" x14ac:dyDescent="0.4">
      <c r="C7117" s="190"/>
      <c r="D7117" s="191"/>
      <c r="E7117" s="190"/>
    </row>
    <row r="7118" spans="3:5" x14ac:dyDescent="0.4">
      <c r="C7118" s="182"/>
      <c r="D7118" s="192"/>
      <c r="E7118" s="182"/>
    </row>
    <row r="7119" spans="3:5" x14ac:dyDescent="0.4">
      <c r="C7119" s="190"/>
      <c r="D7119" s="191"/>
      <c r="E7119" s="190"/>
    </row>
    <row r="7120" spans="3:5" x14ac:dyDescent="0.4">
      <c r="C7120" s="182"/>
      <c r="D7120" s="192"/>
      <c r="E7120" s="182"/>
    </row>
    <row r="7121" spans="3:5" x14ac:dyDescent="0.4">
      <c r="C7121" s="190"/>
      <c r="D7121" s="191"/>
      <c r="E7121" s="190"/>
    </row>
    <row r="7122" spans="3:5" x14ac:dyDescent="0.4">
      <c r="C7122" s="182"/>
      <c r="D7122" s="192"/>
      <c r="E7122" s="182"/>
    </row>
    <row r="7123" spans="3:5" x14ac:dyDescent="0.4">
      <c r="C7123" s="190"/>
      <c r="D7123" s="191"/>
      <c r="E7123" s="190"/>
    </row>
    <row r="7124" spans="3:5" x14ac:dyDescent="0.4">
      <c r="C7124" s="182"/>
      <c r="D7124" s="192"/>
      <c r="E7124" s="182"/>
    </row>
    <row r="7125" spans="3:5" x14ac:dyDescent="0.4">
      <c r="C7125" s="190"/>
      <c r="D7125" s="191"/>
      <c r="E7125" s="190"/>
    </row>
    <row r="7126" spans="3:5" x14ac:dyDescent="0.4">
      <c r="C7126" s="182"/>
      <c r="D7126" s="192"/>
      <c r="E7126" s="182"/>
    </row>
    <row r="7127" spans="3:5" x14ac:dyDescent="0.4">
      <c r="C7127" s="190"/>
      <c r="D7127" s="191"/>
      <c r="E7127" s="190"/>
    </row>
    <row r="7128" spans="3:5" x14ac:dyDescent="0.4">
      <c r="C7128" s="182"/>
      <c r="D7128" s="192"/>
      <c r="E7128" s="182"/>
    </row>
    <row r="7129" spans="3:5" x14ac:dyDescent="0.4">
      <c r="C7129" s="190"/>
      <c r="D7129" s="191"/>
      <c r="E7129" s="190"/>
    </row>
    <row r="7130" spans="3:5" x14ac:dyDescent="0.4">
      <c r="C7130" s="182"/>
      <c r="D7130" s="192"/>
      <c r="E7130" s="182"/>
    </row>
    <row r="7131" spans="3:5" x14ac:dyDescent="0.4">
      <c r="C7131" s="190"/>
      <c r="D7131" s="191"/>
      <c r="E7131" s="190"/>
    </row>
    <row r="7132" spans="3:5" x14ac:dyDescent="0.4">
      <c r="C7132" s="182"/>
      <c r="D7132" s="192"/>
      <c r="E7132" s="182"/>
    </row>
    <row r="7133" spans="3:5" x14ac:dyDescent="0.4">
      <c r="C7133" s="190"/>
      <c r="D7133" s="191"/>
      <c r="E7133" s="190"/>
    </row>
    <row r="7134" spans="3:5" x14ac:dyDescent="0.4">
      <c r="C7134" s="182"/>
      <c r="D7134" s="192"/>
      <c r="E7134" s="182"/>
    </row>
    <row r="7135" spans="3:5" x14ac:dyDescent="0.4">
      <c r="C7135" s="190"/>
      <c r="D7135" s="191"/>
      <c r="E7135" s="190"/>
    </row>
    <row r="7136" spans="3:5" x14ac:dyDescent="0.4">
      <c r="C7136" s="182"/>
      <c r="D7136" s="192"/>
      <c r="E7136" s="182"/>
    </row>
    <row r="7137" spans="3:5" x14ac:dyDescent="0.4">
      <c r="C7137" s="190"/>
      <c r="D7137" s="191"/>
      <c r="E7137" s="190"/>
    </row>
    <row r="7138" spans="3:5" x14ac:dyDescent="0.4">
      <c r="C7138" s="182"/>
      <c r="D7138" s="192"/>
      <c r="E7138" s="182"/>
    </row>
    <row r="7139" spans="3:5" x14ac:dyDescent="0.4">
      <c r="C7139" s="190"/>
      <c r="D7139" s="191"/>
      <c r="E7139" s="190"/>
    </row>
    <row r="7140" spans="3:5" x14ac:dyDescent="0.4">
      <c r="C7140" s="182"/>
      <c r="D7140" s="192"/>
      <c r="E7140" s="182"/>
    </row>
    <row r="7141" spans="3:5" x14ac:dyDescent="0.4">
      <c r="C7141" s="190"/>
      <c r="D7141" s="191"/>
      <c r="E7141" s="190"/>
    </row>
    <row r="7142" spans="3:5" x14ac:dyDescent="0.4">
      <c r="C7142" s="182"/>
      <c r="D7142" s="192"/>
      <c r="E7142" s="182"/>
    </row>
    <row r="7143" spans="3:5" x14ac:dyDescent="0.4">
      <c r="C7143" s="190"/>
      <c r="D7143" s="191"/>
      <c r="E7143" s="190"/>
    </row>
    <row r="7144" spans="3:5" x14ac:dyDescent="0.4">
      <c r="C7144" s="182"/>
      <c r="D7144" s="192"/>
      <c r="E7144" s="182"/>
    </row>
    <row r="7145" spans="3:5" x14ac:dyDescent="0.4">
      <c r="C7145" s="190"/>
      <c r="D7145" s="191"/>
      <c r="E7145" s="190"/>
    </row>
    <row r="7146" spans="3:5" x14ac:dyDescent="0.4">
      <c r="C7146" s="182"/>
      <c r="D7146" s="192"/>
      <c r="E7146" s="182"/>
    </row>
    <row r="7147" spans="3:5" x14ac:dyDescent="0.4">
      <c r="C7147" s="190"/>
      <c r="D7147" s="191"/>
      <c r="E7147" s="190"/>
    </row>
    <row r="7148" spans="3:5" x14ac:dyDescent="0.4">
      <c r="C7148" s="182"/>
      <c r="D7148" s="192"/>
      <c r="E7148" s="182"/>
    </row>
    <row r="7149" spans="3:5" x14ac:dyDescent="0.4">
      <c r="C7149" s="190"/>
      <c r="D7149" s="191"/>
      <c r="E7149" s="190"/>
    </row>
    <row r="7150" spans="3:5" x14ac:dyDescent="0.4">
      <c r="C7150" s="182"/>
      <c r="D7150" s="192"/>
      <c r="E7150" s="182"/>
    </row>
    <row r="7151" spans="3:5" x14ac:dyDescent="0.4">
      <c r="C7151" s="190"/>
      <c r="D7151" s="191"/>
      <c r="E7151" s="190"/>
    </row>
    <row r="7152" spans="3:5" x14ac:dyDescent="0.4">
      <c r="C7152" s="182"/>
      <c r="D7152" s="192"/>
      <c r="E7152" s="182"/>
    </row>
    <row r="7153" spans="3:5" x14ac:dyDescent="0.4">
      <c r="C7153" s="190"/>
      <c r="D7153" s="191"/>
      <c r="E7153" s="190"/>
    </row>
    <row r="7154" spans="3:5" x14ac:dyDescent="0.4">
      <c r="C7154" s="182"/>
      <c r="D7154" s="192"/>
      <c r="E7154" s="182"/>
    </row>
    <row r="7155" spans="3:5" x14ac:dyDescent="0.4">
      <c r="C7155" s="190"/>
      <c r="D7155" s="191"/>
      <c r="E7155" s="190"/>
    </row>
    <row r="7156" spans="3:5" x14ac:dyDescent="0.4">
      <c r="C7156" s="182"/>
      <c r="D7156" s="192"/>
      <c r="E7156" s="182"/>
    </row>
    <row r="7157" spans="3:5" x14ac:dyDescent="0.4">
      <c r="C7157" s="190"/>
      <c r="D7157" s="191"/>
      <c r="E7157" s="190"/>
    </row>
    <row r="7158" spans="3:5" x14ac:dyDescent="0.4">
      <c r="C7158" s="182"/>
      <c r="D7158" s="192"/>
      <c r="E7158" s="182"/>
    </row>
    <row r="7159" spans="3:5" x14ac:dyDescent="0.4">
      <c r="C7159" s="190"/>
      <c r="D7159" s="191"/>
      <c r="E7159" s="190"/>
    </row>
    <row r="7160" spans="3:5" x14ac:dyDescent="0.4">
      <c r="C7160" s="182"/>
      <c r="D7160" s="192"/>
      <c r="E7160" s="182"/>
    </row>
    <row r="7161" spans="3:5" x14ac:dyDescent="0.4">
      <c r="C7161" s="190"/>
      <c r="D7161" s="191"/>
      <c r="E7161" s="190"/>
    </row>
    <row r="7162" spans="3:5" x14ac:dyDescent="0.4">
      <c r="C7162" s="182"/>
      <c r="D7162" s="192"/>
      <c r="E7162" s="182"/>
    </row>
    <row r="7163" spans="3:5" x14ac:dyDescent="0.4">
      <c r="C7163" s="190"/>
      <c r="D7163" s="191"/>
      <c r="E7163" s="190"/>
    </row>
    <row r="7164" spans="3:5" x14ac:dyDescent="0.4">
      <c r="C7164" s="182"/>
      <c r="D7164" s="192"/>
      <c r="E7164" s="182"/>
    </row>
    <row r="7165" spans="3:5" x14ac:dyDescent="0.4">
      <c r="C7165" s="190"/>
      <c r="D7165" s="191"/>
      <c r="E7165" s="190"/>
    </row>
    <row r="7166" spans="3:5" x14ac:dyDescent="0.4">
      <c r="C7166" s="182"/>
      <c r="D7166" s="192"/>
      <c r="E7166" s="182"/>
    </row>
    <row r="7167" spans="3:5" x14ac:dyDescent="0.4">
      <c r="C7167" s="190"/>
      <c r="D7167" s="191"/>
      <c r="E7167" s="190"/>
    </row>
    <row r="7168" spans="3:5" x14ac:dyDescent="0.4">
      <c r="C7168" s="182"/>
      <c r="D7168" s="192"/>
      <c r="E7168" s="182"/>
    </row>
    <row r="7169" spans="3:5" x14ac:dyDescent="0.4">
      <c r="C7169" s="190"/>
      <c r="D7169" s="191"/>
      <c r="E7169" s="190"/>
    </row>
    <row r="7170" spans="3:5" x14ac:dyDescent="0.4">
      <c r="C7170" s="182"/>
      <c r="D7170" s="192"/>
      <c r="E7170" s="182"/>
    </row>
    <row r="7171" spans="3:5" x14ac:dyDescent="0.4">
      <c r="C7171" s="190"/>
      <c r="D7171" s="191"/>
      <c r="E7171" s="190"/>
    </row>
    <row r="7172" spans="3:5" x14ac:dyDescent="0.4">
      <c r="C7172" s="182"/>
      <c r="D7172" s="192"/>
      <c r="E7172" s="182"/>
    </row>
    <row r="7173" spans="3:5" x14ac:dyDescent="0.4">
      <c r="C7173" s="190"/>
      <c r="D7173" s="191"/>
      <c r="E7173" s="190"/>
    </row>
    <row r="7174" spans="3:5" x14ac:dyDescent="0.4">
      <c r="C7174" s="182"/>
      <c r="D7174" s="192"/>
      <c r="E7174" s="182"/>
    </row>
    <row r="7175" spans="3:5" x14ac:dyDescent="0.4">
      <c r="C7175" s="190"/>
      <c r="D7175" s="191"/>
      <c r="E7175" s="190"/>
    </row>
    <row r="7176" spans="3:5" x14ac:dyDescent="0.4">
      <c r="C7176" s="182"/>
      <c r="D7176" s="192"/>
      <c r="E7176" s="182"/>
    </row>
    <row r="7177" spans="3:5" x14ac:dyDescent="0.4">
      <c r="C7177" s="190"/>
      <c r="D7177" s="191"/>
      <c r="E7177" s="190"/>
    </row>
    <row r="7178" spans="3:5" x14ac:dyDescent="0.4">
      <c r="C7178" s="182"/>
      <c r="D7178" s="192"/>
      <c r="E7178" s="182"/>
    </row>
    <row r="7179" spans="3:5" x14ac:dyDescent="0.4">
      <c r="C7179" s="190"/>
      <c r="D7179" s="191"/>
      <c r="E7179" s="190"/>
    </row>
    <row r="7180" spans="3:5" x14ac:dyDescent="0.4">
      <c r="C7180" s="182"/>
      <c r="D7180" s="192"/>
      <c r="E7180" s="182"/>
    </row>
    <row r="7181" spans="3:5" x14ac:dyDescent="0.4">
      <c r="C7181" s="190"/>
      <c r="D7181" s="191"/>
      <c r="E7181" s="190"/>
    </row>
    <row r="7182" spans="3:5" x14ac:dyDescent="0.4">
      <c r="C7182" s="182"/>
      <c r="D7182" s="192"/>
      <c r="E7182" s="182"/>
    </row>
    <row r="7183" spans="3:5" x14ac:dyDescent="0.4">
      <c r="C7183" s="190"/>
      <c r="D7183" s="191"/>
      <c r="E7183" s="190"/>
    </row>
    <row r="7184" spans="3:5" x14ac:dyDescent="0.4">
      <c r="C7184" s="182"/>
      <c r="D7184" s="192"/>
      <c r="E7184" s="182"/>
    </row>
    <row r="7185" spans="3:5" x14ac:dyDescent="0.4">
      <c r="C7185" s="190"/>
      <c r="D7185" s="191"/>
      <c r="E7185" s="190"/>
    </row>
    <row r="7186" spans="3:5" x14ac:dyDescent="0.4">
      <c r="C7186" s="182"/>
      <c r="D7186" s="192"/>
      <c r="E7186" s="182"/>
    </row>
    <row r="7187" spans="3:5" x14ac:dyDescent="0.4">
      <c r="C7187" s="190"/>
      <c r="D7187" s="191"/>
      <c r="E7187" s="190"/>
    </row>
    <row r="7188" spans="3:5" x14ac:dyDescent="0.4">
      <c r="C7188" s="182"/>
      <c r="D7188" s="192"/>
      <c r="E7188" s="182"/>
    </row>
    <row r="7189" spans="3:5" x14ac:dyDescent="0.4">
      <c r="C7189" s="190"/>
      <c r="D7189" s="191"/>
      <c r="E7189" s="190"/>
    </row>
    <row r="7190" spans="3:5" x14ac:dyDescent="0.4">
      <c r="C7190" s="182"/>
      <c r="D7190" s="192"/>
      <c r="E7190" s="182"/>
    </row>
    <row r="7191" spans="3:5" x14ac:dyDescent="0.4">
      <c r="C7191" s="190"/>
      <c r="D7191" s="191"/>
      <c r="E7191" s="190"/>
    </row>
    <row r="7192" spans="3:5" x14ac:dyDescent="0.4">
      <c r="C7192" s="182"/>
      <c r="D7192" s="192"/>
      <c r="E7192" s="182"/>
    </row>
    <row r="7193" spans="3:5" x14ac:dyDescent="0.4">
      <c r="C7193" s="190"/>
      <c r="D7193" s="191"/>
      <c r="E7193" s="190"/>
    </row>
    <row r="7194" spans="3:5" x14ac:dyDescent="0.4">
      <c r="C7194" s="182"/>
      <c r="D7194" s="192"/>
      <c r="E7194" s="182"/>
    </row>
    <row r="7195" spans="3:5" x14ac:dyDescent="0.4">
      <c r="C7195" s="190"/>
      <c r="D7195" s="191"/>
      <c r="E7195" s="190"/>
    </row>
    <row r="7196" spans="3:5" x14ac:dyDescent="0.4">
      <c r="C7196" s="182"/>
      <c r="D7196" s="192"/>
      <c r="E7196" s="182"/>
    </row>
    <row r="7197" spans="3:5" x14ac:dyDescent="0.4">
      <c r="C7197" s="190"/>
      <c r="D7197" s="191"/>
      <c r="E7197" s="190"/>
    </row>
    <row r="7198" spans="3:5" x14ac:dyDescent="0.4">
      <c r="C7198" s="182"/>
      <c r="D7198" s="192"/>
      <c r="E7198" s="182"/>
    </row>
    <row r="7199" spans="3:5" x14ac:dyDescent="0.4">
      <c r="C7199" s="190"/>
      <c r="D7199" s="191"/>
      <c r="E7199" s="190"/>
    </row>
    <row r="7200" spans="3:5" x14ac:dyDescent="0.4">
      <c r="C7200" s="182"/>
      <c r="D7200" s="192"/>
      <c r="E7200" s="182"/>
    </row>
    <row r="7201" spans="3:5" x14ac:dyDescent="0.4">
      <c r="C7201" s="190"/>
      <c r="D7201" s="191"/>
      <c r="E7201" s="190"/>
    </row>
    <row r="7202" spans="3:5" x14ac:dyDescent="0.4">
      <c r="C7202" s="182"/>
      <c r="D7202" s="192"/>
      <c r="E7202" s="182"/>
    </row>
    <row r="7203" spans="3:5" x14ac:dyDescent="0.4">
      <c r="C7203" s="190"/>
      <c r="D7203" s="191"/>
      <c r="E7203" s="190"/>
    </row>
    <row r="7204" spans="3:5" x14ac:dyDescent="0.4">
      <c r="C7204" s="182"/>
      <c r="D7204" s="192"/>
      <c r="E7204" s="182"/>
    </row>
    <row r="7205" spans="3:5" x14ac:dyDescent="0.4">
      <c r="C7205" s="190"/>
      <c r="D7205" s="191"/>
      <c r="E7205" s="190"/>
    </row>
    <row r="7206" spans="3:5" x14ac:dyDescent="0.4">
      <c r="C7206" s="182"/>
      <c r="D7206" s="192"/>
      <c r="E7206" s="182"/>
    </row>
    <row r="7207" spans="3:5" x14ac:dyDescent="0.4">
      <c r="C7207" s="190"/>
      <c r="D7207" s="191"/>
      <c r="E7207" s="190"/>
    </row>
    <row r="7208" spans="3:5" x14ac:dyDescent="0.4">
      <c r="C7208" s="182"/>
      <c r="D7208" s="192"/>
      <c r="E7208" s="182"/>
    </row>
    <row r="7209" spans="3:5" x14ac:dyDescent="0.4">
      <c r="C7209" s="190"/>
      <c r="D7209" s="191"/>
      <c r="E7209" s="190"/>
    </row>
    <row r="7210" spans="3:5" x14ac:dyDescent="0.4">
      <c r="C7210" s="182"/>
      <c r="D7210" s="192"/>
      <c r="E7210" s="182"/>
    </row>
    <row r="7211" spans="3:5" x14ac:dyDescent="0.4">
      <c r="C7211" s="190"/>
      <c r="D7211" s="191"/>
      <c r="E7211" s="190"/>
    </row>
    <row r="7212" spans="3:5" x14ac:dyDescent="0.4">
      <c r="C7212" s="182"/>
      <c r="D7212" s="192"/>
      <c r="E7212" s="182"/>
    </row>
    <row r="7213" spans="3:5" x14ac:dyDescent="0.4">
      <c r="C7213" s="190"/>
      <c r="D7213" s="191"/>
      <c r="E7213" s="190"/>
    </row>
    <row r="7214" spans="3:5" x14ac:dyDescent="0.4">
      <c r="C7214" s="182"/>
      <c r="D7214" s="192"/>
      <c r="E7214" s="182"/>
    </row>
    <row r="7215" spans="3:5" x14ac:dyDescent="0.4">
      <c r="C7215" s="190"/>
      <c r="D7215" s="191"/>
      <c r="E7215" s="190"/>
    </row>
    <row r="7216" spans="3:5" x14ac:dyDescent="0.4">
      <c r="C7216" s="182"/>
      <c r="D7216" s="192"/>
      <c r="E7216" s="182"/>
    </row>
    <row r="7217" spans="3:5" x14ac:dyDescent="0.4">
      <c r="C7217" s="190"/>
      <c r="D7217" s="191"/>
      <c r="E7217" s="190"/>
    </row>
    <row r="7218" spans="3:5" x14ac:dyDescent="0.4">
      <c r="C7218" s="182"/>
      <c r="D7218" s="192"/>
      <c r="E7218" s="182"/>
    </row>
    <row r="7219" spans="3:5" x14ac:dyDescent="0.4">
      <c r="C7219" s="190"/>
      <c r="D7219" s="191"/>
      <c r="E7219" s="190"/>
    </row>
    <row r="7220" spans="3:5" x14ac:dyDescent="0.4">
      <c r="C7220" s="182"/>
      <c r="D7220" s="192"/>
      <c r="E7220" s="182"/>
    </row>
    <row r="7221" spans="3:5" x14ac:dyDescent="0.4">
      <c r="C7221" s="190"/>
      <c r="D7221" s="191"/>
      <c r="E7221" s="190"/>
    </row>
    <row r="7222" spans="3:5" x14ac:dyDescent="0.4">
      <c r="C7222" s="182"/>
      <c r="D7222" s="192"/>
      <c r="E7222" s="182"/>
    </row>
    <row r="7223" spans="3:5" x14ac:dyDescent="0.4">
      <c r="C7223" s="190"/>
      <c r="D7223" s="191"/>
      <c r="E7223" s="190"/>
    </row>
    <row r="7224" spans="3:5" x14ac:dyDescent="0.4">
      <c r="C7224" s="182"/>
      <c r="D7224" s="192"/>
      <c r="E7224" s="182"/>
    </row>
    <row r="7225" spans="3:5" x14ac:dyDescent="0.4">
      <c r="C7225" s="190"/>
      <c r="D7225" s="191"/>
      <c r="E7225" s="190"/>
    </row>
    <row r="7226" spans="3:5" x14ac:dyDescent="0.4">
      <c r="C7226" s="182"/>
      <c r="D7226" s="192"/>
      <c r="E7226" s="182"/>
    </row>
    <row r="7227" spans="3:5" x14ac:dyDescent="0.4">
      <c r="C7227" s="190"/>
      <c r="D7227" s="191"/>
      <c r="E7227" s="190"/>
    </row>
    <row r="7228" spans="3:5" x14ac:dyDescent="0.4">
      <c r="C7228" s="182"/>
      <c r="D7228" s="192"/>
      <c r="E7228" s="182"/>
    </row>
    <row r="7229" spans="3:5" x14ac:dyDescent="0.4">
      <c r="C7229" s="190"/>
      <c r="D7229" s="191"/>
      <c r="E7229" s="190"/>
    </row>
    <row r="7230" spans="3:5" x14ac:dyDescent="0.4">
      <c r="C7230" s="182"/>
      <c r="D7230" s="192"/>
      <c r="E7230" s="182"/>
    </row>
    <row r="7231" spans="3:5" x14ac:dyDescent="0.4">
      <c r="C7231" s="190"/>
      <c r="D7231" s="191"/>
      <c r="E7231" s="190"/>
    </row>
    <row r="7232" spans="3:5" x14ac:dyDescent="0.4">
      <c r="C7232" s="182"/>
      <c r="D7232" s="192"/>
      <c r="E7232" s="182"/>
    </row>
    <row r="7233" spans="3:5" x14ac:dyDescent="0.4">
      <c r="C7233" s="190"/>
      <c r="D7233" s="191"/>
      <c r="E7233" s="190"/>
    </row>
    <row r="7234" spans="3:5" x14ac:dyDescent="0.4">
      <c r="C7234" s="182"/>
      <c r="D7234" s="192"/>
      <c r="E7234" s="182"/>
    </row>
    <row r="7235" spans="3:5" x14ac:dyDescent="0.4">
      <c r="C7235" s="190"/>
      <c r="D7235" s="191"/>
      <c r="E7235" s="190"/>
    </row>
    <row r="7236" spans="3:5" x14ac:dyDescent="0.4">
      <c r="C7236" s="182"/>
      <c r="D7236" s="192"/>
      <c r="E7236" s="182"/>
    </row>
    <row r="7237" spans="3:5" x14ac:dyDescent="0.4">
      <c r="C7237" s="190"/>
      <c r="D7237" s="191"/>
      <c r="E7237" s="190"/>
    </row>
    <row r="7238" spans="3:5" x14ac:dyDescent="0.4">
      <c r="C7238" s="182"/>
      <c r="D7238" s="192"/>
      <c r="E7238" s="182"/>
    </row>
    <row r="7239" spans="3:5" x14ac:dyDescent="0.4">
      <c r="C7239" s="190"/>
      <c r="D7239" s="191"/>
      <c r="E7239" s="190"/>
    </row>
    <row r="7240" spans="3:5" x14ac:dyDescent="0.4">
      <c r="C7240" s="182"/>
      <c r="D7240" s="192"/>
      <c r="E7240" s="182"/>
    </row>
    <row r="7241" spans="3:5" x14ac:dyDescent="0.4">
      <c r="C7241" s="190"/>
      <c r="D7241" s="191"/>
      <c r="E7241" s="190"/>
    </row>
    <row r="7242" spans="3:5" x14ac:dyDescent="0.4">
      <c r="C7242" s="182"/>
      <c r="D7242" s="192"/>
      <c r="E7242" s="182"/>
    </row>
    <row r="7243" spans="3:5" x14ac:dyDescent="0.4">
      <c r="C7243" s="190"/>
      <c r="D7243" s="191"/>
      <c r="E7243" s="190"/>
    </row>
    <row r="7244" spans="3:5" x14ac:dyDescent="0.4">
      <c r="C7244" s="182"/>
      <c r="D7244" s="192"/>
      <c r="E7244" s="182"/>
    </row>
    <row r="7245" spans="3:5" x14ac:dyDescent="0.4">
      <c r="C7245" s="190"/>
      <c r="D7245" s="191"/>
      <c r="E7245" s="190"/>
    </row>
    <row r="7246" spans="3:5" x14ac:dyDescent="0.4">
      <c r="C7246" s="182"/>
      <c r="D7246" s="192"/>
      <c r="E7246" s="182"/>
    </row>
    <row r="7247" spans="3:5" x14ac:dyDescent="0.4">
      <c r="C7247" s="190"/>
      <c r="D7247" s="191"/>
      <c r="E7247" s="190"/>
    </row>
    <row r="7248" spans="3:5" x14ac:dyDescent="0.4">
      <c r="C7248" s="182"/>
      <c r="D7248" s="192"/>
      <c r="E7248" s="182"/>
    </row>
    <row r="7249" spans="3:5" x14ac:dyDescent="0.4">
      <c r="C7249" s="190"/>
      <c r="D7249" s="191"/>
      <c r="E7249" s="190"/>
    </row>
    <row r="7250" spans="3:5" x14ac:dyDescent="0.4">
      <c r="C7250" s="182"/>
      <c r="D7250" s="192"/>
      <c r="E7250" s="182"/>
    </row>
    <row r="7251" spans="3:5" x14ac:dyDescent="0.4">
      <c r="C7251" s="190"/>
      <c r="D7251" s="191"/>
      <c r="E7251" s="190"/>
    </row>
    <row r="7252" spans="3:5" x14ac:dyDescent="0.4">
      <c r="C7252" s="182"/>
      <c r="D7252" s="192"/>
      <c r="E7252" s="182"/>
    </row>
    <row r="7253" spans="3:5" x14ac:dyDescent="0.4">
      <c r="C7253" s="190"/>
      <c r="D7253" s="191"/>
      <c r="E7253" s="190"/>
    </row>
    <row r="7254" spans="3:5" x14ac:dyDescent="0.4">
      <c r="C7254" s="182"/>
      <c r="D7254" s="192"/>
      <c r="E7254" s="182"/>
    </row>
    <row r="7255" spans="3:5" x14ac:dyDescent="0.4">
      <c r="C7255" s="190"/>
      <c r="D7255" s="191"/>
      <c r="E7255" s="190"/>
    </row>
    <row r="7256" spans="3:5" x14ac:dyDescent="0.4">
      <c r="C7256" s="182"/>
      <c r="D7256" s="192"/>
      <c r="E7256" s="182"/>
    </row>
    <row r="7257" spans="3:5" x14ac:dyDescent="0.4">
      <c r="C7257" s="190"/>
      <c r="D7257" s="191"/>
      <c r="E7257" s="190"/>
    </row>
    <row r="7258" spans="3:5" x14ac:dyDescent="0.4">
      <c r="C7258" s="182"/>
      <c r="D7258" s="192"/>
      <c r="E7258" s="182"/>
    </row>
    <row r="7259" spans="3:5" x14ac:dyDescent="0.4">
      <c r="C7259" s="190"/>
      <c r="D7259" s="191"/>
      <c r="E7259" s="190"/>
    </row>
    <row r="7260" spans="3:5" x14ac:dyDescent="0.4">
      <c r="C7260" s="182"/>
      <c r="D7260" s="192"/>
      <c r="E7260" s="182"/>
    </row>
    <row r="7261" spans="3:5" x14ac:dyDescent="0.4">
      <c r="C7261" s="190"/>
      <c r="D7261" s="191"/>
      <c r="E7261" s="190"/>
    </row>
    <row r="7262" spans="3:5" x14ac:dyDescent="0.4">
      <c r="C7262" s="182"/>
      <c r="D7262" s="192"/>
      <c r="E7262" s="182"/>
    </row>
    <row r="7263" spans="3:5" x14ac:dyDescent="0.4">
      <c r="C7263" s="190"/>
      <c r="D7263" s="191"/>
      <c r="E7263" s="190"/>
    </row>
    <row r="7264" spans="3:5" x14ac:dyDescent="0.4">
      <c r="C7264" s="182"/>
      <c r="D7264" s="192"/>
      <c r="E7264" s="182"/>
    </row>
    <row r="7265" spans="3:5" x14ac:dyDescent="0.4">
      <c r="C7265" s="190"/>
      <c r="D7265" s="191"/>
      <c r="E7265" s="190"/>
    </row>
    <row r="7266" spans="3:5" x14ac:dyDescent="0.4">
      <c r="C7266" s="182"/>
      <c r="D7266" s="192"/>
      <c r="E7266" s="182"/>
    </row>
    <row r="7267" spans="3:5" x14ac:dyDescent="0.4">
      <c r="C7267" s="190"/>
      <c r="D7267" s="191"/>
      <c r="E7267" s="190"/>
    </row>
    <row r="7268" spans="3:5" x14ac:dyDescent="0.4">
      <c r="C7268" s="182"/>
      <c r="D7268" s="192"/>
      <c r="E7268" s="182"/>
    </row>
    <row r="7269" spans="3:5" x14ac:dyDescent="0.4">
      <c r="C7269" s="190"/>
      <c r="D7269" s="191"/>
      <c r="E7269" s="190"/>
    </row>
    <row r="7270" spans="3:5" x14ac:dyDescent="0.4">
      <c r="C7270" s="182"/>
      <c r="D7270" s="192"/>
      <c r="E7270" s="182"/>
    </row>
    <row r="7271" spans="3:5" x14ac:dyDescent="0.4">
      <c r="C7271" s="190"/>
      <c r="D7271" s="191"/>
      <c r="E7271" s="190"/>
    </row>
    <row r="7272" spans="3:5" x14ac:dyDescent="0.4">
      <c r="C7272" s="182"/>
      <c r="D7272" s="192"/>
      <c r="E7272" s="182"/>
    </row>
    <row r="7273" spans="3:5" x14ac:dyDescent="0.4">
      <c r="C7273" s="190"/>
      <c r="D7273" s="191"/>
      <c r="E7273" s="190"/>
    </row>
    <row r="7274" spans="3:5" x14ac:dyDescent="0.4">
      <c r="C7274" s="182"/>
      <c r="D7274" s="192"/>
      <c r="E7274" s="182"/>
    </row>
    <row r="7275" spans="3:5" x14ac:dyDescent="0.4">
      <c r="C7275" s="190"/>
      <c r="D7275" s="191"/>
      <c r="E7275" s="190"/>
    </row>
    <row r="7276" spans="3:5" x14ac:dyDescent="0.4">
      <c r="C7276" s="182"/>
      <c r="D7276" s="192"/>
      <c r="E7276" s="182"/>
    </row>
    <row r="7277" spans="3:5" x14ac:dyDescent="0.4">
      <c r="C7277" s="190"/>
      <c r="D7277" s="191"/>
      <c r="E7277" s="190"/>
    </row>
    <row r="7278" spans="3:5" x14ac:dyDescent="0.4">
      <c r="C7278" s="182"/>
      <c r="D7278" s="192"/>
      <c r="E7278" s="182"/>
    </row>
    <row r="7279" spans="3:5" x14ac:dyDescent="0.4">
      <c r="C7279" s="190"/>
      <c r="D7279" s="191"/>
      <c r="E7279" s="190"/>
    </row>
    <row r="7280" spans="3:5" x14ac:dyDescent="0.4">
      <c r="C7280" s="182"/>
      <c r="D7280" s="192"/>
      <c r="E7280" s="182"/>
    </row>
    <row r="7281" spans="3:5" x14ac:dyDescent="0.4">
      <c r="C7281" s="190"/>
      <c r="D7281" s="191"/>
      <c r="E7281" s="190"/>
    </row>
    <row r="7282" spans="3:5" x14ac:dyDescent="0.4">
      <c r="C7282" s="182"/>
      <c r="D7282" s="192"/>
      <c r="E7282" s="182"/>
    </row>
    <row r="7283" spans="3:5" x14ac:dyDescent="0.4">
      <c r="C7283" s="190"/>
      <c r="D7283" s="191"/>
      <c r="E7283" s="190"/>
    </row>
    <row r="7284" spans="3:5" x14ac:dyDescent="0.4">
      <c r="C7284" s="182"/>
      <c r="D7284" s="192"/>
      <c r="E7284" s="182"/>
    </row>
    <row r="7285" spans="3:5" x14ac:dyDescent="0.4">
      <c r="C7285" s="190"/>
      <c r="D7285" s="191"/>
      <c r="E7285" s="190"/>
    </row>
    <row r="7286" spans="3:5" x14ac:dyDescent="0.4">
      <c r="C7286" s="182"/>
      <c r="D7286" s="192"/>
      <c r="E7286" s="182"/>
    </row>
    <row r="7287" spans="3:5" x14ac:dyDescent="0.4">
      <c r="C7287" s="190"/>
      <c r="D7287" s="191"/>
      <c r="E7287" s="190"/>
    </row>
    <row r="7288" spans="3:5" x14ac:dyDescent="0.4">
      <c r="C7288" s="182"/>
      <c r="D7288" s="192"/>
      <c r="E7288" s="182"/>
    </row>
    <row r="7289" spans="3:5" x14ac:dyDescent="0.4">
      <c r="C7289" s="190"/>
      <c r="D7289" s="191"/>
      <c r="E7289" s="190"/>
    </row>
    <row r="7290" spans="3:5" x14ac:dyDescent="0.4">
      <c r="C7290" s="182"/>
      <c r="D7290" s="192"/>
      <c r="E7290" s="182"/>
    </row>
    <row r="7291" spans="3:5" x14ac:dyDescent="0.4">
      <c r="C7291" s="190"/>
      <c r="D7291" s="191"/>
      <c r="E7291" s="190"/>
    </row>
    <row r="7292" spans="3:5" x14ac:dyDescent="0.4">
      <c r="C7292" s="182"/>
      <c r="D7292" s="192"/>
      <c r="E7292" s="182"/>
    </row>
    <row r="7293" spans="3:5" x14ac:dyDescent="0.4">
      <c r="C7293" s="190"/>
      <c r="D7293" s="191"/>
      <c r="E7293" s="190"/>
    </row>
    <row r="7294" spans="3:5" x14ac:dyDescent="0.4">
      <c r="C7294" s="182"/>
      <c r="D7294" s="192"/>
      <c r="E7294" s="182"/>
    </row>
    <row r="7295" spans="3:5" x14ac:dyDescent="0.4">
      <c r="C7295" s="190"/>
      <c r="D7295" s="191"/>
      <c r="E7295" s="190"/>
    </row>
    <row r="7296" spans="3:5" x14ac:dyDescent="0.4">
      <c r="C7296" s="182"/>
      <c r="D7296" s="192"/>
      <c r="E7296" s="182"/>
    </row>
    <row r="7297" spans="3:5" x14ac:dyDescent="0.4">
      <c r="C7297" s="190"/>
      <c r="D7297" s="191"/>
      <c r="E7297" s="190"/>
    </row>
    <row r="7298" spans="3:5" x14ac:dyDescent="0.4">
      <c r="C7298" s="182"/>
      <c r="D7298" s="192"/>
      <c r="E7298" s="182"/>
    </row>
    <row r="7299" spans="3:5" x14ac:dyDescent="0.4">
      <c r="C7299" s="190"/>
      <c r="D7299" s="191"/>
      <c r="E7299" s="190"/>
    </row>
    <row r="7300" spans="3:5" x14ac:dyDescent="0.4">
      <c r="C7300" s="182"/>
      <c r="D7300" s="192"/>
      <c r="E7300" s="182"/>
    </row>
    <row r="7301" spans="3:5" x14ac:dyDescent="0.4">
      <c r="C7301" s="190"/>
      <c r="D7301" s="191"/>
      <c r="E7301" s="190"/>
    </row>
    <row r="7302" spans="3:5" x14ac:dyDescent="0.4">
      <c r="C7302" s="182"/>
      <c r="D7302" s="192"/>
      <c r="E7302" s="182"/>
    </row>
    <row r="7303" spans="3:5" x14ac:dyDescent="0.4">
      <c r="C7303" s="190"/>
      <c r="D7303" s="191"/>
      <c r="E7303" s="190"/>
    </row>
    <row r="7304" spans="3:5" x14ac:dyDescent="0.4">
      <c r="C7304" s="182"/>
      <c r="D7304" s="192"/>
      <c r="E7304" s="182"/>
    </row>
    <row r="7305" spans="3:5" x14ac:dyDescent="0.4">
      <c r="C7305" s="190"/>
      <c r="D7305" s="191"/>
      <c r="E7305" s="190"/>
    </row>
    <row r="7306" spans="3:5" x14ac:dyDescent="0.4">
      <c r="C7306" s="182"/>
      <c r="D7306" s="192"/>
      <c r="E7306" s="182"/>
    </row>
    <row r="7307" spans="3:5" x14ac:dyDescent="0.4">
      <c r="C7307" s="190"/>
      <c r="D7307" s="191"/>
      <c r="E7307" s="190"/>
    </row>
    <row r="7308" spans="3:5" x14ac:dyDescent="0.4">
      <c r="C7308" s="182"/>
      <c r="D7308" s="192"/>
      <c r="E7308" s="182"/>
    </row>
    <row r="7309" spans="3:5" x14ac:dyDescent="0.4">
      <c r="C7309" s="190"/>
      <c r="D7309" s="191"/>
      <c r="E7309" s="190"/>
    </row>
    <row r="7310" spans="3:5" x14ac:dyDescent="0.4">
      <c r="C7310" s="182"/>
      <c r="D7310" s="192"/>
      <c r="E7310" s="182"/>
    </row>
    <row r="7311" spans="3:5" x14ac:dyDescent="0.4">
      <c r="C7311" s="190"/>
      <c r="D7311" s="191"/>
      <c r="E7311" s="190"/>
    </row>
    <row r="7312" spans="3:5" x14ac:dyDescent="0.4">
      <c r="C7312" s="182"/>
      <c r="D7312" s="192"/>
      <c r="E7312" s="182"/>
    </row>
    <row r="7313" spans="3:5" x14ac:dyDescent="0.4">
      <c r="C7313" s="190"/>
      <c r="D7313" s="191"/>
      <c r="E7313" s="190"/>
    </row>
    <row r="7314" spans="3:5" x14ac:dyDescent="0.4">
      <c r="C7314" s="182"/>
      <c r="D7314" s="192"/>
      <c r="E7314" s="182"/>
    </row>
    <row r="7315" spans="3:5" x14ac:dyDescent="0.4">
      <c r="C7315" s="190"/>
      <c r="D7315" s="191"/>
      <c r="E7315" s="190"/>
    </row>
    <row r="7316" spans="3:5" x14ac:dyDescent="0.4">
      <c r="C7316" s="182"/>
      <c r="D7316" s="192"/>
      <c r="E7316" s="182"/>
    </row>
    <row r="7317" spans="3:5" x14ac:dyDescent="0.4">
      <c r="C7317" s="190"/>
      <c r="D7317" s="191"/>
      <c r="E7317" s="190"/>
    </row>
    <row r="7318" spans="3:5" x14ac:dyDescent="0.4">
      <c r="C7318" s="182"/>
      <c r="D7318" s="192"/>
      <c r="E7318" s="182"/>
    </row>
    <row r="7319" spans="3:5" x14ac:dyDescent="0.4">
      <c r="C7319" s="190"/>
      <c r="D7319" s="191"/>
      <c r="E7319" s="190"/>
    </row>
    <row r="7320" spans="3:5" x14ac:dyDescent="0.4">
      <c r="C7320" s="182"/>
      <c r="D7320" s="192"/>
      <c r="E7320" s="182"/>
    </row>
    <row r="7321" spans="3:5" x14ac:dyDescent="0.4">
      <c r="C7321" s="190"/>
      <c r="D7321" s="191"/>
      <c r="E7321" s="190"/>
    </row>
    <row r="7322" spans="3:5" x14ac:dyDescent="0.4">
      <c r="C7322" s="182"/>
      <c r="D7322" s="192"/>
      <c r="E7322" s="182"/>
    </row>
    <row r="7323" spans="3:5" x14ac:dyDescent="0.4">
      <c r="C7323" s="190"/>
      <c r="D7323" s="191"/>
      <c r="E7323" s="190"/>
    </row>
    <row r="7324" spans="3:5" x14ac:dyDescent="0.4">
      <c r="C7324" s="182"/>
      <c r="D7324" s="192"/>
      <c r="E7324" s="182"/>
    </row>
    <row r="7325" spans="3:5" x14ac:dyDescent="0.4">
      <c r="C7325" s="190"/>
      <c r="D7325" s="191"/>
      <c r="E7325" s="190"/>
    </row>
    <row r="7326" spans="3:5" x14ac:dyDescent="0.4">
      <c r="C7326" s="182"/>
      <c r="D7326" s="192"/>
      <c r="E7326" s="182"/>
    </row>
    <row r="7327" spans="3:5" x14ac:dyDescent="0.4">
      <c r="C7327" s="190"/>
      <c r="D7327" s="191"/>
      <c r="E7327" s="190"/>
    </row>
    <row r="7328" spans="3:5" x14ac:dyDescent="0.4">
      <c r="C7328" s="182"/>
      <c r="D7328" s="192"/>
      <c r="E7328" s="182"/>
    </row>
    <row r="7329" spans="3:5" x14ac:dyDescent="0.4">
      <c r="C7329" s="190"/>
      <c r="D7329" s="191"/>
      <c r="E7329" s="190"/>
    </row>
    <row r="7330" spans="3:5" x14ac:dyDescent="0.4">
      <c r="C7330" s="182"/>
      <c r="D7330" s="192"/>
      <c r="E7330" s="182"/>
    </row>
    <row r="7331" spans="3:5" x14ac:dyDescent="0.4">
      <c r="C7331" s="190"/>
      <c r="D7331" s="191"/>
      <c r="E7331" s="190"/>
    </row>
    <row r="7332" spans="3:5" x14ac:dyDescent="0.4">
      <c r="C7332" s="182"/>
      <c r="D7332" s="192"/>
      <c r="E7332" s="182"/>
    </row>
    <row r="7333" spans="3:5" x14ac:dyDescent="0.4">
      <c r="C7333" s="190"/>
      <c r="D7333" s="191"/>
      <c r="E7333" s="190"/>
    </row>
    <row r="7334" spans="3:5" x14ac:dyDescent="0.4">
      <c r="C7334" s="182"/>
      <c r="D7334" s="192"/>
      <c r="E7334" s="182"/>
    </row>
    <row r="7335" spans="3:5" x14ac:dyDescent="0.4">
      <c r="C7335" s="190"/>
      <c r="D7335" s="191"/>
      <c r="E7335" s="190"/>
    </row>
    <row r="7336" spans="3:5" x14ac:dyDescent="0.4">
      <c r="C7336" s="182"/>
      <c r="D7336" s="192"/>
      <c r="E7336" s="182"/>
    </row>
    <row r="7337" spans="3:5" x14ac:dyDescent="0.4">
      <c r="C7337" s="190"/>
      <c r="D7337" s="191"/>
      <c r="E7337" s="190"/>
    </row>
    <row r="7338" spans="3:5" x14ac:dyDescent="0.4">
      <c r="C7338" s="182"/>
      <c r="D7338" s="192"/>
      <c r="E7338" s="182"/>
    </row>
    <row r="7339" spans="3:5" x14ac:dyDescent="0.4">
      <c r="C7339" s="190"/>
      <c r="D7339" s="191"/>
      <c r="E7339" s="190"/>
    </row>
    <row r="7340" spans="3:5" x14ac:dyDescent="0.4">
      <c r="C7340" s="182"/>
      <c r="D7340" s="192"/>
      <c r="E7340" s="182"/>
    </row>
    <row r="7341" spans="3:5" x14ac:dyDescent="0.4">
      <c r="C7341" s="190"/>
      <c r="D7341" s="191"/>
      <c r="E7341" s="190"/>
    </row>
    <row r="7342" spans="3:5" x14ac:dyDescent="0.4">
      <c r="C7342" s="182"/>
      <c r="D7342" s="192"/>
      <c r="E7342" s="182"/>
    </row>
    <row r="7343" spans="3:5" x14ac:dyDescent="0.4">
      <c r="C7343" s="190"/>
      <c r="D7343" s="191"/>
      <c r="E7343" s="190"/>
    </row>
    <row r="7344" spans="3:5" x14ac:dyDescent="0.4">
      <c r="C7344" s="182"/>
      <c r="D7344" s="192"/>
      <c r="E7344" s="182"/>
    </row>
    <row r="7345" spans="3:5" x14ac:dyDescent="0.4">
      <c r="C7345" s="190"/>
      <c r="D7345" s="191"/>
      <c r="E7345" s="190"/>
    </row>
    <row r="7346" spans="3:5" x14ac:dyDescent="0.4">
      <c r="C7346" s="182"/>
      <c r="D7346" s="192"/>
      <c r="E7346" s="182"/>
    </row>
    <row r="7347" spans="3:5" x14ac:dyDescent="0.4">
      <c r="C7347" s="190"/>
      <c r="D7347" s="191"/>
      <c r="E7347" s="190"/>
    </row>
    <row r="7348" spans="3:5" x14ac:dyDescent="0.4">
      <c r="C7348" s="182"/>
      <c r="D7348" s="192"/>
      <c r="E7348" s="182"/>
    </row>
    <row r="7349" spans="3:5" x14ac:dyDescent="0.4">
      <c r="C7349" s="190"/>
      <c r="D7349" s="191"/>
      <c r="E7349" s="190"/>
    </row>
    <row r="7350" spans="3:5" x14ac:dyDescent="0.4">
      <c r="C7350" s="182"/>
      <c r="D7350" s="192"/>
      <c r="E7350" s="182"/>
    </row>
    <row r="7351" spans="3:5" x14ac:dyDescent="0.4">
      <c r="C7351" s="190"/>
      <c r="D7351" s="191"/>
      <c r="E7351" s="190"/>
    </row>
    <row r="7352" spans="3:5" x14ac:dyDescent="0.4">
      <c r="C7352" s="182"/>
      <c r="D7352" s="192"/>
      <c r="E7352" s="182"/>
    </row>
    <row r="7353" spans="3:5" x14ac:dyDescent="0.4">
      <c r="C7353" s="190"/>
      <c r="D7353" s="191"/>
      <c r="E7353" s="190"/>
    </row>
    <row r="7354" spans="3:5" x14ac:dyDescent="0.4">
      <c r="C7354" s="182"/>
      <c r="D7354" s="192"/>
      <c r="E7354" s="182"/>
    </row>
    <row r="7355" spans="3:5" x14ac:dyDescent="0.4">
      <c r="C7355" s="190"/>
      <c r="D7355" s="191"/>
      <c r="E7355" s="190"/>
    </row>
    <row r="7356" spans="3:5" x14ac:dyDescent="0.4">
      <c r="C7356" s="182"/>
      <c r="D7356" s="192"/>
      <c r="E7356" s="182"/>
    </row>
    <row r="7357" spans="3:5" x14ac:dyDescent="0.4">
      <c r="C7357" s="190"/>
      <c r="D7357" s="191"/>
      <c r="E7357" s="190"/>
    </row>
    <row r="7358" spans="3:5" x14ac:dyDescent="0.4">
      <c r="C7358" s="182"/>
      <c r="D7358" s="192"/>
      <c r="E7358" s="182"/>
    </row>
    <row r="7359" spans="3:5" x14ac:dyDescent="0.4">
      <c r="C7359" s="190"/>
      <c r="D7359" s="191"/>
      <c r="E7359" s="190"/>
    </row>
    <row r="7360" spans="3:5" x14ac:dyDescent="0.4">
      <c r="C7360" s="182"/>
      <c r="D7360" s="192"/>
      <c r="E7360" s="182"/>
    </row>
    <row r="7361" spans="3:5" x14ac:dyDescent="0.4">
      <c r="C7361" s="190"/>
      <c r="D7361" s="191"/>
      <c r="E7361" s="190"/>
    </row>
    <row r="7362" spans="3:5" x14ac:dyDescent="0.4">
      <c r="C7362" s="182"/>
      <c r="D7362" s="192"/>
      <c r="E7362" s="182"/>
    </row>
    <row r="7363" spans="3:5" x14ac:dyDescent="0.4">
      <c r="C7363" s="190"/>
      <c r="D7363" s="191"/>
      <c r="E7363" s="190"/>
    </row>
    <row r="7364" spans="3:5" x14ac:dyDescent="0.4">
      <c r="C7364" s="182"/>
      <c r="D7364" s="192"/>
      <c r="E7364" s="182"/>
    </row>
    <row r="7365" spans="3:5" x14ac:dyDescent="0.4">
      <c r="C7365" s="190"/>
      <c r="D7365" s="191"/>
      <c r="E7365" s="190"/>
    </row>
    <row r="7366" spans="3:5" x14ac:dyDescent="0.4">
      <c r="C7366" s="182"/>
      <c r="D7366" s="192"/>
      <c r="E7366" s="182"/>
    </row>
    <row r="7367" spans="3:5" x14ac:dyDescent="0.4">
      <c r="C7367" s="190"/>
      <c r="D7367" s="191"/>
      <c r="E7367" s="190"/>
    </row>
    <row r="7368" spans="3:5" x14ac:dyDescent="0.4">
      <c r="C7368" s="182"/>
      <c r="D7368" s="192"/>
      <c r="E7368" s="182"/>
    </row>
    <row r="7369" spans="3:5" x14ac:dyDescent="0.4">
      <c r="C7369" s="190"/>
      <c r="D7369" s="191"/>
      <c r="E7369" s="190"/>
    </row>
    <row r="7370" spans="3:5" x14ac:dyDescent="0.4">
      <c r="C7370" s="182"/>
      <c r="D7370" s="192"/>
      <c r="E7370" s="182"/>
    </row>
    <row r="7371" spans="3:5" x14ac:dyDescent="0.4">
      <c r="C7371" s="190"/>
      <c r="D7371" s="191"/>
      <c r="E7371" s="190"/>
    </row>
    <row r="7372" spans="3:5" x14ac:dyDescent="0.4">
      <c r="C7372" s="182"/>
      <c r="D7372" s="192"/>
      <c r="E7372" s="182"/>
    </row>
    <row r="7373" spans="3:5" x14ac:dyDescent="0.4">
      <c r="C7373" s="190"/>
      <c r="D7373" s="191"/>
      <c r="E7373" s="190"/>
    </row>
    <row r="7374" spans="3:5" x14ac:dyDescent="0.4">
      <c r="C7374" s="182"/>
      <c r="D7374" s="192"/>
      <c r="E7374" s="182"/>
    </row>
    <row r="7375" spans="3:5" x14ac:dyDescent="0.4">
      <c r="C7375" s="190"/>
      <c r="D7375" s="191"/>
      <c r="E7375" s="190"/>
    </row>
    <row r="7376" spans="3:5" x14ac:dyDescent="0.4">
      <c r="C7376" s="182"/>
      <c r="D7376" s="192"/>
      <c r="E7376" s="182"/>
    </row>
    <row r="7377" spans="3:5" x14ac:dyDescent="0.4">
      <c r="C7377" s="190"/>
      <c r="D7377" s="191"/>
      <c r="E7377" s="190"/>
    </row>
    <row r="7378" spans="3:5" x14ac:dyDescent="0.4">
      <c r="C7378" s="182"/>
      <c r="D7378" s="192"/>
      <c r="E7378" s="182"/>
    </row>
    <row r="7379" spans="3:5" x14ac:dyDescent="0.4">
      <c r="C7379" s="190"/>
      <c r="D7379" s="191"/>
      <c r="E7379" s="190"/>
    </row>
    <row r="7380" spans="3:5" x14ac:dyDescent="0.4">
      <c r="C7380" s="182"/>
      <c r="D7380" s="192"/>
      <c r="E7380" s="182"/>
    </row>
    <row r="7381" spans="3:5" x14ac:dyDescent="0.4">
      <c r="C7381" s="190"/>
      <c r="D7381" s="191"/>
      <c r="E7381" s="190"/>
    </row>
    <row r="7382" spans="3:5" x14ac:dyDescent="0.4">
      <c r="C7382" s="182"/>
      <c r="D7382" s="192"/>
      <c r="E7382" s="182"/>
    </row>
    <row r="7383" spans="3:5" x14ac:dyDescent="0.4">
      <c r="C7383" s="190"/>
      <c r="D7383" s="191"/>
      <c r="E7383" s="190"/>
    </row>
    <row r="7384" spans="3:5" x14ac:dyDescent="0.4">
      <c r="C7384" s="182"/>
      <c r="D7384" s="192"/>
      <c r="E7384" s="182"/>
    </row>
    <row r="7385" spans="3:5" x14ac:dyDescent="0.4">
      <c r="C7385" s="190"/>
      <c r="D7385" s="191"/>
      <c r="E7385" s="190"/>
    </row>
    <row r="7386" spans="3:5" x14ac:dyDescent="0.4">
      <c r="C7386" s="182"/>
      <c r="D7386" s="192"/>
      <c r="E7386" s="182"/>
    </row>
    <row r="7387" spans="3:5" x14ac:dyDescent="0.4">
      <c r="C7387" s="190"/>
      <c r="D7387" s="191"/>
      <c r="E7387" s="190"/>
    </row>
    <row r="7388" spans="3:5" x14ac:dyDescent="0.4">
      <c r="C7388" s="182"/>
      <c r="D7388" s="192"/>
      <c r="E7388" s="182"/>
    </row>
    <row r="7389" spans="3:5" x14ac:dyDescent="0.4">
      <c r="C7389" s="190"/>
      <c r="D7389" s="191"/>
      <c r="E7389" s="190"/>
    </row>
    <row r="7390" spans="3:5" x14ac:dyDescent="0.4">
      <c r="C7390" s="182"/>
      <c r="D7390" s="192"/>
      <c r="E7390" s="182"/>
    </row>
    <row r="7391" spans="3:5" x14ac:dyDescent="0.4">
      <c r="C7391" s="190"/>
      <c r="D7391" s="191"/>
      <c r="E7391" s="190"/>
    </row>
    <row r="7392" spans="3:5" x14ac:dyDescent="0.4">
      <c r="C7392" s="182"/>
      <c r="D7392" s="192"/>
      <c r="E7392" s="182"/>
    </row>
    <row r="7393" spans="3:5" x14ac:dyDescent="0.4">
      <c r="C7393" s="190"/>
      <c r="D7393" s="191"/>
      <c r="E7393" s="190"/>
    </row>
    <row r="7394" spans="3:5" x14ac:dyDescent="0.4">
      <c r="C7394" s="182"/>
      <c r="D7394" s="192"/>
      <c r="E7394" s="182"/>
    </row>
    <row r="7395" spans="3:5" x14ac:dyDescent="0.4">
      <c r="C7395" s="190"/>
      <c r="D7395" s="191"/>
      <c r="E7395" s="190"/>
    </row>
    <row r="7396" spans="3:5" x14ac:dyDescent="0.4">
      <c r="C7396" s="182"/>
      <c r="D7396" s="192"/>
      <c r="E7396" s="182"/>
    </row>
    <row r="7397" spans="3:5" x14ac:dyDescent="0.4">
      <c r="C7397" s="190"/>
      <c r="D7397" s="191"/>
      <c r="E7397" s="190"/>
    </row>
    <row r="7398" spans="3:5" x14ac:dyDescent="0.4">
      <c r="C7398" s="182"/>
      <c r="D7398" s="192"/>
      <c r="E7398" s="182"/>
    </row>
    <row r="7399" spans="3:5" x14ac:dyDescent="0.4">
      <c r="C7399" s="190"/>
      <c r="D7399" s="191"/>
      <c r="E7399" s="190"/>
    </row>
    <row r="7400" spans="3:5" x14ac:dyDescent="0.4">
      <c r="C7400" s="182"/>
      <c r="D7400" s="192"/>
      <c r="E7400" s="182"/>
    </row>
    <row r="7401" spans="3:5" x14ac:dyDescent="0.4">
      <c r="C7401" s="190"/>
      <c r="D7401" s="191"/>
      <c r="E7401" s="190"/>
    </row>
    <row r="7402" spans="3:5" x14ac:dyDescent="0.4">
      <c r="C7402" s="182"/>
      <c r="D7402" s="192"/>
      <c r="E7402" s="182"/>
    </row>
    <row r="7403" spans="3:5" x14ac:dyDescent="0.4">
      <c r="C7403" s="190"/>
      <c r="D7403" s="191"/>
      <c r="E7403" s="190"/>
    </row>
    <row r="7404" spans="3:5" x14ac:dyDescent="0.4">
      <c r="C7404" s="182"/>
      <c r="D7404" s="192"/>
      <c r="E7404" s="182"/>
    </row>
    <row r="7405" spans="3:5" x14ac:dyDescent="0.4">
      <c r="C7405" s="190"/>
      <c r="D7405" s="191"/>
      <c r="E7405" s="190"/>
    </row>
    <row r="7406" spans="3:5" x14ac:dyDescent="0.4">
      <c r="C7406" s="182"/>
      <c r="D7406" s="192"/>
      <c r="E7406" s="182"/>
    </row>
    <row r="7407" spans="3:5" x14ac:dyDescent="0.4">
      <c r="C7407" s="190"/>
      <c r="D7407" s="191"/>
      <c r="E7407" s="190"/>
    </row>
    <row r="7408" spans="3:5" x14ac:dyDescent="0.4">
      <c r="C7408" s="182"/>
      <c r="D7408" s="192"/>
      <c r="E7408" s="182"/>
    </row>
    <row r="7409" spans="3:5" x14ac:dyDescent="0.4">
      <c r="C7409" s="190"/>
      <c r="D7409" s="191"/>
      <c r="E7409" s="190"/>
    </row>
    <row r="7410" spans="3:5" x14ac:dyDescent="0.4">
      <c r="C7410" s="182"/>
      <c r="D7410" s="192"/>
      <c r="E7410" s="182"/>
    </row>
    <row r="7411" spans="3:5" x14ac:dyDescent="0.4">
      <c r="C7411" s="190"/>
      <c r="D7411" s="191"/>
      <c r="E7411" s="190"/>
    </row>
    <row r="7412" spans="3:5" x14ac:dyDescent="0.4">
      <c r="C7412" s="182"/>
      <c r="D7412" s="192"/>
      <c r="E7412" s="182"/>
    </row>
    <row r="7413" spans="3:5" x14ac:dyDescent="0.4">
      <c r="C7413" s="190"/>
      <c r="D7413" s="191"/>
      <c r="E7413" s="190"/>
    </row>
    <row r="7414" spans="3:5" x14ac:dyDescent="0.4">
      <c r="C7414" s="182"/>
      <c r="D7414" s="192"/>
      <c r="E7414" s="182"/>
    </row>
    <row r="7415" spans="3:5" x14ac:dyDescent="0.4">
      <c r="C7415" s="190"/>
      <c r="D7415" s="191"/>
      <c r="E7415" s="190"/>
    </row>
    <row r="7416" spans="3:5" x14ac:dyDescent="0.4">
      <c r="C7416" s="182"/>
      <c r="D7416" s="192"/>
      <c r="E7416" s="182"/>
    </row>
    <row r="7417" spans="3:5" x14ac:dyDescent="0.4">
      <c r="C7417" s="190"/>
      <c r="D7417" s="191"/>
      <c r="E7417" s="190"/>
    </row>
    <row r="7418" spans="3:5" x14ac:dyDescent="0.4">
      <c r="C7418" s="182"/>
      <c r="D7418" s="192"/>
      <c r="E7418" s="182"/>
    </row>
    <row r="7419" spans="3:5" x14ac:dyDescent="0.4">
      <c r="C7419" s="190"/>
      <c r="D7419" s="191"/>
      <c r="E7419" s="190"/>
    </row>
    <row r="7420" spans="3:5" x14ac:dyDescent="0.4">
      <c r="C7420" s="182"/>
      <c r="D7420" s="192"/>
      <c r="E7420" s="182"/>
    </row>
    <row r="7421" spans="3:5" x14ac:dyDescent="0.4">
      <c r="C7421" s="190"/>
      <c r="D7421" s="191"/>
      <c r="E7421" s="190"/>
    </row>
    <row r="7422" spans="3:5" x14ac:dyDescent="0.4">
      <c r="C7422" s="182"/>
      <c r="D7422" s="192"/>
      <c r="E7422" s="182"/>
    </row>
    <row r="7423" spans="3:5" x14ac:dyDescent="0.4">
      <c r="C7423" s="190"/>
      <c r="D7423" s="191"/>
      <c r="E7423" s="190"/>
    </row>
    <row r="7424" spans="3:5" x14ac:dyDescent="0.4">
      <c r="C7424" s="182"/>
      <c r="D7424" s="192"/>
      <c r="E7424" s="182"/>
    </row>
    <row r="7425" spans="3:5" x14ac:dyDescent="0.4">
      <c r="C7425" s="190"/>
      <c r="D7425" s="191"/>
      <c r="E7425" s="190"/>
    </row>
    <row r="7426" spans="3:5" x14ac:dyDescent="0.4">
      <c r="C7426" s="182"/>
      <c r="D7426" s="192"/>
      <c r="E7426" s="182"/>
    </row>
    <row r="7427" spans="3:5" x14ac:dyDescent="0.4">
      <c r="C7427" s="190"/>
      <c r="D7427" s="191"/>
      <c r="E7427" s="190"/>
    </row>
    <row r="7428" spans="3:5" x14ac:dyDescent="0.4">
      <c r="C7428" s="182"/>
      <c r="D7428" s="192"/>
      <c r="E7428" s="182"/>
    </row>
    <row r="7429" spans="3:5" x14ac:dyDescent="0.4">
      <c r="C7429" s="190"/>
      <c r="D7429" s="191"/>
      <c r="E7429" s="190"/>
    </row>
    <row r="7430" spans="3:5" x14ac:dyDescent="0.4">
      <c r="C7430" s="182"/>
      <c r="D7430" s="192"/>
      <c r="E7430" s="182"/>
    </row>
    <row r="7431" spans="3:5" x14ac:dyDescent="0.4">
      <c r="C7431" s="190"/>
      <c r="D7431" s="191"/>
      <c r="E7431" s="190"/>
    </row>
    <row r="7432" spans="3:5" x14ac:dyDescent="0.4">
      <c r="C7432" s="182"/>
      <c r="D7432" s="192"/>
      <c r="E7432" s="182"/>
    </row>
    <row r="7433" spans="3:5" x14ac:dyDescent="0.4">
      <c r="C7433" s="190"/>
      <c r="D7433" s="191"/>
      <c r="E7433" s="190"/>
    </row>
    <row r="7434" spans="3:5" x14ac:dyDescent="0.4">
      <c r="C7434" s="182"/>
      <c r="D7434" s="192"/>
      <c r="E7434" s="182"/>
    </row>
    <row r="7435" spans="3:5" x14ac:dyDescent="0.4">
      <c r="C7435" s="190"/>
      <c r="D7435" s="191"/>
      <c r="E7435" s="190"/>
    </row>
    <row r="7436" spans="3:5" x14ac:dyDescent="0.4">
      <c r="C7436" s="182"/>
      <c r="D7436" s="192"/>
      <c r="E7436" s="182"/>
    </row>
    <row r="7437" spans="3:5" x14ac:dyDescent="0.4">
      <c r="C7437" s="190"/>
      <c r="D7437" s="191"/>
      <c r="E7437" s="190"/>
    </row>
    <row r="7438" spans="3:5" x14ac:dyDescent="0.4">
      <c r="C7438" s="182"/>
      <c r="D7438" s="192"/>
      <c r="E7438" s="182"/>
    </row>
    <row r="7439" spans="3:5" x14ac:dyDescent="0.4">
      <c r="C7439" s="190"/>
      <c r="D7439" s="191"/>
      <c r="E7439" s="190"/>
    </row>
    <row r="7440" spans="3:5" x14ac:dyDescent="0.4">
      <c r="C7440" s="182"/>
      <c r="D7440" s="192"/>
      <c r="E7440" s="182"/>
    </row>
    <row r="7441" spans="3:5" x14ac:dyDescent="0.4">
      <c r="C7441" s="190"/>
      <c r="D7441" s="191"/>
      <c r="E7441" s="190"/>
    </row>
    <row r="7442" spans="3:5" x14ac:dyDescent="0.4">
      <c r="C7442" s="182"/>
      <c r="D7442" s="192"/>
      <c r="E7442" s="182"/>
    </row>
    <row r="7443" spans="3:5" x14ac:dyDescent="0.4">
      <c r="C7443" s="190"/>
      <c r="D7443" s="191"/>
      <c r="E7443" s="190"/>
    </row>
    <row r="7444" spans="3:5" x14ac:dyDescent="0.4">
      <c r="C7444" s="182"/>
      <c r="D7444" s="192"/>
      <c r="E7444" s="182"/>
    </row>
    <row r="7445" spans="3:5" x14ac:dyDescent="0.4">
      <c r="C7445" s="190"/>
      <c r="D7445" s="191"/>
      <c r="E7445" s="190"/>
    </row>
    <row r="7446" spans="3:5" x14ac:dyDescent="0.4">
      <c r="C7446" s="182"/>
      <c r="D7446" s="192"/>
      <c r="E7446" s="182"/>
    </row>
    <row r="7447" spans="3:5" x14ac:dyDescent="0.4">
      <c r="C7447" s="190"/>
      <c r="D7447" s="191"/>
      <c r="E7447" s="190"/>
    </row>
    <row r="7448" spans="3:5" x14ac:dyDescent="0.4">
      <c r="C7448" s="182"/>
      <c r="D7448" s="192"/>
      <c r="E7448" s="182"/>
    </row>
    <row r="7449" spans="3:5" x14ac:dyDescent="0.4">
      <c r="C7449" s="190"/>
      <c r="D7449" s="191"/>
      <c r="E7449" s="190"/>
    </row>
    <row r="7450" spans="3:5" x14ac:dyDescent="0.4">
      <c r="C7450" s="182"/>
      <c r="D7450" s="192"/>
      <c r="E7450" s="182"/>
    </row>
    <row r="7451" spans="3:5" x14ac:dyDescent="0.4">
      <c r="C7451" s="190"/>
      <c r="D7451" s="191"/>
      <c r="E7451" s="190"/>
    </row>
    <row r="7452" spans="3:5" x14ac:dyDescent="0.4">
      <c r="C7452" s="182"/>
      <c r="D7452" s="192"/>
      <c r="E7452" s="182"/>
    </row>
    <row r="7453" spans="3:5" x14ac:dyDescent="0.4">
      <c r="C7453" s="190"/>
      <c r="D7453" s="191"/>
      <c r="E7453" s="190"/>
    </row>
    <row r="7454" spans="3:5" x14ac:dyDescent="0.4">
      <c r="C7454" s="182"/>
      <c r="D7454" s="192"/>
      <c r="E7454" s="182"/>
    </row>
    <row r="7455" spans="3:5" x14ac:dyDescent="0.4">
      <c r="C7455" s="190"/>
      <c r="D7455" s="191"/>
      <c r="E7455" s="190"/>
    </row>
    <row r="7456" spans="3:5" x14ac:dyDescent="0.4">
      <c r="C7456" s="182"/>
      <c r="D7456" s="192"/>
      <c r="E7456" s="182"/>
    </row>
    <row r="7457" spans="3:5" x14ac:dyDescent="0.4">
      <c r="C7457" s="190"/>
      <c r="D7457" s="191"/>
      <c r="E7457" s="190"/>
    </row>
    <row r="7458" spans="3:5" x14ac:dyDescent="0.4">
      <c r="C7458" s="182"/>
      <c r="D7458" s="192"/>
      <c r="E7458" s="182"/>
    </row>
    <row r="7459" spans="3:5" x14ac:dyDescent="0.4">
      <c r="C7459" s="190"/>
      <c r="D7459" s="191"/>
      <c r="E7459" s="190"/>
    </row>
    <row r="7460" spans="3:5" x14ac:dyDescent="0.4">
      <c r="C7460" s="182"/>
      <c r="D7460" s="192"/>
      <c r="E7460" s="182"/>
    </row>
    <row r="7461" spans="3:5" x14ac:dyDescent="0.4">
      <c r="C7461" s="190"/>
      <c r="D7461" s="191"/>
      <c r="E7461" s="190"/>
    </row>
    <row r="7462" spans="3:5" x14ac:dyDescent="0.4">
      <c r="C7462" s="182"/>
      <c r="D7462" s="192"/>
      <c r="E7462" s="182"/>
    </row>
    <row r="7463" spans="3:5" x14ac:dyDescent="0.4">
      <c r="C7463" s="190"/>
      <c r="D7463" s="191"/>
      <c r="E7463" s="190"/>
    </row>
    <row r="7464" spans="3:5" x14ac:dyDescent="0.4">
      <c r="C7464" s="182"/>
      <c r="D7464" s="192"/>
      <c r="E7464" s="182"/>
    </row>
    <row r="7465" spans="3:5" x14ac:dyDescent="0.4">
      <c r="C7465" s="190"/>
      <c r="D7465" s="191"/>
      <c r="E7465" s="190"/>
    </row>
    <row r="7466" spans="3:5" x14ac:dyDescent="0.4">
      <c r="C7466" s="182"/>
      <c r="D7466" s="192"/>
      <c r="E7466" s="182"/>
    </row>
    <row r="7467" spans="3:5" x14ac:dyDescent="0.4">
      <c r="C7467" s="190"/>
      <c r="D7467" s="191"/>
      <c r="E7467" s="190"/>
    </row>
    <row r="7468" spans="3:5" x14ac:dyDescent="0.4">
      <c r="C7468" s="182"/>
      <c r="D7468" s="192"/>
      <c r="E7468" s="182"/>
    </row>
    <row r="7469" spans="3:5" x14ac:dyDescent="0.4">
      <c r="C7469" s="190"/>
      <c r="D7469" s="191"/>
      <c r="E7469" s="190"/>
    </row>
    <row r="7470" spans="3:5" x14ac:dyDescent="0.4">
      <c r="C7470" s="182"/>
      <c r="D7470" s="192"/>
      <c r="E7470" s="182"/>
    </row>
    <row r="7471" spans="3:5" x14ac:dyDescent="0.4">
      <c r="C7471" s="190"/>
      <c r="D7471" s="191"/>
      <c r="E7471" s="190"/>
    </row>
    <row r="7472" spans="3:5" x14ac:dyDescent="0.4">
      <c r="C7472" s="182"/>
      <c r="D7472" s="192"/>
      <c r="E7472" s="182"/>
    </row>
    <row r="7473" spans="3:5" x14ac:dyDescent="0.4">
      <c r="C7473" s="190"/>
      <c r="D7473" s="191"/>
      <c r="E7473" s="190"/>
    </row>
    <row r="7474" spans="3:5" x14ac:dyDescent="0.4">
      <c r="C7474" s="182"/>
      <c r="D7474" s="192"/>
      <c r="E7474" s="182"/>
    </row>
    <row r="7475" spans="3:5" x14ac:dyDescent="0.4">
      <c r="C7475" s="190"/>
      <c r="D7475" s="191"/>
      <c r="E7475" s="190"/>
    </row>
    <row r="7476" spans="3:5" x14ac:dyDescent="0.4">
      <c r="C7476" s="182"/>
      <c r="D7476" s="192"/>
      <c r="E7476" s="182"/>
    </row>
    <row r="7477" spans="3:5" x14ac:dyDescent="0.4">
      <c r="C7477" s="190"/>
      <c r="D7477" s="191"/>
      <c r="E7477" s="190"/>
    </row>
    <row r="7478" spans="3:5" x14ac:dyDescent="0.4">
      <c r="C7478" s="182"/>
      <c r="D7478" s="192"/>
      <c r="E7478" s="182"/>
    </row>
    <row r="7479" spans="3:5" x14ac:dyDescent="0.4">
      <c r="C7479" s="190"/>
      <c r="D7479" s="191"/>
      <c r="E7479" s="190"/>
    </row>
    <row r="7480" spans="3:5" x14ac:dyDescent="0.4">
      <c r="C7480" s="182"/>
      <c r="D7480" s="192"/>
      <c r="E7480" s="182"/>
    </row>
    <row r="7481" spans="3:5" x14ac:dyDescent="0.4">
      <c r="C7481" s="190"/>
      <c r="D7481" s="191"/>
      <c r="E7481" s="190"/>
    </row>
    <row r="7482" spans="3:5" x14ac:dyDescent="0.4">
      <c r="C7482" s="182"/>
      <c r="D7482" s="192"/>
      <c r="E7482" s="182"/>
    </row>
    <row r="7483" spans="3:5" x14ac:dyDescent="0.4">
      <c r="C7483" s="190"/>
      <c r="D7483" s="191"/>
      <c r="E7483" s="190"/>
    </row>
    <row r="7484" spans="3:5" x14ac:dyDescent="0.4">
      <c r="C7484" s="182"/>
      <c r="D7484" s="192"/>
      <c r="E7484" s="182"/>
    </row>
    <row r="7485" spans="3:5" x14ac:dyDescent="0.4">
      <c r="C7485" s="190"/>
      <c r="D7485" s="191"/>
      <c r="E7485" s="190"/>
    </row>
    <row r="7486" spans="3:5" x14ac:dyDescent="0.4">
      <c r="C7486" s="182"/>
      <c r="D7486" s="192"/>
      <c r="E7486" s="182"/>
    </row>
    <row r="7487" spans="3:5" x14ac:dyDescent="0.4">
      <c r="C7487" s="190"/>
      <c r="D7487" s="191"/>
      <c r="E7487" s="190"/>
    </row>
    <row r="7488" spans="3:5" x14ac:dyDescent="0.4">
      <c r="C7488" s="182"/>
      <c r="D7488" s="192"/>
      <c r="E7488" s="182"/>
    </row>
    <row r="7489" spans="3:5" x14ac:dyDescent="0.4">
      <c r="C7489" s="190"/>
      <c r="D7489" s="191"/>
      <c r="E7489" s="190"/>
    </row>
    <row r="7490" spans="3:5" x14ac:dyDescent="0.4">
      <c r="C7490" s="182"/>
      <c r="D7490" s="192"/>
      <c r="E7490" s="182"/>
    </row>
    <row r="7491" spans="3:5" x14ac:dyDescent="0.4">
      <c r="C7491" s="190"/>
      <c r="D7491" s="191"/>
      <c r="E7491" s="190"/>
    </row>
    <row r="7492" spans="3:5" x14ac:dyDescent="0.4">
      <c r="C7492" s="182"/>
      <c r="D7492" s="192"/>
      <c r="E7492" s="182"/>
    </row>
    <row r="7493" spans="3:5" x14ac:dyDescent="0.4">
      <c r="C7493" s="190"/>
      <c r="D7493" s="191"/>
      <c r="E7493" s="190"/>
    </row>
    <row r="7494" spans="3:5" x14ac:dyDescent="0.4">
      <c r="C7494" s="182"/>
      <c r="D7494" s="192"/>
      <c r="E7494" s="182"/>
    </row>
    <row r="7495" spans="3:5" x14ac:dyDescent="0.4">
      <c r="C7495" s="190"/>
      <c r="D7495" s="191"/>
      <c r="E7495" s="190"/>
    </row>
    <row r="7496" spans="3:5" x14ac:dyDescent="0.4">
      <c r="C7496" s="182"/>
      <c r="D7496" s="192"/>
      <c r="E7496" s="182"/>
    </row>
    <row r="7497" spans="3:5" x14ac:dyDescent="0.4">
      <c r="C7497" s="190"/>
      <c r="D7497" s="191"/>
      <c r="E7497" s="190"/>
    </row>
    <row r="7498" spans="3:5" x14ac:dyDescent="0.4">
      <c r="C7498" s="182"/>
      <c r="D7498" s="192"/>
      <c r="E7498" s="182"/>
    </row>
    <row r="7499" spans="3:5" x14ac:dyDescent="0.4">
      <c r="C7499" s="190"/>
      <c r="D7499" s="191"/>
      <c r="E7499" s="190"/>
    </row>
    <row r="7500" spans="3:5" x14ac:dyDescent="0.4">
      <c r="C7500" s="182"/>
      <c r="D7500" s="192"/>
      <c r="E7500" s="182"/>
    </row>
    <row r="7501" spans="3:5" x14ac:dyDescent="0.4">
      <c r="C7501" s="190"/>
      <c r="D7501" s="191"/>
      <c r="E7501" s="190"/>
    </row>
    <row r="7502" spans="3:5" x14ac:dyDescent="0.4">
      <c r="C7502" s="182"/>
      <c r="D7502" s="192"/>
      <c r="E7502" s="182"/>
    </row>
    <row r="7503" spans="3:5" x14ac:dyDescent="0.4">
      <c r="C7503" s="190"/>
      <c r="D7503" s="191"/>
      <c r="E7503" s="190"/>
    </row>
    <row r="7504" spans="3:5" x14ac:dyDescent="0.4">
      <c r="C7504" s="182"/>
      <c r="D7504" s="192"/>
      <c r="E7504" s="182"/>
    </row>
    <row r="7505" spans="3:5" x14ac:dyDescent="0.4">
      <c r="C7505" s="190"/>
      <c r="D7505" s="191"/>
      <c r="E7505" s="190"/>
    </row>
    <row r="7506" spans="3:5" x14ac:dyDescent="0.4">
      <c r="C7506" s="182"/>
      <c r="D7506" s="192"/>
      <c r="E7506" s="182"/>
    </row>
    <row r="7507" spans="3:5" x14ac:dyDescent="0.4">
      <c r="C7507" s="190"/>
      <c r="D7507" s="191"/>
      <c r="E7507" s="190"/>
    </row>
    <row r="7508" spans="3:5" x14ac:dyDescent="0.4">
      <c r="C7508" s="182"/>
      <c r="D7508" s="192"/>
      <c r="E7508" s="182"/>
    </row>
    <row r="7509" spans="3:5" x14ac:dyDescent="0.4">
      <c r="C7509" s="190"/>
      <c r="D7509" s="191"/>
      <c r="E7509" s="190"/>
    </row>
    <row r="7510" spans="3:5" x14ac:dyDescent="0.4">
      <c r="C7510" s="182"/>
      <c r="D7510" s="192"/>
      <c r="E7510" s="182"/>
    </row>
    <row r="7511" spans="3:5" x14ac:dyDescent="0.4">
      <c r="C7511" s="190"/>
      <c r="D7511" s="191"/>
      <c r="E7511" s="190"/>
    </row>
    <row r="7512" spans="3:5" x14ac:dyDescent="0.4">
      <c r="C7512" s="182"/>
      <c r="D7512" s="192"/>
      <c r="E7512" s="182"/>
    </row>
    <row r="7513" spans="3:5" x14ac:dyDescent="0.4">
      <c r="C7513" s="190"/>
      <c r="D7513" s="191"/>
      <c r="E7513" s="190"/>
    </row>
    <row r="7514" spans="3:5" x14ac:dyDescent="0.4">
      <c r="C7514" s="182"/>
      <c r="D7514" s="192"/>
      <c r="E7514" s="182"/>
    </row>
    <row r="7515" spans="3:5" x14ac:dyDescent="0.4">
      <c r="C7515" s="190"/>
      <c r="D7515" s="191"/>
      <c r="E7515" s="190"/>
    </row>
    <row r="7516" spans="3:5" x14ac:dyDescent="0.4">
      <c r="C7516" s="182"/>
      <c r="D7516" s="192"/>
      <c r="E7516" s="182"/>
    </row>
    <row r="7517" spans="3:5" x14ac:dyDescent="0.4">
      <c r="C7517" s="190"/>
      <c r="D7517" s="191"/>
      <c r="E7517" s="190"/>
    </row>
    <row r="7518" spans="3:5" x14ac:dyDescent="0.4">
      <c r="C7518" s="182"/>
      <c r="D7518" s="192"/>
      <c r="E7518" s="182"/>
    </row>
    <row r="7519" spans="3:5" x14ac:dyDescent="0.4">
      <c r="C7519" s="190"/>
      <c r="D7519" s="191"/>
      <c r="E7519" s="190"/>
    </row>
    <row r="7520" spans="3:5" x14ac:dyDescent="0.4">
      <c r="C7520" s="182"/>
      <c r="D7520" s="192"/>
      <c r="E7520" s="182"/>
    </row>
    <row r="7521" spans="3:5" x14ac:dyDescent="0.4">
      <c r="C7521" s="190"/>
      <c r="D7521" s="191"/>
      <c r="E7521" s="190"/>
    </row>
    <row r="7522" spans="3:5" x14ac:dyDescent="0.4">
      <c r="C7522" s="182"/>
      <c r="D7522" s="192"/>
      <c r="E7522" s="182"/>
    </row>
    <row r="7523" spans="3:5" x14ac:dyDescent="0.4">
      <c r="C7523" s="190"/>
      <c r="D7523" s="191"/>
      <c r="E7523" s="190"/>
    </row>
    <row r="7524" spans="3:5" x14ac:dyDescent="0.4">
      <c r="C7524" s="182"/>
      <c r="D7524" s="192"/>
      <c r="E7524" s="182"/>
    </row>
    <row r="7525" spans="3:5" x14ac:dyDescent="0.4">
      <c r="C7525" s="190"/>
      <c r="D7525" s="191"/>
      <c r="E7525" s="190"/>
    </row>
    <row r="7526" spans="3:5" x14ac:dyDescent="0.4">
      <c r="C7526" s="182"/>
      <c r="D7526" s="192"/>
      <c r="E7526" s="182"/>
    </row>
    <row r="7527" spans="3:5" x14ac:dyDescent="0.4">
      <c r="C7527" s="190"/>
      <c r="D7527" s="191"/>
      <c r="E7527" s="190"/>
    </row>
    <row r="7528" spans="3:5" x14ac:dyDescent="0.4">
      <c r="C7528" s="182"/>
      <c r="D7528" s="192"/>
      <c r="E7528" s="182"/>
    </row>
    <row r="7529" spans="3:5" x14ac:dyDescent="0.4">
      <c r="C7529" s="190"/>
      <c r="D7529" s="191"/>
      <c r="E7529" s="190"/>
    </row>
    <row r="7530" spans="3:5" x14ac:dyDescent="0.4">
      <c r="C7530" s="182"/>
      <c r="D7530" s="192"/>
      <c r="E7530" s="182"/>
    </row>
    <row r="7531" spans="3:5" x14ac:dyDescent="0.4">
      <c r="C7531" s="190"/>
      <c r="D7531" s="191"/>
      <c r="E7531" s="190"/>
    </row>
    <row r="7532" spans="3:5" x14ac:dyDescent="0.4">
      <c r="C7532" s="182"/>
      <c r="D7532" s="192"/>
      <c r="E7532" s="182"/>
    </row>
    <row r="7533" spans="3:5" x14ac:dyDescent="0.4">
      <c r="C7533" s="190"/>
      <c r="D7533" s="191"/>
      <c r="E7533" s="190"/>
    </row>
    <row r="7534" spans="3:5" x14ac:dyDescent="0.4">
      <c r="C7534" s="182"/>
      <c r="D7534" s="192"/>
      <c r="E7534" s="182"/>
    </row>
    <row r="7535" spans="3:5" x14ac:dyDescent="0.4">
      <c r="C7535" s="190"/>
      <c r="D7535" s="191"/>
      <c r="E7535" s="190"/>
    </row>
    <row r="7536" spans="3:5" x14ac:dyDescent="0.4">
      <c r="C7536" s="182"/>
      <c r="D7536" s="192"/>
      <c r="E7536" s="182"/>
    </row>
    <row r="7537" spans="3:5" x14ac:dyDescent="0.4">
      <c r="C7537" s="190"/>
      <c r="D7537" s="191"/>
      <c r="E7537" s="190"/>
    </row>
    <row r="7538" spans="3:5" x14ac:dyDescent="0.4">
      <c r="C7538" s="182"/>
      <c r="D7538" s="192"/>
      <c r="E7538" s="182"/>
    </row>
    <row r="7539" spans="3:5" x14ac:dyDescent="0.4">
      <c r="C7539" s="190"/>
      <c r="D7539" s="191"/>
      <c r="E7539" s="190"/>
    </row>
    <row r="7540" spans="3:5" x14ac:dyDescent="0.4">
      <c r="C7540" s="182"/>
      <c r="D7540" s="192"/>
      <c r="E7540" s="182"/>
    </row>
    <row r="7541" spans="3:5" x14ac:dyDescent="0.4">
      <c r="C7541" s="190"/>
      <c r="D7541" s="191"/>
      <c r="E7541" s="190"/>
    </row>
    <row r="7542" spans="3:5" x14ac:dyDescent="0.4">
      <c r="C7542" s="182"/>
      <c r="D7542" s="192"/>
      <c r="E7542" s="182"/>
    </row>
    <row r="7543" spans="3:5" x14ac:dyDescent="0.4">
      <c r="C7543" s="190"/>
      <c r="D7543" s="191"/>
      <c r="E7543" s="190"/>
    </row>
    <row r="7544" spans="3:5" x14ac:dyDescent="0.4">
      <c r="C7544" s="182"/>
      <c r="D7544" s="192"/>
      <c r="E7544" s="182"/>
    </row>
    <row r="7545" spans="3:5" x14ac:dyDescent="0.4">
      <c r="C7545" s="190"/>
      <c r="D7545" s="191"/>
      <c r="E7545" s="190"/>
    </row>
    <row r="7546" spans="3:5" x14ac:dyDescent="0.4">
      <c r="C7546" s="182"/>
      <c r="D7546" s="192"/>
      <c r="E7546" s="182"/>
    </row>
    <row r="7547" spans="3:5" x14ac:dyDescent="0.4">
      <c r="C7547" s="190"/>
      <c r="D7547" s="191"/>
      <c r="E7547" s="190"/>
    </row>
    <row r="7548" spans="3:5" x14ac:dyDescent="0.4">
      <c r="C7548" s="182"/>
      <c r="D7548" s="192"/>
      <c r="E7548" s="182"/>
    </row>
    <row r="7549" spans="3:5" x14ac:dyDescent="0.4">
      <c r="C7549" s="190"/>
      <c r="D7549" s="191"/>
      <c r="E7549" s="190"/>
    </row>
    <row r="7550" spans="3:5" x14ac:dyDescent="0.4">
      <c r="C7550" s="182"/>
      <c r="D7550" s="192"/>
      <c r="E7550" s="182"/>
    </row>
    <row r="7551" spans="3:5" x14ac:dyDescent="0.4">
      <c r="C7551" s="190"/>
      <c r="D7551" s="191"/>
      <c r="E7551" s="190"/>
    </row>
    <row r="7552" spans="3:5" x14ac:dyDescent="0.4">
      <c r="C7552" s="182"/>
      <c r="D7552" s="192"/>
      <c r="E7552" s="182"/>
    </row>
    <row r="7553" spans="3:5" x14ac:dyDescent="0.4">
      <c r="C7553" s="190"/>
      <c r="D7553" s="191"/>
      <c r="E7553" s="190"/>
    </row>
    <row r="7554" spans="3:5" x14ac:dyDescent="0.4">
      <c r="C7554" s="182"/>
      <c r="D7554" s="192"/>
      <c r="E7554" s="182"/>
    </row>
    <row r="7555" spans="3:5" x14ac:dyDescent="0.4">
      <c r="C7555" s="190"/>
      <c r="D7555" s="191"/>
      <c r="E7555" s="190"/>
    </row>
    <row r="7556" spans="3:5" x14ac:dyDescent="0.4">
      <c r="C7556" s="182"/>
      <c r="D7556" s="192"/>
      <c r="E7556" s="182"/>
    </row>
    <row r="7557" spans="3:5" x14ac:dyDescent="0.4">
      <c r="C7557" s="190"/>
      <c r="D7557" s="191"/>
      <c r="E7557" s="190"/>
    </row>
    <row r="7558" spans="3:5" x14ac:dyDescent="0.4">
      <c r="C7558" s="182"/>
      <c r="D7558" s="192"/>
      <c r="E7558" s="182"/>
    </row>
    <row r="7559" spans="3:5" x14ac:dyDescent="0.4">
      <c r="C7559" s="190"/>
      <c r="D7559" s="191"/>
      <c r="E7559" s="190"/>
    </row>
    <row r="7560" spans="3:5" x14ac:dyDescent="0.4">
      <c r="C7560" s="182"/>
      <c r="D7560" s="192"/>
      <c r="E7560" s="182"/>
    </row>
    <row r="7561" spans="3:5" x14ac:dyDescent="0.4">
      <c r="C7561" s="190"/>
      <c r="D7561" s="191"/>
      <c r="E7561" s="190"/>
    </row>
    <row r="7562" spans="3:5" x14ac:dyDescent="0.4">
      <c r="C7562" s="182"/>
      <c r="D7562" s="192"/>
      <c r="E7562" s="182"/>
    </row>
    <row r="7563" spans="3:5" x14ac:dyDescent="0.4">
      <c r="C7563" s="190"/>
      <c r="D7563" s="191"/>
      <c r="E7563" s="190"/>
    </row>
    <row r="7564" spans="3:5" x14ac:dyDescent="0.4">
      <c r="C7564" s="182"/>
      <c r="D7564" s="192"/>
      <c r="E7564" s="182"/>
    </row>
    <row r="7565" spans="3:5" x14ac:dyDescent="0.4">
      <c r="C7565" s="190"/>
      <c r="D7565" s="191"/>
      <c r="E7565" s="190"/>
    </row>
    <row r="7566" spans="3:5" x14ac:dyDescent="0.4">
      <c r="C7566" s="182"/>
      <c r="D7566" s="192"/>
      <c r="E7566" s="182"/>
    </row>
    <row r="7567" spans="3:5" x14ac:dyDescent="0.4">
      <c r="C7567" s="190"/>
      <c r="D7567" s="191"/>
      <c r="E7567" s="190"/>
    </row>
    <row r="7568" spans="3:5" x14ac:dyDescent="0.4">
      <c r="C7568" s="182"/>
      <c r="D7568" s="192"/>
      <c r="E7568" s="182"/>
    </row>
    <row r="7569" spans="3:5" x14ac:dyDescent="0.4">
      <c r="C7569" s="190"/>
      <c r="D7569" s="191"/>
      <c r="E7569" s="190"/>
    </row>
    <row r="7570" spans="3:5" x14ac:dyDescent="0.4">
      <c r="C7570" s="182"/>
      <c r="D7570" s="192"/>
      <c r="E7570" s="182"/>
    </row>
    <row r="7571" spans="3:5" x14ac:dyDescent="0.4">
      <c r="C7571" s="190"/>
      <c r="D7571" s="191"/>
      <c r="E7571" s="190"/>
    </row>
    <row r="7572" spans="3:5" x14ac:dyDescent="0.4">
      <c r="C7572" s="182"/>
      <c r="D7572" s="192"/>
      <c r="E7572" s="182"/>
    </row>
    <row r="7573" spans="3:5" x14ac:dyDescent="0.4">
      <c r="C7573" s="190"/>
      <c r="D7573" s="191"/>
      <c r="E7573" s="190"/>
    </row>
    <row r="7574" spans="3:5" x14ac:dyDescent="0.4">
      <c r="C7574" s="182"/>
      <c r="D7574" s="192"/>
      <c r="E7574" s="182"/>
    </row>
    <row r="7575" spans="3:5" x14ac:dyDescent="0.4">
      <c r="C7575" s="190"/>
      <c r="D7575" s="191"/>
      <c r="E7575" s="190"/>
    </row>
    <row r="7576" spans="3:5" x14ac:dyDescent="0.4">
      <c r="C7576" s="182"/>
      <c r="D7576" s="192"/>
      <c r="E7576" s="182"/>
    </row>
    <row r="7577" spans="3:5" x14ac:dyDescent="0.4">
      <c r="C7577" s="190"/>
      <c r="D7577" s="191"/>
      <c r="E7577" s="190"/>
    </row>
    <row r="7578" spans="3:5" x14ac:dyDescent="0.4">
      <c r="C7578" s="182"/>
      <c r="D7578" s="192"/>
      <c r="E7578" s="182"/>
    </row>
    <row r="7579" spans="3:5" x14ac:dyDescent="0.4">
      <c r="C7579" s="190"/>
      <c r="D7579" s="191"/>
      <c r="E7579" s="190"/>
    </row>
    <row r="7580" spans="3:5" x14ac:dyDescent="0.4">
      <c r="C7580" s="182"/>
      <c r="D7580" s="192"/>
      <c r="E7580" s="182"/>
    </row>
    <row r="7581" spans="3:5" x14ac:dyDescent="0.4">
      <c r="C7581" s="190"/>
      <c r="D7581" s="191"/>
      <c r="E7581" s="190"/>
    </row>
    <row r="7582" spans="3:5" x14ac:dyDescent="0.4">
      <c r="C7582" s="182"/>
      <c r="D7582" s="192"/>
      <c r="E7582" s="182"/>
    </row>
    <row r="7583" spans="3:5" x14ac:dyDescent="0.4">
      <c r="C7583" s="190"/>
      <c r="D7583" s="191"/>
      <c r="E7583" s="190"/>
    </row>
    <row r="7584" spans="3:5" x14ac:dyDescent="0.4">
      <c r="C7584" s="182"/>
      <c r="D7584" s="192"/>
      <c r="E7584" s="182"/>
    </row>
    <row r="7585" spans="3:5" x14ac:dyDescent="0.4">
      <c r="C7585" s="190"/>
      <c r="D7585" s="191"/>
      <c r="E7585" s="190"/>
    </row>
    <row r="7586" spans="3:5" x14ac:dyDescent="0.4">
      <c r="C7586" s="182"/>
      <c r="D7586" s="192"/>
      <c r="E7586" s="182"/>
    </row>
    <row r="7587" spans="3:5" x14ac:dyDescent="0.4">
      <c r="C7587" s="190"/>
      <c r="D7587" s="191"/>
      <c r="E7587" s="190"/>
    </row>
    <row r="7588" spans="3:5" x14ac:dyDescent="0.4">
      <c r="C7588" s="182"/>
      <c r="D7588" s="192"/>
      <c r="E7588" s="182"/>
    </row>
    <row r="7589" spans="3:5" x14ac:dyDescent="0.4">
      <c r="C7589" s="190"/>
      <c r="D7589" s="191"/>
      <c r="E7589" s="190"/>
    </row>
    <row r="7590" spans="3:5" x14ac:dyDescent="0.4">
      <c r="C7590" s="182"/>
      <c r="D7590" s="192"/>
      <c r="E7590" s="182"/>
    </row>
    <row r="7591" spans="3:5" x14ac:dyDescent="0.4">
      <c r="C7591" s="190"/>
      <c r="D7591" s="191"/>
      <c r="E7591" s="190"/>
    </row>
    <row r="7592" spans="3:5" x14ac:dyDescent="0.4">
      <c r="C7592" s="182"/>
      <c r="D7592" s="192"/>
      <c r="E7592" s="182"/>
    </row>
    <row r="7593" spans="3:5" x14ac:dyDescent="0.4">
      <c r="C7593" s="190"/>
      <c r="D7593" s="191"/>
      <c r="E7593" s="190"/>
    </row>
    <row r="7594" spans="3:5" x14ac:dyDescent="0.4">
      <c r="C7594" s="182"/>
      <c r="D7594" s="192"/>
      <c r="E7594" s="182"/>
    </row>
    <row r="7595" spans="3:5" x14ac:dyDescent="0.4">
      <c r="C7595" s="190"/>
      <c r="D7595" s="191"/>
      <c r="E7595" s="190"/>
    </row>
    <row r="7596" spans="3:5" x14ac:dyDescent="0.4">
      <c r="C7596" s="182"/>
      <c r="D7596" s="192"/>
      <c r="E7596" s="182"/>
    </row>
    <row r="7597" spans="3:5" x14ac:dyDescent="0.4">
      <c r="C7597" s="190"/>
      <c r="D7597" s="191"/>
      <c r="E7597" s="190"/>
    </row>
    <row r="7598" spans="3:5" x14ac:dyDescent="0.4">
      <c r="C7598" s="182"/>
      <c r="D7598" s="192"/>
      <c r="E7598" s="182"/>
    </row>
    <row r="7599" spans="3:5" x14ac:dyDescent="0.4">
      <c r="C7599" s="190"/>
      <c r="D7599" s="191"/>
      <c r="E7599" s="190"/>
    </row>
    <row r="7600" spans="3:5" x14ac:dyDescent="0.4">
      <c r="C7600" s="182"/>
      <c r="D7600" s="192"/>
      <c r="E7600" s="182"/>
    </row>
    <row r="7601" spans="3:5" x14ac:dyDescent="0.4">
      <c r="C7601" s="190"/>
      <c r="D7601" s="191"/>
      <c r="E7601" s="190"/>
    </row>
    <row r="7602" spans="3:5" x14ac:dyDescent="0.4">
      <c r="C7602" s="182"/>
      <c r="D7602" s="192"/>
      <c r="E7602" s="182"/>
    </row>
    <row r="7603" spans="3:5" x14ac:dyDescent="0.4">
      <c r="C7603" s="190"/>
      <c r="D7603" s="191"/>
      <c r="E7603" s="190"/>
    </row>
    <row r="7604" spans="3:5" x14ac:dyDescent="0.4">
      <c r="C7604" s="182"/>
      <c r="D7604" s="192"/>
      <c r="E7604" s="182"/>
    </row>
    <row r="7605" spans="3:5" x14ac:dyDescent="0.4">
      <c r="C7605" s="190"/>
      <c r="D7605" s="191"/>
      <c r="E7605" s="190"/>
    </row>
    <row r="7606" spans="3:5" x14ac:dyDescent="0.4">
      <c r="C7606" s="182"/>
      <c r="D7606" s="192"/>
      <c r="E7606" s="182"/>
    </row>
    <row r="7607" spans="3:5" x14ac:dyDescent="0.4">
      <c r="C7607" s="190"/>
      <c r="D7607" s="191"/>
      <c r="E7607" s="190"/>
    </row>
    <row r="7608" spans="3:5" x14ac:dyDescent="0.4">
      <c r="C7608" s="182"/>
      <c r="D7608" s="192"/>
      <c r="E7608" s="182"/>
    </row>
    <row r="7609" spans="3:5" x14ac:dyDescent="0.4">
      <c r="C7609" s="190"/>
      <c r="D7609" s="191"/>
      <c r="E7609" s="190"/>
    </row>
    <row r="7610" spans="3:5" x14ac:dyDescent="0.4">
      <c r="C7610" s="182"/>
      <c r="D7610" s="192"/>
      <c r="E7610" s="182"/>
    </row>
    <row r="7611" spans="3:5" x14ac:dyDescent="0.4">
      <c r="C7611" s="190"/>
      <c r="D7611" s="191"/>
      <c r="E7611" s="190"/>
    </row>
    <row r="7612" spans="3:5" x14ac:dyDescent="0.4">
      <c r="C7612" s="182"/>
      <c r="D7612" s="192"/>
      <c r="E7612" s="182"/>
    </row>
    <row r="7613" spans="3:5" x14ac:dyDescent="0.4">
      <c r="C7613" s="190"/>
      <c r="D7613" s="191"/>
      <c r="E7613" s="190"/>
    </row>
    <row r="7614" spans="3:5" x14ac:dyDescent="0.4">
      <c r="C7614" s="182"/>
      <c r="D7614" s="192"/>
      <c r="E7614" s="182"/>
    </row>
    <row r="7615" spans="3:5" x14ac:dyDescent="0.4">
      <c r="C7615" s="190"/>
      <c r="D7615" s="191"/>
      <c r="E7615" s="190"/>
    </row>
    <row r="7616" spans="3:5" x14ac:dyDescent="0.4">
      <c r="C7616" s="182"/>
      <c r="D7616" s="192"/>
      <c r="E7616" s="182"/>
    </row>
    <row r="7617" spans="3:5" x14ac:dyDescent="0.4">
      <c r="C7617" s="190"/>
      <c r="D7617" s="191"/>
      <c r="E7617" s="190"/>
    </row>
    <row r="7618" spans="3:5" x14ac:dyDescent="0.4">
      <c r="C7618" s="182"/>
      <c r="D7618" s="192"/>
      <c r="E7618" s="182"/>
    </row>
    <row r="7619" spans="3:5" x14ac:dyDescent="0.4">
      <c r="C7619" s="190"/>
      <c r="D7619" s="191"/>
      <c r="E7619" s="190"/>
    </row>
    <row r="7620" spans="3:5" x14ac:dyDescent="0.4">
      <c r="C7620" s="182"/>
      <c r="D7620" s="192"/>
      <c r="E7620" s="182"/>
    </row>
    <row r="7621" spans="3:5" x14ac:dyDescent="0.4">
      <c r="C7621" s="190"/>
      <c r="D7621" s="191"/>
      <c r="E7621" s="190"/>
    </row>
    <row r="7622" spans="3:5" x14ac:dyDescent="0.4">
      <c r="C7622" s="182"/>
      <c r="D7622" s="192"/>
      <c r="E7622" s="182"/>
    </row>
    <row r="7623" spans="3:5" x14ac:dyDescent="0.4">
      <c r="C7623" s="190"/>
      <c r="D7623" s="191"/>
      <c r="E7623" s="190"/>
    </row>
    <row r="7624" spans="3:5" x14ac:dyDescent="0.4">
      <c r="C7624" s="182"/>
      <c r="D7624" s="192"/>
      <c r="E7624" s="182"/>
    </row>
    <row r="7625" spans="3:5" x14ac:dyDescent="0.4">
      <c r="C7625" s="190"/>
      <c r="D7625" s="191"/>
      <c r="E7625" s="190"/>
    </row>
    <row r="7626" spans="3:5" x14ac:dyDescent="0.4">
      <c r="C7626" s="182"/>
      <c r="D7626" s="192"/>
      <c r="E7626" s="182"/>
    </row>
    <row r="7627" spans="3:5" x14ac:dyDescent="0.4">
      <c r="C7627" s="190"/>
      <c r="D7627" s="191"/>
      <c r="E7627" s="190"/>
    </row>
    <row r="7628" spans="3:5" x14ac:dyDescent="0.4">
      <c r="C7628" s="182"/>
      <c r="D7628" s="192"/>
      <c r="E7628" s="182"/>
    </row>
    <row r="7629" spans="3:5" x14ac:dyDescent="0.4">
      <c r="C7629" s="190"/>
      <c r="D7629" s="191"/>
      <c r="E7629" s="190"/>
    </row>
    <row r="7630" spans="3:5" x14ac:dyDescent="0.4">
      <c r="C7630" s="182"/>
      <c r="D7630" s="192"/>
      <c r="E7630" s="182"/>
    </row>
    <row r="7631" spans="3:5" x14ac:dyDescent="0.4">
      <c r="C7631" s="190"/>
      <c r="D7631" s="191"/>
      <c r="E7631" s="190"/>
    </row>
    <row r="7632" spans="3:5" x14ac:dyDescent="0.4">
      <c r="C7632" s="182"/>
      <c r="D7632" s="192"/>
      <c r="E7632" s="182"/>
    </row>
    <row r="7633" spans="3:5" x14ac:dyDescent="0.4">
      <c r="C7633" s="190"/>
      <c r="D7633" s="191"/>
      <c r="E7633" s="190"/>
    </row>
    <row r="7634" spans="3:5" x14ac:dyDescent="0.4">
      <c r="C7634" s="182"/>
      <c r="D7634" s="192"/>
      <c r="E7634" s="182"/>
    </row>
    <row r="7635" spans="3:5" x14ac:dyDescent="0.4">
      <c r="C7635" s="190"/>
      <c r="D7635" s="191"/>
      <c r="E7635" s="190"/>
    </row>
    <row r="7636" spans="3:5" x14ac:dyDescent="0.4">
      <c r="C7636" s="182"/>
      <c r="D7636" s="192"/>
      <c r="E7636" s="182"/>
    </row>
    <row r="7637" spans="3:5" x14ac:dyDescent="0.4">
      <c r="C7637" s="190"/>
      <c r="D7637" s="191"/>
      <c r="E7637" s="190"/>
    </row>
    <row r="7638" spans="3:5" x14ac:dyDescent="0.4">
      <c r="C7638" s="182"/>
      <c r="D7638" s="192"/>
      <c r="E7638" s="182"/>
    </row>
    <row r="7639" spans="3:5" x14ac:dyDescent="0.4">
      <c r="C7639" s="190"/>
      <c r="D7639" s="191"/>
      <c r="E7639" s="190"/>
    </row>
    <row r="7640" spans="3:5" x14ac:dyDescent="0.4">
      <c r="C7640" s="182"/>
      <c r="D7640" s="192"/>
      <c r="E7640" s="182"/>
    </row>
    <row r="7641" spans="3:5" x14ac:dyDescent="0.4">
      <c r="C7641" s="190"/>
      <c r="D7641" s="191"/>
      <c r="E7641" s="190"/>
    </row>
    <row r="7642" spans="3:5" x14ac:dyDescent="0.4">
      <c r="C7642" s="182"/>
      <c r="D7642" s="192"/>
      <c r="E7642" s="182"/>
    </row>
    <row r="7643" spans="3:5" x14ac:dyDescent="0.4">
      <c r="C7643" s="190"/>
      <c r="D7643" s="191"/>
      <c r="E7643" s="190"/>
    </row>
    <row r="7644" spans="3:5" x14ac:dyDescent="0.4">
      <c r="C7644" s="182"/>
      <c r="D7644" s="192"/>
      <c r="E7644" s="182"/>
    </row>
    <row r="7645" spans="3:5" x14ac:dyDescent="0.4">
      <c r="C7645" s="190"/>
      <c r="D7645" s="191"/>
      <c r="E7645" s="190"/>
    </row>
    <row r="7646" spans="3:5" x14ac:dyDescent="0.4">
      <c r="C7646" s="182"/>
      <c r="D7646" s="192"/>
      <c r="E7646" s="182"/>
    </row>
    <row r="7647" spans="3:5" x14ac:dyDescent="0.4">
      <c r="C7647" s="190"/>
      <c r="D7647" s="191"/>
      <c r="E7647" s="190"/>
    </row>
    <row r="7648" spans="3:5" x14ac:dyDescent="0.4">
      <c r="C7648" s="182"/>
      <c r="D7648" s="192"/>
      <c r="E7648" s="182"/>
    </row>
    <row r="7649" spans="3:5" x14ac:dyDescent="0.4">
      <c r="C7649" s="190"/>
      <c r="D7649" s="191"/>
      <c r="E7649" s="190"/>
    </row>
    <row r="7650" spans="3:5" x14ac:dyDescent="0.4">
      <c r="C7650" s="182"/>
      <c r="D7650" s="192"/>
      <c r="E7650" s="182"/>
    </row>
    <row r="7651" spans="3:5" x14ac:dyDescent="0.4">
      <c r="C7651" s="190"/>
      <c r="D7651" s="191"/>
      <c r="E7651" s="190"/>
    </row>
    <row r="7652" spans="3:5" x14ac:dyDescent="0.4">
      <c r="C7652" s="182"/>
      <c r="D7652" s="192"/>
      <c r="E7652" s="182"/>
    </row>
    <row r="7653" spans="3:5" x14ac:dyDescent="0.4">
      <c r="C7653" s="190"/>
      <c r="D7653" s="191"/>
      <c r="E7653" s="190"/>
    </row>
    <row r="7654" spans="3:5" x14ac:dyDescent="0.4">
      <c r="C7654" s="182"/>
      <c r="D7654" s="192"/>
      <c r="E7654" s="182"/>
    </row>
    <row r="7655" spans="3:5" x14ac:dyDescent="0.4">
      <c r="C7655" s="190"/>
      <c r="D7655" s="191"/>
      <c r="E7655" s="190"/>
    </row>
    <row r="7656" spans="3:5" x14ac:dyDescent="0.4">
      <c r="C7656" s="182"/>
      <c r="D7656" s="192"/>
      <c r="E7656" s="182"/>
    </row>
    <row r="7657" spans="3:5" x14ac:dyDescent="0.4">
      <c r="C7657" s="190"/>
      <c r="D7657" s="191"/>
      <c r="E7657" s="190"/>
    </row>
    <row r="7658" spans="3:5" x14ac:dyDescent="0.4">
      <c r="C7658" s="182"/>
      <c r="D7658" s="192"/>
      <c r="E7658" s="182"/>
    </row>
    <row r="7659" spans="3:5" x14ac:dyDescent="0.4">
      <c r="C7659" s="190"/>
      <c r="D7659" s="191"/>
      <c r="E7659" s="190"/>
    </row>
    <row r="7660" spans="3:5" x14ac:dyDescent="0.4">
      <c r="C7660" s="182"/>
      <c r="D7660" s="192"/>
      <c r="E7660" s="182"/>
    </row>
    <row r="7661" spans="3:5" x14ac:dyDescent="0.4">
      <c r="C7661" s="190"/>
      <c r="D7661" s="191"/>
      <c r="E7661" s="190"/>
    </row>
    <row r="7662" spans="3:5" x14ac:dyDescent="0.4">
      <c r="C7662" s="182"/>
      <c r="D7662" s="192"/>
      <c r="E7662" s="182"/>
    </row>
    <row r="7663" spans="3:5" x14ac:dyDescent="0.4">
      <c r="C7663" s="190"/>
      <c r="D7663" s="191"/>
      <c r="E7663" s="190"/>
    </row>
    <row r="7664" spans="3:5" x14ac:dyDescent="0.4">
      <c r="C7664" s="182"/>
      <c r="D7664" s="192"/>
      <c r="E7664" s="182"/>
    </row>
    <row r="7665" spans="3:5" x14ac:dyDescent="0.4">
      <c r="C7665" s="190"/>
      <c r="D7665" s="191"/>
      <c r="E7665" s="190"/>
    </row>
    <row r="7666" spans="3:5" x14ac:dyDescent="0.4">
      <c r="C7666" s="182"/>
      <c r="D7666" s="192"/>
      <c r="E7666" s="182"/>
    </row>
    <row r="7667" spans="3:5" x14ac:dyDescent="0.4">
      <c r="C7667" s="190"/>
      <c r="D7667" s="191"/>
      <c r="E7667" s="190"/>
    </row>
    <row r="7668" spans="3:5" x14ac:dyDescent="0.4">
      <c r="C7668" s="182"/>
      <c r="D7668" s="192"/>
      <c r="E7668" s="182"/>
    </row>
    <row r="7669" spans="3:5" x14ac:dyDescent="0.4">
      <c r="C7669" s="190"/>
      <c r="D7669" s="191"/>
      <c r="E7669" s="190"/>
    </row>
    <row r="7670" spans="3:5" x14ac:dyDescent="0.4">
      <c r="C7670" s="182"/>
      <c r="D7670" s="192"/>
      <c r="E7670" s="182"/>
    </row>
    <row r="7671" spans="3:5" x14ac:dyDescent="0.4">
      <c r="C7671" s="190"/>
      <c r="D7671" s="191"/>
      <c r="E7671" s="190"/>
    </row>
    <row r="7672" spans="3:5" x14ac:dyDescent="0.4">
      <c r="C7672" s="182"/>
      <c r="D7672" s="192"/>
      <c r="E7672" s="182"/>
    </row>
    <row r="7673" spans="3:5" x14ac:dyDescent="0.4">
      <c r="C7673" s="190"/>
      <c r="D7673" s="191"/>
      <c r="E7673" s="190"/>
    </row>
    <row r="7674" spans="3:5" x14ac:dyDescent="0.4">
      <c r="C7674" s="182"/>
      <c r="D7674" s="192"/>
      <c r="E7674" s="182"/>
    </row>
    <row r="7675" spans="3:5" x14ac:dyDescent="0.4">
      <c r="C7675" s="190"/>
      <c r="D7675" s="191"/>
      <c r="E7675" s="190"/>
    </row>
    <row r="7676" spans="3:5" x14ac:dyDescent="0.4">
      <c r="C7676" s="182"/>
      <c r="D7676" s="192"/>
      <c r="E7676" s="182"/>
    </row>
    <row r="7677" spans="3:5" x14ac:dyDescent="0.4">
      <c r="C7677" s="190"/>
      <c r="D7677" s="191"/>
      <c r="E7677" s="190"/>
    </row>
    <row r="7678" spans="3:5" x14ac:dyDescent="0.4">
      <c r="C7678" s="182"/>
      <c r="D7678" s="192"/>
      <c r="E7678" s="182"/>
    </row>
    <row r="7679" spans="3:5" x14ac:dyDescent="0.4">
      <c r="C7679" s="190"/>
      <c r="D7679" s="191"/>
      <c r="E7679" s="190"/>
    </row>
    <row r="7680" spans="3:5" x14ac:dyDescent="0.4">
      <c r="C7680" s="182"/>
      <c r="D7680" s="192"/>
      <c r="E7680" s="182"/>
    </row>
    <row r="7681" spans="3:5" x14ac:dyDescent="0.4">
      <c r="C7681" s="190"/>
      <c r="D7681" s="191"/>
      <c r="E7681" s="190"/>
    </row>
    <row r="7682" spans="3:5" x14ac:dyDescent="0.4">
      <c r="C7682" s="182"/>
      <c r="D7682" s="192"/>
      <c r="E7682" s="182"/>
    </row>
    <row r="7683" spans="3:5" x14ac:dyDescent="0.4">
      <c r="C7683" s="190"/>
      <c r="D7683" s="191"/>
      <c r="E7683" s="190"/>
    </row>
    <row r="7684" spans="3:5" x14ac:dyDescent="0.4">
      <c r="C7684" s="182"/>
      <c r="D7684" s="192"/>
      <c r="E7684" s="182"/>
    </row>
    <row r="7685" spans="3:5" x14ac:dyDescent="0.4">
      <c r="C7685" s="190"/>
      <c r="D7685" s="191"/>
      <c r="E7685" s="190"/>
    </row>
    <row r="7686" spans="3:5" x14ac:dyDescent="0.4">
      <c r="C7686" s="182"/>
      <c r="D7686" s="192"/>
      <c r="E7686" s="182"/>
    </row>
    <row r="7687" spans="3:5" x14ac:dyDescent="0.4">
      <c r="C7687" s="190"/>
      <c r="D7687" s="191"/>
      <c r="E7687" s="190"/>
    </row>
    <row r="7688" spans="3:5" x14ac:dyDescent="0.4">
      <c r="C7688" s="182"/>
      <c r="D7688" s="192"/>
      <c r="E7688" s="182"/>
    </row>
    <row r="7689" spans="3:5" x14ac:dyDescent="0.4">
      <c r="C7689" s="190"/>
      <c r="D7689" s="191"/>
      <c r="E7689" s="190"/>
    </row>
    <row r="7690" spans="3:5" x14ac:dyDescent="0.4">
      <c r="C7690" s="182"/>
      <c r="D7690" s="192"/>
      <c r="E7690" s="182"/>
    </row>
    <row r="7691" spans="3:5" x14ac:dyDescent="0.4">
      <c r="C7691" s="190"/>
      <c r="D7691" s="191"/>
      <c r="E7691" s="190"/>
    </row>
    <row r="7692" spans="3:5" x14ac:dyDescent="0.4">
      <c r="C7692" s="182"/>
      <c r="D7692" s="192"/>
      <c r="E7692" s="182"/>
    </row>
    <row r="7693" spans="3:5" x14ac:dyDescent="0.4">
      <c r="C7693" s="190"/>
      <c r="D7693" s="191"/>
      <c r="E7693" s="190"/>
    </row>
    <row r="7694" spans="3:5" x14ac:dyDescent="0.4">
      <c r="C7694" s="182"/>
      <c r="D7694" s="192"/>
      <c r="E7694" s="182"/>
    </row>
    <row r="7695" spans="3:5" x14ac:dyDescent="0.4">
      <c r="C7695" s="190"/>
      <c r="D7695" s="191"/>
      <c r="E7695" s="190"/>
    </row>
    <row r="7696" spans="3:5" x14ac:dyDescent="0.4">
      <c r="C7696" s="182"/>
      <c r="D7696" s="192"/>
      <c r="E7696" s="182"/>
    </row>
    <row r="7697" spans="3:5" x14ac:dyDescent="0.4">
      <c r="C7697" s="190"/>
      <c r="D7697" s="191"/>
      <c r="E7697" s="190"/>
    </row>
    <row r="7698" spans="3:5" x14ac:dyDescent="0.4">
      <c r="C7698" s="182"/>
      <c r="D7698" s="192"/>
      <c r="E7698" s="182"/>
    </row>
    <row r="7699" spans="3:5" x14ac:dyDescent="0.4">
      <c r="C7699" s="190"/>
      <c r="D7699" s="191"/>
      <c r="E7699" s="190"/>
    </row>
    <row r="7700" spans="3:5" x14ac:dyDescent="0.4">
      <c r="C7700" s="182"/>
      <c r="D7700" s="192"/>
      <c r="E7700" s="182"/>
    </row>
    <row r="7701" spans="3:5" x14ac:dyDescent="0.4">
      <c r="C7701" s="190"/>
      <c r="D7701" s="191"/>
      <c r="E7701" s="190"/>
    </row>
    <row r="7702" spans="3:5" x14ac:dyDescent="0.4">
      <c r="C7702" s="182"/>
      <c r="D7702" s="192"/>
      <c r="E7702" s="182"/>
    </row>
    <row r="7703" spans="3:5" x14ac:dyDescent="0.4">
      <c r="C7703" s="190"/>
      <c r="D7703" s="191"/>
      <c r="E7703" s="190"/>
    </row>
    <row r="7704" spans="3:5" x14ac:dyDescent="0.4">
      <c r="C7704" s="182"/>
      <c r="D7704" s="192"/>
      <c r="E7704" s="182"/>
    </row>
    <row r="7705" spans="3:5" x14ac:dyDescent="0.4">
      <c r="C7705" s="190"/>
      <c r="D7705" s="191"/>
      <c r="E7705" s="190"/>
    </row>
    <row r="7706" spans="3:5" x14ac:dyDescent="0.4">
      <c r="C7706" s="182"/>
      <c r="D7706" s="192"/>
      <c r="E7706" s="182"/>
    </row>
    <row r="7707" spans="3:5" x14ac:dyDescent="0.4">
      <c r="C7707" s="190"/>
      <c r="D7707" s="191"/>
      <c r="E7707" s="190"/>
    </row>
    <row r="7708" spans="3:5" x14ac:dyDescent="0.4">
      <c r="C7708" s="182"/>
      <c r="D7708" s="192"/>
      <c r="E7708" s="182"/>
    </row>
    <row r="7709" spans="3:5" x14ac:dyDescent="0.4">
      <c r="C7709" s="190"/>
      <c r="D7709" s="191"/>
      <c r="E7709" s="190"/>
    </row>
    <row r="7710" spans="3:5" x14ac:dyDescent="0.4">
      <c r="C7710" s="182"/>
      <c r="D7710" s="192"/>
      <c r="E7710" s="182"/>
    </row>
    <row r="7711" spans="3:5" x14ac:dyDescent="0.4">
      <c r="C7711" s="190"/>
      <c r="D7711" s="191"/>
      <c r="E7711" s="190"/>
    </row>
    <row r="7712" spans="3:5" x14ac:dyDescent="0.4">
      <c r="C7712" s="182"/>
      <c r="D7712" s="192"/>
      <c r="E7712" s="182"/>
    </row>
    <row r="7713" spans="3:5" x14ac:dyDescent="0.4">
      <c r="C7713" s="190"/>
      <c r="D7713" s="191"/>
      <c r="E7713" s="190"/>
    </row>
    <row r="7714" spans="3:5" x14ac:dyDescent="0.4">
      <c r="C7714" s="182"/>
      <c r="D7714" s="192"/>
      <c r="E7714" s="182"/>
    </row>
    <row r="7715" spans="3:5" x14ac:dyDescent="0.4">
      <c r="C7715" s="190"/>
      <c r="D7715" s="191"/>
      <c r="E7715" s="190"/>
    </row>
    <row r="7716" spans="3:5" x14ac:dyDescent="0.4">
      <c r="C7716" s="182"/>
      <c r="D7716" s="192"/>
      <c r="E7716" s="182"/>
    </row>
    <row r="7717" spans="3:5" x14ac:dyDescent="0.4">
      <c r="C7717" s="190"/>
      <c r="D7717" s="191"/>
      <c r="E7717" s="190"/>
    </row>
    <row r="7718" spans="3:5" x14ac:dyDescent="0.4">
      <c r="C7718" s="182"/>
      <c r="D7718" s="192"/>
      <c r="E7718" s="182"/>
    </row>
    <row r="7719" spans="3:5" x14ac:dyDescent="0.4">
      <c r="C7719" s="190"/>
      <c r="D7719" s="191"/>
      <c r="E7719" s="190"/>
    </row>
    <row r="7720" spans="3:5" x14ac:dyDescent="0.4">
      <c r="C7720" s="182"/>
      <c r="D7720" s="192"/>
      <c r="E7720" s="182"/>
    </row>
    <row r="7721" spans="3:5" x14ac:dyDescent="0.4">
      <c r="C7721" s="190"/>
      <c r="D7721" s="191"/>
      <c r="E7721" s="190"/>
    </row>
    <row r="7722" spans="3:5" x14ac:dyDescent="0.4">
      <c r="C7722" s="182"/>
      <c r="D7722" s="192"/>
      <c r="E7722" s="182"/>
    </row>
    <row r="7723" spans="3:5" x14ac:dyDescent="0.4">
      <c r="C7723" s="190"/>
      <c r="D7723" s="191"/>
      <c r="E7723" s="190"/>
    </row>
    <row r="7724" spans="3:5" x14ac:dyDescent="0.4">
      <c r="C7724" s="182"/>
      <c r="D7724" s="192"/>
      <c r="E7724" s="182"/>
    </row>
    <row r="7725" spans="3:5" x14ac:dyDescent="0.4">
      <c r="C7725" s="190"/>
      <c r="D7725" s="191"/>
      <c r="E7725" s="190"/>
    </row>
    <row r="7726" spans="3:5" x14ac:dyDescent="0.4">
      <c r="C7726" s="182"/>
      <c r="D7726" s="192"/>
      <c r="E7726" s="182"/>
    </row>
    <row r="7727" spans="3:5" x14ac:dyDescent="0.4">
      <c r="C7727" s="190"/>
      <c r="D7727" s="191"/>
      <c r="E7727" s="190"/>
    </row>
    <row r="7728" spans="3:5" x14ac:dyDescent="0.4">
      <c r="C7728" s="182"/>
      <c r="D7728" s="192"/>
      <c r="E7728" s="182"/>
    </row>
    <row r="7729" spans="3:5" x14ac:dyDescent="0.4">
      <c r="C7729" s="190"/>
      <c r="D7729" s="191"/>
      <c r="E7729" s="190"/>
    </row>
    <row r="7730" spans="3:5" x14ac:dyDescent="0.4">
      <c r="C7730" s="182"/>
      <c r="D7730" s="192"/>
      <c r="E7730" s="182"/>
    </row>
    <row r="7731" spans="3:5" x14ac:dyDescent="0.4">
      <c r="C7731" s="190"/>
      <c r="D7731" s="191"/>
      <c r="E7731" s="190"/>
    </row>
    <row r="7732" spans="3:5" x14ac:dyDescent="0.4">
      <c r="C7732" s="182"/>
      <c r="D7732" s="192"/>
      <c r="E7732" s="182"/>
    </row>
    <row r="7733" spans="3:5" x14ac:dyDescent="0.4">
      <c r="C7733" s="190"/>
      <c r="D7733" s="191"/>
      <c r="E7733" s="190"/>
    </row>
    <row r="7734" spans="3:5" x14ac:dyDescent="0.4">
      <c r="C7734" s="182"/>
      <c r="D7734" s="192"/>
      <c r="E7734" s="182"/>
    </row>
    <row r="7735" spans="3:5" x14ac:dyDescent="0.4">
      <c r="C7735" s="190"/>
      <c r="D7735" s="191"/>
      <c r="E7735" s="190"/>
    </row>
    <row r="7736" spans="3:5" x14ac:dyDescent="0.4">
      <c r="C7736" s="182"/>
      <c r="D7736" s="192"/>
      <c r="E7736" s="182"/>
    </row>
    <row r="7737" spans="3:5" x14ac:dyDescent="0.4">
      <c r="C7737" s="190"/>
      <c r="D7737" s="191"/>
      <c r="E7737" s="190"/>
    </row>
    <row r="7738" spans="3:5" x14ac:dyDescent="0.4">
      <c r="C7738" s="182"/>
      <c r="D7738" s="192"/>
      <c r="E7738" s="182"/>
    </row>
    <row r="7739" spans="3:5" x14ac:dyDescent="0.4">
      <c r="C7739" s="190"/>
      <c r="D7739" s="191"/>
      <c r="E7739" s="190"/>
    </row>
    <row r="7740" spans="3:5" x14ac:dyDescent="0.4">
      <c r="C7740" s="182"/>
      <c r="D7740" s="192"/>
      <c r="E7740" s="182"/>
    </row>
    <row r="7741" spans="3:5" x14ac:dyDescent="0.4">
      <c r="C7741" s="190"/>
      <c r="D7741" s="191"/>
      <c r="E7741" s="190"/>
    </row>
    <row r="7742" spans="3:5" x14ac:dyDescent="0.4">
      <c r="C7742" s="182"/>
      <c r="D7742" s="192"/>
      <c r="E7742" s="182"/>
    </row>
    <row r="7743" spans="3:5" x14ac:dyDescent="0.4">
      <c r="C7743" s="190"/>
      <c r="D7743" s="191"/>
      <c r="E7743" s="190"/>
    </row>
    <row r="7744" spans="3:5" x14ac:dyDescent="0.4">
      <c r="C7744" s="182"/>
      <c r="D7744" s="192"/>
      <c r="E7744" s="182"/>
    </row>
    <row r="7745" spans="3:5" x14ac:dyDescent="0.4">
      <c r="C7745" s="190"/>
      <c r="D7745" s="191"/>
      <c r="E7745" s="190"/>
    </row>
    <row r="7746" spans="3:5" x14ac:dyDescent="0.4">
      <c r="C7746" s="182"/>
      <c r="D7746" s="192"/>
      <c r="E7746" s="182"/>
    </row>
    <row r="7747" spans="3:5" x14ac:dyDescent="0.4">
      <c r="C7747" s="190"/>
      <c r="D7747" s="191"/>
      <c r="E7747" s="190"/>
    </row>
    <row r="7748" spans="3:5" x14ac:dyDescent="0.4">
      <c r="C7748" s="182"/>
      <c r="D7748" s="192"/>
      <c r="E7748" s="182"/>
    </row>
    <row r="7749" spans="3:5" x14ac:dyDescent="0.4">
      <c r="C7749" s="190"/>
      <c r="D7749" s="191"/>
      <c r="E7749" s="190"/>
    </row>
    <row r="7750" spans="3:5" x14ac:dyDescent="0.4">
      <c r="C7750" s="182"/>
      <c r="D7750" s="192"/>
      <c r="E7750" s="182"/>
    </row>
    <row r="7751" spans="3:5" x14ac:dyDescent="0.4">
      <c r="C7751" s="190"/>
      <c r="D7751" s="191"/>
      <c r="E7751" s="190"/>
    </row>
    <row r="7752" spans="3:5" x14ac:dyDescent="0.4">
      <c r="C7752" s="182"/>
      <c r="D7752" s="192"/>
      <c r="E7752" s="182"/>
    </row>
    <row r="7753" spans="3:5" x14ac:dyDescent="0.4">
      <c r="C7753" s="190"/>
      <c r="D7753" s="191"/>
      <c r="E7753" s="190"/>
    </row>
    <row r="7754" spans="3:5" x14ac:dyDescent="0.4">
      <c r="C7754" s="182"/>
      <c r="D7754" s="192"/>
      <c r="E7754" s="182"/>
    </row>
    <row r="7755" spans="3:5" x14ac:dyDescent="0.4">
      <c r="C7755" s="190"/>
      <c r="D7755" s="191"/>
      <c r="E7755" s="190"/>
    </row>
    <row r="7756" spans="3:5" x14ac:dyDescent="0.4">
      <c r="C7756" s="182"/>
      <c r="D7756" s="192"/>
      <c r="E7756" s="182"/>
    </row>
    <row r="7757" spans="3:5" x14ac:dyDescent="0.4">
      <c r="C7757" s="190"/>
      <c r="D7757" s="191"/>
      <c r="E7757" s="190"/>
    </row>
    <row r="7758" spans="3:5" x14ac:dyDescent="0.4">
      <c r="C7758" s="182"/>
      <c r="D7758" s="192"/>
      <c r="E7758" s="182"/>
    </row>
    <row r="7759" spans="3:5" x14ac:dyDescent="0.4">
      <c r="C7759" s="190"/>
      <c r="D7759" s="191"/>
      <c r="E7759" s="190"/>
    </row>
    <row r="7760" spans="3:5" x14ac:dyDescent="0.4">
      <c r="C7760" s="182"/>
      <c r="D7760" s="192"/>
      <c r="E7760" s="182"/>
    </row>
    <row r="7761" spans="3:5" x14ac:dyDescent="0.4">
      <c r="C7761" s="190"/>
      <c r="D7761" s="191"/>
      <c r="E7761" s="190"/>
    </row>
    <row r="7762" spans="3:5" x14ac:dyDescent="0.4">
      <c r="C7762" s="182"/>
      <c r="D7762" s="192"/>
      <c r="E7762" s="182"/>
    </row>
    <row r="7763" spans="3:5" x14ac:dyDescent="0.4">
      <c r="C7763" s="190"/>
      <c r="D7763" s="191"/>
      <c r="E7763" s="190"/>
    </row>
    <row r="7764" spans="3:5" x14ac:dyDescent="0.4">
      <c r="C7764" s="182"/>
      <c r="D7764" s="192"/>
      <c r="E7764" s="182"/>
    </row>
    <row r="7765" spans="3:5" x14ac:dyDescent="0.4">
      <c r="C7765" s="190"/>
      <c r="D7765" s="191"/>
      <c r="E7765" s="190"/>
    </row>
    <row r="7766" spans="3:5" x14ac:dyDescent="0.4">
      <c r="C7766" s="182"/>
      <c r="D7766" s="192"/>
      <c r="E7766" s="182"/>
    </row>
    <row r="7767" spans="3:5" x14ac:dyDescent="0.4">
      <c r="C7767" s="190"/>
      <c r="D7767" s="191"/>
      <c r="E7767" s="190"/>
    </row>
    <row r="7768" spans="3:5" x14ac:dyDescent="0.4">
      <c r="C7768" s="182"/>
      <c r="D7768" s="192"/>
      <c r="E7768" s="182"/>
    </row>
    <row r="7769" spans="3:5" x14ac:dyDescent="0.4">
      <c r="C7769" s="190"/>
      <c r="D7769" s="191"/>
      <c r="E7769" s="190"/>
    </row>
    <row r="7770" spans="3:5" x14ac:dyDescent="0.4">
      <c r="C7770" s="182"/>
      <c r="D7770" s="192"/>
      <c r="E7770" s="182"/>
    </row>
    <row r="7771" spans="3:5" x14ac:dyDescent="0.4">
      <c r="C7771" s="190"/>
      <c r="D7771" s="191"/>
      <c r="E7771" s="190"/>
    </row>
    <row r="7772" spans="3:5" x14ac:dyDescent="0.4">
      <c r="C7772" s="182"/>
      <c r="D7772" s="192"/>
      <c r="E7772" s="182"/>
    </row>
    <row r="7773" spans="3:5" x14ac:dyDescent="0.4">
      <c r="C7773" s="190"/>
      <c r="D7773" s="191"/>
      <c r="E7773" s="190"/>
    </row>
    <row r="7774" spans="3:5" x14ac:dyDescent="0.4">
      <c r="C7774" s="182"/>
      <c r="D7774" s="192"/>
      <c r="E7774" s="182"/>
    </row>
    <row r="7775" spans="3:5" x14ac:dyDescent="0.4">
      <c r="C7775" s="190"/>
      <c r="D7775" s="191"/>
      <c r="E7775" s="190"/>
    </row>
    <row r="7776" spans="3:5" x14ac:dyDescent="0.4">
      <c r="C7776" s="182"/>
      <c r="D7776" s="192"/>
      <c r="E7776" s="182"/>
    </row>
    <row r="7777" spans="3:5" x14ac:dyDescent="0.4">
      <c r="C7777" s="190"/>
      <c r="D7777" s="191"/>
      <c r="E7777" s="190"/>
    </row>
    <row r="7778" spans="3:5" x14ac:dyDescent="0.4">
      <c r="C7778" s="182"/>
      <c r="D7778" s="192"/>
      <c r="E7778" s="182"/>
    </row>
    <row r="7779" spans="3:5" x14ac:dyDescent="0.4">
      <c r="C7779" s="190"/>
      <c r="D7779" s="191"/>
      <c r="E7779" s="190"/>
    </row>
    <row r="7780" spans="3:5" x14ac:dyDescent="0.4">
      <c r="C7780" s="182"/>
      <c r="D7780" s="192"/>
      <c r="E7780" s="182"/>
    </row>
    <row r="7781" spans="3:5" x14ac:dyDescent="0.4">
      <c r="C7781" s="190"/>
      <c r="D7781" s="191"/>
      <c r="E7781" s="190"/>
    </row>
    <row r="7782" spans="3:5" x14ac:dyDescent="0.4">
      <c r="C7782" s="182"/>
      <c r="D7782" s="192"/>
      <c r="E7782" s="182"/>
    </row>
    <row r="7783" spans="3:5" x14ac:dyDescent="0.4">
      <c r="C7783" s="190"/>
      <c r="D7783" s="191"/>
      <c r="E7783" s="190"/>
    </row>
    <row r="7784" spans="3:5" x14ac:dyDescent="0.4">
      <c r="C7784" s="182"/>
      <c r="D7784" s="192"/>
      <c r="E7784" s="182"/>
    </row>
    <row r="7785" spans="3:5" x14ac:dyDescent="0.4">
      <c r="C7785" s="190"/>
      <c r="D7785" s="191"/>
      <c r="E7785" s="190"/>
    </row>
    <row r="7786" spans="3:5" x14ac:dyDescent="0.4">
      <c r="C7786" s="182"/>
      <c r="D7786" s="192"/>
      <c r="E7786" s="182"/>
    </row>
    <row r="7787" spans="3:5" x14ac:dyDescent="0.4">
      <c r="C7787" s="190"/>
      <c r="D7787" s="191"/>
      <c r="E7787" s="190"/>
    </row>
    <row r="7788" spans="3:5" x14ac:dyDescent="0.4">
      <c r="C7788" s="182"/>
      <c r="D7788" s="192"/>
      <c r="E7788" s="182"/>
    </row>
    <row r="7789" spans="3:5" x14ac:dyDescent="0.4">
      <c r="C7789" s="190"/>
      <c r="D7789" s="191"/>
      <c r="E7789" s="190"/>
    </row>
    <row r="7790" spans="3:5" x14ac:dyDescent="0.4">
      <c r="C7790" s="182"/>
      <c r="D7790" s="192"/>
      <c r="E7790" s="182"/>
    </row>
    <row r="7791" spans="3:5" x14ac:dyDescent="0.4">
      <c r="C7791" s="190"/>
      <c r="D7791" s="191"/>
      <c r="E7791" s="190"/>
    </row>
    <row r="7792" spans="3:5" x14ac:dyDescent="0.4">
      <c r="C7792" s="182"/>
      <c r="D7792" s="192"/>
      <c r="E7792" s="182"/>
    </row>
    <row r="7793" spans="3:5" x14ac:dyDescent="0.4">
      <c r="C7793" s="190"/>
      <c r="D7793" s="191"/>
      <c r="E7793" s="190"/>
    </row>
    <row r="7794" spans="3:5" x14ac:dyDescent="0.4">
      <c r="C7794" s="182"/>
      <c r="D7794" s="192"/>
      <c r="E7794" s="182"/>
    </row>
    <row r="7795" spans="3:5" x14ac:dyDescent="0.4">
      <c r="C7795" s="190"/>
      <c r="D7795" s="191"/>
      <c r="E7795" s="190"/>
    </row>
    <row r="7796" spans="3:5" x14ac:dyDescent="0.4">
      <c r="C7796" s="182"/>
      <c r="D7796" s="192"/>
      <c r="E7796" s="182"/>
    </row>
    <row r="7797" spans="3:5" x14ac:dyDescent="0.4">
      <c r="C7797" s="190"/>
      <c r="D7797" s="191"/>
      <c r="E7797" s="190"/>
    </row>
    <row r="7798" spans="3:5" x14ac:dyDescent="0.4">
      <c r="C7798" s="182"/>
      <c r="D7798" s="192"/>
      <c r="E7798" s="182"/>
    </row>
    <row r="7799" spans="3:5" x14ac:dyDescent="0.4">
      <c r="C7799" s="190"/>
      <c r="D7799" s="191"/>
      <c r="E7799" s="190"/>
    </row>
    <row r="7800" spans="3:5" x14ac:dyDescent="0.4">
      <c r="C7800" s="182"/>
      <c r="D7800" s="192"/>
      <c r="E7800" s="182"/>
    </row>
    <row r="7801" spans="3:5" x14ac:dyDescent="0.4">
      <c r="C7801" s="190"/>
      <c r="D7801" s="191"/>
      <c r="E7801" s="190"/>
    </row>
    <row r="7802" spans="3:5" x14ac:dyDescent="0.4">
      <c r="C7802" s="182"/>
      <c r="D7802" s="192"/>
      <c r="E7802" s="182"/>
    </row>
    <row r="7803" spans="3:5" x14ac:dyDescent="0.4">
      <c r="C7803" s="190"/>
      <c r="D7803" s="191"/>
      <c r="E7803" s="190"/>
    </row>
    <row r="7804" spans="3:5" x14ac:dyDescent="0.4">
      <c r="C7804" s="182"/>
      <c r="D7804" s="192"/>
      <c r="E7804" s="182"/>
    </row>
    <row r="7805" spans="3:5" x14ac:dyDescent="0.4">
      <c r="C7805" s="190"/>
      <c r="D7805" s="191"/>
      <c r="E7805" s="190"/>
    </row>
    <row r="7806" spans="3:5" x14ac:dyDescent="0.4">
      <c r="C7806" s="182"/>
      <c r="D7806" s="192"/>
      <c r="E7806" s="182"/>
    </row>
    <row r="7807" spans="3:5" x14ac:dyDescent="0.4">
      <c r="C7807" s="190"/>
      <c r="D7807" s="191"/>
      <c r="E7807" s="190"/>
    </row>
    <row r="7808" spans="3:5" x14ac:dyDescent="0.4">
      <c r="C7808" s="182"/>
      <c r="D7808" s="192"/>
      <c r="E7808" s="182"/>
    </row>
    <row r="7809" spans="3:5" x14ac:dyDescent="0.4">
      <c r="C7809" s="190"/>
      <c r="D7809" s="191"/>
      <c r="E7809" s="190"/>
    </row>
    <row r="7810" spans="3:5" x14ac:dyDescent="0.4">
      <c r="C7810" s="182"/>
      <c r="D7810" s="192"/>
      <c r="E7810" s="182"/>
    </row>
    <row r="7811" spans="3:5" x14ac:dyDescent="0.4">
      <c r="C7811" s="190"/>
      <c r="D7811" s="191"/>
      <c r="E7811" s="190"/>
    </row>
    <row r="7812" spans="3:5" x14ac:dyDescent="0.4">
      <c r="C7812" s="182"/>
      <c r="D7812" s="192"/>
      <c r="E7812" s="182"/>
    </row>
    <row r="7813" spans="3:5" x14ac:dyDescent="0.4">
      <c r="C7813" s="190"/>
      <c r="D7813" s="191"/>
      <c r="E7813" s="190"/>
    </row>
    <row r="7814" spans="3:5" x14ac:dyDescent="0.4">
      <c r="C7814" s="182"/>
      <c r="D7814" s="192"/>
      <c r="E7814" s="182"/>
    </row>
    <row r="7815" spans="3:5" x14ac:dyDescent="0.4">
      <c r="C7815" s="190"/>
      <c r="D7815" s="191"/>
      <c r="E7815" s="190"/>
    </row>
    <row r="7816" spans="3:5" x14ac:dyDescent="0.4">
      <c r="C7816" s="182"/>
      <c r="D7816" s="192"/>
      <c r="E7816" s="182"/>
    </row>
    <row r="7817" spans="3:5" x14ac:dyDescent="0.4">
      <c r="C7817" s="190"/>
      <c r="D7817" s="191"/>
      <c r="E7817" s="190"/>
    </row>
    <row r="7818" spans="3:5" x14ac:dyDescent="0.4">
      <c r="C7818" s="182"/>
      <c r="D7818" s="192"/>
      <c r="E7818" s="182"/>
    </row>
    <row r="7819" spans="3:5" x14ac:dyDescent="0.4">
      <c r="C7819" s="190"/>
      <c r="D7819" s="191"/>
      <c r="E7819" s="190"/>
    </row>
    <row r="7820" spans="3:5" x14ac:dyDescent="0.4">
      <c r="C7820" s="182"/>
      <c r="D7820" s="192"/>
      <c r="E7820" s="182"/>
    </row>
    <row r="7821" spans="3:5" x14ac:dyDescent="0.4">
      <c r="C7821" s="190"/>
      <c r="D7821" s="191"/>
      <c r="E7821" s="190"/>
    </row>
    <row r="7822" spans="3:5" x14ac:dyDescent="0.4">
      <c r="C7822" s="182"/>
      <c r="D7822" s="192"/>
      <c r="E7822" s="182"/>
    </row>
    <row r="7823" spans="3:5" x14ac:dyDescent="0.4">
      <c r="C7823" s="190"/>
      <c r="D7823" s="191"/>
      <c r="E7823" s="190"/>
    </row>
    <row r="7824" spans="3:5" x14ac:dyDescent="0.4">
      <c r="C7824" s="182"/>
      <c r="D7824" s="192"/>
      <c r="E7824" s="182"/>
    </row>
    <row r="7825" spans="3:5" x14ac:dyDescent="0.4">
      <c r="C7825" s="190"/>
      <c r="D7825" s="191"/>
      <c r="E7825" s="190"/>
    </row>
    <row r="7826" spans="3:5" x14ac:dyDescent="0.4">
      <c r="C7826" s="182"/>
      <c r="D7826" s="192"/>
      <c r="E7826" s="182"/>
    </row>
    <row r="7827" spans="3:5" x14ac:dyDescent="0.4">
      <c r="C7827" s="190"/>
      <c r="D7827" s="191"/>
      <c r="E7827" s="190"/>
    </row>
    <row r="7828" spans="3:5" x14ac:dyDescent="0.4">
      <c r="C7828" s="182"/>
      <c r="D7828" s="192"/>
      <c r="E7828" s="182"/>
    </row>
    <row r="7829" spans="3:5" x14ac:dyDescent="0.4">
      <c r="C7829" s="190"/>
      <c r="D7829" s="191"/>
      <c r="E7829" s="190"/>
    </row>
    <row r="7830" spans="3:5" x14ac:dyDescent="0.4">
      <c r="C7830" s="182"/>
      <c r="D7830" s="192"/>
      <c r="E7830" s="182"/>
    </row>
    <row r="7831" spans="3:5" x14ac:dyDescent="0.4">
      <c r="C7831" s="190"/>
      <c r="D7831" s="191"/>
      <c r="E7831" s="190"/>
    </row>
    <row r="7832" spans="3:5" x14ac:dyDescent="0.4">
      <c r="C7832" s="182"/>
      <c r="D7832" s="192"/>
      <c r="E7832" s="182"/>
    </row>
    <row r="7833" spans="3:5" x14ac:dyDescent="0.4">
      <c r="C7833" s="190"/>
      <c r="D7833" s="191"/>
      <c r="E7833" s="190"/>
    </row>
    <row r="7834" spans="3:5" x14ac:dyDescent="0.4">
      <c r="C7834" s="182"/>
      <c r="D7834" s="192"/>
      <c r="E7834" s="182"/>
    </row>
    <row r="7835" spans="3:5" x14ac:dyDescent="0.4">
      <c r="C7835" s="190"/>
      <c r="D7835" s="191"/>
      <c r="E7835" s="190"/>
    </row>
    <row r="7836" spans="3:5" x14ac:dyDescent="0.4">
      <c r="C7836" s="182"/>
      <c r="D7836" s="192"/>
      <c r="E7836" s="182"/>
    </row>
    <row r="7837" spans="3:5" x14ac:dyDescent="0.4">
      <c r="C7837" s="190"/>
      <c r="D7837" s="191"/>
      <c r="E7837" s="190"/>
    </row>
    <row r="7838" spans="3:5" x14ac:dyDescent="0.4">
      <c r="C7838" s="182"/>
      <c r="D7838" s="192"/>
      <c r="E7838" s="182"/>
    </row>
    <row r="7839" spans="3:5" x14ac:dyDescent="0.4">
      <c r="C7839" s="190"/>
      <c r="D7839" s="191"/>
      <c r="E7839" s="190"/>
    </row>
    <row r="7840" spans="3:5" x14ac:dyDescent="0.4">
      <c r="C7840" s="182"/>
      <c r="D7840" s="192"/>
      <c r="E7840" s="182"/>
    </row>
    <row r="7841" spans="3:5" x14ac:dyDescent="0.4">
      <c r="C7841" s="190"/>
      <c r="D7841" s="191"/>
      <c r="E7841" s="190"/>
    </row>
    <row r="7842" spans="3:5" x14ac:dyDescent="0.4">
      <c r="C7842" s="182"/>
      <c r="D7842" s="192"/>
      <c r="E7842" s="182"/>
    </row>
    <row r="7843" spans="3:5" x14ac:dyDescent="0.4">
      <c r="C7843" s="190"/>
      <c r="D7843" s="191"/>
      <c r="E7843" s="190"/>
    </row>
    <row r="7844" spans="3:5" x14ac:dyDescent="0.4">
      <c r="C7844" s="182"/>
      <c r="D7844" s="192"/>
      <c r="E7844" s="182"/>
    </row>
    <row r="7845" spans="3:5" x14ac:dyDescent="0.4">
      <c r="C7845" s="190"/>
      <c r="D7845" s="191"/>
      <c r="E7845" s="190"/>
    </row>
    <row r="7846" spans="3:5" x14ac:dyDescent="0.4">
      <c r="C7846" s="182"/>
      <c r="D7846" s="192"/>
      <c r="E7846" s="182"/>
    </row>
    <row r="7847" spans="3:5" x14ac:dyDescent="0.4">
      <c r="C7847" s="190"/>
      <c r="D7847" s="191"/>
      <c r="E7847" s="190"/>
    </row>
    <row r="7848" spans="3:5" x14ac:dyDescent="0.4">
      <c r="C7848" s="182"/>
      <c r="D7848" s="192"/>
      <c r="E7848" s="182"/>
    </row>
    <row r="7849" spans="3:5" x14ac:dyDescent="0.4">
      <c r="C7849" s="190"/>
      <c r="D7849" s="191"/>
      <c r="E7849" s="190"/>
    </row>
    <row r="7850" spans="3:5" x14ac:dyDescent="0.4">
      <c r="C7850" s="182"/>
      <c r="D7850" s="192"/>
      <c r="E7850" s="182"/>
    </row>
    <row r="7851" spans="3:5" x14ac:dyDescent="0.4">
      <c r="C7851" s="190"/>
      <c r="D7851" s="191"/>
      <c r="E7851" s="190"/>
    </row>
    <row r="7852" spans="3:5" x14ac:dyDescent="0.4">
      <c r="C7852" s="182"/>
      <c r="D7852" s="192"/>
      <c r="E7852" s="182"/>
    </row>
    <row r="7853" spans="3:5" x14ac:dyDescent="0.4">
      <c r="C7853" s="190"/>
      <c r="D7853" s="191"/>
      <c r="E7853" s="190"/>
    </row>
    <row r="7854" spans="3:5" x14ac:dyDescent="0.4">
      <c r="C7854" s="182"/>
      <c r="D7854" s="192"/>
      <c r="E7854" s="182"/>
    </row>
    <row r="7855" spans="3:5" x14ac:dyDescent="0.4">
      <c r="C7855" s="190"/>
      <c r="D7855" s="191"/>
      <c r="E7855" s="190"/>
    </row>
    <row r="7856" spans="3:5" x14ac:dyDescent="0.4">
      <c r="C7856" s="182"/>
      <c r="D7856" s="192"/>
      <c r="E7856" s="182"/>
    </row>
    <row r="7857" spans="3:5" x14ac:dyDescent="0.4">
      <c r="C7857" s="190"/>
      <c r="D7857" s="191"/>
      <c r="E7857" s="190"/>
    </row>
    <row r="7858" spans="3:5" x14ac:dyDescent="0.4">
      <c r="C7858" s="182"/>
      <c r="D7858" s="192"/>
      <c r="E7858" s="182"/>
    </row>
    <row r="7859" spans="3:5" x14ac:dyDescent="0.4">
      <c r="C7859" s="190"/>
      <c r="D7859" s="191"/>
      <c r="E7859" s="190"/>
    </row>
    <row r="7860" spans="3:5" x14ac:dyDescent="0.4">
      <c r="C7860" s="182"/>
      <c r="D7860" s="192"/>
      <c r="E7860" s="182"/>
    </row>
    <row r="7861" spans="3:5" x14ac:dyDescent="0.4">
      <c r="C7861" s="190"/>
      <c r="D7861" s="191"/>
      <c r="E7861" s="190"/>
    </row>
    <row r="7862" spans="3:5" x14ac:dyDescent="0.4">
      <c r="C7862" s="182"/>
      <c r="D7862" s="192"/>
      <c r="E7862" s="182"/>
    </row>
    <row r="7863" spans="3:5" x14ac:dyDescent="0.4">
      <c r="C7863" s="190"/>
      <c r="D7863" s="191"/>
      <c r="E7863" s="190"/>
    </row>
    <row r="7864" spans="3:5" x14ac:dyDescent="0.4">
      <c r="C7864" s="182"/>
      <c r="D7864" s="192"/>
      <c r="E7864" s="182"/>
    </row>
    <row r="7865" spans="3:5" x14ac:dyDescent="0.4">
      <c r="C7865" s="190"/>
      <c r="D7865" s="191"/>
      <c r="E7865" s="190"/>
    </row>
    <row r="7866" spans="3:5" x14ac:dyDescent="0.4">
      <c r="C7866" s="182"/>
      <c r="D7866" s="192"/>
      <c r="E7866" s="182"/>
    </row>
    <row r="7867" spans="3:5" x14ac:dyDescent="0.4">
      <c r="C7867" s="190"/>
      <c r="D7867" s="191"/>
      <c r="E7867" s="190"/>
    </row>
    <row r="7868" spans="3:5" x14ac:dyDescent="0.4">
      <c r="C7868" s="182"/>
      <c r="D7868" s="192"/>
      <c r="E7868" s="182"/>
    </row>
    <row r="7869" spans="3:5" x14ac:dyDescent="0.4">
      <c r="C7869" s="190"/>
      <c r="D7869" s="191"/>
      <c r="E7869" s="190"/>
    </row>
    <row r="7870" spans="3:5" x14ac:dyDescent="0.4">
      <c r="C7870" s="182"/>
      <c r="D7870" s="192"/>
      <c r="E7870" s="182"/>
    </row>
    <row r="7871" spans="3:5" x14ac:dyDescent="0.4">
      <c r="C7871" s="190"/>
      <c r="D7871" s="191"/>
      <c r="E7871" s="190"/>
    </row>
    <row r="7872" spans="3:5" x14ac:dyDescent="0.4">
      <c r="C7872" s="182"/>
      <c r="D7872" s="192"/>
      <c r="E7872" s="182"/>
    </row>
    <row r="7873" spans="3:5" x14ac:dyDescent="0.4">
      <c r="C7873" s="190"/>
      <c r="D7873" s="191"/>
      <c r="E7873" s="190"/>
    </row>
    <row r="7874" spans="3:5" x14ac:dyDescent="0.4">
      <c r="C7874" s="182"/>
      <c r="D7874" s="192"/>
      <c r="E7874" s="182"/>
    </row>
    <row r="7875" spans="3:5" x14ac:dyDescent="0.4">
      <c r="C7875" s="190"/>
      <c r="D7875" s="191"/>
      <c r="E7875" s="190"/>
    </row>
    <row r="7876" spans="3:5" x14ac:dyDescent="0.4">
      <c r="C7876" s="182"/>
      <c r="D7876" s="192"/>
      <c r="E7876" s="182"/>
    </row>
    <row r="7877" spans="3:5" x14ac:dyDescent="0.4">
      <c r="C7877" s="190"/>
      <c r="D7877" s="191"/>
      <c r="E7877" s="190"/>
    </row>
    <row r="7878" spans="3:5" x14ac:dyDescent="0.4">
      <c r="C7878" s="182"/>
      <c r="D7878" s="192"/>
      <c r="E7878" s="182"/>
    </row>
    <row r="7879" spans="3:5" x14ac:dyDescent="0.4">
      <c r="C7879" s="190"/>
      <c r="D7879" s="191"/>
      <c r="E7879" s="190"/>
    </row>
    <row r="7880" spans="3:5" x14ac:dyDescent="0.4">
      <c r="C7880" s="182"/>
      <c r="D7880" s="192"/>
      <c r="E7880" s="182"/>
    </row>
    <row r="7881" spans="3:5" x14ac:dyDescent="0.4">
      <c r="C7881" s="190"/>
      <c r="D7881" s="191"/>
      <c r="E7881" s="190"/>
    </row>
    <row r="7882" spans="3:5" x14ac:dyDescent="0.4">
      <c r="C7882" s="182"/>
      <c r="D7882" s="192"/>
      <c r="E7882" s="182"/>
    </row>
    <row r="7883" spans="3:5" x14ac:dyDescent="0.4">
      <c r="C7883" s="190"/>
      <c r="D7883" s="191"/>
      <c r="E7883" s="190"/>
    </row>
    <row r="7884" spans="3:5" x14ac:dyDescent="0.4">
      <c r="C7884" s="182"/>
      <c r="D7884" s="192"/>
      <c r="E7884" s="182"/>
    </row>
    <row r="7885" spans="3:5" x14ac:dyDescent="0.4">
      <c r="C7885" s="190"/>
      <c r="D7885" s="191"/>
      <c r="E7885" s="190"/>
    </row>
    <row r="7886" spans="3:5" x14ac:dyDescent="0.4">
      <c r="C7886" s="182"/>
      <c r="D7886" s="192"/>
      <c r="E7886" s="182"/>
    </row>
    <row r="7887" spans="3:5" x14ac:dyDescent="0.4">
      <c r="C7887" s="190"/>
      <c r="D7887" s="191"/>
      <c r="E7887" s="190"/>
    </row>
    <row r="7888" spans="3:5" x14ac:dyDescent="0.4">
      <c r="C7888" s="182"/>
      <c r="D7888" s="192"/>
      <c r="E7888" s="182"/>
    </row>
    <row r="7889" spans="3:5" x14ac:dyDescent="0.4">
      <c r="C7889" s="190"/>
      <c r="D7889" s="191"/>
      <c r="E7889" s="190"/>
    </row>
    <row r="7890" spans="3:5" x14ac:dyDescent="0.4">
      <c r="C7890" s="182"/>
      <c r="D7890" s="192"/>
      <c r="E7890" s="182"/>
    </row>
    <row r="7891" spans="3:5" x14ac:dyDescent="0.4">
      <c r="C7891" s="190"/>
      <c r="D7891" s="191"/>
      <c r="E7891" s="190"/>
    </row>
    <row r="7892" spans="3:5" x14ac:dyDescent="0.4">
      <c r="C7892" s="182"/>
      <c r="D7892" s="192"/>
      <c r="E7892" s="182"/>
    </row>
    <row r="7893" spans="3:5" x14ac:dyDescent="0.4">
      <c r="C7893" s="190"/>
      <c r="D7893" s="191"/>
      <c r="E7893" s="190"/>
    </row>
    <row r="7894" spans="3:5" x14ac:dyDescent="0.4">
      <c r="C7894" s="182"/>
      <c r="D7894" s="192"/>
      <c r="E7894" s="182"/>
    </row>
    <row r="7895" spans="3:5" x14ac:dyDescent="0.4">
      <c r="C7895" s="190"/>
      <c r="D7895" s="191"/>
      <c r="E7895" s="190"/>
    </row>
    <row r="7896" spans="3:5" x14ac:dyDescent="0.4">
      <c r="C7896" s="182"/>
      <c r="D7896" s="192"/>
      <c r="E7896" s="182"/>
    </row>
    <row r="7897" spans="3:5" x14ac:dyDescent="0.4">
      <c r="C7897" s="190"/>
      <c r="D7897" s="191"/>
      <c r="E7897" s="190"/>
    </row>
    <row r="7898" spans="3:5" x14ac:dyDescent="0.4">
      <c r="C7898" s="182"/>
      <c r="D7898" s="192"/>
      <c r="E7898" s="182"/>
    </row>
    <row r="7899" spans="3:5" x14ac:dyDescent="0.4">
      <c r="C7899" s="190"/>
      <c r="D7899" s="191"/>
      <c r="E7899" s="190"/>
    </row>
    <row r="7900" spans="3:5" x14ac:dyDescent="0.4">
      <c r="C7900" s="182"/>
      <c r="D7900" s="192"/>
      <c r="E7900" s="182"/>
    </row>
    <row r="7901" spans="3:5" x14ac:dyDescent="0.4">
      <c r="C7901" s="190"/>
      <c r="D7901" s="191"/>
      <c r="E7901" s="190"/>
    </row>
    <row r="7902" spans="3:5" x14ac:dyDescent="0.4">
      <c r="C7902" s="182"/>
      <c r="D7902" s="192"/>
      <c r="E7902" s="182"/>
    </row>
    <row r="7903" spans="3:5" x14ac:dyDescent="0.4">
      <c r="C7903" s="190"/>
      <c r="D7903" s="191"/>
      <c r="E7903" s="190"/>
    </row>
    <row r="7904" spans="3:5" x14ac:dyDescent="0.4">
      <c r="C7904" s="182"/>
      <c r="D7904" s="192"/>
      <c r="E7904" s="182"/>
    </row>
    <row r="7905" spans="3:5" x14ac:dyDescent="0.4">
      <c r="C7905" s="190"/>
      <c r="D7905" s="191"/>
      <c r="E7905" s="190"/>
    </row>
    <row r="7906" spans="3:5" x14ac:dyDescent="0.4">
      <c r="C7906" s="182"/>
      <c r="D7906" s="192"/>
      <c r="E7906" s="182"/>
    </row>
    <row r="7907" spans="3:5" x14ac:dyDescent="0.4">
      <c r="C7907" s="190"/>
      <c r="D7907" s="191"/>
      <c r="E7907" s="190"/>
    </row>
    <row r="7908" spans="3:5" x14ac:dyDescent="0.4">
      <c r="C7908" s="182"/>
      <c r="D7908" s="192"/>
      <c r="E7908" s="182"/>
    </row>
    <row r="7909" spans="3:5" x14ac:dyDescent="0.4">
      <c r="C7909" s="190"/>
      <c r="D7909" s="191"/>
      <c r="E7909" s="190"/>
    </row>
    <row r="7910" spans="3:5" x14ac:dyDescent="0.4">
      <c r="C7910" s="182"/>
      <c r="D7910" s="192"/>
      <c r="E7910" s="182"/>
    </row>
    <row r="7911" spans="3:5" x14ac:dyDescent="0.4">
      <c r="C7911" s="190"/>
      <c r="D7911" s="191"/>
      <c r="E7911" s="190"/>
    </row>
    <row r="7912" spans="3:5" x14ac:dyDescent="0.4">
      <c r="C7912" s="182"/>
      <c r="D7912" s="192"/>
      <c r="E7912" s="182"/>
    </row>
    <row r="7913" spans="3:5" x14ac:dyDescent="0.4">
      <c r="C7913" s="190"/>
      <c r="D7913" s="191"/>
      <c r="E7913" s="190"/>
    </row>
    <row r="7914" spans="3:5" x14ac:dyDescent="0.4">
      <c r="C7914" s="182"/>
      <c r="D7914" s="192"/>
      <c r="E7914" s="182"/>
    </row>
    <row r="7915" spans="3:5" x14ac:dyDescent="0.4">
      <c r="C7915" s="190"/>
      <c r="D7915" s="191"/>
      <c r="E7915" s="190"/>
    </row>
    <row r="7916" spans="3:5" x14ac:dyDescent="0.4">
      <c r="C7916" s="182"/>
      <c r="D7916" s="192"/>
      <c r="E7916" s="182"/>
    </row>
    <row r="7917" spans="3:5" x14ac:dyDescent="0.4">
      <c r="C7917" s="190"/>
      <c r="D7917" s="191"/>
      <c r="E7917" s="190"/>
    </row>
    <row r="7918" spans="3:5" x14ac:dyDescent="0.4">
      <c r="C7918" s="182"/>
      <c r="D7918" s="192"/>
      <c r="E7918" s="182"/>
    </row>
    <row r="7919" spans="3:5" x14ac:dyDescent="0.4">
      <c r="C7919" s="190"/>
      <c r="D7919" s="191"/>
      <c r="E7919" s="190"/>
    </row>
    <row r="7920" spans="3:5" x14ac:dyDescent="0.4">
      <c r="C7920" s="182"/>
      <c r="D7920" s="192"/>
      <c r="E7920" s="182"/>
    </row>
    <row r="7921" spans="3:5" x14ac:dyDescent="0.4">
      <c r="C7921" s="190"/>
      <c r="D7921" s="191"/>
      <c r="E7921" s="190"/>
    </row>
    <row r="7922" spans="3:5" x14ac:dyDescent="0.4">
      <c r="C7922" s="182"/>
      <c r="D7922" s="192"/>
      <c r="E7922" s="182"/>
    </row>
    <row r="7923" spans="3:5" x14ac:dyDescent="0.4">
      <c r="C7923" s="190"/>
      <c r="D7923" s="191"/>
      <c r="E7923" s="190"/>
    </row>
    <row r="7924" spans="3:5" x14ac:dyDescent="0.4">
      <c r="C7924" s="182"/>
      <c r="D7924" s="192"/>
      <c r="E7924" s="182"/>
    </row>
    <row r="7925" spans="3:5" x14ac:dyDescent="0.4">
      <c r="C7925" s="190"/>
      <c r="D7925" s="191"/>
      <c r="E7925" s="190"/>
    </row>
    <row r="7926" spans="3:5" x14ac:dyDescent="0.4">
      <c r="C7926" s="182"/>
      <c r="D7926" s="192"/>
      <c r="E7926" s="182"/>
    </row>
    <row r="7927" spans="3:5" x14ac:dyDescent="0.4">
      <c r="C7927" s="190"/>
      <c r="D7927" s="191"/>
      <c r="E7927" s="190"/>
    </row>
    <row r="7928" spans="3:5" x14ac:dyDescent="0.4">
      <c r="C7928" s="182"/>
      <c r="D7928" s="192"/>
      <c r="E7928" s="182"/>
    </row>
    <row r="7929" spans="3:5" x14ac:dyDescent="0.4">
      <c r="C7929" s="190"/>
      <c r="D7929" s="191"/>
      <c r="E7929" s="190"/>
    </row>
    <row r="7930" spans="3:5" x14ac:dyDescent="0.4">
      <c r="C7930" s="182"/>
      <c r="D7930" s="192"/>
      <c r="E7930" s="182"/>
    </row>
    <row r="7931" spans="3:5" x14ac:dyDescent="0.4">
      <c r="C7931" s="190"/>
      <c r="D7931" s="191"/>
      <c r="E7931" s="190"/>
    </row>
    <row r="7932" spans="3:5" x14ac:dyDescent="0.4">
      <c r="C7932" s="182"/>
      <c r="D7932" s="192"/>
      <c r="E7932" s="182"/>
    </row>
    <row r="7933" spans="3:5" x14ac:dyDescent="0.4">
      <c r="C7933" s="190"/>
      <c r="D7933" s="191"/>
      <c r="E7933" s="190"/>
    </row>
    <row r="7934" spans="3:5" x14ac:dyDescent="0.4">
      <c r="C7934" s="182"/>
      <c r="D7934" s="192"/>
      <c r="E7934" s="182"/>
    </row>
    <row r="7935" spans="3:5" x14ac:dyDescent="0.4">
      <c r="C7935" s="190"/>
      <c r="D7935" s="191"/>
      <c r="E7935" s="190"/>
    </row>
    <row r="7936" spans="3:5" x14ac:dyDescent="0.4">
      <c r="C7936" s="182"/>
      <c r="D7936" s="192"/>
      <c r="E7936" s="182"/>
    </row>
    <row r="7937" spans="3:5" x14ac:dyDescent="0.4">
      <c r="C7937" s="190"/>
      <c r="D7937" s="191"/>
      <c r="E7937" s="190"/>
    </row>
    <row r="7938" spans="3:5" x14ac:dyDescent="0.4">
      <c r="C7938" s="182"/>
      <c r="D7938" s="192"/>
      <c r="E7938" s="182"/>
    </row>
    <row r="7939" spans="3:5" x14ac:dyDescent="0.4">
      <c r="C7939" s="190"/>
      <c r="D7939" s="191"/>
      <c r="E7939" s="190"/>
    </row>
    <row r="7940" spans="3:5" x14ac:dyDescent="0.4">
      <c r="C7940" s="182"/>
      <c r="D7940" s="192"/>
      <c r="E7940" s="182"/>
    </row>
    <row r="7941" spans="3:5" x14ac:dyDescent="0.4">
      <c r="C7941" s="190"/>
      <c r="D7941" s="191"/>
      <c r="E7941" s="190"/>
    </row>
    <row r="7942" spans="3:5" x14ac:dyDescent="0.4">
      <c r="C7942" s="182"/>
      <c r="D7942" s="192"/>
      <c r="E7942" s="182"/>
    </row>
    <row r="7943" spans="3:5" x14ac:dyDescent="0.4">
      <c r="C7943" s="190"/>
      <c r="D7943" s="191"/>
      <c r="E7943" s="190"/>
    </row>
    <row r="7944" spans="3:5" x14ac:dyDescent="0.4">
      <c r="C7944" s="182"/>
      <c r="D7944" s="192"/>
      <c r="E7944" s="182"/>
    </row>
    <row r="7945" spans="3:5" x14ac:dyDescent="0.4">
      <c r="C7945" s="190"/>
      <c r="D7945" s="191"/>
      <c r="E7945" s="190"/>
    </row>
    <row r="7946" spans="3:5" x14ac:dyDescent="0.4">
      <c r="C7946" s="182"/>
      <c r="D7946" s="192"/>
      <c r="E7946" s="182"/>
    </row>
    <row r="7947" spans="3:5" x14ac:dyDescent="0.4">
      <c r="C7947" s="190"/>
      <c r="D7947" s="191"/>
      <c r="E7947" s="190"/>
    </row>
    <row r="7948" spans="3:5" x14ac:dyDescent="0.4">
      <c r="C7948" s="182"/>
      <c r="D7948" s="192"/>
      <c r="E7948" s="182"/>
    </row>
    <row r="7949" spans="3:5" x14ac:dyDescent="0.4">
      <c r="C7949" s="190"/>
      <c r="D7949" s="191"/>
      <c r="E7949" s="190"/>
    </row>
    <row r="7950" spans="3:5" x14ac:dyDescent="0.4">
      <c r="C7950" s="182"/>
      <c r="D7950" s="192"/>
      <c r="E7950" s="182"/>
    </row>
    <row r="7951" spans="3:5" x14ac:dyDescent="0.4">
      <c r="C7951" s="190"/>
      <c r="D7951" s="191"/>
      <c r="E7951" s="190"/>
    </row>
    <row r="7952" spans="3:5" x14ac:dyDescent="0.4">
      <c r="C7952" s="182"/>
      <c r="D7952" s="192"/>
      <c r="E7952" s="182"/>
    </row>
    <row r="7953" spans="3:5" x14ac:dyDescent="0.4">
      <c r="C7953" s="190"/>
      <c r="D7953" s="191"/>
      <c r="E7953" s="190"/>
    </row>
    <row r="7954" spans="3:5" x14ac:dyDescent="0.4">
      <c r="C7954" s="182"/>
      <c r="D7954" s="192"/>
      <c r="E7954" s="182"/>
    </row>
    <row r="7955" spans="3:5" x14ac:dyDescent="0.4">
      <c r="C7955" s="190"/>
      <c r="D7955" s="191"/>
      <c r="E7955" s="190"/>
    </row>
    <row r="7956" spans="3:5" x14ac:dyDescent="0.4">
      <c r="C7956" s="182"/>
      <c r="D7956" s="192"/>
      <c r="E7956" s="182"/>
    </row>
    <row r="7957" spans="3:5" x14ac:dyDescent="0.4">
      <c r="C7957" s="190"/>
      <c r="D7957" s="191"/>
      <c r="E7957" s="190"/>
    </row>
    <row r="7958" spans="3:5" x14ac:dyDescent="0.4">
      <c r="C7958" s="182"/>
      <c r="D7958" s="192"/>
      <c r="E7958" s="182"/>
    </row>
    <row r="7959" spans="3:5" x14ac:dyDescent="0.4">
      <c r="C7959" s="190"/>
      <c r="D7959" s="191"/>
      <c r="E7959" s="190"/>
    </row>
    <row r="7960" spans="3:5" x14ac:dyDescent="0.4">
      <c r="C7960" s="182"/>
      <c r="D7960" s="192"/>
      <c r="E7960" s="182"/>
    </row>
    <row r="7961" spans="3:5" x14ac:dyDescent="0.4">
      <c r="C7961" s="190"/>
      <c r="D7961" s="191"/>
      <c r="E7961" s="190"/>
    </row>
    <row r="7962" spans="3:5" x14ac:dyDescent="0.4">
      <c r="C7962" s="182"/>
      <c r="D7962" s="192"/>
      <c r="E7962" s="182"/>
    </row>
    <row r="7963" spans="3:5" x14ac:dyDescent="0.4">
      <c r="C7963" s="190"/>
      <c r="D7963" s="191"/>
      <c r="E7963" s="190"/>
    </row>
    <row r="7964" spans="3:5" x14ac:dyDescent="0.4">
      <c r="C7964" s="182"/>
      <c r="D7964" s="192"/>
      <c r="E7964" s="182"/>
    </row>
    <row r="7965" spans="3:5" x14ac:dyDescent="0.4">
      <c r="C7965" s="190"/>
      <c r="D7965" s="191"/>
      <c r="E7965" s="190"/>
    </row>
    <row r="7966" spans="3:5" x14ac:dyDescent="0.4">
      <c r="C7966" s="182"/>
      <c r="D7966" s="192"/>
      <c r="E7966" s="182"/>
    </row>
    <row r="7967" spans="3:5" x14ac:dyDescent="0.4">
      <c r="C7967" s="190"/>
      <c r="D7967" s="191"/>
      <c r="E7967" s="190"/>
    </row>
    <row r="7968" spans="3:5" x14ac:dyDescent="0.4">
      <c r="C7968" s="182"/>
      <c r="D7968" s="192"/>
      <c r="E7968" s="182"/>
    </row>
    <row r="7969" spans="3:5" x14ac:dyDescent="0.4">
      <c r="C7969" s="190"/>
      <c r="D7969" s="191"/>
      <c r="E7969" s="190"/>
    </row>
    <row r="7970" spans="3:5" x14ac:dyDescent="0.4">
      <c r="C7970" s="182"/>
      <c r="D7970" s="192"/>
      <c r="E7970" s="182"/>
    </row>
    <row r="7971" spans="3:5" x14ac:dyDescent="0.4">
      <c r="C7971" s="190"/>
      <c r="D7971" s="191"/>
      <c r="E7971" s="190"/>
    </row>
    <row r="7972" spans="3:5" x14ac:dyDescent="0.4">
      <c r="C7972" s="182"/>
      <c r="D7972" s="192"/>
      <c r="E7972" s="182"/>
    </row>
    <row r="7973" spans="3:5" x14ac:dyDescent="0.4">
      <c r="C7973" s="190"/>
      <c r="D7973" s="191"/>
      <c r="E7973" s="190"/>
    </row>
    <row r="7974" spans="3:5" x14ac:dyDescent="0.4">
      <c r="C7974" s="182"/>
      <c r="D7974" s="192"/>
      <c r="E7974" s="182"/>
    </row>
    <row r="7975" spans="3:5" x14ac:dyDescent="0.4">
      <c r="C7975" s="190"/>
      <c r="D7975" s="191"/>
      <c r="E7975" s="190"/>
    </row>
    <row r="7976" spans="3:5" x14ac:dyDescent="0.4">
      <c r="C7976" s="182"/>
      <c r="D7976" s="192"/>
      <c r="E7976" s="182"/>
    </row>
    <row r="7977" spans="3:5" x14ac:dyDescent="0.4">
      <c r="C7977" s="190"/>
      <c r="D7977" s="191"/>
      <c r="E7977" s="190"/>
    </row>
    <row r="7978" spans="3:5" x14ac:dyDescent="0.4">
      <c r="C7978" s="182"/>
      <c r="D7978" s="192"/>
      <c r="E7978" s="182"/>
    </row>
    <row r="7979" spans="3:5" x14ac:dyDescent="0.4">
      <c r="C7979" s="190"/>
      <c r="D7979" s="191"/>
      <c r="E7979" s="190"/>
    </row>
    <row r="7980" spans="3:5" x14ac:dyDescent="0.4">
      <c r="C7980" s="182"/>
      <c r="D7980" s="192"/>
      <c r="E7980" s="182"/>
    </row>
    <row r="7981" spans="3:5" x14ac:dyDescent="0.4">
      <c r="C7981" s="190"/>
      <c r="D7981" s="191"/>
      <c r="E7981" s="190"/>
    </row>
    <row r="7982" spans="3:5" x14ac:dyDescent="0.4">
      <c r="C7982" s="182"/>
      <c r="D7982" s="192"/>
      <c r="E7982" s="182"/>
    </row>
    <row r="7983" spans="3:5" x14ac:dyDescent="0.4">
      <c r="C7983" s="190"/>
      <c r="D7983" s="191"/>
      <c r="E7983" s="190"/>
    </row>
    <row r="7984" spans="3:5" x14ac:dyDescent="0.4">
      <c r="C7984" s="182"/>
      <c r="D7984" s="192"/>
      <c r="E7984" s="182"/>
    </row>
    <row r="7985" spans="3:5" x14ac:dyDescent="0.4">
      <c r="C7985" s="190"/>
      <c r="D7985" s="191"/>
      <c r="E7985" s="190"/>
    </row>
    <row r="7986" spans="3:5" x14ac:dyDescent="0.4">
      <c r="C7986" s="182"/>
      <c r="D7986" s="192"/>
      <c r="E7986" s="182"/>
    </row>
    <row r="7987" spans="3:5" x14ac:dyDescent="0.4">
      <c r="C7987" s="190"/>
      <c r="D7987" s="191"/>
      <c r="E7987" s="190"/>
    </row>
    <row r="7988" spans="3:5" x14ac:dyDescent="0.4">
      <c r="C7988" s="182"/>
      <c r="D7988" s="192"/>
      <c r="E7988" s="182"/>
    </row>
    <row r="7989" spans="3:5" x14ac:dyDescent="0.4">
      <c r="C7989" s="190"/>
      <c r="D7989" s="191"/>
      <c r="E7989" s="190"/>
    </row>
    <row r="7990" spans="3:5" x14ac:dyDescent="0.4">
      <c r="C7990" s="182"/>
      <c r="D7990" s="192"/>
      <c r="E7990" s="182"/>
    </row>
    <row r="7991" spans="3:5" x14ac:dyDescent="0.4">
      <c r="C7991" s="190"/>
      <c r="D7991" s="191"/>
      <c r="E7991" s="190"/>
    </row>
    <row r="7992" spans="3:5" x14ac:dyDescent="0.4">
      <c r="C7992" s="182"/>
      <c r="D7992" s="192"/>
      <c r="E7992" s="182"/>
    </row>
    <row r="7993" spans="3:5" x14ac:dyDescent="0.4">
      <c r="C7993" s="190"/>
      <c r="D7993" s="191"/>
      <c r="E7993" s="190"/>
    </row>
    <row r="7994" spans="3:5" x14ac:dyDescent="0.4">
      <c r="C7994" s="182"/>
      <c r="D7994" s="192"/>
      <c r="E7994" s="182"/>
    </row>
    <row r="7995" spans="3:5" x14ac:dyDescent="0.4">
      <c r="C7995" s="190"/>
      <c r="D7995" s="191"/>
      <c r="E7995" s="190"/>
    </row>
    <row r="7996" spans="3:5" x14ac:dyDescent="0.4">
      <c r="C7996" s="182"/>
      <c r="D7996" s="192"/>
      <c r="E7996" s="182"/>
    </row>
    <row r="7997" spans="3:5" x14ac:dyDescent="0.4">
      <c r="C7997" s="190"/>
      <c r="D7997" s="191"/>
      <c r="E7997" s="190"/>
    </row>
    <row r="7998" spans="3:5" x14ac:dyDescent="0.4">
      <c r="C7998" s="182"/>
      <c r="D7998" s="192"/>
      <c r="E7998" s="182"/>
    </row>
    <row r="7999" spans="3:5" x14ac:dyDescent="0.4">
      <c r="C7999" s="190"/>
      <c r="D7999" s="191"/>
      <c r="E7999" s="190"/>
    </row>
    <row r="8000" spans="3:5" x14ac:dyDescent="0.4">
      <c r="C8000" s="182"/>
      <c r="D8000" s="192"/>
      <c r="E8000" s="182"/>
    </row>
    <row r="8001" spans="3:5" x14ac:dyDescent="0.4">
      <c r="C8001" s="190"/>
      <c r="D8001" s="191"/>
      <c r="E8001" s="190"/>
    </row>
    <row r="8002" spans="3:5" x14ac:dyDescent="0.4">
      <c r="C8002" s="182"/>
      <c r="D8002" s="192"/>
      <c r="E8002" s="182"/>
    </row>
    <row r="8003" spans="3:5" x14ac:dyDescent="0.4">
      <c r="C8003" s="190"/>
      <c r="D8003" s="191"/>
      <c r="E8003" s="190"/>
    </row>
    <row r="8004" spans="3:5" x14ac:dyDescent="0.4">
      <c r="C8004" s="182"/>
      <c r="D8004" s="192"/>
      <c r="E8004" s="182"/>
    </row>
    <row r="8005" spans="3:5" x14ac:dyDescent="0.4">
      <c r="C8005" s="190"/>
      <c r="D8005" s="191"/>
      <c r="E8005" s="190"/>
    </row>
    <row r="8006" spans="3:5" x14ac:dyDescent="0.4">
      <c r="C8006" s="182"/>
      <c r="D8006" s="192"/>
      <c r="E8006" s="182"/>
    </row>
    <row r="8007" spans="3:5" x14ac:dyDescent="0.4">
      <c r="C8007" s="190"/>
      <c r="D8007" s="191"/>
      <c r="E8007" s="190"/>
    </row>
    <row r="8008" spans="3:5" x14ac:dyDescent="0.4">
      <c r="C8008" s="182"/>
      <c r="D8008" s="192"/>
      <c r="E8008" s="182"/>
    </row>
    <row r="8009" spans="3:5" x14ac:dyDescent="0.4">
      <c r="C8009" s="190"/>
      <c r="D8009" s="191"/>
      <c r="E8009" s="190"/>
    </row>
    <row r="8010" spans="3:5" x14ac:dyDescent="0.4">
      <c r="C8010" s="182"/>
      <c r="D8010" s="192"/>
      <c r="E8010" s="182"/>
    </row>
    <row r="8011" spans="3:5" x14ac:dyDescent="0.4">
      <c r="C8011" s="190"/>
      <c r="D8011" s="191"/>
      <c r="E8011" s="190"/>
    </row>
    <row r="8012" spans="3:5" x14ac:dyDescent="0.4">
      <c r="C8012" s="182"/>
      <c r="D8012" s="192"/>
      <c r="E8012" s="182"/>
    </row>
    <row r="8013" spans="3:5" x14ac:dyDescent="0.4">
      <c r="C8013" s="190"/>
      <c r="D8013" s="191"/>
      <c r="E8013" s="190"/>
    </row>
    <row r="8014" spans="3:5" x14ac:dyDescent="0.4">
      <c r="C8014" s="182"/>
      <c r="D8014" s="192"/>
      <c r="E8014" s="182"/>
    </row>
    <row r="8015" spans="3:5" x14ac:dyDescent="0.4">
      <c r="C8015" s="190"/>
      <c r="D8015" s="191"/>
      <c r="E8015" s="190"/>
    </row>
    <row r="8016" spans="3:5" x14ac:dyDescent="0.4">
      <c r="C8016" s="182"/>
      <c r="D8016" s="192"/>
      <c r="E8016" s="182"/>
    </row>
    <row r="8017" spans="3:5" x14ac:dyDescent="0.4">
      <c r="C8017" s="190"/>
      <c r="D8017" s="191"/>
      <c r="E8017" s="190"/>
    </row>
    <row r="8018" spans="3:5" x14ac:dyDescent="0.4">
      <c r="C8018" s="182"/>
      <c r="D8018" s="192"/>
      <c r="E8018" s="182"/>
    </row>
    <row r="8019" spans="3:5" x14ac:dyDescent="0.4">
      <c r="C8019" s="190"/>
      <c r="D8019" s="191"/>
      <c r="E8019" s="190"/>
    </row>
    <row r="8020" spans="3:5" x14ac:dyDescent="0.4">
      <c r="C8020" s="182"/>
      <c r="D8020" s="192"/>
      <c r="E8020" s="182"/>
    </row>
    <row r="8021" spans="3:5" x14ac:dyDescent="0.4">
      <c r="C8021" s="190"/>
      <c r="D8021" s="191"/>
      <c r="E8021" s="190"/>
    </row>
    <row r="8022" spans="3:5" x14ac:dyDescent="0.4">
      <c r="C8022" s="182"/>
      <c r="D8022" s="192"/>
      <c r="E8022" s="182"/>
    </row>
    <row r="8023" spans="3:5" x14ac:dyDescent="0.4">
      <c r="C8023" s="190"/>
      <c r="D8023" s="191"/>
      <c r="E8023" s="190"/>
    </row>
    <row r="8024" spans="3:5" x14ac:dyDescent="0.4">
      <c r="C8024" s="182"/>
      <c r="D8024" s="192"/>
      <c r="E8024" s="182"/>
    </row>
    <row r="8025" spans="3:5" x14ac:dyDescent="0.4">
      <c r="C8025" s="190"/>
      <c r="D8025" s="191"/>
      <c r="E8025" s="190"/>
    </row>
    <row r="8026" spans="3:5" x14ac:dyDescent="0.4">
      <c r="C8026" s="182"/>
      <c r="D8026" s="192"/>
      <c r="E8026" s="182"/>
    </row>
    <row r="8027" spans="3:5" x14ac:dyDescent="0.4">
      <c r="C8027" s="190"/>
      <c r="D8027" s="191"/>
      <c r="E8027" s="190"/>
    </row>
    <row r="8028" spans="3:5" x14ac:dyDescent="0.4">
      <c r="C8028" s="182"/>
      <c r="D8028" s="192"/>
      <c r="E8028" s="182"/>
    </row>
    <row r="8029" spans="3:5" x14ac:dyDescent="0.4">
      <c r="C8029" s="190"/>
      <c r="D8029" s="191"/>
      <c r="E8029" s="190"/>
    </row>
    <row r="8030" spans="3:5" x14ac:dyDescent="0.4">
      <c r="C8030" s="182"/>
      <c r="D8030" s="192"/>
      <c r="E8030" s="182"/>
    </row>
    <row r="8031" spans="3:5" x14ac:dyDescent="0.4">
      <c r="C8031" s="190"/>
      <c r="D8031" s="191"/>
      <c r="E8031" s="190"/>
    </row>
    <row r="8032" spans="3:5" x14ac:dyDescent="0.4">
      <c r="C8032" s="182"/>
      <c r="D8032" s="192"/>
      <c r="E8032" s="182"/>
    </row>
    <row r="8033" spans="3:5" x14ac:dyDescent="0.4">
      <c r="C8033" s="190"/>
      <c r="D8033" s="191"/>
      <c r="E8033" s="190"/>
    </row>
    <row r="8034" spans="3:5" x14ac:dyDescent="0.4">
      <c r="C8034" s="182"/>
      <c r="D8034" s="192"/>
      <c r="E8034" s="182"/>
    </row>
    <row r="8035" spans="3:5" x14ac:dyDescent="0.4">
      <c r="C8035" s="190"/>
      <c r="D8035" s="191"/>
      <c r="E8035" s="190"/>
    </row>
    <row r="8036" spans="3:5" x14ac:dyDescent="0.4">
      <c r="C8036" s="182"/>
      <c r="D8036" s="192"/>
      <c r="E8036" s="182"/>
    </row>
    <row r="8037" spans="3:5" x14ac:dyDescent="0.4">
      <c r="C8037" s="190"/>
      <c r="D8037" s="191"/>
      <c r="E8037" s="190"/>
    </row>
    <row r="8038" spans="3:5" x14ac:dyDescent="0.4">
      <c r="C8038" s="182"/>
      <c r="D8038" s="192"/>
      <c r="E8038" s="182"/>
    </row>
    <row r="8039" spans="3:5" x14ac:dyDescent="0.4">
      <c r="C8039" s="190"/>
      <c r="D8039" s="191"/>
      <c r="E8039" s="190"/>
    </row>
    <row r="8040" spans="3:5" x14ac:dyDescent="0.4">
      <c r="C8040" s="182"/>
      <c r="D8040" s="192"/>
      <c r="E8040" s="182"/>
    </row>
    <row r="8041" spans="3:5" x14ac:dyDescent="0.4">
      <c r="C8041" s="190"/>
      <c r="D8041" s="191"/>
      <c r="E8041" s="190"/>
    </row>
    <row r="8042" spans="3:5" x14ac:dyDescent="0.4">
      <c r="C8042" s="182"/>
      <c r="D8042" s="192"/>
      <c r="E8042" s="182"/>
    </row>
    <row r="8043" spans="3:5" x14ac:dyDescent="0.4">
      <c r="C8043" s="190"/>
      <c r="D8043" s="191"/>
      <c r="E8043" s="190"/>
    </row>
    <row r="8044" spans="3:5" x14ac:dyDescent="0.4">
      <c r="C8044" s="182"/>
      <c r="D8044" s="192"/>
      <c r="E8044" s="182"/>
    </row>
    <row r="8045" spans="3:5" x14ac:dyDescent="0.4">
      <c r="C8045" s="190"/>
      <c r="D8045" s="191"/>
      <c r="E8045" s="190"/>
    </row>
    <row r="8046" spans="3:5" x14ac:dyDescent="0.4">
      <c r="C8046" s="182"/>
      <c r="D8046" s="192"/>
      <c r="E8046" s="182"/>
    </row>
    <row r="8047" spans="3:5" x14ac:dyDescent="0.4">
      <c r="C8047" s="190"/>
      <c r="D8047" s="191"/>
      <c r="E8047" s="190"/>
    </row>
    <row r="8048" spans="3:5" x14ac:dyDescent="0.4">
      <c r="C8048" s="182"/>
      <c r="D8048" s="192"/>
      <c r="E8048" s="182"/>
    </row>
    <row r="8049" spans="3:5" x14ac:dyDescent="0.4">
      <c r="C8049" s="190"/>
      <c r="D8049" s="191"/>
      <c r="E8049" s="190"/>
    </row>
    <row r="8050" spans="3:5" x14ac:dyDescent="0.4">
      <c r="C8050" s="182"/>
      <c r="D8050" s="192"/>
      <c r="E8050" s="182"/>
    </row>
    <row r="8051" spans="3:5" x14ac:dyDescent="0.4">
      <c r="C8051" s="190"/>
      <c r="D8051" s="191"/>
      <c r="E8051" s="190"/>
    </row>
    <row r="8052" spans="3:5" x14ac:dyDescent="0.4">
      <c r="C8052" s="182"/>
      <c r="D8052" s="192"/>
      <c r="E8052" s="182"/>
    </row>
    <row r="8053" spans="3:5" x14ac:dyDescent="0.4">
      <c r="C8053" s="190"/>
      <c r="D8053" s="191"/>
      <c r="E8053" s="190"/>
    </row>
    <row r="8054" spans="3:5" x14ac:dyDescent="0.4">
      <c r="C8054" s="182"/>
      <c r="D8054" s="192"/>
      <c r="E8054" s="182"/>
    </row>
    <row r="8055" spans="3:5" x14ac:dyDescent="0.4">
      <c r="C8055" s="190"/>
      <c r="D8055" s="191"/>
      <c r="E8055" s="190"/>
    </row>
    <row r="8056" spans="3:5" x14ac:dyDescent="0.4">
      <c r="C8056" s="182"/>
      <c r="D8056" s="192"/>
      <c r="E8056" s="182"/>
    </row>
    <row r="8057" spans="3:5" x14ac:dyDescent="0.4">
      <c r="C8057" s="190"/>
      <c r="D8057" s="191"/>
      <c r="E8057" s="190"/>
    </row>
    <row r="8058" spans="3:5" x14ac:dyDescent="0.4">
      <c r="C8058" s="182"/>
      <c r="D8058" s="192"/>
      <c r="E8058" s="182"/>
    </row>
    <row r="8059" spans="3:5" x14ac:dyDescent="0.4">
      <c r="C8059" s="190"/>
      <c r="D8059" s="191"/>
      <c r="E8059" s="190"/>
    </row>
    <row r="8060" spans="3:5" x14ac:dyDescent="0.4">
      <c r="C8060" s="182"/>
      <c r="D8060" s="192"/>
      <c r="E8060" s="182"/>
    </row>
    <row r="8061" spans="3:5" x14ac:dyDescent="0.4">
      <c r="C8061" s="190"/>
      <c r="D8061" s="191"/>
      <c r="E8061" s="190"/>
    </row>
    <row r="8062" spans="3:5" x14ac:dyDescent="0.4">
      <c r="C8062" s="182"/>
      <c r="D8062" s="192"/>
      <c r="E8062" s="182"/>
    </row>
    <row r="8063" spans="3:5" x14ac:dyDescent="0.4">
      <c r="C8063" s="190"/>
      <c r="D8063" s="191"/>
      <c r="E8063" s="190"/>
    </row>
    <row r="8064" spans="3:5" x14ac:dyDescent="0.4">
      <c r="C8064" s="182"/>
      <c r="D8064" s="192"/>
      <c r="E8064" s="182"/>
    </row>
    <row r="8065" spans="3:5" x14ac:dyDescent="0.4">
      <c r="C8065" s="190"/>
      <c r="D8065" s="191"/>
      <c r="E8065" s="190"/>
    </row>
    <row r="8066" spans="3:5" x14ac:dyDescent="0.4">
      <c r="C8066" s="182"/>
      <c r="D8066" s="192"/>
      <c r="E8066" s="182"/>
    </row>
    <row r="8067" spans="3:5" x14ac:dyDescent="0.4">
      <c r="C8067" s="190"/>
      <c r="D8067" s="191"/>
      <c r="E8067" s="190"/>
    </row>
    <row r="8068" spans="3:5" x14ac:dyDescent="0.4">
      <c r="C8068" s="182"/>
      <c r="D8068" s="192"/>
      <c r="E8068" s="182"/>
    </row>
    <row r="8069" spans="3:5" x14ac:dyDescent="0.4">
      <c r="C8069" s="190"/>
      <c r="D8069" s="191"/>
      <c r="E8069" s="190"/>
    </row>
    <row r="8070" spans="3:5" x14ac:dyDescent="0.4">
      <c r="C8070" s="182"/>
      <c r="D8070" s="192"/>
      <c r="E8070" s="182"/>
    </row>
    <row r="8071" spans="3:5" x14ac:dyDescent="0.4">
      <c r="C8071" s="190"/>
      <c r="D8071" s="191"/>
      <c r="E8071" s="190"/>
    </row>
    <row r="8072" spans="3:5" x14ac:dyDescent="0.4">
      <c r="C8072" s="182"/>
      <c r="D8072" s="192"/>
      <c r="E8072" s="182"/>
    </row>
    <row r="8073" spans="3:5" x14ac:dyDescent="0.4">
      <c r="C8073" s="190"/>
      <c r="D8073" s="191"/>
      <c r="E8073" s="190"/>
    </row>
    <row r="8074" spans="3:5" x14ac:dyDescent="0.4">
      <c r="C8074" s="182"/>
      <c r="D8074" s="192"/>
      <c r="E8074" s="182"/>
    </row>
    <row r="8075" spans="3:5" x14ac:dyDescent="0.4">
      <c r="C8075" s="190"/>
      <c r="D8075" s="191"/>
      <c r="E8075" s="190"/>
    </row>
    <row r="8076" spans="3:5" x14ac:dyDescent="0.4">
      <c r="C8076" s="182"/>
      <c r="D8076" s="192"/>
      <c r="E8076" s="182"/>
    </row>
    <row r="8077" spans="3:5" x14ac:dyDescent="0.4">
      <c r="C8077" s="190"/>
      <c r="D8077" s="191"/>
      <c r="E8077" s="190"/>
    </row>
    <row r="8078" spans="3:5" x14ac:dyDescent="0.4">
      <c r="C8078" s="182"/>
      <c r="D8078" s="192"/>
      <c r="E8078" s="182"/>
    </row>
    <row r="8079" spans="3:5" x14ac:dyDescent="0.4">
      <c r="C8079" s="190"/>
      <c r="D8079" s="191"/>
      <c r="E8079" s="190"/>
    </row>
    <row r="8080" spans="3:5" x14ac:dyDescent="0.4">
      <c r="C8080" s="182"/>
      <c r="D8080" s="192"/>
      <c r="E8080" s="182"/>
    </row>
    <row r="8081" spans="3:5" x14ac:dyDescent="0.4">
      <c r="C8081" s="190"/>
      <c r="D8081" s="191"/>
      <c r="E8081" s="190"/>
    </row>
    <row r="8082" spans="3:5" x14ac:dyDescent="0.4">
      <c r="C8082" s="182"/>
      <c r="D8082" s="192"/>
      <c r="E8082" s="182"/>
    </row>
    <row r="8083" spans="3:5" x14ac:dyDescent="0.4">
      <c r="C8083" s="190"/>
      <c r="D8083" s="191"/>
      <c r="E8083" s="190"/>
    </row>
    <row r="8084" spans="3:5" x14ac:dyDescent="0.4">
      <c r="C8084" s="182"/>
      <c r="D8084" s="192"/>
      <c r="E8084" s="182"/>
    </row>
    <row r="8085" spans="3:5" x14ac:dyDescent="0.4">
      <c r="C8085" s="190"/>
      <c r="D8085" s="191"/>
      <c r="E8085" s="190"/>
    </row>
    <row r="8086" spans="3:5" x14ac:dyDescent="0.4">
      <c r="C8086" s="182"/>
      <c r="D8086" s="192"/>
      <c r="E8086" s="182"/>
    </row>
    <row r="8087" spans="3:5" x14ac:dyDescent="0.4">
      <c r="C8087" s="190"/>
      <c r="D8087" s="191"/>
      <c r="E8087" s="190"/>
    </row>
    <row r="8088" spans="3:5" x14ac:dyDescent="0.4">
      <c r="C8088" s="182"/>
      <c r="D8088" s="192"/>
      <c r="E8088" s="182"/>
    </row>
    <row r="8089" spans="3:5" x14ac:dyDescent="0.4">
      <c r="C8089" s="190"/>
      <c r="D8089" s="191"/>
      <c r="E8089" s="190"/>
    </row>
    <row r="8090" spans="3:5" x14ac:dyDescent="0.4">
      <c r="C8090" s="182"/>
      <c r="D8090" s="192"/>
      <c r="E8090" s="182"/>
    </row>
    <row r="8091" spans="3:5" x14ac:dyDescent="0.4">
      <c r="C8091" s="190"/>
      <c r="D8091" s="191"/>
      <c r="E8091" s="190"/>
    </row>
    <row r="8092" spans="3:5" x14ac:dyDescent="0.4">
      <c r="C8092" s="182"/>
      <c r="D8092" s="192"/>
      <c r="E8092" s="182"/>
    </row>
    <row r="8093" spans="3:5" x14ac:dyDescent="0.4">
      <c r="C8093" s="190"/>
      <c r="D8093" s="191"/>
      <c r="E8093" s="190"/>
    </row>
    <row r="8094" spans="3:5" x14ac:dyDescent="0.4">
      <c r="C8094" s="182"/>
      <c r="D8094" s="192"/>
      <c r="E8094" s="182"/>
    </row>
    <row r="8095" spans="3:5" x14ac:dyDescent="0.4">
      <c r="C8095" s="190"/>
      <c r="D8095" s="191"/>
      <c r="E8095" s="190"/>
    </row>
    <row r="8096" spans="3:5" x14ac:dyDescent="0.4">
      <c r="C8096" s="182"/>
      <c r="D8096" s="192"/>
      <c r="E8096" s="182"/>
    </row>
    <row r="8097" spans="3:5" x14ac:dyDescent="0.4">
      <c r="C8097" s="190"/>
      <c r="D8097" s="191"/>
      <c r="E8097" s="190"/>
    </row>
    <row r="8098" spans="3:5" x14ac:dyDescent="0.4">
      <c r="C8098" s="182"/>
      <c r="D8098" s="192"/>
      <c r="E8098" s="182"/>
    </row>
    <row r="8099" spans="3:5" x14ac:dyDescent="0.4">
      <c r="C8099" s="190"/>
      <c r="D8099" s="191"/>
      <c r="E8099" s="190"/>
    </row>
    <row r="8100" spans="3:5" x14ac:dyDescent="0.4">
      <c r="C8100" s="182"/>
      <c r="D8100" s="192"/>
      <c r="E8100" s="182"/>
    </row>
    <row r="8101" spans="3:5" x14ac:dyDescent="0.4">
      <c r="C8101" s="190"/>
      <c r="D8101" s="191"/>
      <c r="E8101" s="190"/>
    </row>
    <row r="8102" spans="3:5" x14ac:dyDescent="0.4">
      <c r="C8102" s="182"/>
      <c r="D8102" s="192"/>
      <c r="E8102" s="182"/>
    </row>
    <row r="8103" spans="3:5" x14ac:dyDescent="0.4">
      <c r="C8103" s="190"/>
      <c r="D8103" s="191"/>
      <c r="E8103" s="190"/>
    </row>
    <row r="8104" spans="3:5" x14ac:dyDescent="0.4">
      <c r="C8104" s="182"/>
      <c r="D8104" s="192"/>
      <c r="E8104" s="182"/>
    </row>
    <row r="8105" spans="3:5" x14ac:dyDescent="0.4">
      <c r="C8105" s="190"/>
      <c r="D8105" s="191"/>
      <c r="E8105" s="190"/>
    </row>
    <row r="8106" spans="3:5" x14ac:dyDescent="0.4">
      <c r="C8106" s="182"/>
      <c r="D8106" s="192"/>
      <c r="E8106" s="182"/>
    </row>
    <row r="8107" spans="3:5" x14ac:dyDescent="0.4">
      <c r="C8107" s="190"/>
      <c r="D8107" s="191"/>
      <c r="E8107" s="190"/>
    </row>
    <row r="8108" spans="3:5" x14ac:dyDescent="0.4">
      <c r="C8108" s="182"/>
      <c r="D8108" s="192"/>
      <c r="E8108" s="182"/>
    </row>
    <row r="8109" spans="3:5" x14ac:dyDescent="0.4">
      <c r="C8109" s="190"/>
      <c r="D8109" s="191"/>
      <c r="E8109" s="190"/>
    </row>
    <row r="8110" spans="3:5" x14ac:dyDescent="0.4">
      <c r="C8110" s="182"/>
      <c r="D8110" s="192"/>
      <c r="E8110" s="182"/>
    </row>
    <row r="8111" spans="3:5" x14ac:dyDescent="0.4">
      <c r="C8111" s="190"/>
      <c r="D8111" s="191"/>
      <c r="E8111" s="190"/>
    </row>
    <row r="8112" spans="3:5" x14ac:dyDescent="0.4">
      <c r="C8112" s="182"/>
      <c r="D8112" s="192"/>
      <c r="E8112" s="182"/>
    </row>
    <row r="8113" spans="3:5" x14ac:dyDescent="0.4">
      <c r="C8113" s="190"/>
      <c r="D8113" s="191"/>
      <c r="E8113" s="190"/>
    </row>
    <row r="8114" spans="3:5" x14ac:dyDescent="0.4">
      <c r="C8114" s="182"/>
      <c r="D8114" s="192"/>
      <c r="E8114" s="182"/>
    </row>
    <row r="8115" spans="3:5" x14ac:dyDescent="0.4">
      <c r="C8115" s="190"/>
      <c r="D8115" s="191"/>
      <c r="E8115" s="190"/>
    </row>
    <row r="8116" spans="3:5" x14ac:dyDescent="0.4">
      <c r="C8116" s="182"/>
      <c r="D8116" s="192"/>
      <c r="E8116" s="182"/>
    </row>
    <row r="8117" spans="3:5" x14ac:dyDescent="0.4">
      <c r="C8117" s="190"/>
      <c r="D8117" s="191"/>
      <c r="E8117" s="190"/>
    </row>
    <row r="8118" spans="3:5" x14ac:dyDescent="0.4">
      <c r="C8118" s="182"/>
      <c r="D8118" s="192"/>
      <c r="E8118" s="182"/>
    </row>
    <row r="8119" spans="3:5" x14ac:dyDescent="0.4">
      <c r="C8119" s="190"/>
      <c r="D8119" s="191"/>
      <c r="E8119" s="190"/>
    </row>
    <row r="8120" spans="3:5" x14ac:dyDescent="0.4">
      <c r="C8120" s="182"/>
      <c r="D8120" s="192"/>
      <c r="E8120" s="182"/>
    </row>
    <row r="8121" spans="3:5" x14ac:dyDescent="0.4">
      <c r="C8121" s="190"/>
      <c r="D8121" s="191"/>
      <c r="E8121" s="190"/>
    </row>
    <row r="8122" spans="3:5" x14ac:dyDescent="0.4">
      <c r="C8122" s="182"/>
      <c r="D8122" s="192"/>
      <c r="E8122" s="182"/>
    </row>
    <row r="8123" spans="3:5" x14ac:dyDescent="0.4">
      <c r="C8123" s="190"/>
      <c r="D8123" s="191"/>
      <c r="E8123" s="190"/>
    </row>
    <row r="8124" spans="3:5" x14ac:dyDescent="0.4">
      <c r="C8124" s="182"/>
      <c r="D8124" s="192"/>
      <c r="E8124" s="182"/>
    </row>
    <row r="8125" spans="3:5" x14ac:dyDescent="0.4">
      <c r="C8125" s="190"/>
      <c r="D8125" s="191"/>
      <c r="E8125" s="190"/>
    </row>
    <row r="8126" spans="3:5" x14ac:dyDescent="0.4">
      <c r="C8126" s="182"/>
      <c r="D8126" s="192"/>
      <c r="E8126" s="182"/>
    </row>
    <row r="8127" spans="3:5" x14ac:dyDescent="0.4">
      <c r="C8127" s="190"/>
      <c r="D8127" s="191"/>
      <c r="E8127" s="190"/>
    </row>
    <row r="8128" spans="3:5" x14ac:dyDescent="0.4">
      <c r="C8128" s="182"/>
      <c r="D8128" s="192"/>
      <c r="E8128" s="182"/>
    </row>
    <row r="8129" spans="3:5" x14ac:dyDescent="0.4">
      <c r="C8129" s="190"/>
      <c r="D8129" s="191"/>
      <c r="E8129" s="190"/>
    </row>
    <row r="8130" spans="3:5" x14ac:dyDescent="0.4">
      <c r="C8130" s="182"/>
      <c r="D8130" s="192"/>
      <c r="E8130" s="182"/>
    </row>
    <row r="8131" spans="3:5" x14ac:dyDescent="0.4">
      <c r="C8131" s="190"/>
      <c r="D8131" s="191"/>
      <c r="E8131" s="190"/>
    </row>
    <row r="8132" spans="3:5" x14ac:dyDescent="0.4">
      <c r="C8132" s="182"/>
      <c r="D8132" s="192"/>
      <c r="E8132" s="182"/>
    </row>
    <row r="8133" spans="3:5" x14ac:dyDescent="0.4">
      <c r="C8133" s="190"/>
      <c r="D8133" s="191"/>
      <c r="E8133" s="190"/>
    </row>
    <row r="8134" spans="3:5" x14ac:dyDescent="0.4">
      <c r="C8134" s="182"/>
      <c r="D8134" s="192"/>
      <c r="E8134" s="182"/>
    </row>
    <row r="8135" spans="3:5" x14ac:dyDescent="0.4">
      <c r="C8135" s="190"/>
      <c r="D8135" s="191"/>
      <c r="E8135" s="190"/>
    </row>
    <row r="8136" spans="3:5" x14ac:dyDescent="0.4">
      <c r="C8136" s="182"/>
      <c r="D8136" s="192"/>
      <c r="E8136" s="182"/>
    </row>
    <row r="8137" spans="3:5" x14ac:dyDescent="0.4">
      <c r="C8137" s="190"/>
      <c r="D8137" s="191"/>
      <c r="E8137" s="190"/>
    </row>
    <row r="8138" spans="3:5" x14ac:dyDescent="0.4">
      <c r="C8138" s="182"/>
      <c r="D8138" s="192"/>
      <c r="E8138" s="182"/>
    </row>
    <row r="8139" spans="3:5" x14ac:dyDescent="0.4">
      <c r="C8139" s="190"/>
      <c r="D8139" s="191"/>
      <c r="E8139" s="190"/>
    </row>
    <row r="8140" spans="3:5" x14ac:dyDescent="0.4">
      <c r="C8140" s="182"/>
      <c r="D8140" s="192"/>
      <c r="E8140" s="182"/>
    </row>
    <row r="8141" spans="3:5" x14ac:dyDescent="0.4">
      <c r="C8141" s="190"/>
      <c r="D8141" s="191"/>
      <c r="E8141" s="190"/>
    </row>
    <row r="8142" spans="3:5" x14ac:dyDescent="0.4">
      <c r="C8142" s="182"/>
      <c r="D8142" s="192"/>
      <c r="E8142" s="182"/>
    </row>
    <row r="8143" spans="3:5" x14ac:dyDescent="0.4">
      <c r="C8143" s="190"/>
      <c r="D8143" s="191"/>
      <c r="E8143" s="190"/>
    </row>
    <row r="8144" spans="3:5" x14ac:dyDescent="0.4">
      <c r="C8144" s="182"/>
      <c r="D8144" s="192"/>
      <c r="E8144" s="182"/>
    </row>
    <row r="8145" spans="3:5" x14ac:dyDescent="0.4">
      <c r="C8145" s="190"/>
      <c r="D8145" s="191"/>
      <c r="E8145" s="190"/>
    </row>
    <row r="8146" spans="3:5" x14ac:dyDescent="0.4">
      <c r="C8146" s="182"/>
      <c r="D8146" s="192"/>
      <c r="E8146" s="182"/>
    </row>
    <row r="8147" spans="3:5" x14ac:dyDescent="0.4">
      <c r="C8147" s="190"/>
      <c r="D8147" s="191"/>
      <c r="E8147" s="190"/>
    </row>
    <row r="8148" spans="3:5" x14ac:dyDescent="0.4">
      <c r="C8148" s="182"/>
      <c r="D8148" s="192"/>
      <c r="E8148" s="182"/>
    </row>
    <row r="8149" spans="3:5" x14ac:dyDescent="0.4">
      <c r="C8149" s="190"/>
      <c r="D8149" s="191"/>
      <c r="E8149" s="190"/>
    </row>
    <row r="8150" spans="3:5" x14ac:dyDescent="0.4">
      <c r="C8150" s="182"/>
      <c r="D8150" s="192"/>
      <c r="E8150" s="182"/>
    </row>
    <row r="8151" spans="3:5" x14ac:dyDescent="0.4">
      <c r="C8151" s="190"/>
      <c r="D8151" s="191"/>
      <c r="E8151" s="190"/>
    </row>
    <row r="8152" spans="3:5" x14ac:dyDescent="0.4">
      <c r="C8152" s="182"/>
      <c r="D8152" s="192"/>
      <c r="E8152" s="182"/>
    </row>
    <row r="8153" spans="3:5" x14ac:dyDescent="0.4">
      <c r="C8153" s="190"/>
      <c r="D8153" s="191"/>
      <c r="E8153" s="190"/>
    </row>
    <row r="8154" spans="3:5" x14ac:dyDescent="0.4">
      <c r="C8154" s="182"/>
      <c r="D8154" s="192"/>
      <c r="E8154" s="182"/>
    </row>
    <row r="8155" spans="3:5" x14ac:dyDescent="0.4">
      <c r="C8155" s="190"/>
      <c r="D8155" s="191"/>
      <c r="E8155" s="190"/>
    </row>
    <row r="8156" spans="3:5" x14ac:dyDescent="0.4">
      <c r="C8156" s="182"/>
      <c r="D8156" s="192"/>
      <c r="E8156" s="182"/>
    </row>
    <row r="8157" spans="3:5" x14ac:dyDescent="0.4">
      <c r="C8157" s="190"/>
      <c r="D8157" s="191"/>
      <c r="E8157" s="190"/>
    </row>
    <row r="8158" spans="3:5" x14ac:dyDescent="0.4">
      <c r="C8158" s="182"/>
      <c r="D8158" s="192"/>
      <c r="E8158" s="182"/>
    </row>
    <row r="8159" spans="3:5" x14ac:dyDescent="0.4">
      <c r="C8159" s="190"/>
      <c r="D8159" s="191"/>
      <c r="E8159" s="190"/>
    </row>
    <row r="8160" spans="3:5" x14ac:dyDescent="0.4">
      <c r="C8160" s="182"/>
      <c r="D8160" s="192"/>
      <c r="E8160" s="182"/>
    </row>
    <row r="8161" spans="3:5" x14ac:dyDescent="0.4">
      <c r="C8161" s="190"/>
      <c r="D8161" s="191"/>
      <c r="E8161" s="190"/>
    </row>
    <row r="8162" spans="3:5" x14ac:dyDescent="0.4">
      <c r="C8162" s="182"/>
      <c r="D8162" s="192"/>
      <c r="E8162" s="182"/>
    </row>
    <row r="8163" spans="3:5" x14ac:dyDescent="0.4">
      <c r="C8163" s="190"/>
      <c r="D8163" s="191"/>
      <c r="E8163" s="190"/>
    </row>
    <row r="8164" spans="3:5" x14ac:dyDescent="0.4">
      <c r="C8164" s="182"/>
      <c r="D8164" s="192"/>
      <c r="E8164" s="182"/>
    </row>
    <row r="8165" spans="3:5" x14ac:dyDescent="0.4">
      <c r="C8165" s="190"/>
      <c r="D8165" s="191"/>
      <c r="E8165" s="190"/>
    </row>
    <row r="8166" spans="3:5" x14ac:dyDescent="0.4">
      <c r="C8166" s="182"/>
      <c r="D8166" s="192"/>
      <c r="E8166" s="182"/>
    </row>
    <row r="8167" spans="3:5" x14ac:dyDescent="0.4">
      <c r="C8167" s="190"/>
      <c r="D8167" s="191"/>
      <c r="E8167" s="190"/>
    </row>
    <row r="8168" spans="3:5" x14ac:dyDescent="0.4">
      <c r="C8168" s="182"/>
      <c r="D8168" s="192"/>
      <c r="E8168" s="182"/>
    </row>
    <row r="8169" spans="3:5" x14ac:dyDescent="0.4">
      <c r="C8169" s="190"/>
      <c r="D8169" s="191"/>
      <c r="E8169" s="190"/>
    </row>
    <row r="8170" spans="3:5" x14ac:dyDescent="0.4">
      <c r="C8170" s="182"/>
      <c r="D8170" s="192"/>
      <c r="E8170" s="182"/>
    </row>
    <row r="8171" spans="3:5" x14ac:dyDescent="0.4">
      <c r="C8171" s="190"/>
      <c r="D8171" s="191"/>
      <c r="E8171" s="190"/>
    </row>
    <row r="8172" spans="3:5" x14ac:dyDescent="0.4">
      <c r="C8172" s="182"/>
      <c r="D8172" s="192"/>
      <c r="E8172" s="182"/>
    </row>
    <row r="8173" spans="3:5" x14ac:dyDescent="0.4">
      <c r="C8173" s="190"/>
      <c r="D8173" s="191"/>
      <c r="E8173" s="190"/>
    </row>
    <row r="8174" spans="3:5" x14ac:dyDescent="0.4">
      <c r="C8174" s="182"/>
      <c r="D8174" s="192"/>
      <c r="E8174" s="182"/>
    </row>
    <row r="8175" spans="3:5" x14ac:dyDescent="0.4">
      <c r="C8175" s="190"/>
      <c r="D8175" s="191"/>
      <c r="E8175" s="190"/>
    </row>
    <row r="8176" spans="3:5" x14ac:dyDescent="0.4">
      <c r="C8176" s="182"/>
      <c r="D8176" s="192"/>
      <c r="E8176" s="182"/>
    </row>
    <row r="8177" spans="3:5" x14ac:dyDescent="0.4">
      <c r="C8177" s="190"/>
      <c r="D8177" s="191"/>
      <c r="E8177" s="190"/>
    </row>
    <row r="8178" spans="3:5" x14ac:dyDescent="0.4">
      <c r="C8178" s="182"/>
      <c r="D8178" s="192"/>
      <c r="E8178" s="182"/>
    </row>
    <row r="8179" spans="3:5" x14ac:dyDescent="0.4">
      <c r="C8179" s="190"/>
      <c r="D8179" s="191"/>
      <c r="E8179" s="190"/>
    </row>
    <row r="8180" spans="3:5" x14ac:dyDescent="0.4">
      <c r="C8180" s="182"/>
      <c r="D8180" s="192"/>
      <c r="E8180" s="182"/>
    </row>
    <row r="8181" spans="3:5" x14ac:dyDescent="0.4">
      <c r="C8181" s="190"/>
      <c r="D8181" s="191"/>
      <c r="E8181" s="190"/>
    </row>
    <row r="8182" spans="3:5" x14ac:dyDescent="0.4">
      <c r="C8182" s="182"/>
      <c r="D8182" s="192"/>
      <c r="E8182" s="182"/>
    </row>
    <row r="8183" spans="3:5" x14ac:dyDescent="0.4">
      <c r="C8183" s="190"/>
      <c r="D8183" s="191"/>
      <c r="E8183" s="190"/>
    </row>
    <row r="8184" spans="3:5" x14ac:dyDescent="0.4">
      <c r="C8184" s="182"/>
      <c r="D8184" s="192"/>
      <c r="E8184" s="182"/>
    </row>
    <row r="8185" spans="3:5" x14ac:dyDescent="0.4">
      <c r="C8185" s="190"/>
      <c r="D8185" s="191"/>
      <c r="E8185" s="190"/>
    </row>
    <row r="8186" spans="3:5" x14ac:dyDescent="0.4">
      <c r="C8186" s="182"/>
      <c r="D8186" s="192"/>
      <c r="E8186" s="182"/>
    </row>
    <row r="8187" spans="3:5" x14ac:dyDescent="0.4">
      <c r="C8187" s="190"/>
      <c r="D8187" s="191"/>
      <c r="E8187" s="190"/>
    </row>
    <row r="8188" spans="3:5" x14ac:dyDescent="0.4">
      <c r="C8188" s="182"/>
      <c r="D8188" s="192"/>
      <c r="E8188" s="182"/>
    </row>
    <row r="8189" spans="3:5" x14ac:dyDescent="0.4">
      <c r="C8189" s="190"/>
      <c r="D8189" s="191"/>
      <c r="E8189" s="190"/>
    </row>
    <row r="8190" spans="3:5" x14ac:dyDescent="0.4">
      <c r="C8190" s="182"/>
      <c r="D8190" s="192"/>
      <c r="E8190" s="182"/>
    </row>
    <row r="8191" spans="3:5" x14ac:dyDescent="0.4">
      <c r="C8191" s="190"/>
      <c r="D8191" s="191"/>
      <c r="E8191" s="190"/>
    </row>
    <row r="8192" spans="3:5" x14ac:dyDescent="0.4">
      <c r="C8192" s="182"/>
      <c r="D8192" s="192"/>
      <c r="E8192" s="182"/>
    </row>
    <row r="8193" spans="3:5" x14ac:dyDescent="0.4">
      <c r="C8193" s="190"/>
      <c r="D8193" s="191"/>
      <c r="E8193" s="190"/>
    </row>
    <row r="8194" spans="3:5" x14ac:dyDescent="0.4">
      <c r="C8194" s="182"/>
      <c r="D8194" s="192"/>
      <c r="E8194" s="182"/>
    </row>
    <row r="8195" spans="3:5" x14ac:dyDescent="0.4">
      <c r="C8195" s="190"/>
      <c r="D8195" s="191"/>
      <c r="E8195" s="190"/>
    </row>
    <row r="8196" spans="3:5" x14ac:dyDescent="0.4">
      <c r="C8196" s="182"/>
      <c r="D8196" s="192"/>
      <c r="E8196" s="182"/>
    </row>
    <row r="8197" spans="3:5" x14ac:dyDescent="0.4">
      <c r="C8197" s="190"/>
      <c r="D8197" s="191"/>
      <c r="E8197" s="190"/>
    </row>
    <row r="8198" spans="3:5" x14ac:dyDescent="0.4">
      <c r="C8198" s="182"/>
      <c r="D8198" s="192"/>
      <c r="E8198" s="182"/>
    </row>
    <row r="8199" spans="3:5" x14ac:dyDescent="0.4">
      <c r="C8199" s="190"/>
      <c r="D8199" s="191"/>
      <c r="E8199" s="190"/>
    </row>
    <row r="8200" spans="3:5" x14ac:dyDescent="0.4">
      <c r="C8200" s="182"/>
      <c r="D8200" s="192"/>
      <c r="E8200" s="182"/>
    </row>
    <row r="8201" spans="3:5" x14ac:dyDescent="0.4">
      <c r="C8201" s="190"/>
      <c r="D8201" s="191"/>
      <c r="E8201" s="190"/>
    </row>
    <row r="8202" spans="3:5" x14ac:dyDescent="0.4">
      <c r="C8202" s="182"/>
      <c r="D8202" s="192"/>
      <c r="E8202" s="182"/>
    </row>
    <row r="8203" spans="3:5" x14ac:dyDescent="0.4">
      <c r="C8203" s="190"/>
      <c r="D8203" s="191"/>
      <c r="E8203" s="190"/>
    </row>
    <row r="8204" spans="3:5" x14ac:dyDescent="0.4">
      <c r="C8204" s="182"/>
      <c r="D8204" s="192"/>
      <c r="E8204" s="182"/>
    </row>
    <row r="8205" spans="3:5" x14ac:dyDescent="0.4">
      <c r="C8205" s="190"/>
      <c r="D8205" s="191"/>
      <c r="E8205" s="190"/>
    </row>
    <row r="8206" spans="3:5" x14ac:dyDescent="0.4">
      <c r="C8206" s="182"/>
      <c r="D8206" s="192"/>
      <c r="E8206" s="182"/>
    </row>
    <row r="8207" spans="3:5" x14ac:dyDescent="0.4">
      <c r="C8207" s="190"/>
      <c r="D8207" s="191"/>
      <c r="E8207" s="190"/>
    </row>
    <row r="8208" spans="3:5" x14ac:dyDescent="0.4">
      <c r="C8208" s="182"/>
      <c r="D8208" s="192"/>
      <c r="E8208" s="182"/>
    </row>
    <row r="8209" spans="3:5" x14ac:dyDescent="0.4">
      <c r="C8209" s="190"/>
      <c r="D8209" s="191"/>
      <c r="E8209" s="190"/>
    </row>
    <row r="8210" spans="3:5" x14ac:dyDescent="0.4">
      <c r="C8210" s="182"/>
      <c r="D8210" s="192"/>
      <c r="E8210" s="182"/>
    </row>
    <row r="8211" spans="3:5" x14ac:dyDescent="0.4">
      <c r="C8211" s="190"/>
      <c r="D8211" s="191"/>
      <c r="E8211" s="190"/>
    </row>
    <row r="8212" spans="3:5" x14ac:dyDescent="0.4">
      <c r="C8212" s="182"/>
      <c r="D8212" s="192"/>
      <c r="E8212" s="182"/>
    </row>
    <row r="8213" spans="3:5" x14ac:dyDescent="0.4">
      <c r="C8213" s="190"/>
      <c r="D8213" s="191"/>
      <c r="E8213" s="190"/>
    </row>
    <row r="8214" spans="3:5" x14ac:dyDescent="0.4">
      <c r="C8214" s="182"/>
      <c r="D8214" s="192"/>
      <c r="E8214" s="182"/>
    </row>
    <row r="8215" spans="3:5" x14ac:dyDescent="0.4">
      <c r="C8215" s="190"/>
      <c r="D8215" s="191"/>
      <c r="E8215" s="190"/>
    </row>
    <row r="8216" spans="3:5" x14ac:dyDescent="0.4">
      <c r="C8216" s="182"/>
      <c r="D8216" s="192"/>
      <c r="E8216" s="182"/>
    </row>
    <row r="8217" spans="3:5" x14ac:dyDescent="0.4">
      <c r="C8217" s="190"/>
      <c r="D8217" s="191"/>
      <c r="E8217" s="190"/>
    </row>
    <row r="8218" spans="3:5" x14ac:dyDescent="0.4">
      <c r="C8218" s="182"/>
      <c r="D8218" s="192"/>
      <c r="E8218" s="182"/>
    </row>
    <row r="8219" spans="3:5" x14ac:dyDescent="0.4">
      <c r="C8219" s="190"/>
      <c r="D8219" s="191"/>
      <c r="E8219" s="190"/>
    </row>
    <row r="8220" spans="3:5" x14ac:dyDescent="0.4">
      <c r="C8220" s="182"/>
      <c r="D8220" s="192"/>
      <c r="E8220" s="182"/>
    </row>
    <row r="8221" spans="3:5" x14ac:dyDescent="0.4">
      <c r="C8221" s="190"/>
      <c r="D8221" s="191"/>
      <c r="E8221" s="190"/>
    </row>
    <row r="8222" spans="3:5" x14ac:dyDescent="0.4">
      <c r="C8222" s="182"/>
      <c r="D8222" s="192"/>
      <c r="E8222" s="182"/>
    </row>
    <row r="8223" spans="3:5" x14ac:dyDescent="0.4">
      <c r="C8223" s="190"/>
      <c r="D8223" s="191"/>
      <c r="E8223" s="190"/>
    </row>
    <row r="8224" spans="3:5" x14ac:dyDescent="0.4">
      <c r="C8224" s="182"/>
      <c r="D8224" s="192"/>
      <c r="E8224" s="182"/>
    </row>
    <row r="8225" spans="3:5" x14ac:dyDescent="0.4">
      <c r="C8225" s="190"/>
      <c r="D8225" s="191"/>
      <c r="E8225" s="190"/>
    </row>
    <row r="8226" spans="3:5" x14ac:dyDescent="0.4">
      <c r="C8226" s="182"/>
      <c r="D8226" s="192"/>
      <c r="E8226" s="182"/>
    </row>
    <row r="8227" spans="3:5" x14ac:dyDescent="0.4">
      <c r="C8227" s="190"/>
      <c r="D8227" s="191"/>
      <c r="E8227" s="190"/>
    </row>
    <row r="8228" spans="3:5" x14ac:dyDescent="0.4">
      <c r="C8228" s="182"/>
      <c r="D8228" s="192"/>
      <c r="E8228" s="182"/>
    </row>
    <row r="8229" spans="3:5" x14ac:dyDescent="0.4">
      <c r="C8229" s="190"/>
      <c r="D8229" s="191"/>
      <c r="E8229" s="190"/>
    </row>
    <row r="8230" spans="3:5" x14ac:dyDescent="0.4">
      <c r="C8230" s="182"/>
      <c r="D8230" s="192"/>
      <c r="E8230" s="182"/>
    </row>
    <row r="8231" spans="3:5" x14ac:dyDescent="0.4">
      <c r="C8231" s="190"/>
      <c r="D8231" s="191"/>
      <c r="E8231" s="190"/>
    </row>
    <row r="8232" spans="3:5" x14ac:dyDescent="0.4">
      <c r="C8232" s="182"/>
      <c r="D8232" s="192"/>
      <c r="E8232" s="182"/>
    </row>
    <row r="8233" spans="3:5" x14ac:dyDescent="0.4">
      <c r="C8233" s="190"/>
      <c r="D8233" s="191"/>
      <c r="E8233" s="190"/>
    </row>
    <row r="8234" spans="3:5" x14ac:dyDescent="0.4">
      <c r="C8234" s="182"/>
      <c r="D8234" s="192"/>
      <c r="E8234" s="182"/>
    </row>
    <row r="8235" spans="3:5" x14ac:dyDescent="0.4">
      <c r="C8235" s="190"/>
      <c r="D8235" s="191"/>
      <c r="E8235" s="190"/>
    </row>
    <row r="8236" spans="3:5" x14ac:dyDescent="0.4">
      <c r="C8236" s="182"/>
      <c r="D8236" s="192"/>
      <c r="E8236" s="182"/>
    </row>
    <row r="8237" spans="3:5" x14ac:dyDescent="0.4">
      <c r="C8237" s="190"/>
      <c r="D8237" s="191"/>
      <c r="E8237" s="190"/>
    </row>
    <row r="8238" spans="3:5" x14ac:dyDescent="0.4">
      <c r="C8238" s="182"/>
      <c r="D8238" s="192"/>
      <c r="E8238" s="182"/>
    </row>
    <row r="8239" spans="3:5" x14ac:dyDescent="0.4">
      <c r="C8239" s="190"/>
      <c r="D8239" s="191"/>
      <c r="E8239" s="190"/>
    </row>
    <row r="8240" spans="3:5" x14ac:dyDescent="0.4">
      <c r="C8240" s="182"/>
      <c r="D8240" s="192"/>
      <c r="E8240" s="182"/>
    </row>
    <row r="8241" spans="3:5" x14ac:dyDescent="0.4">
      <c r="C8241" s="190"/>
      <c r="D8241" s="191"/>
      <c r="E8241" s="190"/>
    </row>
    <row r="8242" spans="3:5" x14ac:dyDescent="0.4">
      <c r="C8242" s="182"/>
      <c r="D8242" s="192"/>
      <c r="E8242" s="182"/>
    </row>
    <row r="8243" spans="3:5" x14ac:dyDescent="0.4">
      <c r="C8243" s="190"/>
      <c r="D8243" s="191"/>
      <c r="E8243" s="190"/>
    </row>
    <row r="8244" spans="3:5" x14ac:dyDescent="0.4">
      <c r="C8244" s="182"/>
      <c r="D8244" s="192"/>
      <c r="E8244" s="182"/>
    </row>
    <row r="8245" spans="3:5" x14ac:dyDescent="0.4">
      <c r="C8245" s="190"/>
      <c r="D8245" s="191"/>
      <c r="E8245" s="190"/>
    </row>
    <row r="8246" spans="3:5" x14ac:dyDescent="0.4">
      <c r="C8246" s="182"/>
      <c r="D8246" s="192"/>
      <c r="E8246" s="182"/>
    </row>
    <row r="8247" spans="3:5" x14ac:dyDescent="0.4">
      <c r="C8247" s="190"/>
      <c r="D8247" s="191"/>
      <c r="E8247" s="190"/>
    </row>
    <row r="8248" spans="3:5" x14ac:dyDescent="0.4">
      <c r="C8248" s="182"/>
      <c r="D8248" s="192"/>
      <c r="E8248" s="182"/>
    </row>
    <row r="8249" spans="3:5" x14ac:dyDescent="0.4">
      <c r="C8249" s="190"/>
      <c r="D8249" s="191"/>
      <c r="E8249" s="190"/>
    </row>
    <row r="8250" spans="3:5" x14ac:dyDescent="0.4">
      <c r="C8250" s="182"/>
      <c r="D8250" s="192"/>
      <c r="E8250" s="182"/>
    </row>
    <row r="8251" spans="3:5" x14ac:dyDescent="0.4">
      <c r="C8251" s="190"/>
      <c r="D8251" s="191"/>
      <c r="E8251" s="190"/>
    </row>
    <row r="8252" spans="3:5" x14ac:dyDescent="0.4">
      <c r="C8252" s="182"/>
      <c r="D8252" s="192"/>
      <c r="E8252" s="182"/>
    </row>
    <row r="8253" spans="3:5" x14ac:dyDescent="0.4">
      <c r="C8253" s="190"/>
      <c r="D8253" s="191"/>
      <c r="E8253" s="190"/>
    </row>
    <row r="8254" spans="3:5" x14ac:dyDescent="0.4">
      <c r="C8254" s="182"/>
      <c r="D8254" s="192"/>
      <c r="E8254" s="182"/>
    </row>
    <row r="8255" spans="3:5" x14ac:dyDescent="0.4">
      <c r="C8255" s="190"/>
      <c r="D8255" s="191"/>
      <c r="E8255" s="190"/>
    </row>
    <row r="8256" spans="3:5" x14ac:dyDescent="0.4">
      <c r="C8256" s="182"/>
      <c r="D8256" s="192"/>
      <c r="E8256" s="182"/>
    </row>
    <row r="8257" spans="3:5" x14ac:dyDescent="0.4">
      <c r="C8257" s="190"/>
      <c r="D8257" s="191"/>
      <c r="E8257" s="190"/>
    </row>
    <row r="8258" spans="3:5" x14ac:dyDescent="0.4">
      <c r="C8258" s="182"/>
      <c r="D8258" s="192"/>
      <c r="E8258" s="182"/>
    </row>
    <row r="8259" spans="3:5" x14ac:dyDescent="0.4">
      <c r="C8259" s="190"/>
      <c r="D8259" s="191"/>
      <c r="E8259" s="190"/>
    </row>
    <row r="8260" spans="3:5" x14ac:dyDescent="0.4">
      <c r="C8260" s="182"/>
      <c r="D8260" s="192"/>
      <c r="E8260" s="182"/>
    </row>
    <row r="8261" spans="3:5" x14ac:dyDescent="0.4">
      <c r="C8261" s="190"/>
      <c r="D8261" s="191"/>
      <c r="E8261" s="190"/>
    </row>
    <row r="8262" spans="3:5" x14ac:dyDescent="0.4">
      <c r="C8262" s="182"/>
      <c r="D8262" s="192"/>
      <c r="E8262" s="182"/>
    </row>
    <row r="8263" spans="3:5" x14ac:dyDescent="0.4">
      <c r="C8263" s="190"/>
      <c r="D8263" s="191"/>
      <c r="E8263" s="190"/>
    </row>
    <row r="8264" spans="3:5" x14ac:dyDescent="0.4">
      <c r="C8264" s="182"/>
      <c r="D8264" s="192"/>
      <c r="E8264" s="182"/>
    </row>
    <row r="8265" spans="3:5" x14ac:dyDescent="0.4">
      <c r="C8265" s="190"/>
      <c r="D8265" s="191"/>
      <c r="E8265" s="190"/>
    </row>
    <row r="8266" spans="3:5" x14ac:dyDescent="0.4">
      <c r="C8266" s="182"/>
      <c r="D8266" s="192"/>
      <c r="E8266" s="182"/>
    </row>
    <row r="8267" spans="3:5" x14ac:dyDescent="0.4">
      <c r="C8267" s="190"/>
      <c r="D8267" s="191"/>
      <c r="E8267" s="190"/>
    </row>
    <row r="8268" spans="3:5" x14ac:dyDescent="0.4">
      <c r="C8268" s="182"/>
      <c r="D8268" s="192"/>
      <c r="E8268" s="182"/>
    </row>
    <row r="8269" spans="3:5" x14ac:dyDescent="0.4">
      <c r="C8269" s="190"/>
      <c r="D8269" s="191"/>
      <c r="E8269" s="190"/>
    </row>
    <row r="8270" spans="3:5" x14ac:dyDescent="0.4">
      <c r="C8270" s="182"/>
      <c r="D8270" s="192"/>
      <c r="E8270" s="182"/>
    </row>
    <row r="8271" spans="3:5" x14ac:dyDescent="0.4">
      <c r="C8271" s="190"/>
      <c r="D8271" s="191"/>
      <c r="E8271" s="190"/>
    </row>
    <row r="8272" spans="3:5" x14ac:dyDescent="0.4">
      <c r="C8272" s="182"/>
      <c r="D8272" s="192"/>
      <c r="E8272" s="182"/>
    </row>
    <row r="8273" spans="3:5" x14ac:dyDescent="0.4">
      <c r="C8273" s="190"/>
      <c r="D8273" s="191"/>
      <c r="E8273" s="190"/>
    </row>
    <row r="8274" spans="3:5" x14ac:dyDescent="0.4">
      <c r="C8274" s="182"/>
      <c r="D8274" s="192"/>
      <c r="E8274" s="182"/>
    </row>
    <row r="8275" spans="3:5" x14ac:dyDescent="0.4">
      <c r="C8275" s="190"/>
      <c r="D8275" s="191"/>
      <c r="E8275" s="190"/>
    </row>
    <row r="8276" spans="3:5" x14ac:dyDescent="0.4">
      <c r="C8276" s="182"/>
      <c r="D8276" s="192"/>
      <c r="E8276" s="182"/>
    </row>
    <row r="8277" spans="3:5" x14ac:dyDescent="0.4">
      <c r="C8277" s="190"/>
      <c r="D8277" s="191"/>
      <c r="E8277" s="190"/>
    </row>
    <row r="8278" spans="3:5" x14ac:dyDescent="0.4">
      <c r="C8278" s="182"/>
      <c r="D8278" s="192"/>
      <c r="E8278" s="182"/>
    </row>
    <row r="8279" spans="3:5" x14ac:dyDescent="0.4">
      <c r="C8279" s="190"/>
      <c r="D8279" s="191"/>
      <c r="E8279" s="190"/>
    </row>
    <row r="8280" spans="3:5" x14ac:dyDescent="0.4">
      <c r="C8280" s="182"/>
      <c r="D8280" s="192"/>
      <c r="E8280" s="182"/>
    </row>
    <row r="8281" spans="3:5" x14ac:dyDescent="0.4">
      <c r="C8281" s="190"/>
      <c r="D8281" s="191"/>
      <c r="E8281" s="190"/>
    </row>
    <row r="8282" spans="3:5" x14ac:dyDescent="0.4">
      <c r="C8282" s="182"/>
      <c r="D8282" s="192"/>
      <c r="E8282" s="182"/>
    </row>
    <row r="8283" spans="3:5" x14ac:dyDescent="0.4">
      <c r="C8283" s="190"/>
      <c r="D8283" s="191"/>
      <c r="E8283" s="190"/>
    </row>
    <row r="8284" spans="3:5" x14ac:dyDescent="0.4">
      <c r="C8284" s="182"/>
      <c r="D8284" s="192"/>
      <c r="E8284" s="182"/>
    </row>
    <row r="8285" spans="3:5" x14ac:dyDescent="0.4">
      <c r="C8285" s="190"/>
      <c r="D8285" s="191"/>
      <c r="E8285" s="190"/>
    </row>
    <row r="8286" spans="3:5" x14ac:dyDescent="0.4">
      <c r="C8286" s="182"/>
      <c r="D8286" s="192"/>
      <c r="E8286" s="182"/>
    </row>
    <row r="8287" spans="3:5" x14ac:dyDescent="0.4">
      <c r="C8287" s="190"/>
      <c r="D8287" s="191"/>
      <c r="E8287" s="190"/>
    </row>
    <row r="8288" spans="3:5" x14ac:dyDescent="0.4">
      <c r="C8288" s="182"/>
      <c r="D8288" s="192"/>
      <c r="E8288" s="182"/>
    </row>
    <row r="8289" spans="3:5" x14ac:dyDescent="0.4">
      <c r="C8289" s="190"/>
      <c r="D8289" s="191"/>
      <c r="E8289" s="190"/>
    </row>
    <row r="8290" spans="3:5" x14ac:dyDescent="0.4">
      <c r="C8290" s="182"/>
      <c r="D8290" s="192"/>
      <c r="E8290" s="182"/>
    </row>
    <row r="8291" spans="3:5" x14ac:dyDescent="0.4">
      <c r="C8291" s="190"/>
      <c r="D8291" s="191"/>
      <c r="E8291" s="190"/>
    </row>
    <row r="8292" spans="3:5" x14ac:dyDescent="0.4">
      <c r="C8292" s="182"/>
      <c r="D8292" s="192"/>
      <c r="E8292" s="182"/>
    </row>
    <row r="8293" spans="3:5" x14ac:dyDescent="0.4">
      <c r="C8293" s="190"/>
      <c r="D8293" s="191"/>
      <c r="E8293" s="190"/>
    </row>
    <row r="8294" spans="3:5" x14ac:dyDescent="0.4">
      <c r="C8294" s="182"/>
      <c r="D8294" s="192"/>
      <c r="E8294" s="182"/>
    </row>
    <row r="8295" spans="3:5" x14ac:dyDescent="0.4">
      <c r="C8295" s="190"/>
      <c r="D8295" s="191"/>
      <c r="E8295" s="190"/>
    </row>
    <row r="8296" spans="3:5" x14ac:dyDescent="0.4">
      <c r="C8296" s="182"/>
      <c r="D8296" s="192"/>
      <c r="E8296" s="182"/>
    </row>
    <row r="8297" spans="3:5" x14ac:dyDescent="0.4">
      <c r="C8297" s="190"/>
      <c r="D8297" s="191"/>
      <c r="E8297" s="190"/>
    </row>
    <row r="8298" spans="3:5" x14ac:dyDescent="0.4">
      <c r="C8298" s="182"/>
      <c r="D8298" s="192"/>
      <c r="E8298" s="182"/>
    </row>
    <row r="8299" spans="3:5" x14ac:dyDescent="0.4">
      <c r="C8299" s="190"/>
      <c r="D8299" s="191"/>
      <c r="E8299" s="190"/>
    </row>
    <row r="8300" spans="3:5" x14ac:dyDescent="0.4">
      <c r="C8300" s="182"/>
      <c r="D8300" s="192"/>
      <c r="E8300" s="182"/>
    </row>
    <row r="8301" spans="3:5" x14ac:dyDescent="0.4">
      <c r="C8301" s="190"/>
      <c r="D8301" s="191"/>
      <c r="E8301" s="190"/>
    </row>
    <row r="8302" spans="3:5" x14ac:dyDescent="0.4">
      <c r="C8302" s="182"/>
      <c r="D8302" s="192"/>
      <c r="E8302" s="182"/>
    </row>
    <row r="8303" spans="3:5" x14ac:dyDescent="0.4">
      <c r="C8303" s="190"/>
      <c r="D8303" s="191"/>
      <c r="E8303" s="190"/>
    </row>
    <row r="8304" spans="3:5" x14ac:dyDescent="0.4">
      <c r="C8304" s="182"/>
      <c r="D8304" s="192"/>
      <c r="E8304" s="182"/>
    </row>
    <row r="8305" spans="3:5" x14ac:dyDescent="0.4">
      <c r="C8305" s="190"/>
      <c r="D8305" s="191"/>
      <c r="E8305" s="190"/>
    </row>
    <row r="8306" spans="3:5" x14ac:dyDescent="0.4">
      <c r="C8306" s="182"/>
      <c r="D8306" s="192"/>
      <c r="E8306" s="182"/>
    </row>
    <row r="8307" spans="3:5" x14ac:dyDescent="0.4">
      <c r="C8307" s="190"/>
      <c r="D8307" s="191"/>
      <c r="E8307" s="190"/>
    </row>
    <row r="8308" spans="3:5" x14ac:dyDescent="0.4">
      <c r="C8308" s="182"/>
      <c r="D8308" s="192"/>
      <c r="E8308" s="182"/>
    </row>
    <row r="8309" spans="3:5" x14ac:dyDescent="0.4">
      <c r="C8309" s="190"/>
      <c r="D8309" s="191"/>
      <c r="E8309" s="190"/>
    </row>
    <row r="8310" spans="3:5" x14ac:dyDescent="0.4">
      <c r="C8310" s="182"/>
      <c r="D8310" s="192"/>
      <c r="E8310" s="182"/>
    </row>
    <row r="8311" spans="3:5" x14ac:dyDescent="0.4">
      <c r="C8311" s="190"/>
      <c r="D8311" s="191"/>
      <c r="E8311" s="190"/>
    </row>
    <row r="8312" spans="3:5" x14ac:dyDescent="0.4">
      <c r="C8312" s="182"/>
      <c r="D8312" s="192"/>
      <c r="E8312" s="182"/>
    </row>
    <row r="8313" spans="3:5" x14ac:dyDescent="0.4">
      <c r="C8313" s="190"/>
      <c r="D8313" s="191"/>
      <c r="E8313" s="190"/>
    </row>
    <row r="8314" spans="3:5" x14ac:dyDescent="0.4">
      <c r="C8314" s="182"/>
      <c r="D8314" s="192"/>
      <c r="E8314" s="182"/>
    </row>
    <row r="8315" spans="3:5" x14ac:dyDescent="0.4">
      <c r="C8315" s="190"/>
      <c r="D8315" s="191"/>
      <c r="E8315" s="190"/>
    </row>
    <row r="8316" spans="3:5" x14ac:dyDescent="0.4">
      <c r="C8316" s="182"/>
      <c r="D8316" s="192"/>
      <c r="E8316" s="182"/>
    </row>
    <row r="8317" spans="3:5" x14ac:dyDescent="0.4">
      <c r="C8317" s="190"/>
      <c r="D8317" s="191"/>
      <c r="E8317" s="190"/>
    </row>
    <row r="8318" spans="3:5" x14ac:dyDescent="0.4">
      <c r="C8318" s="182"/>
      <c r="D8318" s="192"/>
      <c r="E8318" s="182"/>
    </row>
    <row r="8319" spans="3:5" x14ac:dyDescent="0.4">
      <c r="C8319" s="190"/>
      <c r="D8319" s="191"/>
      <c r="E8319" s="190"/>
    </row>
    <row r="8320" spans="3:5" x14ac:dyDescent="0.4">
      <c r="C8320" s="182"/>
      <c r="D8320" s="192"/>
      <c r="E8320" s="182"/>
    </row>
    <row r="8321" spans="3:5" x14ac:dyDescent="0.4">
      <c r="C8321" s="190"/>
      <c r="D8321" s="191"/>
      <c r="E8321" s="190"/>
    </row>
    <row r="8322" spans="3:5" x14ac:dyDescent="0.4">
      <c r="C8322" s="182"/>
      <c r="D8322" s="192"/>
      <c r="E8322" s="182"/>
    </row>
    <row r="8323" spans="3:5" x14ac:dyDescent="0.4">
      <c r="C8323" s="190"/>
      <c r="D8323" s="191"/>
      <c r="E8323" s="190"/>
    </row>
    <row r="8324" spans="3:5" x14ac:dyDescent="0.4">
      <c r="C8324" s="182"/>
      <c r="D8324" s="192"/>
      <c r="E8324" s="182"/>
    </row>
    <row r="8325" spans="3:5" x14ac:dyDescent="0.4">
      <c r="C8325" s="190"/>
      <c r="D8325" s="191"/>
      <c r="E8325" s="190"/>
    </row>
    <row r="8326" spans="3:5" x14ac:dyDescent="0.4">
      <c r="C8326" s="182"/>
      <c r="D8326" s="192"/>
      <c r="E8326" s="182"/>
    </row>
    <row r="8327" spans="3:5" x14ac:dyDescent="0.4">
      <c r="C8327" s="190"/>
      <c r="D8327" s="191"/>
      <c r="E8327" s="190"/>
    </row>
    <row r="8328" spans="3:5" x14ac:dyDescent="0.4">
      <c r="C8328" s="182"/>
      <c r="D8328" s="192"/>
      <c r="E8328" s="182"/>
    </row>
    <row r="8329" spans="3:5" x14ac:dyDescent="0.4">
      <c r="C8329" s="190"/>
      <c r="D8329" s="191"/>
      <c r="E8329" s="190"/>
    </row>
    <row r="8330" spans="3:5" x14ac:dyDescent="0.4">
      <c r="C8330" s="182"/>
      <c r="D8330" s="192"/>
      <c r="E8330" s="182"/>
    </row>
    <row r="8331" spans="3:5" x14ac:dyDescent="0.4">
      <c r="C8331" s="190"/>
      <c r="D8331" s="191"/>
      <c r="E8331" s="190"/>
    </row>
    <row r="8332" spans="3:5" x14ac:dyDescent="0.4">
      <c r="C8332" s="182"/>
      <c r="D8332" s="192"/>
      <c r="E8332" s="182"/>
    </row>
    <row r="8333" spans="3:5" x14ac:dyDescent="0.4">
      <c r="C8333" s="190"/>
      <c r="D8333" s="191"/>
      <c r="E8333" s="190"/>
    </row>
    <row r="8334" spans="3:5" x14ac:dyDescent="0.4">
      <c r="C8334" s="182"/>
      <c r="D8334" s="192"/>
      <c r="E8334" s="182"/>
    </row>
    <row r="8335" spans="3:5" x14ac:dyDescent="0.4">
      <c r="C8335" s="190"/>
      <c r="D8335" s="191"/>
      <c r="E8335" s="190"/>
    </row>
    <row r="8336" spans="3:5" x14ac:dyDescent="0.4">
      <c r="C8336" s="182"/>
      <c r="D8336" s="192"/>
      <c r="E8336" s="182"/>
    </row>
    <row r="8337" spans="3:5" x14ac:dyDescent="0.4">
      <c r="C8337" s="190"/>
      <c r="D8337" s="191"/>
      <c r="E8337" s="190"/>
    </row>
    <row r="8338" spans="3:5" x14ac:dyDescent="0.4">
      <c r="C8338" s="182"/>
      <c r="D8338" s="192"/>
      <c r="E8338" s="182"/>
    </row>
    <row r="8339" spans="3:5" x14ac:dyDescent="0.4">
      <c r="C8339" s="190"/>
      <c r="D8339" s="191"/>
      <c r="E8339" s="190"/>
    </row>
    <row r="8340" spans="3:5" x14ac:dyDescent="0.4">
      <c r="C8340" s="182"/>
      <c r="D8340" s="192"/>
      <c r="E8340" s="182"/>
    </row>
    <row r="8341" spans="3:5" x14ac:dyDescent="0.4">
      <c r="C8341" s="190"/>
      <c r="D8341" s="191"/>
      <c r="E8341" s="190"/>
    </row>
    <row r="8342" spans="3:5" x14ac:dyDescent="0.4">
      <c r="C8342" s="182"/>
      <c r="D8342" s="192"/>
      <c r="E8342" s="182"/>
    </row>
    <row r="8343" spans="3:5" x14ac:dyDescent="0.4">
      <c r="C8343" s="190"/>
      <c r="D8343" s="191"/>
      <c r="E8343" s="190"/>
    </row>
    <row r="8344" spans="3:5" x14ac:dyDescent="0.4">
      <c r="C8344" s="182"/>
      <c r="D8344" s="192"/>
      <c r="E8344" s="182"/>
    </row>
    <row r="8345" spans="3:5" x14ac:dyDescent="0.4">
      <c r="C8345" s="190"/>
      <c r="D8345" s="191"/>
      <c r="E8345" s="190"/>
    </row>
    <row r="8346" spans="3:5" x14ac:dyDescent="0.4">
      <c r="C8346" s="182"/>
      <c r="D8346" s="192"/>
      <c r="E8346" s="182"/>
    </row>
    <row r="8347" spans="3:5" x14ac:dyDescent="0.4">
      <c r="C8347" s="190"/>
      <c r="D8347" s="191"/>
      <c r="E8347" s="190"/>
    </row>
    <row r="8348" spans="3:5" x14ac:dyDescent="0.4">
      <c r="C8348" s="182"/>
      <c r="D8348" s="192"/>
      <c r="E8348" s="182"/>
    </row>
    <row r="8349" spans="3:5" x14ac:dyDescent="0.4">
      <c r="C8349" s="190"/>
      <c r="D8349" s="191"/>
      <c r="E8349" s="190"/>
    </row>
    <row r="8350" spans="3:5" x14ac:dyDescent="0.4">
      <c r="C8350" s="182"/>
      <c r="D8350" s="192"/>
      <c r="E8350" s="182"/>
    </row>
    <row r="8351" spans="3:5" x14ac:dyDescent="0.4">
      <c r="C8351" s="190"/>
      <c r="D8351" s="191"/>
      <c r="E8351" s="190"/>
    </row>
    <row r="8352" spans="3:5" x14ac:dyDescent="0.4">
      <c r="C8352" s="182"/>
      <c r="D8352" s="192"/>
      <c r="E8352" s="182"/>
    </row>
    <row r="8353" spans="3:5" x14ac:dyDescent="0.4">
      <c r="C8353" s="190"/>
      <c r="D8353" s="191"/>
      <c r="E8353" s="190"/>
    </row>
    <row r="8354" spans="3:5" x14ac:dyDescent="0.4">
      <c r="C8354" s="182"/>
      <c r="D8354" s="192"/>
      <c r="E8354" s="182"/>
    </row>
    <row r="8355" spans="3:5" x14ac:dyDescent="0.4">
      <c r="C8355" s="190"/>
      <c r="D8355" s="191"/>
      <c r="E8355" s="190"/>
    </row>
    <row r="8356" spans="3:5" x14ac:dyDescent="0.4">
      <c r="C8356" s="182"/>
      <c r="D8356" s="192"/>
      <c r="E8356" s="182"/>
    </row>
    <row r="8357" spans="3:5" x14ac:dyDescent="0.4">
      <c r="C8357" s="190"/>
      <c r="D8357" s="191"/>
      <c r="E8357" s="190"/>
    </row>
    <row r="8358" spans="3:5" x14ac:dyDescent="0.4">
      <c r="C8358" s="182"/>
      <c r="D8358" s="192"/>
      <c r="E8358" s="182"/>
    </row>
    <row r="8359" spans="3:5" x14ac:dyDescent="0.4">
      <c r="C8359" s="190"/>
      <c r="D8359" s="191"/>
      <c r="E8359" s="190"/>
    </row>
    <row r="8360" spans="3:5" x14ac:dyDescent="0.4">
      <c r="C8360" s="182"/>
      <c r="D8360" s="192"/>
      <c r="E8360" s="182"/>
    </row>
    <row r="8361" spans="3:5" x14ac:dyDescent="0.4">
      <c r="C8361" s="190"/>
      <c r="D8361" s="191"/>
      <c r="E8361" s="190"/>
    </row>
    <row r="8362" spans="3:5" x14ac:dyDescent="0.4">
      <c r="C8362" s="182"/>
      <c r="D8362" s="192"/>
      <c r="E8362" s="182"/>
    </row>
    <row r="8363" spans="3:5" x14ac:dyDescent="0.4">
      <c r="C8363" s="190"/>
      <c r="D8363" s="191"/>
      <c r="E8363" s="190"/>
    </row>
    <row r="8364" spans="3:5" x14ac:dyDescent="0.4">
      <c r="C8364" s="182"/>
      <c r="D8364" s="192"/>
      <c r="E8364" s="182"/>
    </row>
    <row r="8365" spans="3:5" x14ac:dyDescent="0.4">
      <c r="C8365" s="190"/>
      <c r="D8365" s="191"/>
      <c r="E8365" s="190"/>
    </row>
    <row r="8366" spans="3:5" x14ac:dyDescent="0.4">
      <c r="C8366" s="182"/>
      <c r="D8366" s="192"/>
      <c r="E8366" s="182"/>
    </row>
    <row r="8367" spans="3:5" x14ac:dyDescent="0.4">
      <c r="C8367" s="190"/>
      <c r="D8367" s="191"/>
      <c r="E8367" s="190"/>
    </row>
    <row r="8368" spans="3:5" x14ac:dyDescent="0.4">
      <c r="C8368" s="182"/>
      <c r="D8368" s="192"/>
      <c r="E8368" s="182"/>
    </row>
    <row r="8369" spans="3:5" x14ac:dyDescent="0.4">
      <c r="C8369" s="190"/>
      <c r="D8369" s="191"/>
      <c r="E8369" s="190"/>
    </row>
    <row r="8370" spans="3:5" x14ac:dyDescent="0.4">
      <c r="C8370" s="182"/>
      <c r="D8370" s="192"/>
      <c r="E8370" s="182"/>
    </row>
    <row r="8371" spans="3:5" x14ac:dyDescent="0.4">
      <c r="C8371" s="190"/>
      <c r="D8371" s="191"/>
      <c r="E8371" s="190"/>
    </row>
    <row r="8372" spans="3:5" x14ac:dyDescent="0.4">
      <c r="C8372" s="182"/>
      <c r="D8372" s="192"/>
      <c r="E8372" s="182"/>
    </row>
    <row r="8373" spans="3:5" x14ac:dyDescent="0.4">
      <c r="C8373" s="190"/>
      <c r="D8373" s="191"/>
      <c r="E8373" s="190"/>
    </row>
    <row r="8374" spans="3:5" x14ac:dyDescent="0.4">
      <c r="C8374" s="182"/>
      <c r="D8374" s="192"/>
      <c r="E8374" s="182"/>
    </row>
    <row r="8375" spans="3:5" x14ac:dyDescent="0.4">
      <c r="C8375" s="190"/>
      <c r="D8375" s="191"/>
      <c r="E8375" s="190"/>
    </row>
    <row r="8376" spans="3:5" x14ac:dyDescent="0.4">
      <c r="C8376" s="182"/>
      <c r="D8376" s="192"/>
      <c r="E8376" s="182"/>
    </row>
    <row r="8377" spans="3:5" x14ac:dyDescent="0.4">
      <c r="C8377" s="190"/>
      <c r="D8377" s="191"/>
      <c r="E8377" s="190"/>
    </row>
    <row r="8378" spans="3:5" x14ac:dyDescent="0.4">
      <c r="C8378" s="182"/>
      <c r="D8378" s="192"/>
      <c r="E8378" s="182"/>
    </row>
    <row r="8379" spans="3:5" x14ac:dyDescent="0.4">
      <c r="C8379" s="190"/>
      <c r="D8379" s="191"/>
      <c r="E8379" s="190"/>
    </row>
    <row r="8380" spans="3:5" x14ac:dyDescent="0.4">
      <c r="C8380" s="182"/>
      <c r="D8380" s="192"/>
      <c r="E8380" s="182"/>
    </row>
    <row r="8381" spans="3:5" x14ac:dyDescent="0.4">
      <c r="C8381" s="190"/>
      <c r="D8381" s="191"/>
      <c r="E8381" s="190"/>
    </row>
    <row r="8382" spans="3:5" x14ac:dyDescent="0.4">
      <c r="C8382" s="182"/>
      <c r="D8382" s="192"/>
      <c r="E8382" s="182"/>
    </row>
    <row r="8383" spans="3:5" x14ac:dyDescent="0.4">
      <c r="C8383" s="190"/>
      <c r="D8383" s="191"/>
      <c r="E8383" s="190"/>
    </row>
    <row r="8384" spans="3:5" x14ac:dyDescent="0.4">
      <c r="C8384" s="182"/>
      <c r="D8384" s="192"/>
      <c r="E8384" s="182"/>
    </row>
    <row r="8385" spans="3:5" x14ac:dyDescent="0.4">
      <c r="C8385" s="190"/>
      <c r="D8385" s="191"/>
      <c r="E8385" s="190"/>
    </row>
    <row r="8386" spans="3:5" x14ac:dyDescent="0.4">
      <c r="C8386" s="182"/>
      <c r="D8386" s="192"/>
      <c r="E8386" s="182"/>
    </row>
    <row r="8387" spans="3:5" x14ac:dyDescent="0.4">
      <c r="C8387" s="190"/>
      <c r="D8387" s="191"/>
      <c r="E8387" s="190"/>
    </row>
    <row r="8388" spans="3:5" x14ac:dyDescent="0.4">
      <c r="C8388" s="182"/>
      <c r="D8388" s="192"/>
      <c r="E8388" s="182"/>
    </row>
    <row r="8389" spans="3:5" x14ac:dyDescent="0.4">
      <c r="C8389" s="190"/>
      <c r="D8389" s="191"/>
      <c r="E8389" s="190"/>
    </row>
    <row r="8390" spans="3:5" x14ac:dyDescent="0.4">
      <c r="C8390" s="182"/>
      <c r="D8390" s="192"/>
      <c r="E8390" s="182"/>
    </row>
    <row r="8391" spans="3:5" x14ac:dyDescent="0.4">
      <c r="C8391" s="190"/>
      <c r="D8391" s="191"/>
      <c r="E8391" s="190"/>
    </row>
    <row r="8392" spans="3:5" x14ac:dyDescent="0.4">
      <c r="C8392" s="182"/>
      <c r="D8392" s="192"/>
      <c r="E8392" s="182"/>
    </row>
    <row r="8393" spans="3:5" x14ac:dyDescent="0.4">
      <c r="C8393" s="190"/>
      <c r="D8393" s="191"/>
      <c r="E8393" s="190"/>
    </row>
    <row r="8394" spans="3:5" x14ac:dyDescent="0.4">
      <c r="C8394" s="182"/>
      <c r="D8394" s="192"/>
      <c r="E8394" s="182"/>
    </row>
    <row r="8395" spans="3:5" x14ac:dyDescent="0.4">
      <c r="C8395" s="190"/>
      <c r="D8395" s="191"/>
      <c r="E8395" s="190"/>
    </row>
    <row r="8396" spans="3:5" x14ac:dyDescent="0.4">
      <c r="C8396" s="182"/>
      <c r="D8396" s="192"/>
      <c r="E8396" s="182"/>
    </row>
    <row r="8397" spans="3:5" x14ac:dyDescent="0.4">
      <c r="C8397" s="190"/>
      <c r="D8397" s="191"/>
      <c r="E8397" s="190"/>
    </row>
    <row r="8398" spans="3:5" x14ac:dyDescent="0.4">
      <c r="C8398" s="182"/>
      <c r="D8398" s="192"/>
      <c r="E8398" s="182"/>
    </row>
    <row r="8399" spans="3:5" x14ac:dyDescent="0.4">
      <c r="C8399" s="190"/>
      <c r="D8399" s="191"/>
      <c r="E8399" s="190"/>
    </row>
    <row r="8400" spans="3:5" x14ac:dyDescent="0.4">
      <c r="C8400" s="182"/>
      <c r="D8400" s="192"/>
      <c r="E8400" s="182"/>
    </row>
    <row r="8401" spans="3:5" x14ac:dyDescent="0.4">
      <c r="C8401" s="190"/>
      <c r="D8401" s="191"/>
      <c r="E8401" s="190"/>
    </row>
    <row r="8402" spans="3:5" x14ac:dyDescent="0.4">
      <c r="C8402" s="182"/>
      <c r="D8402" s="192"/>
      <c r="E8402" s="182"/>
    </row>
    <row r="8403" spans="3:5" x14ac:dyDescent="0.4">
      <c r="C8403" s="190"/>
      <c r="D8403" s="191"/>
      <c r="E8403" s="190"/>
    </row>
    <row r="8404" spans="3:5" x14ac:dyDescent="0.4">
      <c r="C8404" s="182"/>
      <c r="D8404" s="192"/>
      <c r="E8404" s="182"/>
    </row>
    <row r="8405" spans="3:5" x14ac:dyDescent="0.4">
      <c r="C8405" s="190"/>
      <c r="D8405" s="191"/>
      <c r="E8405" s="190"/>
    </row>
    <row r="8406" spans="3:5" x14ac:dyDescent="0.4">
      <c r="C8406" s="182"/>
      <c r="D8406" s="192"/>
      <c r="E8406" s="182"/>
    </row>
    <row r="8407" spans="3:5" x14ac:dyDescent="0.4">
      <c r="C8407" s="190"/>
      <c r="D8407" s="191"/>
      <c r="E8407" s="190"/>
    </row>
    <row r="8408" spans="3:5" x14ac:dyDescent="0.4">
      <c r="C8408" s="182"/>
      <c r="D8408" s="192"/>
      <c r="E8408" s="182"/>
    </row>
    <row r="8409" spans="3:5" x14ac:dyDescent="0.4">
      <c r="C8409" s="190"/>
      <c r="D8409" s="191"/>
      <c r="E8409" s="190"/>
    </row>
    <row r="8410" spans="3:5" x14ac:dyDescent="0.4">
      <c r="C8410" s="182"/>
      <c r="D8410" s="192"/>
      <c r="E8410" s="182"/>
    </row>
    <row r="8411" spans="3:5" x14ac:dyDescent="0.4">
      <c r="C8411" s="190"/>
      <c r="D8411" s="191"/>
      <c r="E8411" s="190"/>
    </row>
    <row r="8412" spans="3:5" x14ac:dyDescent="0.4">
      <c r="C8412" s="182"/>
      <c r="D8412" s="192"/>
      <c r="E8412" s="182"/>
    </row>
    <row r="8413" spans="3:5" x14ac:dyDescent="0.4">
      <c r="C8413" s="190"/>
      <c r="D8413" s="191"/>
      <c r="E8413" s="190"/>
    </row>
    <row r="8414" spans="3:5" x14ac:dyDescent="0.4">
      <c r="C8414" s="182"/>
      <c r="D8414" s="192"/>
      <c r="E8414" s="182"/>
    </row>
    <row r="8415" spans="3:5" x14ac:dyDescent="0.4">
      <c r="C8415" s="190"/>
      <c r="D8415" s="191"/>
      <c r="E8415" s="190"/>
    </row>
    <row r="8416" spans="3:5" x14ac:dyDescent="0.4">
      <c r="C8416" s="182"/>
      <c r="D8416" s="192"/>
      <c r="E8416" s="182"/>
    </row>
    <row r="8417" spans="3:5" x14ac:dyDescent="0.4">
      <c r="C8417" s="190"/>
      <c r="D8417" s="191"/>
      <c r="E8417" s="190"/>
    </row>
    <row r="8418" spans="3:5" x14ac:dyDescent="0.4">
      <c r="C8418" s="182"/>
      <c r="D8418" s="192"/>
      <c r="E8418" s="182"/>
    </row>
    <row r="8419" spans="3:5" x14ac:dyDescent="0.4">
      <c r="C8419" s="190"/>
      <c r="D8419" s="191"/>
      <c r="E8419" s="190"/>
    </row>
    <row r="8420" spans="3:5" x14ac:dyDescent="0.4">
      <c r="C8420" s="182"/>
      <c r="D8420" s="192"/>
      <c r="E8420" s="182"/>
    </row>
    <row r="8421" spans="3:5" x14ac:dyDescent="0.4">
      <c r="C8421" s="190"/>
      <c r="D8421" s="191"/>
      <c r="E8421" s="190"/>
    </row>
    <row r="8422" spans="3:5" x14ac:dyDescent="0.4">
      <c r="C8422" s="182"/>
      <c r="D8422" s="192"/>
      <c r="E8422" s="182"/>
    </row>
    <row r="8423" spans="3:5" x14ac:dyDescent="0.4">
      <c r="C8423" s="190"/>
      <c r="D8423" s="191"/>
      <c r="E8423" s="190"/>
    </row>
    <row r="8424" spans="3:5" x14ac:dyDescent="0.4">
      <c r="C8424" s="182"/>
      <c r="D8424" s="192"/>
      <c r="E8424" s="182"/>
    </row>
    <row r="8425" spans="3:5" x14ac:dyDescent="0.4">
      <c r="C8425" s="190"/>
      <c r="D8425" s="191"/>
      <c r="E8425" s="190"/>
    </row>
    <row r="8426" spans="3:5" x14ac:dyDescent="0.4">
      <c r="C8426" s="182"/>
      <c r="D8426" s="192"/>
      <c r="E8426" s="182"/>
    </row>
    <row r="8427" spans="3:5" x14ac:dyDescent="0.4">
      <c r="C8427" s="190"/>
      <c r="D8427" s="191"/>
      <c r="E8427" s="190"/>
    </row>
    <row r="8428" spans="3:5" x14ac:dyDescent="0.4">
      <c r="C8428" s="182"/>
      <c r="D8428" s="192"/>
      <c r="E8428" s="182"/>
    </row>
    <row r="8429" spans="3:5" x14ac:dyDescent="0.4">
      <c r="C8429" s="190"/>
      <c r="D8429" s="191"/>
      <c r="E8429" s="190"/>
    </row>
    <row r="8430" spans="3:5" x14ac:dyDescent="0.4">
      <c r="C8430" s="182"/>
      <c r="D8430" s="192"/>
      <c r="E8430" s="182"/>
    </row>
    <row r="8431" spans="3:5" x14ac:dyDescent="0.4">
      <c r="C8431" s="190"/>
      <c r="D8431" s="191"/>
      <c r="E8431" s="190"/>
    </row>
    <row r="8432" spans="3:5" x14ac:dyDescent="0.4">
      <c r="C8432" s="182"/>
      <c r="D8432" s="192"/>
      <c r="E8432" s="182"/>
    </row>
    <row r="8433" spans="3:5" x14ac:dyDescent="0.4">
      <c r="C8433" s="190"/>
      <c r="D8433" s="191"/>
      <c r="E8433" s="190"/>
    </row>
    <row r="8434" spans="3:5" x14ac:dyDescent="0.4">
      <c r="C8434" s="182"/>
      <c r="D8434" s="192"/>
      <c r="E8434" s="182"/>
    </row>
    <row r="8435" spans="3:5" x14ac:dyDescent="0.4">
      <c r="C8435" s="190"/>
      <c r="D8435" s="191"/>
      <c r="E8435" s="190"/>
    </row>
    <row r="8436" spans="3:5" x14ac:dyDescent="0.4">
      <c r="C8436" s="182"/>
      <c r="D8436" s="192"/>
      <c r="E8436" s="182"/>
    </row>
    <row r="8437" spans="3:5" x14ac:dyDescent="0.4">
      <c r="C8437" s="190"/>
      <c r="D8437" s="191"/>
      <c r="E8437" s="190"/>
    </row>
    <row r="8438" spans="3:5" x14ac:dyDescent="0.4">
      <c r="C8438" s="182"/>
      <c r="D8438" s="192"/>
      <c r="E8438" s="182"/>
    </row>
    <row r="8439" spans="3:5" x14ac:dyDescent="0.4">
      <c r="C8439" s="190"/>
      <c r="D8439" s="191"/>
      <c r="E8439" s="190"/>
    </row>
    <row r="8440" spans="3:5" x14ac:dyDescent="0.4">
      <c r="C8440" s="182"/>
      <c r="D8440" s="192"/>
      <c r="E8440" s="182"/>
    </row>
    <row r="8441" spans="3:5" x14ac:dyDescent="0.4">
      <c r="C8441" s="190"/>
      <c r="D8441" s="191"/>
      <c r="E8441" s="190"/>
    </row>
    <row r="8442" spans="3:5" x14ac:dyDescent="0.4">
      <c r="C8442" s="182"/>
      <c r="D8442" s="192"/>
      <c r="E8442" s="182"/>
    </row>
    <row r="8443" spans="3:5" x14ac:dyDescent="0.4">
      <c r="C8443" s="190"/>
      <c r="D8443" s="191"/>
      <c r="E8443" s="190"/>
    </row>
    <row r="8444" spans="3:5" x14ac:dyDescent="0.4">
      <c r="C8444" s="182"/>
      <c r="D8444" s="192"/>
      <c r="E8444" s="182"/>
    </row>
    <row r="8445" spans="3:5" x14ac:dyDescent="0.4">
      <c r="C8445" s="190"/>
      <c r="D8445" s="191"/>
      <c r="E8445" s="190"/>
    </row>
    <row r="8446" spans="3:5" x14ac:dyDescent="0.4">
      <c r="C8446" s="182"/>
      <c r="D8446" s="192"/>
      <c r="E8446" s="182"/>
    </row>
    <row r="8447" spans="3:5" x14ac:dyDescent="0.4">
      <c r="C8447" s="190"/>
      <c r="D8447" s="191"/>
      <c r="E8447" s="190"/>
    </row>
    <row r="8448" spans="3:5" x14ac:dyDescent="0.4">
      <c r="C8448" s="182"/>
      <c r="D8448" s="192"/>
      <c r="E8448" s="182"/>
    </row>
    <row r="8449" spans="3:5" x14ac:dyDescent="0.4">
      <c r="C8449" s="190"/>
      <c r="D8449" s="191"/>
      <c r="E8449" s="190"/>
    </row>
    <row r="8450" spans="3:5" x14ac:dyDescent="0.4">
      <c r="C8450" s="182"/>
      <c r="D8450" s="192"/>
      <c r="E8450" s="182"/>
    </row>
    <row r="8451" spans="3:5" x14ac:dyDescent="0.4">
      <c r="C8451" s="190"/>
      <c r="D8451" s="191"/>
      <c r="E8451" s="190"/>
    </row>
    <row r="8452" spans="3:5" x14ac:dyDescent="0.4">
      <c r="C8452" s="182"/>
      <c r="D8452" s="192"/>
      <c r="E8452" s="182"/>
    </row>
    <row r="8453" spans="3:5" x14ac:dyDescent="0.4">
      <c r="C8453" s="190"/>
      <c r="D8453" s="191"/>
      <c r="E8453" s="190"/>
    </row>
    <row r="8454" spans="3:5" x14ac:dyDescent="0.4">
      <c r="C8454" s="182"/>
      <c r="D8454" s="192"/>
      <c r="E8454" s="182"/>
    </row>
    <row r="8455" spans="3:5" x14ac:dyDescent="0.4">
      <c r="C8455" s="190"/>
      <c r="D8455" s="191"/>
      <c r="E8455" s="190"/>
    </row>
    <row r="8456" spans="3:5" x14ac:dyDescent="0.4">
      <c r="C8456" s="182"/>
      <c r="D8456" s="192"/>
      <c r="E8456" s="182"/>
    </row>
    <row r="8457" spans="3:5" x14ac:dyDescent="0.4">
      <c r="C8457" s="190"/>
      <c r="D8457" s="191"/>
      <c r="E8457" s="190"/>
    </row>
    <row r="8458" spans="3:5" x14ac:dyDescent="0.4">
      <c r="C8458" s="182"/>
      <c r="D8458" s="192"/>
      <c r="E8458" s="182"/>
    </row>
    <row r="8459" spans="3:5" x14ac:dyDescent="0.4">
      <c r="C8459" s="190"/>
      <c r="D8459" s="191"/>
      <c r="E8459" s="190"/>
    </row>
    <row r="8460" spans="3:5" x14ac:dyDescent="0.4">
      <c r="C8460" s="182"/>
      <c r="D8460" s="192"/>
      <c r="E8460" s="182"/>
    </row>
    <row r="8461" spans="3:5" x14ac:dyDescent="0.4">
      <c r="C8461" s="190"/>
      <c r="D8461" s="191"/>
      <c r="E8461" s="190"/>
    </row>
    <row r="8462" spans="3:5" x14ac:dyDescent="0.4">
      <c r="C8462" s="182"/>
      <c r="D8462" s="192"/>
      <c r="E8462" s="182"/>
    </row>
    <row r="8463" spans="3:5" x14ac:dyDescent="0.4">
      <c r="C8463" s="190"/>
      <c r="D8463" s="191"/>
      <c r="E8463" s="190"/>
    </row>
    <row r="8464" spans="3:5" x14ac:dyDescent="0.4">
      <c r="C8464" s="182"/>
      <c r="D8464" s="192"/>
      <c r="E8464" s="182"/>
    </row>
    <row r="8465" spans="3:5" x14ac:dyDescent="0.4">
      <c r="C8465" s="190"/>
      <c r="D8465" s="191"/>
      <c r="E8465" s="190"/>
    </row>
    <row r="8466" spans="3:5" x14ac:dyDescent="0.4">
      <c r="C8466" s="182"/>
      <c r="D8466" s="192"/>
      <c r="E8466" s="182"/>
    </row>
    <row r="8467" spans="3:5" x14ac:dyDescent="0.4">
      <c r="C8467" s="190"/>
      <c r="D8467" s="191"/>
      <c r="E8467" s="190"/>
    </row>
    <row r="8468" spans="3:5" x14ac:dyDescent="0.4">
      <c r="C8468" s="182"/>
      <c r="D8468" s="192"/>
      <c r="E8468" s="182"/>
    </row>
    <row r="8469" spans="3:5" x14ac:dyDescent="0.4">
      <c r="C8469" s="190"/>
      <c r="D8469" s="191"/>
      <c r="E8469" s="190"/>
    </row>
    <row r="8470" spans="3:5" x14ac:dyDescent="0.4">
      <c r="C8470" s="182"/>
      <c r="D8470" s="192"/>
      <c r="E8470" s="182"/>
    </row>
    <row r="8471" spans="3:5" x14ac:dyDescent="0.4">
      <c r="C8471" s="190"/>
      <c r="D8471" s="191"/>
      <c r="E8471" s="190"/>
    </row>
    <row r="8472" spans="3:5" x14ac:dyDescent="0.4">
      <c r="C8472" s="182"/>
      <c r="D8472" s="192"/>
      <c r="E8472" s="182"/>
    </row>
    <row r="8473" spans="3:5" x14ac:dyDescent="0.4">
      <c r="C8473" s="190"/>
      <c r="D8473" s="191"/>
      <c r="E8473" s="190"/>
    </row>
    <row r="8474" spans="3:5" x14ac:dyDescent="0.4">
      <c r="C8474" s="182"/>
      <c r="D8474" s="192"/>
      <c r="E8474" s="182"/>
    </row>
    <row r="8475" spans="3:5" x14ac:dyDescent="0.4">
      <c r="C8475" s="190"/>
      <c r="D8475" s="191"/>
      <c r="E8475" s="190"/>
    </row>
    <row r="8476" spans="3:5" x14ac:dyDescent="0.4">
      <c r="C8476" s="182"/>
      <c r="D8476" s="192"/>
      <c r="E8476" s="182"/>
    </row>
    <row r="8477" spans="3:5" x14ac:dyDescent="0.4">
      <c r="C8477" s="190"/>
      <c r="D8477" s="191"/>
      <c r="E8477" s="190"/>
    </row>
    <row r="8478" spans="3:5" x14ac:dyDescent="0.4">
      <c r="C8478" s="182"/>
      <c r="D8478" s="192"/>
      <c r="E8478" s="182"/>
    </row>
    <row r="8479" spans="3:5" x14ac:dyDescent="0.4">
      <c r="C8479" s="190"/>
      <c r="D8479" s="191"/>
      <c r="E8479" s="190"/>
    </row>
    <row r="8480" spans="3:5" x14ac:dyDescent="0.4">
      <c r="C8480" s="182"/>
      <c r="D8480" s="192"/>
      <c r="E8480" s="182"/>
    </row>
    <row r="8481" spans="3:5" x14ac:dyDescent="0.4">
      <c r="C8481" s="190"/>
      <c r="D8481" s="191"/>
      <c r="E8481" s="190"/>
    </row>
    <row r="8482" spans="3:5" x14ac:dyDescent="0.4">
      <c r="C8482" s="182"/>
      <c r="D8482" s="192"/>
      <c r="E8482" s="182"/>
    </row>
    <row r="8483" spans="3:5" x14ac:dyDescent="0.4">
      <c r="C8483" s="190"/>
      <c r="D8483" s="191"/>
      <c r="E8483" s="190"/>
    </row>
    <row r="8484" spans="3:5" x14ac:dyDescent="0.4">
      <c r="C8484" s="182"/>
      <c r="D8484" s="192"/>
      <c r="E8484" s="182"/>
    </row>
    <row r="8485" spans="3:5" x14ac:dyDescent="0.4">
      <c r="C8485" s="190"/>
      <c r="D8485" s="191"/>
      <c r="E8485" s="190"/>
    </row>
    <row r="8486" spans="3:5" x14ac:dyDescent="0.4">
      <c r="C8486" s="182"/>
      <c r="D8486" s="192"/>
      <c r="E8486" s="182"/>
    </row>
    <row r="8487" spans="3:5" x14ac:dyDescent="0.4">
      <c r="C8487" s="190"/>
      <c r="D8487" s="191"/>
      <c r="E8487" s="190"/>
    </row>
    <row r="8488" spans="3:5" x14ac:dyDescent="0.4">
      <c r="C8488" s="182"/>
      <c r="D8488" s="192"/>
      <c r="E8488" s="182"/>
    </row>
    <row r="8489" spans="3:5" x14ac:dyDescent="0.4">
      <c r="C8489" s="190"/>
      <c r="D8489" s="191"/>
      <c r="E8489" s="190"/>
    </row>
    <row r="8490" spans="3:5" x14ac:dyDescent="0.4">
      <c r="C8490" s="182"/>
      <c r="D8490" s="192"/>
      <c r="E8490" s="182"/>
    </row>
    <row r="8491" spans="3:5" x14ac:dyDescent="0.4">
      <c r="C8491" s="190"/>
      <c r="D8491" s="191"/>
      <c r="E8491" s="190"/>
    </row>
    <row r="8492" spans="3:5" x14ac:dyDescent="0.4">
      <c r="C8492" s="182"/>
      <c r="D8492" s="192"/>
      <c r="E8492" s="182"/>
    </row>
    <row r="8493" spans="3:5" x14ac:dyDescent="0.4">
      <c r="C8493" s="190"/>
      <c r="D8493" s="191"/>
      <c r="E8493" s="190"/>
    </row>
    <row r="8494" spans="3:5" x14ac:dyDescent="0.4">
      <c r="C8494" s="182"/>
      <c r="D8494" s="192"/>
      <c r="E8494" s="182"/>
    </row>
    <row r="8495" spans="3:5" x14ac:dyDescent="0.4">
      <c r="C8495" s="190"/>
      <c r="D8495" s="191"/>
      <c r="E8495" s="190"/>
    </row>
    <row r="8496" spans="3:5" x14ac:dyDescent="0.4">
      <c r="C8496" s="182"/>
      <c r="D8496" s="192"/>
      <c r="E8496" s="182"/>
    </row>
    <row r="8497" spans="3:5" x14ac:dyDescent="0.4">
      <c r="C8497" s="190"/>
      <c r="D8497" s="191"/>
      <c r="E8497" s="190"/>
    </row>
    <row r="8498" spans="3:5" x14ac:dyDescent="0.4">
      <c r="C8498" s="182"/>
      <c r="D8498" s="192"/>
      <c r="E8498" s="182"/>
    </row>
    <row r="8499" spans="3:5" x14ac:dyDescent="0.4">
      <c r="C8499" s="190"/>
      <c r="D8499" s="191"/>
      <c r="E8499" s="190"/>
    </row>
    <row r="8500" spans="3:5" x14ac:dyDescent="0.4">
      <c r="C8500" s="182"/>
      <c r="D8500" s="192"/>
      <c r="E8500" s="182"/>
    </row>
    <row r="8501" spans="3:5" x14ac:dyDescent="0.4">
      <c r="C8501" s="190"/>
      <c r="D8501" s="191"/>
      <c r="E8501" s="190"/>
    </row>
    <row r="8502" spans="3:5" x14ac:dyDescent="0.4">
      <c r="C8502" s="182"/>
      <c r="D8502" s="192"/>
      <c r="E8502" s="182"/>
    </row>
    <row r="8503" spans="3:5" x14ac:dyDescent="0.4">
      <c r="C8503" s="190"/>
      <c r="D8503" s="191"/>
      <c r="E8503" s="190"/>
    </row>
    <row r="8504" spans="3:5" x14ac:dyDescent="0.4">
      <c r="C8504" s="182"/>
      <c r="D8504" s="192"/>
      <c r="E8504" s="182"/>
    </row>
    <row r="8505" spans="3:5" x14ac:dyDescent="0.4">
      <c r="C8505" s="190"/>
      <c r="D8505" s="191"/>
      <c r="E8505" s="190"/>
    </row>
    <row r="8506" spans="3:5" x14ac:dyDescent="0.4">
      <c r="C8506" s="182"/>
      <c r="D8506" s="192"/>
      <c r="E8506" s="182"/>
    </row>
    <row r="8507" spans="3:5" x14ac:dyDescent="0.4">
      <c r="C8507" s="190"/>
      <c r="D8507" s="191"/>
      <c r="E8507" s="190"/>
    </row>
    <row r="8508" spans="3:5" x14ac:dyDescent="0.4">
      <c r="C8508" s="182"/>
      <c r="D8508" s="192"/>
      <c r="E8508" s="182"/>
    </row>
    <row r="8509" spans="3:5" x14ac:dyDescent="0.4">
      <c r="C8509" s="190"/>
      <c r="D8509" s="191"/>
      <c r="E8509" s="190"/>
    </row>
    <row r="8510" spans="3:5" x14ac:dyDescent="0.4">
      <c r="C8510" s="182"/>
      <c r="D8510" s="192"/>
      <c r="E8510" s="182"/>
    </row>
    <row r="8511" spans="3:5" x14ac:dyDescent="0.4">
      <c r="C8511" s="190"/>
      <c r="D8511" s="191"/>
      <c r="E8511" s="190"/>
    </row>
    <row r="8512" spans="3:5" x14ac:dyDescent="0.4">
      <c r="C8512" s="182"/>
      <c r="D8512" s="192"/>
      <c r="E8512" s="182"/>
    </row>
    <row r="8513" spans="3:5" x14ac:dyDescent="0.4">
      <c r="C8513" s="190"/>
      <c r="D8513" s="191"/>
      <c r="E8513" s="190"/>
    </row>
    <row r="8514" spans="3:5" x14ac:dyDescent="0.4">
      <c r="C8514" s="182"/>
      <c r="D8514" s="192"/>
      <c r="E8514" s="182"/>
    </row>
    <row r="8515" spans="3:5" x14ac:dyDescent="0.4">
      <c r="C8515" s="190"/>
      <c r="D8515" s="191"/>
      <c r="E8515" s="190"/>
    </row>
    <row r="8516" spans="3:5" x14ac:dyDescent="0.4">
      <c r="C8516" s="182"/>
      <c r="D8516" s="192"/>
      <c r="E8516" s="182"/>
    </row>
    <row r="8517" spans="3:5" x14ac:dyDescent="0.4">
      <c r="C8517" s="190"/>
      <c r="D8517" s="191"/>
      <c r="E8517" s="190"/>
    </row>
    <row r="8518" spans="3:5" x14ac:dyDescent="0.4">
      <c r="C8518" s="182"/>
      <c r="D8518" s="192"/>
      <c r="E8518" s="182"/>
    </row>
    <row r="8519" spans="3:5" x14ac:dyDescent="0.4">
      <c r="C8519" s="190"/>
      <c r="D8519" s="191"/>
      <c r="E8519" s="190"/>
    </row>
    <row r="8520" spans="3:5" x14ac:dyDescent="0.4">
      <c r="C8520" s="182"/>
      <c r="D8520" s="192"/>
      <c r="E8520" s="182"/>
    </row>
    <row r="8521" spans="3:5" x14ac:dyDescent="0.4">
      <c r="C8521" s="190"/>
      <c r="D8521" s="191"/>
      <c r="E8521" s="190"/>
    </row>
    <row r="8522" spans="3:5" x14ac:dyDescent="0.4">
      <c r="C8522" s="182"/>
      <c r="D8522" s="192"/>
      <c r="E8522" s="182"/>
    </row>
    <row r="8523" spans="3:5" x14ac:dyDescent="0.4">
      <c r="C8523" s="190"/>
      <c r="D8523" s="191"/>
      <c r="E8523" s="190"/>
    </row>
    <row r="8524" spans="3:5" x14ac:dyDescent="0.4">
      <c r="C8524" s="182"/>
      <c r="D8524" s="192"/>
      <c r="E8524" s="182"/>
    </row>
    <row r="8525" spans="3:5" x14ac:dyDescent="0.4">
      <c r="C8525" s="190"/>
      <c r="D8525" s="191"/>
      <c r="E8525" s="190"/>
    </row>
    <row r="8526" spans="3:5" x14ac:dyDescent="0.4">
      <c r="C8526" s="182"/>
      <c r="D8526" s="192"/>
      <c r="E8526" s="182"/>
    </row>
    <row r="8527" spans="3:5" x14ac:dyDescent="0.4">
      <c r="C8527" s="190"/>
      <c r="D8527" s="191"/>
      <c r="E8527" s="190"/>
    </row>
    <row r="8528" spans="3:5" x14ac:dyDescent="0.4">
      <c r="C8528" s="182"/>
      <c r="D8528" s="192"/>
      <c r="E8528" s="182"/>
    </row>
    <row r="8529" spans="3:5" x14ac:dyDescent="0.4">
      <c r="C8529" s="190"/>
      <c r="D8529" s="191"/>
      <c r="E8529" s="190"/>
    </row>
    <row r="8530" spans="3:5" x14ac:dyDescent="0.4">
      <c r="C8530" s="182"/>
      <c r="D8530" s="192"/>
      <c r="E8530" s="182"/>
    </row>
    <row r="8531" spans="3:5" x14ac:dyDescent="0.4">
      <c r="C8531" s="190"/>
      <c r="D8531" s="191"/>
      <c r="E8531" s="190"/>
    </row>
    <row r="8532" spans="3:5" x14ac:dyDescent="0.4">
      <c r="C8532" s="182"/>
      <c r="D8532" s="192"/>
      <c r="E8532" s="182"/>
    </row>
    <row r="8533" spans="3:5" x14ac:dyDescent="0.4">
      <c r="C8533" s="190"/>
      <c r="D8533" s="191"/>
      <c r="E8533" s="190"/>
    </row>
    <row r="8534" spans="3:5" x14ac:dyDescent="0.4">
      <c r="C8534" s="182"/>
      <c r="D8534" s="192"/>
      <c r="E8534" s="182"/>
    </row>
    <row r="8535" spans="3:5" x14ac:dyDescent="0.4">
      <c r="C8535" s="190"/>
      <c r="D8535" s="191"/>
      <c r="E8535" s="190"/>
    </row>
    <row r="8536" spans="3:5" x14ac:dyDescent="0.4">
      <c r="C8536" s="182"/>
      <c r="D8536" s="192"/>
      <c r="E8536" s="182"/>
    </row>
    <row r="8537" spans="3:5" x14ac:dyDescent="0.4">
      <c r="C8537" s="190"/>
      <c r="D8537" s="191"/>
      <c r="E8537" s="190"/>
    </row>
    <row r="8538" spans="3:5" x14ac:dyDescent="0.4">
      <c r="C8538" s="182"/>
      <c r="D8538" s="192"/>
      <c r="E8538" s="182"/>
    </row>
    <row r="8539" spans="3:5" x14ac:dyDescent="0.4">
      <c r="C8539" s="190"/>
      <c r="D8539" s="191"/>
      <c r="E8539" s="190"/>
    </row>
    <row r="8540" spans="3:5" x14ac:dyDescent="0.4">
      <c r="C8540" s="182"/>
      <c r="D8540" s="192"/>
      <c r="E8540" s="182"/>
    </row>
    <row r="8541" spans="3:5" x14ac:dyDescent="0.4">
      <c r="C8541" s="190"/>
      <c r="D8541" s="191"/>
      <c r="E8541" s="190"/>
    </row>
    <row r="8542" spans="3:5" x14ac:dyDescent="0.4">
      <c r="C8542" s="182"/>
      <c r="D8542" s="192"/>
      <c r="E8542" s="182"/>
    </row>
    <row r="8543" spans="3:5" x14ac:dyDescent="0.4">
      <c r="C8543" s="190"/>
      <c r="D8543" s="191"/>
      <c r="E8543" s="190"/>
    </row>
    <row r="8544" spans="3:5" x14ac:dyDescent="0.4">
      <c r="C8544" s="182"/>
      <c r="D8544" s="192"/>
      <c r="E8544" s="182"/>
    </row>
    <row r="8545" spans="3:5" x14ac:dyDescent="0.4">
      <c r="C8545" s="190"/>
      <c r="D8545" s="191"/>
      <c r="E8545" s="190"/>
    </row>
    <row r="8546" spans="3:5" x14ac:dyDescent="0.4">
      <c r="C8546" s="182"/>
      <c r="D8546" s="192"/>
      <c r="E8546" s="182"/>
    </row>
    <row r="8547" spans="3:5" x14ac:dyDescent="0.4">
      <c r="C8547" s="190"/>
      <c r="D8547" s="191"/>
      <c r="E8547" s="190"/>
    </row>
    <row r="8548" spans="3:5" x14ac:dyDescent="0.4">
      <c r="C8548" s="182"/>
      <c r="D8548" s="192"/>
      <c r="E8548" s="182"/>
    </row>
    <row r="8549" spans="3:5" x14ac:dyDescent="0.4">
      <c r="C8549" s="190"/>
      <c r="D8549" s="191"/>
      <c r="E8549" s="190"/>
    </row>
    <row r="8550" spans="3:5" x14ac:dyDescent="0.4">
      <c r="C8550" s="182"/>
      <c r="D8550" s="192"/>
      <c r="E8550" s="182"/>
    </row>
    <row r="8551" spans="3:5" x14ac:dyDescent="0.4">
      <c r="C8551" s="190"/>
      <c r="D8551" s="191"/>
      <c r="E8551" s="190"/>
    </row>
    <row r="8552" spans="3:5" x14ac:dyDescent="0.4">
      <c r="C8552" s="182"/>
      <c r="D8552" s="192"/>
      <c r="E8552" s="182"/>
    </row>
    <row r="8553" spans="3:5" x14ac:dyDescent="0.4">
      <c r="C8553" s="190"/>
      <c r="D8553" s="191"/>
      <c r="E8553" s="190"/>
    </row>
    <row r="8554" spans="3:5" x14ac:dyDescent="0.4">
      <c r="C8554" s="182"/>
      <c r="D8554" s="192"/>
      <c r="E8554" s="182"/>
    </row>
    <row r="8555" spans="3:5" x14ac:dyDescent="0.4">
      <c r="C8555" s="190"/>
      <c r="D8555" s="191"/>
      <c r="E8555" s="190"/>
    </row>
    <row r="8556" spans="3:5" x14ac:dyDescent="0.4">
      <c r="C8556" s="182"/>
      <c r="D8556" s="192"/>
      <c r="E8556" s="182"/>
    </row>
    <row r="8557" spans="3:5" x14ac:dyDescent="0.4">
      <c r="C8557" s="190"/>
      <c r="D8557" s="191"/>
      <c r="E8557" s="190"/>
    </row>
    <row r="8558" spans="3:5" x14ac:dyDescent="0.4">
      <c r="C8558" s="182"/>
      <c r="D8558" s="192"/>
      <c r="E8558" s="182"/>
    </row>
    <row r="8559" spans="3:5" x14ac:dyDescent="0.4">
      <c r="C8559" s="190"/>
      <c r="D8559" s="191"/>
      <c r="E8559" s="190"/>
    </row>
    <row r="8560" spans="3:5" x14ac:dyDescent="0.4">
      <c r="C8560" s="182"/>
      <c r="D8560" s="192"/>
      <c r="E8560" s="182"/>
    </row>
    <row r="8561" spans="3:5" x14ac:dyDescent="0.4">
      <c r="C8561" s="190"/>
      <c r="D8561" s="191"/>
      <c r="E8561" s="190"/>
    </row>
    <row r="8562" spans="3:5" x14ac:dyDescent="0.4">
      <c r="C8562" s="182"/>
      <c r="D8562" s="192"/>
      <c r="E8562" s="182"/>
    </row>
    <row r="8563" spans="3:5" x14ac:dyDescent="0.4">
      <c r="C8563" s="190"/>
      <c r="D8563" s="191"/>
      <c r="E8563" s="190"/>
    </row>
    <row r="8564" spans="3:5" x14ac:dyDescent="0.4">
      <c r="C8564" s="182"/>
      <c r="D8564" s="192"/>
      <c r="E8564" s="182"/>
    </row>
    <row r="8565" spans="3:5" x14ac:dyDescent="0.4">
      <c r="C8565" s="190"/>
      <c r="D8565" s="191"/>
      <c r="E8565" s="190"/>
    </row>
    <row r="8566" spans="3:5" x14ac:dyDescent="0.4">
      <c r="C8566" s="182"/>
      <c r="D8566" s="192"/>
      <c r="E8566" s="182"/>
    </row>
    <row r="8567" spans="3:5" x14ac:dyDescent="0.4">
      <c r="C8567" s="190"/>
      <c r="D8567" s="191"/>
      <c r="E8567" s="190"/>
    </row>
    <row r="8568" spans="3:5" x14ac:dyDescent="0.4">
      <c r="C8568" s="182"/>
      <c r="D8568" s="192"/>
      <c r="E8568" s="182"/>
    </row>
    <row r="8569" spans="3:5" x14ac:dyDescent="0.4">
      <c r="C8569" s="190"/>
      <c r="D8569" s="191"/>
      <c r="E8569" s="190"/>
    </row>
    <row r="8570" spans="3:5" x14ac:dyDescent="0.4">
      <c r="C8570" s="182"/>
      <c r="D8570" s="192"/>
      <c r="E8570" s="182"/>
    </row>
    <row r="8571" spans="3:5" x14ac:dyDescent="0.4">
      <c r="C8571" s="190"/>
      <c r="D8571" s="191"/>
      <c r="E8571" s="190"/>
    </row>
    <row r="8572" spans="3:5" x14ac:dyDescent="0.4">
      <c r="C8572" s="182"/>
      <c r="D8572" s="192"/>
      <c r="E8572" s="182"/>
    </row>
    <row r="8573" spans="3:5" x14ac:dyDescent="0.4">
      <c r="C8573" s="190"/>
      <c r="D8573" s="191"/>
      <c r="E8573" s="190"/>
    </row>
    <row r="8574" spans="3:5" x14ac:dyDescent="0.4">
      <c r="C8574" s="182"/>
      <c r="D8574" s="192"/>
      <c r="E8574" s="182"/>
    </row>
    <row r="8575" spans="3:5" x14ac:dyDescent="0.4">
      <c r="C8575" s="190"/>
      <c r="D8575" s="191"/>
      <c r="E8575" s="190"/>
    </row>
    <row r="8576" spans="3:5" x14ac:dyDescent="0.4">
      <c r="C8576" s="182"/>
      <c r="D8576" s="192"/>
      <c r="E8576" s="182"/>
    </row>
    <row r="8577" spans="3:5" x14ac:dyDescent="0.4">
      <c r="C8577" s="190"/>
      <c r="D8577" s="191"/>
      <c r="E8577" s="190"/>
    </row>
    <row r="8578" spans="3:5" x14ac:dyDescent="0.4">
      <c r="C8578" s="182"/>
      <c r="D8578" s="192"/>
      <c r="E8578" s="182"/>
    </row>
    <row r="8579" spans="3:5" x14ac:dyDescent="0.4">
      <c r="C8579" s="190"/>
      <c r="D8579" s="191"/>
      <c r="E8579" s="190"/>
    </row>
    <row r="8580" spans="3:5" x14ac:dyDescent="0.4">
      <c r="C8580" s="182"/>
      <c r="D8580" s="192"/>
      <c r="E8580" s="182"/>
    </row>
    <row r="8581" spans="3:5" x14ac:dyDescent="0.4">
      <c r="C8581" s="190"/>
      <c r="D8581" s="191"/>
      <c r="E8581" s="190"/>
    </row>
    <row r="8582" spans="3:5" x14ac:dyDescent="0.4">
      <c r="C8582" s="182"/>
      <c r="D8582" s="192"/>
      <c r="E8582" s="182"/>
    </row>
    <row r="8583" spans="3:5" x14ac:dyDescent="0.4">
      <c r="C8583" s="190"/>
      <c r="D8583" s="191"/>
      <c r="E8583" s="190"/>
    </row>
    <row r="8584" spans="3:5" x14ac:dyDescent="0.4">
      <c r="C8584" s="182"/>
      <c r="D8584" s="192"/>
      <c r="E8584" s="182"/>
    </row>
    <row r="8585" spans="3:5" x14ac:dyDescent="0.4">
      <c r="C8585" s="190"/>
      <c r="D8585" s="191"/>
      <c r="E8585" s="190"/>
    </row>
    <row r="8586" spans="3:5" x14ac:dyDescent="0.4">
      <c r="C8586" s="182"/>
      <c r="D8586" s="192"/>
      <c r="E8586" s="182"/>
    </row>
    <row r="8587" spans="3:5" x14ac:dyDescent="0.4">
      <c r="C8587" s="190"/>
      <c r="D8587" s="191"/>
      <c r="E8587" s="190"/>
    </row>
    <row r="8588" spans="3:5" x14ac:dyDescent="0.4">
      <c r="C8588" s="182"/>
      <c r="D8588" s="192"/>
      <c r="E8588" s="182"/>
    </row>
    <row r="8589" spans="3:5" x14ac:dyDescent="0.4">
      <c r="C8589" s="190"/>
      <c r="D8589" s="191"/>
      <c r="E8589" s="190"/>
    </row>
    <row r="8590" spans="3:5" x14ac:dyDescent="0.4">
      <c r="C8590" s="182"/>
      <c r="D8590" s="192"/>
      <c r="E8590" s="182"/>
    </row>
    <row r="8591" spans="3:5" x14ac:dyDescent="0.4">
      <c r="C8591" s="190"/>
      <c r="D8591" s="191"/>
      <c r="E8591" s="190"/>
    </row>
    <row r="8592" spans="3:5" x14ac:dyDescent="0.4">
      <c r="C8592" s="182"/>
      <c r="D8592" s="192"/>
      <c r="E8592" s="182"/>
    </row>
    <row r="8593" spans="3:5" x14ac:dyDescent="0.4">
      <c r="C8593" s="190"/>
      <c r="D8593" s="191"/>
      <c r="E8593" s="190"/>
    </row>
    <row r="8594" spans="3:5" x14ac:dyDescent="0.4">
      <c r="C8594" s="182"/>
      <c r="D8594" s="192"/>
      <c r="E8594" s="182"/>
    </row>
    <row r="8595" spans="3:5" x14ac:dyDescent="0.4">
      <c r="C8595" s="190"/>
      <c r="D8595" s="191"/>
      <c r="E8595" s="190"/>
    </row>
    <row r="8596" spans="3:5" x14ac:dyDescent="0.4">
      <c r="C8596" s="182"/>
      <c r="D8596" s="192"/>
      <c r="E8596" s="182"/>
    </row>
    <row r="8597" spans="3:5" x14ac:dyDescent="0.4">
      <c r="C8597" s="190"/>
      <c r="D8597" s="191"/>
      <c r="E8597" s="190"/>
    </row>
    <row r="8598" spans="3:5" x14ac:dyDescent="0.4">
      <c r="C8598" s="182"/>
      <c r="D8598" s="192"/>
      <c r="E8598" s="182"/>
    </row>
    <row r="8599" spans="3:5" x14ac:dyDescent="0.4">
      <c r="C8599" s="190"/>
      <c r="D8599" s="191"/>
      <c r="E8599" s="190"/>
    </row>
    <row r="8600" spans="3:5" x14ac:dyDescent="0.4">
      <c r="C8600" s="182"/>
      <c r="D8600" s="192"/>
      <c r="E8600" s="182"/>
    </row>
    <row r="8601" spans="3:5" x14ac:dyDescent="0.4">
      <c r="C8601" s="190"/>
      <c r="D8601" s="191"/>
      <c r="E8601" s="190"/>
    </row>
    <row r="8602" spans="3:5" x14ac:dyDescent="0.4">
      <c r="C8602" s="182"/>
      <c r="D8602" s="192"/>
      <c r="E8602" s="182"/>
    </row>
    <row r="8603" spans="3:5" x14ac:dyDescent="0.4">
      <c r="C8603" s="190"/>
      <c r="D8603" s="191"/>
      <c r="E8603" s="190"/>
    </row>
    <row r="8604" spans="3:5" x14ac:dyDescent="0.4">
      <c r="C8604" s="182"/>
      <c r="D8604" s="192"/>
      <c r="E8604" s="182"/>
    </row>
    <row r="8605" spans="3:5" x14ac:dyDescent="0.4">
      <c r="C8605" s="190"/>
      <c r="D8605" s="191"/>
      <c r="E8605" s="190"/>
    </row>
    <row r="8606" spans="3:5" x14ac:dyDescent="0.4">
      <c r="C8606" s="182"/>
      <c r="D8606" s="192"/>
      <c r="E8606" s="182"/>
    </row>
    <row r="8607" spans="3:5" x14ac:dyDescent="0.4">
      <c r="C8607" s="190"/>
      <c r="D8607" s="191"/>
      <c r="E8607" s="190"/>
    </row>
    <row r="8608" spans="3:5" x14ac:dyDescent="0.4">
      <c r="C8608" s="182"/>
      <c r="D8608" s="192"/>
      <c r="E8608" s="182"/>
    </row>
    <row r="8609" spans="3:5" x14ac:dyDescent="0.4">
      <c r="C8609" s="190"/>
      <c r="D8609" s="191"/>
      <c r="E8609" s="190"/>
    </row>
    <row r="8610" spans="3:5" x14ac:dyDescent="0.4">
      <c r="C8610" s="182"/>
      <c r="D8610" s="192"/>
      <c r="E8610" s="182"/>
    </row>
    <row r="8611" spans="3:5" x14ac:dyDescent="0.4">
      <c r="C8611" s="190"/>
      <c r="D8611" s="191"/>
      <c r="E8611" s="190"/>
    </row>
    <row r="8612" spans="3:5" x14ac:dyDescent="0.4">
      <c r="C8612" s="182"/>
      <c r="D8612" s="192"/>
      <c r="E8612" s="182"/>
    </row>
    <row r="8613" spans="3:5" x14ac:dyDescent="0.4">
      <c r="C8613" s="190"/>
      <c r="D8613" s="191"/>
      <c r="E8613" s="190"/>
    </row>
    <row r="8614" spans="3:5" x14ac:dyDescent="0.4">
      <c r="C8614" s="182"/>
      <c r="D8614" s="192"/>
      <c r="E8614" s="182"/>
    </row>
    <row r="8615" spans="3:5" x14ac:dyDescent="0.4">
      <c r="C8615" s="190"/>
      <c r="D8615" s="191"/>
      <c r="E8615" s="190"/>
    </row>
    <row r="8616" spans="3:5" x14ac:dyDescent="0.4">
      <c r="C8616" s="182"/>
      <c r="D8616" s="192"/>
      <c r="E8616" s="182"/>
    </row>
    <row r="8617" spans="3:5" x14ac:dyDescent="0.4">
      <c r="C8617" s="190"/>
      <c r="D8617" s="191"/>
      <c r="E8617" s="190"/>
    </row>
    <row r="8618" spans="3:5" x14ac:dyDescent="0.4">
      <c r="C8618" s="182"/>
      <c r="D8618" s="192"/>
      <c r="E8618" s="182"/>
    </row>
    <row r="8619" spans="3:5" x14ac:dyDescent="0.4">
      <c r="C8619" s="190"/>
      <c r="D8619" s="191"/>
      <c r="E8619" s="190"/>
    </row>
    <row r="8620" spans="3:5" x14ac:dyDescent="0.4">
      <c r="C8620" s="182"/>
      <c r="D8620" s="192"/>
      <c r="E8620" s="182"/>
    </row>
    <row r="8621" spans="3:5" x14ac:dyDescent="0.4">
      <c r="C8621" s="190"/>
      <c r="D8621" s="191"/>
      <c r="E8621" s="190"/>
    </row>
    <row r="8622" spans="3:5" x14ac:dyDescent="0.4">
      <c r="C8622" s="182"/>
      <c r="D8622" s="192"/>
      <c r="E8622" s="182"/>
    </row>
    <row r="8623" spans="3:5" x14ac:dyDescent="0.4">
      <c r="C8623" s="190"/>
      <c r="D8623" s="191"/>
      <c r="E8623" s="190"/>
    </row>
    <row r="8624" spans="3:5" x14ac:dyDescent="0.4">
      <c r="C8624" s="182"/>
      <c r="D8624" s="192"/>
      <c r="E8624" s="182"/>
    </row>
    <row r="8625" spans="3:5" x14ac:dyDescent="0.4">
      <c r="C8625" s="190"/>
      <c r="D8625" s="191"/>
      <c r="E8625" s="190"/>
    </row>
    <row r="8626" spans="3:5" x14ac:dyDescent="0.4">
      <c r="C8626" s="182"/>
      <c r="D8626" s="192"/>
      <c r="E8626" s="182"/>
    </row>
    <row r="8627" spans="3:5" x14ac:dyDescent="0.4">
      <c r="C8627" s="190"/>
      <c r="D8627" s="191"/>
      <c r="E8627" s="190"/>
    </row>
    <row r="8628" spans="3:5" x14ac:dyDescent="0.4">
      <c r="C8628" s="182"/>
      <c r="D8628" s="192"/>
      <c r="E8628" s="182"/>
    </row>
    <row r="8629" spans="3:5" x14ac:dyDescent="0.4">
      <c r="C8629" s="190"/>
      <c r="D8629" s="191"/>
      <c r="E8629" s="190"/>
    </row>
    <row r="8630" spans="3:5" x14ac:dyDescent="0.4">
      <c r="C8630" s="182"/>
      <c r="D8630" s="192"/>
      <c r="E8630" s="182"/>
    </row>
    <row r="8631" spans="3:5" x14ac:dyDescent="0.4">
      <c r="C8631" s="190"/>
      <c r="D8631" s="191"/>
      <c r="E8631" s="190"/>
    </row>
    <row r="8632" spans="3:5" x14ac:dyDescent="0.4">
      <c r="C8632" s="182"/>
      <c r="D8632" s="192"/>
      <c r="E8632" s="182"/>
    </row>
    <row r="8633" spans="3:5" x14ac:dyDescent="0.4">
      <c r="C8633" s="190"/>
      <c r="D8633" s="191"/>
      <c r="E8633" s="190"/>
    </row>
    <row r="8634" spans="3:5" x14ac:dyDescent="0.4">
      <c r="C8634" s="182"/>
      <c r="D8634" s="192"/>
      <c r="E8634" s="182"/>
    </row>
    <row r="8635" spans="3:5" x14ac:dyDescent="0.4">
      <c r="C8635" s="190"/>
      <c r="D8635" s="191"/>
      <c r="E8635" s="190"/>
    </row>
    <row r="8636" spans="3:5" x14ac:dyDescent="0.4">
      <c r="C8636" s="182"/>
      <c r="D8636" s="192"/>
      <c r="E8636" s="182"/>
    </row>
    <row r="8637" spans="3:5" x14ac:dyDescent="0.4">
      <c r="C8637" s="190"/>
      <c r="D8637" s="191"/>
      <c r="E8637" s="190"/>
    </row>
    <row r="8638" spans="3:5" x14ac:dyDescent="0.4">
      <c r="C8638" s="182"/>
      <c r="D8638" s="192"/>
      <c r="E8638" s="182"/>
    </row>
    <row r="8639" spans="3:5" x14ac:dyDescent="0.4">
      <c r="C8639" s="190"/>
      <c r="D8639" s="191"/>
      <c r="E8639" s="190"/>
    </row>
    <row r="8640" spans="3:5" x14ac:dyDescent="0.4">
      <c r="C8640" s="182"/>
      <c r="D8640" s="192"/>
      <c r="E8640" s="182"/>
    </row>
    <row r="8641" spans="3:5" x14ac:dyDescent="0.4">
      <c r="C8641" s="190"/>
      <c r="D8641" s="191"/>
      <c r="E8641" s="190"/>
    </row>
    <row r="8642" spans="3:5" x14ac:dyDescent="0.4">
      <c r="C8642" s="182"/>
      <c r="D8642" s="192"/>
      <c r="E8642" s="182"/>
    </row>
    <row r="8643" spans="3:5" x14ac:dyDescent="0.4">
      <c r="C8643" s="190"/>
      <c r="D8643" s="191"/>
      <c r="E8643" s="190"/>
    </row>
    <row r="8644" spans="3:5" x14ac:dyDescent="0.4">
      <c r="C8644" s="182"/>
      <c r="D8644" s="192"/>
      <c r="E8644" s="182"/>
    </row>
    <row r="8645" spans="3:5" x14ac:dyDescent="0.4">
      <c r="C8645" s="190"/>
      <c r="D8645" s="191"/>
      <c r="E8645" s="190"/>
    </row>
    <row r="8646" spans="3:5" x14ac:dyDescent="0.4">
      <c r="C8646" s="182"/>
      <c r="D8646" s="192"/>
      <c r="E8646" s="182"/>
    </row>
    <row r="8647" spans="3:5" x14ac:dyDescent="0.4">
      <c r="C8647" s="190"/>
      <c r="D8647" s="191"/>
      <c r="E8647" s="190"/>
    </row>
    <row r="8648" spans="3:5" x14ac:dyDescent="0.4">
      <c r="C8648" s="182"/>
      <c r="D8648" s="192"/>
      <c r="E8648" s="182"/>
    </row>
    <row r="8649" spans="3:5" x14ac:dyDescent="0.4">
      <c r="C8649" s="190"/>
      <c r="D8649" s="191"/>
      <c r="E8649" s="190"/>
    </row>
    <row r="8650" spans="3:5" x14ac:dyDescent="0.4">
      <c r="C8650" s="182"/>
      <c r="D8650" s="192"/>
      <c r="E8650" s="182"/>
    </row>
    <row r="8651" spans="3:5" x14ac:dyDescent="0.4">
      <c r="C8651" s="190"/>
      <c r="D8651" s="191"/>
      <c r="E8651" s="190"/>
    </row>
    <row r="8652" spans="3:5" x14ac:dyDescent="0.4">
      <c r="C8652" s="182"/>
      <c r="D8652" s="192"/>
      <c r="E8652" s="182"/>
    </row>
    <row r="8653" spans="3:5" x14ac:dyDescent="0.4">
      <c r="C8653" s="190"/>
      <c r="D8653" s="191"/>
      <c r="E8653" s="190"/>
    </row>
    <row r="8654" spans="3:5" x14ac:dyDescent="0.4">
      <c r="C8654" s="182"/>
      <c r="D8654" s="192"/>
      <c r="E8654" s="182"/>
    </row>
    <row r="8655" spans="3:5" x14ac:dyDescent="0.4">
      <c r="C8655" s="190"/>
      <c r="D8655" s="191"/>
      <c r="E8655" s="190"/>
    </row>
    <row r="8656" spans="3:5" x14ac:dyDescent="0.4">
      <c r="C8656" s="182"/>
      <c r="D8656" s="192"/>
      <c r="E8656" s="182"/>
    </row>
    <row r="8657" spans="3:5" x14ac:dyDescent="0.4">
      <c r="C8657" s="190"/>
      <c r="D8657" s="191"/>
      <c r="E8657" s="190"/>
    </row>
    <row r="8658" spans="3:5" x14ac:dyDescent="0.4">
      <c r="C8658" s="182"/>
      <c r="D8658" s="192"/>
      <c r="E8658" s="182"/>
    </row>
    <row r="8659" spans="3:5" x14ac:dyDescent="0.4">
      <c r="C8659" s="190"/>
      <c r="D8659" s="191"/>
      <c r="E8659" s="190"/>
    </row>
    <row r="8660" spans="3:5" x14ac:dyDescent="0.4">
      <c r="C8660" s="182"/>
      <c r="D8660" s="192"/>
      <c r="E8660" s="182"/>
    </row>
    <row r="8661" spans="3:5" x14ac:dyDescent="0.4">
      <c r="C8661" s="190"/>
      <c r="D8661" s="191"/>
      <c r="E8661" s="190"/>
    </row>
    <row r="8662" spans="3:5" x14ac:dyDescent="0.4">
      <c r="C8662" s="182"/>
      <c r="D8662" s="192"/>
      <c r="E8662" s="182"/>
    </row>
    <row r="8663" spans="3:5" x14ac:dyDescent="0.4">
      <c r="C8663" s="190"/>
      <c r="D8663" s="191"/>
      <c r="E8663" s="190"/>
    </row>
    <row r="8664" spans="3:5" x14ac:dyDescent="0.4">
      <c r="C8664" s="182"/>
      <c r="D8664" s="192"/>
      <c r="E8664" s="182"/>
    </row>
    <row r="8665" spans="3:5" x14ac:dyDescent="0.4">
      <c r="C8665" s="190"/>
      <c r="D8665" s="191"/>
      <c r="E8665" s="190"/>
    </row>
    <row r="8666" spans="3:5" x14ac:dyDescent="0.4">
      <c r="C8666" s="182"/>
      <c r="D8666" s="192"/>
      <c r="E8666" s="182"/>
    </row>
    <row r="8667" spans="3:5" x14ac:dyDescent="0.4">
      <c r="C8667" s="190"/>
      <c r="D8667" s="191"/>
      <c r="E8667" s="190"/>
    </row>
    <row r="8668" spans="3:5" x14ac:dyDescent="0.4">
      <c r="C8668" s="182"/>
      <c r="D8668" s="192"/>
      <c r="E8668" s="182"/>
    </row>
    <row r="8669" spans="3:5" x14ac:dyDescent="0.4">
      <c r="C8669" s="190"/>
      <c r="D8669" s="191"/>
      <c r="E8669" s="190"/>
    </row>
    <row r="8670" spans="3:5" x14ac:dyDescent="0.4">
      <c r="C8670" s="182"/>
      <c r="D8670" s="192"/>
      <c r="E8670" s="182"/>
    </row>
    <row r="8671" spans="3:5" x14ac:dyDescent="0.4">
      <c r="C8671" s="190"/>
      <c r="D8671" s="191"/>
      <c r="E8671" s="190"/>
    </row>
    <row r="8672" spans="3:5" x14ac:dyDescent="0.4">
      <c r="C8672" s="182"/>
      <c r="D8672" s="192"/>
      <c r="E8672" s="182"/>
    </row>
    <row r="8673" spans="3:5" x14ac:dyDescent="0.4">
      <c r="C8673" s="190"/>
      <c r="D8673" s="191"/>
      <c r="E8673" s="190"/>
    </row>
    <row r="8674" spans="3:5" x14ac:dyDescent="0.4">
      <c r="C8674" s="182"/>
      <c r="D8674" s="192"/>
      <c r="E8674" s="182"/>
    </row>
    <row r="8675" spans="3:5" x14ac:dyDescent="0.4">
      <c r="C8675" s="190"/>
      <c r="D8675" s="191"/>
      <c r="E8675" s="190"/>
    </row>
    <row r="8676" spans="3:5" x14ac:dyDescent="0.4">
      <c r="C8676" s="182"/>
      <c r="D8676" s="192"/>
      <c r="E8676" s="182"/>
    </row>
    <row r="8677" spans="3:5" x14ac:dyDescent="0.4">
      <c r="C8677" s="190"/>
      <c r="D8677" s="191"/>
      <c r="E8677" s="190"/>
    </row>
    <row r="8678" spans="3:5" x14ac:dyDescent="0.4">
      <c r="C8678" s="182"/>
      <c r="D8678" s="192"/>
      <c r="E8678" s="182"/>
    </row>
    <row r="8679" spans="3:5" x14ac:dyDescent="0.4">
      <c r="C8679" s="190"/>
      <c r="D8679" s="191"/>
      <c r="E8679" s="190"/>
    </row>
    <row r="8680" spans="3:5" x14ac:dyDescent="0.4">
      <c r="C8680" s="182"/>
      <c r="D8680" s="192"/>
      <c r="E8680" s="182"/>
    </row>
    <row r="8681" spans="3:5" x14ac:dyDescent="0.4">
      <c r="C8681" s="190"/>
      <c r="D8681" s="191"/>
      <c r="E8681" s="190"/>
    </row>
    <row r="8682" spans="3:5" x14ac:dyDescent="0.4">
      <c r="C8682" s="182"/>
      <c r="D8682" s="192"/>
      <c r="E8682" s="182"/>
    </row>
    <row r="8683" spans="3:5" x14ac:dyDescent="0.4">
      <c r="C8683" s="190"/>
      <c r="D8683" s="191"/>
      <c r="E8683" s="190"/>
    </row>
    <row r="8684" spans="3:5" x14ac:dyDescent="0.4">
      <c r="C8684" s="182"/>
      <c r="D8684" s="192"/>
      <c r="E8684" s="182"/>
    </row>
    <row r="8685" spans="3:5" x14ac:dyDescent="0.4">
      <c r="C8685" s="190"/>
      <c r="D8685" s="191"/>
      <c r="E8685" s="190"/>
    </row>
    <row r="8686" spans="3:5" x14ac:dyDescent="0.4">
      <c r="C8686" s="182"/>
      <c r="D8686" s="192"/>
      <c r="E8686" s="182"/>
    </row>
    <row r="8687" spans="3:5" x14ac:dyDescent="0.4">
      <c r="C8687" s="190"/>
      <c r="D8687" s="191"/>
      <c r="E8687" s="190"/>
    </row>
    <row r="8688" spans="3:5" x14ac:dyDescent="0.4">
      <c r="C8688" s="182"/>
      <c r="D8688" s="192"/>
      <c r="E8688" s="182"/>
    </row>
    <row r="8689" spans="3:5" x14ac:dyDescent="0.4">
      <c r="C8689" s="190"/>
      <c r="D8689" s="191"/>
      <c r="E8689" s="190"/>
    </row>
    <row r="8690" spans="3:5" x14ac:dyDescent="0.4">
      <c r="C8690" s="182"/>
      <c r="D8690" s="192"/>
      <c r="E8690" s="182"/>
    </row>
    <row r="8691" spans="3:5" x14ac:dyDescent="0.4">
      <c r="C8691" s="190"/>
      <c r="D8691" s="191"/>
      <c r="E8691" s="190"/>
    </row>
    <row r="8692" spans="3:5" x14ac:dyDescent="0.4">
      <c r="C8692" s="182"/>
      <c r="D8692" s="192"/>
      <c r="E8692" s="182"/>
    </row>
    <row r="8693" spans="3:5" x14ac:dyDescent="0.4">
      <c r="C8693" s="190"/>
      <c r="D8693" s="191"/>
      <c r="E8693" s="190"/>
    </row>
    <row r="8694" spans="3:5" x14ac:dyDescent="0.4">
      <c r="C8694" s="182"/>
      <c r="D8694" s="192"/>
      <c r="E8694" s="182"/>
    </row>
    <row r="8695" spans="3:5" x14ac:dyDescent="0.4">
      <c r="C8695" s="190"/>
      <c r="D8695" s="191"/>
      <c r="E8695" s="190"/>
    </row>
    <row r="8696" spans="3:5" x14ac:dyDescent="0.4">
      <c r="C8696" s="182"/>
      <c r="D8696" s="192"/>
      <c r="E8696" s="182"/>
    </row>
    <row r="8697" spans="3:5" x14ac:dyDescent="0.4">
      <c r="C8697" s="190"/>
      <c r="D8697" s="191"/>
      <c r="E8697" s="190"/>
    </row>
    <row r="8698" spans="3:5" x14ac:dyDescent="0.4">
      <c r="C8698" s="182"/>
      <c r="D8698" s="192"/>
      <c r="E8698" s="182"/>
    </row>
    <row r="8699" spans="3:5" x14ac:dyDescent="0.4">
      <c r="C8699" s="190"/>
      <c r="D8699" s="191"/>
      <c r="E8699" s="190"/>
    </row>
    <row r="8700" spans="3:5" x14ac:dyDescent="0.4">
      <c r="C8700" s="182"/>
      <c r="D8700" s="192"/>
      <c r="E8700" s="182"/>
    </row>
    <row r="8701" spans="3:5" x14ac:dyDescent="0.4">
      <c r="C8701" s="190"/>
      <c r="D8701" s="191"/>
      <c r="E8701" s="190"/>
    </row>
    <row r="8702" spans="3:5" x14ac:dyDescent="0.4">
      <c r="C8702" s="182"/>
      <c r="D8702" s="192"/>
      <c r="E8702" s="182"/>
    </row>
    <row r="8703" spans="3:5" x14ac:dyDescent="0.4">
      <c r="C8703" s="190"/>
      <c r="D8703" s="191"/>
      <c r="E8703" s="190"/>
    </row>
    <row r="8704" spans="3:5" x14ac:dyDescent="0.4">
      <c r="C8704" s="182"/>
      <c r="D8704" s="192"/>
      <c r="E8704" s="182"/>
    </row>
    <row r="8705" spans="3:5" x14ac:dyDescent="0.4">
      <c r="C8705" s="190"/>
      <c r="D8705" s="191"/>
      <c r="E8705" s="190"/>
    </row>
    <row r="8706" spans="3:5" x14ac:dyDescent="0.4">
      <c r="C8706" s="182"/>
      <c r="D8706" s="192"/>
      <c r="E8706" s="182"/>
    </row>
    <row r="8707" spans="3:5" x14ac:dyDescent="0.4">
      <c r="C8707" s="190"/>
      <c r="D8707" s="191"/>
      <c r="E8707" s="190"/>
    </row>
    <row r="8708" spans="3:5" x14ac:dyDescent="0.4">
      <c r="C8708" s="182"/>
      <c r="D8708" s="192"/>
      <c r="E8708" s="182"/>
    </row>
    <row r="8709" spans="3:5" x14ac:dyDescent="0.4">
      <c r="C8709" s="190"/>
      <c r="D8709" s="191"/>
      <c r="E8709" s="190"/>
    </row>
    <row r="8710" spans="3:5" x14ac:dyDescent="0.4">
      <c r="C8710" s="182"/>
      <c r="D8710" s="192"/>
      <c r="E8710" s="182"/>
    </row>
    <row r="8711" spans="3:5" x14ac:dyDescent="0.4">
      <c r="C8711" s="190"/>
      <c r="D8711" s="191"/>
      <c r="E8711" s="190"/>
    </row>
    <row r="8712" spans="3:5" x14ac:dyDescent="0.4">
      <c r="C8712" s="182"/>
      <c r="D8712" s="192"/>
      <c r="E8712" s="182"/>
    </row>
    <row r="8713" spans="3:5" x14ac:dyDescent="0.4">
      <c r="C8713" s="190"/>
      <c r="D8713" s="191"/>
      <c r="E8713" s="190"/>
    </row>
    <row r="8714" spans="3:5" x14ac:dyDescent="0.4">
      <c r="C8714" s="182"/>
      <c r="D8714" s="192"/>
      <c r="E8714" s="182"/>
    </row>
    <row r="8715" spans="3:5" x14ac:dyDescent="0.4">
      <c r="C8715" s="190"/>
      <c r="D8715" s="191"/>
      <c r="E8715" s="190"/>
    </row>
    <row r="8716" spans="3:5" x14ac:dyDescent="0.4">
      <c r="C8716" s="182"/>
      <c r="D8716" s="192"/>
      <c r="E8716" s="182"/>
    </row>
    <row r="8717" spans="3:5" x14ac:dyDescent="0.4">
      <c r="C8717" s="190"/>
      <c r="D8717" s="191"/>
      <c r="E8717" s="190"/>
    </row>
    <row r="8718" spans="3:5" x14ac:dyDescent="0.4">
      <c r="C8718" s="182"/>
      <c r="D8718" s="192"/>
      <c r="E8718" s="182"/>
    </row>
    <row r="8719" spans="3:5" x14ac:dyDescent="0.4">
      <c r="C8719" s="190"/>
      <c r="D8719" s="191"/>
      <c r="E8719" s="190"/>
    </row>
    <row r="8720" spans="3:5" x14ac:dyDescent="0.4">
      <c r="C8720" s="182"/>
      <c r="D8720" s="192"/>
      <c r="E8720" s="182"/>
    </row>
    <row r="8721" spans="3:5" x14ac:dyDescent="0.4">
      <c r="C8721" s="190"/>
      <c r="D8721" s="191"/>
      <c r="E8721" s="190"/>
    </row>
    <row r="8722" spans="3:5" x14ac:dyDescent="0.4">
      <c r="C8722" s="182"/>
      <c r="D8722" s="192"/>
      <c r="E8722" s="182"/>
    </row>
    <row r="8723" spans="3:5" x14ac:dyDescent="0.4">
      <c r="C8723" s="190"/>
      <c r="D8723" s="191"/>
      <c r="E8723" s="190"/>
    </row>
    <row r="8724" spans="3:5" x14ac:dyDescent="0.4">
      <c r="C8724" s="182"/>
      <c r="D8724" s="192"/>
      <c r="E8724" s="182"/>
    </row>
    <row r="8725" spans="3:5" x14ac:dyDescent="0.4">
      <c r="C8725" s="190"/>
      <c r="D8725" s="191"/>
      <c r="E8725" s="190"/>
    </row>
    <row r="8726" spans="3:5" x14ac:dyDescent="0.4">
      <c r="C8726" s="182"/>
      <c r="D8726" s="192"/>
      <c r="E8726" s="182"/>
    </row>
    <row r="8727" spans="3:5" x14ac:dyDescent="0.4">
      <c r="C8727" s="190"/>
      <c r="D8727" s="191"/>
      <c r="E8727" s="190"/>
    </row>
    <row r="8728" spans="3:5" x14ac:dyDescent="0.4">
      <c r="C8728" s="182"/>
      <c r="D8728" s="192"/>
      <c r="E8728" s="182"/>
    </row>
    <row r="8729" spans="3:5" x14ac:dyDescent="0.4">
      <c r="C8729" s="190"/>
      <c r="D8729" s="191"/>
      <c r="E8729" s="190"/>
    </row>
    <row r="8730" spans="3:5" x14ac:dyDescent="0.4">
      <c r="C8730" s="182"/>
      <c r="D8730" s="192"/>
      <c r="E8730" s="182"/>
    </row>
    <row r="8731" spans="3:5" x14ac:dyDescent="0.4">
      <c r="C8731" s="190"/>
      <c r="D8731" s="191"/>
      <c r="E8731" s="190"/>
    </row>
    <row r="8732" spans="3:5" x14ac:dyDescent="0.4">
      <c r="C8732" s="182"/>
      <c r="D8732" s="192"/>
      <c r="E8732" s="182"/>
    </row>
    <row r="8733" spans="3:5" x14ac:dyDescent="0.4">
      <c r="C8733" s="190"/>
      <c r="D8733" s="191"/>
      <c r="E8733" s="190"/>
    </row>
    <row r="8734" spans="3:5" x14ac:dyDescent="0.4">
      <c r="C8734" s="182"/>
      <c r="D8734" s="192"/>
      <c r="E8734" s="182"/>
    </row>
    <row r="8735" spans="3:5" x14ac:dyDescent="0.4">
      <c r="C8735" s="190"/>
      <c r="D8735" s="191"/>
      <c r="E8735" s="190"/>
    </row>
    <row r="8736" spans="3:5" x14ac:dyDescent="0.4">
      <c r="C8736" s="182"/>
      <c r="D8736" s="192"/>
      <c r="E8736" s="182"/>
    </row>
    <row r="8737" spans="3:5" x14ac:dyDescent="0.4">
      <c r="C8737" s="190"/>
      <c r="D8737" s="191"/>
      <c r="E8737" s="190"/>
    </row>
    <row r="8738" spans="3:5" x14ac:dyDescent="0.4">
      <c r="C8738" s="182"/>
      <c r="D8738" s="192"/>
      <c r="E8738" s="182"/>
    </row>
    <row r="8739" spans="3:5" x14ac:dyDescent="0.4">
      <c r="C8739" s="190"/>
      <c r="D8739" s="191"/>
      <c r="E8739" s="190"/>
    </row>
    <row r="8740" spans="3:5" x14ac:dyDescent="0.4">
      <c r="C8740" s="182"/>
      <c r="D8740" s="192"/>
      <c r="E8740" s="182"/>
    </row>
    <row r="8741" spans="3:5" x14ac:dyDescent="0.4">
      <c r="C8741" s="190"/>
      <c r="D8741" s="191"/>
      <c r="E8741" s="190"/>
    </row>
    <row r="8742" spans="3:5" x14ac:dyDescent="0.4">
      <c r="C8742" s="182"/>
      <c r="D8742" s="192"/>
      <c r="E8742" s="182"/>
    </row>
    <row r="8743" spans="3:5" x14ac:dyDescent="0.4">
      <c r="C8743" s="190"/>
      <c r="D8743" s="191"/>
      <c r="E8743" s="190"/>
    </row>
    <row r="8744" spans="3:5" x14ac:dyDescent="0.4">
      <c r="C8744" s="182"/>
      <c r="D8744" s="192"/>
      <c r="E8744" s="182"/>
    </row>
    <row r="8745" spans="3:5" x14ac:dyDescent="0.4">
      <c r="C8745" s="190"/>
      <c r="D8745" s="191"/>
      <c r="E8745" s="190"/>
    </row>
    <row r="8746" spans="3:5" x14ac:dyDescent="0.4">
      <c r="C8746" s="182"/>
      <c r="D8746" s="192"/>
      <c r="E8746" s="182"/>
    </row>
    <row r="8747" spans="3:5" x14ac:dyDescent="0.4">
      <c r="C8747" s="190"/>
      <c r="D8747" s="191"/>
      <c r="E8747" s="190"/>
    </row>
    <row r="8748" spans="3:5" x14ac:dyDescent="0.4">
      <c r="C8748" s="182"/>
      <c r="D8748" s="192"/>
      <c r="E8748" s="182"/>
    </row>
    <row r="8749" spans="3:5" x14ac:dyDescent="0.4">
      <c r="C8749" s="190"/>
      <c r="D8749" s="191"/>
      <c r="E8749" s="190"/>
    </row>
    <row r="8750" spans="3:5" x14ac:dyDescent="0.4">
      <c r="C8750" s="182"/>
      <c r="D8750" s="192"/>
      <c r="E8750" s="182"/>
    </row>
    <row r="8751" spans="3:5" x14ac:dyDescent="0.4">
      <c r="C8751" s="190"/>
      <c r="D8751" s="191"/>
      <c r="E8751" s="190"/>
    </row>
    <row r="8752" spans="3:5" x14ac:dyDescent="0.4">
      <c r="C8752" s="182"/>
      <c r="D8752" s="192"/>
      <c r="E8752" s="182"/>
    </row>
    <row r="8753" spans="3:5" x14ac:dyDescent="0.4">
      <c r="C8753" s="190"/>
      <c r="D8753" s="191"/>
      <c r="E8753" s="190"/>
    </row>
    <row r="8754" spans="3:5" x14ac:dyDescent="0.4">
      <c r="C8754" s="182"/>
      <c r="D8754" s="192"/>
      <c r="E8754" s="182"/>
    </row>
    <row r="8755" spans="3:5" x14ac:dyDescent="0.4">
      <c r="C8755" s="190"/>
      <c r="D8755" s="191"/>
      <c r="E8755" s="190"/>
    </row>
    <row r="8756" spans="3:5" x14ac:dyDescent="0.4">
      <c r="C8756" s="182"/>
      <c r="D8756" s="192"/>
      <c r="E8756" s="182"/>
    </row>
    <row r="8757" spans="3:5" x14ac:dyDescent="0.4">
      <c r="C8757" s="190"/>
      <c r="D8757" s="191"/>
      <c r="E8757" s="190"/>
    </row>
    <row r="8758" spans="3:5" x14ac:dyDescent="0.4">
      <c r="C8758" s="182"/>
      <c r="D8758" s="192"/>
      <c r="E8758" s="182"/>
    </row>
    <row r="8759" spans="3:5" x14ac:dyDescent="0.4">
      <c r="C8759" s="190"/>
      <c r="D8759" s="191"/>
      <c r="E8759" s="190"/>
    </row>
    <row r="8760" spans="3:5" x14ac:dyDescent="0.4">
      <c r="C8760" s="182"/>
      <c r="D8760" s="192"/>
      <c r="E8760" s="182"/>
    </row>
    <row r="8761" spans="3:5" x14ac:dyDescent="0.4">
      <c r="C8761" s="190"/>
      <c r="D8761" s="191"/>
      <c r="E8761" s="190"/>
    </row>
    <row r="8762" spans="3:5" x14ac:dyDescent="0.4">
      <c r="C8762" s="182"/>
      <c r="D8762" s="192"/>
      <c r="E8762" s="182"/>
    </row>
    <row r="8763" spans="3:5" x14ac:dyDescent="0.4">
      <c r="C8763" s="190"/>
      <c r="D8763" s="191"/>
      <c r="E8763" s="190"/>
    </row>
    <row r="8764" spans="3:5" x14ac:dyDescent="0.4">
      <c r="C8764" s="182"/>
      <c r="D8764" s="192"/>
      <c r="E8764" s="182"/>
    </row>
    <row r="8765" spans="3:5" x14ac:dyDescent="0.4">
      <c r="C8765" s="190"/>
      <c r="D8765" s="191"/>
      <c r="E8765" s="190"/>
    </row>
    <row r="8766" spans="3:5" x14ac:dyDescent="0.4">
      <c r="C8766" s="182"/>
      <c r="D8766" s="192"/>
      <c r="E8766" s="182"/>
    </row>
    <row r="8767" spans="3:5" x14ac:dyDescent="0.4">
      <c r="C8767" s="190"/>
      <c r="D8767" s="191"/>
      <c r="E8767" s="190"/>
    </row>
    <row r="8768" spans="3:5" x14ac:dyDescent="0.4">
      <c r="C8768" s="182"/>
      <c r="D8768" s="192"/>
      <c r="E8768" s="182"/>
    </row>
    <row r="8769" spans="3:5" x14ac:dyDescent="0.4">
      <c r="C8769" s="190"/>
      <c r="D8769" s="191"/>
      <c r="E8769" s="190"/>
    </row>
    <row r="8770" spans="3:5" x14ac:dyDescent="0.4">
      <c r="C8770" s="182"/>
      <c r="D8770" s="192"/>
      <c r="E8770" s="182"/>
    </row>
    <row r="8771" spans="3:5" x14ac:dyDescent="0.4">
      <c r="C8771" s="190"/>
      <c r="D8771" s="191"/>
      <c r="E8771" s="190"/>
    </row>
    <row r="8772" spans="3:5" x14ac:dyDescent="0.4">
      <c r="C8772" s="182"/>
      <c r="D8772" s="192"/>
      <c r="E8772" s="182"/>
    </row>
    <row r="8773" spans="3:5" x14ac:dyDescent="0.4">
      <c r="C8773" s="190"/>
      <c r="D8773" s="191"/>
      <c r="E8773" s="190"/>
    </row>
    <row r="8774" spans="3:5" x14ac:dyDescent="0.4">
      <c r="C8774" s="182"/>
      <c r="D8774" s="192"/>
      <c r="E8774" s="182"/>
    </row>
    <row r="8775" spans="3:5" x14ac:dyDescent="0.4">
      <c r="C8775" s="190"/>
      <c r="D8775" s="191"/>
      <c r="E8775" s="190"/>
    </row>
    <row r="8776" spans="3:5" x14ac:dyDescent="0.4">
      <c r="C8776" s="182"/>
      <c r="D8776" s="192"/>
      <c r="E8776" s="182"/>
    </row>
    <row r="8777" spans="3:5" x14ac:dyDescent="0.4">
      <c r="C8777" s="190"/>
      <c r="D8777" s="191"/>
      <c r="E8777" s="190"/>
    </row>
    <row r="8778" spans="3:5" x14ac:dyDescent="0.4">
      <c r="C8778" s="182"/>
      <c r="D8778" s="192"/>
      <c r="E8778" s="182"/>
    </row>
    <row r="8779" spans="3:5" x14ac:dyDescent="0.4">
      <c r="C8779" s="190"/>
      <c r="D8779" s="191"/>
      <c r="E8779" s="190"/>
    </row>
    <row r="8780" spans="3:5" x14ac:dyDescent="0.4">
      <c r="C8780" s="182"/>
      <c r="D8780" s="192"/>
      <c r="E8780" s="182"/>
    </row>
    <row r="8781" spans="3:5" x14ac:dyDescent="0.4">
      <c r="C8781" s="190"/>
      <c r="D8781" s="191"/>
      <c r="E8781" s="190"/>
    </row>
    <row r="8782" spans="3:5" x14ac:dyDescent="0.4">
      <c r="C8782" s="182"/>
      <c r="D8782" s="192"/>
      <c r="E8782" s="182"/>
    </row>
    <row r="8783" spans="3:5" x14ac:dyDescent="0.4">
      <c r="C8783" s="190"/>
      <c r="D8783" s="191"/>
      <c r="E8783" s="190"/>
    </row>
    <row r="8784" spans="3:5" x14ac:dyDescent="0.4">
      <c r="C8784" s="182"/>
      <c r="D8784" s="192"/>
      <c r="E8784" s="182"/>
    </row>
    <row r="8785" spans="3:5" x14ac:dyDescent="0.4">
      <c r="C8785" s="190"/>
      <c r="D8785" s="191"/>
      <c r="E8785" s="190"/>
    </row>
    <row r="8786" spans="3:5" x14ac:dyDescent="0.4">
      <c r="C8786" s="182"/>
      <c r="D8786" s="192"/>
      <c r="E8786" s="182"/>
    </row>
    <row r="8787" spans="3:5" x14ac:dyDescent="0.4">
      <c r="C8787" s="190"/>
      <c r="D8787" s="191"/>
      <c r="E8787" s="190"/>
    </row>
    <row r="8788" spans="3:5" x14ac:dyDescent="0.4">
      <c r="C8788" s="182"/>
      <c r="D8788" s="192"/>
      <c r="E8788" s="182"/>
    </row>
    <row r="8789" spans="3:5" x14ac:dyDescent="0.4">
      <c r="C8789" s="190"/>
      <c r="D8789" s="191"/>
      <c r="E8789" s="190"/>
    </row>
    <row r="8790" spans="3:5" x14ac:dyDescent="0.4">
      <c r="C8790" s="182"/>
      <c r="D8790" s="192"/>
      <c r="E8790" s="182"/>
    </row>
    <row r="8791" spans="3:5" x14ac:dyDescent="0.4">
      <c r="C8791" s="190"/>
      <c r="D8791" s="191"/>
      <c r="E8791" s="190"/>
    </row>
    <row r="8792" spans="3:5" x14ac:dyDescent="0.4">
      <c r="C8792" s="182"/>
      <c r="D8792" s="192"/>
      <c r="E8792" s="182"/>
    </row>
    <row r="8793" spans="3:5" x14ac:dyDescent="0.4">
      <c r="C8793" s="190"/>
      <c r="D8793" s="191"/>
      <c r="E8793" s="190"/>
    </row>
    <row r="8794" spans="3:5" x14ac:dyDescent="0.4">
      <c r="C8794" s="182"/>
      <c r="D8794" s="192"/>
      <c r="E8794" s="182"/>
    </row>
    <row r="8795" spans="3:5" x14ac:dyDescent="0.4">
      <c r="C8795" s="190"/>
      <c r="D8795" s="191"/>
      <c r="E8795" s="190"/>
    </row>
    <row r="8796" spans="3:5" x14ac:dyDescent="0.4">
      <c r="C8796" s="182"/>
      <c r="D8796" s="192"/>
      <c r="E8796" s="182"/>
    </row>
    <row r="8797" spans="3:5" x14ac:dyDescent="0.4">
      <c r="C8797" s="190"/>
      <c r="D8797" s="191"/>
      <c r="E8797" s="190"/>
    </row>
    <row r="8798" spans="3:5" x14ac:dyDescent="0.4">
      <c r="C8798" s="182"/>
      <c r="D8798" s="192"/>
      <c r="E8798" s="182"/>
    </row>
    <row r="8799" spans="3:5" x14ac:dyDescent="0.4">
      <c r="C8799" s="190"/>
      <c r="D8799" s="191"/>
      <c r="E8799" s="190"/>
    </row>
    <row r="8800" spans="3:5" x14ac:dyDescent="0.4">
      <c r="C8800" s="182"/>
      <c r="D8800" s="192"/>
      <c r="E8800" s="182"/>
    </row>
    <row r="8801" spans="3:5" x14ac:dyDescent="0.4">
      <c r="C8801" s="190"/>
      <c r="D8801" s="191"/>
      <c r="E8801" s="190"/>
    </row>
    <row r="8802" spans="3:5" x14ac:dyDescent="0.4">
      <c r="C8802" s="182"/>
      <c r="D8802" s="192"/>
      <c r="E8802" s="182"/>
    </row>
    <row r="8803" spans="3:5" x14ac:dyDescent="0.4">
      <c r="C8803" s="190"/>
      <c r="D8803" s="191"/>
      <c r="E8803" s="190"/>
    </row>
    <row r="8804" spans="3:5" x14ac:dyDescent="0.4">
      <c r="C8804" s="182"/>
      <c r="D8804" s="192"/>
      <c r="E8804" s="182"/>
    </row>
    <row r="8805" spans="3:5" x14ac:dyDescent="0.4">
      <c r="C8805" s="190"/>
      <c r="D8805" s="191"/>
      <c r="E8805" s="190"/>
    </row>
    <row r="8806" spans="3:5" x14ac:dyDescent="0.4">
      <c r="C8806" s="182"/>
      <c r="D8806" s="192"/>
      <c r="E8806" s="182"/>
    </row>
    <row r="8807" spans="3:5" x14ac:dyDescent="0.4">
      <c r="C8807" s="190"/>
      <c r="D8807" s="191"/>
      <c r="E8807" s="190"/>
    </row>
    <row r="8808" spans="3:5" x14ac:dyDescent="0.4">
      <c r="C8808" s="182"/>
      <c r="D8808" s="192"/>
      <c r="E8808" s="182"/>
    </row>
    <row r="8809" spans="3:5" x14ac:dyDescent="0.4">
      <c r="C8809" s="190"/>
      <c r="D8809" s="191"/>
      <c r="E8809" s="190"/>
    </row>
    <row r="8810" spans="3:5" x14ac:dyDescent="0.4">
      <c r="C8810" s="182"/>
      <c r="D8810" s="192"/>
      <c r="E8810" s="182"/>
    </row>
    <row r="8811" spans="3:5" x14ac:dyDescent="0.4">
      <c r="C8811" s="190"/>
      <c r="D8811" s="191"/>
      <c r="E8811" s="190"/>
    </row>
    <row r="8812" spans="3:5" x14ac:dyDescent="0.4">
      <c r="C8812" s="182"/>
      <c r="D8812" s="192"/>
      <c r="E8812" s="182"/>
    </row>
    <row r="8813" spans="3:5" x14ac:dyDescent="0.4">
      <c r="C8813" s="190"/>
      <c r="D8813" s="191"/>
      <c r="E8813" s="190"/>
    </row>
    <row r="8814" spans="3:5" x14ac:dyDescent="0.4">
      <c r="C8814" s="182"/>
      <c r="D8814" s="192"/>
      <c r="E8814" s="182"/>
    </row>
    <row r="8815" spans="3:5" x14ac:dyDescent="0.4">
      <c r="C8815" s="190"/>
      <c r="D8815" s="191"/>
      <c r="E8815" s="190"/>
    </row>
    <row r="8816" spans="3:5" x14ac:dyDescent="0.4">
      <c r="C8816" s="182"/>
      <c r="D8816" s="192"/>
      <c r="E8816" s="182"/>
    </row>
    <row r="8817" spans="3:5" x14ac:dyDescent="0.4">
      <c r="C8817" s="190"/>
      <c r="D8817" s="191"/>
      <c r="E8817" s="190"/>
    </row>
    <row r="8818" spans="3:5" x14ac:dyDescent="0.4">
      <c r="C8818" s="182"/>
      <c r="D8818" s="192"/>
      <c r="E8818" s="182"/>
    </row>
    <row r="8819" spans="3:5" x14ac:dyDescent="0.4">
      <c r="C8819" s="190"/>
      <c r="D8819" s="191"/>
      <c r="E8819" s="190"/>
    </row>
    <row r="8820" spans="3:5" x14ac:dyDescent="0.4">
      <c r="C8820" s="182"/>
      <c r="D8820" s="192"/>
      <c r="E8820" s="182"/>
    </row>
    <row r="8821" spans="3:5" x14ac:dyDescent="0.4">
      <c r="C8821" s="190"/>
      <c r="D8821" s="191"/>
      <c r="E8821" s="190"/>
    </row>
    <row r="8822" spans="3:5" x14ac:dyDescent="0.4">
      <c r="C8822" s="182"/>
      <c r="D8822" s="192"/>
      <c r="E8822" s="182"/>
    </row>
    <row r="8823" spans="3:5" x14ac:dyDescent="0.4">
      <c r="C8823" s="190"/>
      <c r="D8823" s="191"/>
      <c r="E8823" s="190"/>
    </row>
    <row r="8824" spans="3:5" x14ac:dyDescent="0.4">
      <c r="C8824" s="182"/>
      <c r="D8824" s="192"/>
      <c r="E8824" s="182"/>
    </row>
    <row r="8825" spans="3:5" x14ac:dyDescent="0.4">
      <c r="C8825" s="190"/>
      <c r="D8825" s="191"/>
      <c r="E8825" s="190"/>
    </row>
    <row r="8826" spans="3:5" x14ac:dyDescent="0.4">
      <c r="C8826" s="182"/>
      <c r="D8826" s="192"/>
      <c r="E8826" s="182"/>
    </row>
    <row r="8827" spans="3:5" x14ac:dyDescent="0.4">
      <c r="C8827" s="190"/>
      <c r="D8827" s="191"/>
      <c r="E8827" s="190"/>
    </row>
    <row r="8828" spans="3:5" x14ac:dyDescent="0.4">
      <c r="C8828" s="182"/>
      <c r="D8828" s="192"/>
      <c r="E8828" s="182"/>
    </row>
    <row r="8829" spans="3:5" x14ac:dyDescent="0.4">
      <c r="C8829" s="190"/>
      <c r="D8829" s="191"/>
      <c r="E8829" s="190"/>
    </row>
    <row r="8830" spans="3:5" x14ac:dyDescent="0.4">
      <c r="C8830" s="182"/>
      <c r="D8830" s="192"/>
      <c r="E8830" s="182"/>
    </row>
    <row r="8831" spans="3:5" x14ac:dyDescent="0.4">
      <c r="C8831" s="190"/>
      <c r="D8831" s="191"/>
      <c r="E8831" s="190"/>
    </row>
    <row r="8832" spans="3:5" x14ac:dyDescent="0.4">
      <c r="C8832" s="182"/>
      <c r="D8832" s="192"/>
      <c r="E8832" s="182"/>
    </row>
    <row r="8833" spans="3:5" x14ac:dyDescent="0.4">
      <c r="C8833" s="190"/>
      <c r="D8833" s="191"/>
      <c r="E8833" s="190"/>
    </row>
    <row r="8834" spans="3:5" x14ac:dyDescent="0.4">
      <c r="C8834" s="182"/>
      <c r="D8834" s="192"/>
      <c r="E8834" s="182"/>
    </row>
    <row r="8835" spans="3:5" x14ac:dyDescent="0.4">
      <c r="C8835" s="190"/>
      <c r="D8835" s="191"/>
      <c r="E8835" s="190"/>
    </row>
    <row r="8836" spans="3:5" x14ac:dyDescent="0.4">
      <c r="C8836" s="182"/>
      <c r="D8836" s="192"/>
      <c r="E8836" s="182"/>
    </row>
    <row r="8837" spans="3:5" x14ac:dyDescent="0.4">
      <c r="C8837" s="190"/>
      <c r="D8837" s="191"/>
      <c r="E8837" s="190"/>
    </row>
    <row r="8838" spans="3:5" x14ac:dyDescent="0.4">
      <c r="C8838" s="182"/>
      <c r="D8838" s="192"/>
      <c r="E8838" s="182"/>
    </row>
    <row r="8839" spans="3:5" x14ac:dyDescent="0.4">
      <c r="C8839" s="190"/>
      <c r="D8839" s="191"/>
      <c r="E8839" s="190"/>
    </row>
    <row r="8840" spans="3:5" x14ac:dyDescent="0.4">
      <c r="C8840" s="182"/>
      <c r="D8840" s="192"/>
      <c r="E8840" s="182"/>
    </row>
    <row r="8841" spans="3:5" x14ac:dyDescent="0.4">
      <c r="C8841" s="190"/>
      <c r="D8841" s="191"/>
      <c r="E8841" s="190"/>
    </row>
    <row r="8842" spans="3:5" x14ac:dyDescent="0.4">
      <c r="C8842" s="182"/>
      <c r="D8842" s="192"/>
      <c r="E8842" s="182"/>
    </row>
    <row r="8843" spans="3:5" x14ac:dyDescent="0.4">
      <c r="C8843" s="190"/>
      <c r="D8843" s="191"/>
      <c r="E8843" s="190"/>
    </row>
    <row r="8844" spans="3:5" x14ac:dyDescent="0.4">
      <c r="C8844" s="182"/>
      <c r="D8844" s="192"/>
      <c r="E8844" s="182"/>
    </row>
    <row r="8845" spans="3:5" x14ac:dyDescent="0.4">
      <c r="C8845" s="190"/>
      <c r="D8845" s="191"/>
      <c r="E8845" s="190"/>
    </row>
    <row r="8846" spans="3:5" x14ac:dyDescent="0.4">
      <c r="C8846" s="182"/>
      <c r="D8846" s="192"/>
      <c r="E8846" s="182"/>
    </row>
    <row r="8847" spans="3:5" x14ac:dyDescent="0.4">
      <c r="C8847" s="190"/>
      <c r="D8847" s="191"/>
      <c r="E8847" s="190"/>
    </row>
    <row r="8848" spans="3:5" x14ac:dyDescent="0.4">
      <c r="C8848" s="182"/>
      <c r="D8848" s="192"/>
      <c r="E8848" s="182"/>
    </row>
    <row r="8849" spans="3:5" x14ac:dyDescent="0.4">
      <c r="C8849" s="190"/>
      <c r="D8849" s="191"/>
      <c r="E8849" s="190"/>
    </row>
    <row r="8850" spans="3:5" x14ac:dyDescent="0.4">
      <c r="C8850" s="182"/>
      <c r="D8850" s="192"/>
      <c r="E8850" s="182"/>
    </row>
    <row r="8851" spans="3:5" x14ac:dyDescent="0.4">
      <c r="C8851" s="190"/>
      <c r="D8851" s="191"/>
      <c r="E8851" s="190"/>
    </row>
    <row r="8852" spans="3:5" x14ac:dyDescent="0.4">
      <c r="C8852" s="182"/>
      <c r="D8852" s="192"/>
      <c r="E8852" s="182"/>
    </row>
    <row r="8853" spans="3:5" x14ac:dyDescent="0.4">
      <c r="C8853" s="190"/>
      <c r="D8853" s="191"/>
      <c r="E8853" s="190"/>
    </row>
    <row r="8854" spans="3:5" x14ac:dyDescent="0.4">
      <c r="C8854" s="182"/>
      <c r="D8854" s="192"/>
      <c r="E8854" s="182"/>
    </row>
    <row r="8855" spans="3:5" x14ac:dyDescent="0.4">
      <c r="C8855" s="190"/>
      <c r="D8855" s="191"/>
      <c r="E8855" s="190"/>
    </row>
    <row r="8856" spans="3:5" x14ac:dyDescent="0.4">
      <c r="C8856" s="182"/>
      <c r="D8856" s="192"/>
      <c r="E8856" s="182"/>
    </row>
    <row r="8857" spans="3:5" x14ac:dyDescent="0.4">
      <c r="C8857" s="190"/>
      <c r="D8857" s="191"/>
      <c r="E8857" s="190"/>
    </row>
    <row r="8858" spans="3:5" x14ac:dyDescent="0.4">
      <c r="C8858" s="182"/>
      <c r="D8858" s="192"/>
      <c r="E8858" s="182"/>
    </row>
    <row r="8859" spans="3:5" x14ac:dyDescent="0.4">
      <c r="C8859" s="190"/>
      <c r="D8859" s="191"/>
      <c r="E8859" s="190"/>
    </row>
    <row r="8860" spans="3:5" x14ac:dyDescent="0.4">
      <c r="C8860" s="182"/>
      <c r="D8860" s="192"/>
      <c r="E8860" s="182"/>
    </row>
    <row r="8861" spans="3:5" x14ac:dyDescent="0.4">
      <c r="C8861" s="190"/>
      <c r="D8861" s="191"/>
      <c r="E8861" s="190"/>
    </row>
    <row r="8862" spans="3:5" x14ac:dyDescent="0.4">
      <c r="C8862" s="182"/>
      <c r="D8862" s="192"/>
      <c r="E8862" s="182"/>
    </row>
    <row r="8863" spans="3:5" x14ac:dyDescent="0.4">
      <c r="C8863" s="190"/>
      <c r="D8863" s="191"/>
      <c r="E8863" s="190"/>
    </row>
    <row r="8864" spans="3:5" x14ac:dyDescent="0.4">
      <c r="C8864" s="182"/>
      <c r="D8864" s="192"/>
      <c r="E8864" s="182"/>
    </row>
    <row r="8865" spans="3:5" x14ac:dyDescent="0.4">
      <c r="C8865" s="190"/>
      <c r="D8865" s="191"/>
      <c r="E8865" s="190"/>
    </row>
    <row r="8866" spans="3:5" x14ac:dyDescent="0.4">
      <c r="C8866" s="182"/>
      <c r="D8866" s="192"/>
      <c r="E8866" s="182"/>
    </row>
    <row r="8867" spans="3:5" x14ac:dyDescent="0.4">
      <c r="C8867" s="190"/>
      <c r="D8867" s="191"/>
      <c r="E8867" s="190"/>
    </row>
    <row r="8868" spans="3:5" x14ac:dyDescent="0.4">
      <c r="C8868" s="182"/>
      <c r="D8868" s="192"/>
      <c r="E8868" s="182"/>
    </row>
    <row r="8869" spans="3:5" x14ac:dyDescent="0.4">
      <c r="C8869" s="190"/>
      <c r="D8869" s="191"/>
      <c r="E8869" s="190"/>
    </row>
    <row r="8870" spans="3:5" x14ac:dyDescent="0.4">
      <c r="C8870" s="182"/>
      <c r="D8870" s="192"/>
      <c r="E8870" s="182"/>
    </row>
    <row r="8871" spans="3:5" x14ac:dyDescent="0.4">
      <c r="C8871" s="190"/>
      <c r="D8871" s="191"/>
      <c r="E8871" s="190"/>
    </row>
    <row r="8872" spans="3:5" x14ac:dyDescent="0.4">
      <c r="C8872" s="182"/>
      <c r="D8872" s="192"/>
      <c r="E8872" s="182"/>
    </row>
    <row r="8873" spans="3:5" x14ac:dyDescent="0.4">
      <c r="C8873" s="190"/>
      <c r="D8873" s="191"/>
      <c r="E8873" s="190"/>
    </row>
    <row r="8874" spans="3:5" x14ac:dyDescent="0.4">
      <c r="C8874" s="182"/>
      <c r="D8874" s="192"/>
      <c r="E8874" s="182"/>
    </row>
    <row r="8875" spans="3:5" x14ac:dyDescent="0.4">
      <c r="C8875" s="190"/>
      <c r="D8875" s="191"/>
      <c r="E8875" s="190"/>
    </row>
    <row r="8876" spans="3:5" x14ac:dyDescent="0.4">
      <c r="C8876" s="182"/>
      <c r="D8876" s="192"/>
      <c r="E8876" s="182"/>
    </row>
    <row r="8877" spans="3:5" x14ac:dyDescent="0.4">
      <c r="C8877" s="190"/>
      <c r="D8877" s="191"/>
      <c r="E8877" s="190"/>
    </row>
    <row r="8878" spans="3:5" x14ac:dyDescent="0.4">
      <c r="C8878" s="182"/>
      <c r="D8878" s="192"/>
      <c r="E8878" s="182"/>
    </row>
    <row r="8879" spans="3:5" x14ac:dyDescent="0.4">
      <c r="C8879" s="190"/>
      <c r="D8879" s="191"/>
      <c r="E8879" s="190"/>
    </row>
    <row r="8880" spans="3:5" x14ac:dyDescent="0.4">
      <c r="C8880" s="182"/>
      <c r="D8880" s="192"/>
      <c r="E8880" s="182"/>
    </row>
    <row r="8881" spans="3:5" x14ac:dyDescent="0.4">
      <c r="C8881" s="190"/>
      <c r="D8881" s="191"/>
      <c r="E8881" s="190"/>
    </row>
    <row r="8882" spans="3:5" x14ac:dyDescent="0.4">
      <c r="C8882" s="182"/>
      <c r="D8882" s="192"/>
      <c r="E8882" s="182"/>
    </row>
    <row r="8883" spans="3:5" x14ac:dyDescent="0.4">
      <c r="C8883" s="190"/>
      <c r="D8883" s="191"/>
      <c r="E8883" s="190"/>
    </row>
    <row r="8884" spans="3:5" x14ac:dyDescent="0.4">
      <c r="C8884" s="182"/>
      <c r="D8884" s="192"/>
      <c r="E8884" s="182"/>
    </row>
    <row r="8885" spans="3:5" x14ac:dyDescent="0.4">
      <c r="C8885" s="190"/>
      <c r="D8885" s="191"/>
      <c r="E8885" s="190"/>
    </row>
    <row r="8886" spans="3:5" x14ac:dyDescent="0.4">
      <c r="C8886" s="182"/>
      <c r="D8886" s="192"/>
      <c r="E8886" s="182"/>
    </row>
    <row r="8887" spans="3:5" x14ac:dyDescent="0.4">
      <c r="C8887" s="190"/>
      <c r="D8887" s="191"/>
      <c r="E8887" s="190"/>
    </row>
    <row r="8888" spans="3:5" x14ac:dyDescent="0.4">
      <c r="C8888" s="182"/>
      <c r="D8888" s="192"/>
      <c r="E8888" s="182"/>
    </row>
    <row r="8889" spans="3:5" x14ac:dyDescent="0.4">
      <c r="C8889" s="190"/>
      <c r="D8889" s="191"/>
      <c r="E8889" s="190"/>
    </row>
    <row r="8890" spans="3:5" x14ac:dyDescent="0.4">
      <c r="C8890" s="182"/>
      <c r="D8890" s="192"/>
      <c r="E8890" s="182"/>
    </row>
    <row r="8891" spans="3:5" x14ac:dyDescent="0.4">
      <c r="C8891" s="190"/>
      <c r="D8891" s="191"/>
      <c r="E8891" s="190"/>
    </row>
    <row r="8892" spans="3:5" x14ac:dyDescent="0.4">
      <c r="C8892" s="182"/>
      <c r="D8892" s="192"/>
      <c r="E8892" s="182"/>
    </row>
    <row r="8893" spans="3:5" x14ac:dyDescent="0.4">
      <c r="C8893" s="190"/>
      <c r="D8893" s="191"/>
      <c r="E8893" s="190"/>
    </row>
    <row r="8894" spans="3:5" x14ac:dyDescent="0.4">
      <c r="C8894" s="182"/>
      <c r="D8894" s="192"/>
      <c r="E8894" s="182"/>
    </row>
    <row r="8895" spans="3:5" x14ac:dyDescent="0.4">
      <c r="C8895" s="190"/>
      <c r="D8895" s="191"/>
      <c r="E8895" s="190"/>
    </row>
    <row r="8896" spans="3:5" x14ac:dyDescent="0.4">
      <c r="C8896" s="182"/>
      <c r="D8896" s="192"/>
      <c r="E8896" s="182"/>
    </row>
    <row r="8897" spans="3:5" x14ac:dyDescent="0.4">
      <c r="C8897" s="190"/>
      <c r="D8897" s="191"/>
      <c r="E8897" s="190"/>
    </row>
    <row r="8898" spans="3:5" x14ac:dyDescent="0.4">
      <c r="C8898" s="182"/>
      <c r="D8898" s="192"/>
      <c r="E8898" s="182"/>
    </row>
    <row r="8899" spans="3:5" x14ac:dyDescent="0.4">
      <c r="C8899" s="190"/>
      <c r="D8899" s="191"/>
      <c r="E8899" s="190"/>
    </row>
    <row r="8900" spans="3:5" x14ac:dyDescent="0.4">
      <c r="C8900" s="182"/>
      <c r="D8900" s="192"/>
      <c r="E8900" s="182"/>
    </row>
    <row r="8901" spans="3:5" x14ac:dyDescent="0.4">
      <c r="C8901" s="190"/>
      <c r="D8901" s="191"/>
      <c r="E8901" s="190"/>
    </row>
    <row r="8902" spans="3:5" x14ac:dyDescent="0.4">
      <c r="C8902" s="182"/>
      <c r="D8902" s="192"/>
      <c r="E8902" s="182"/>
    </row>
    <row r="8903" spans="3:5" x14ac:dyDescent="0.4">
      <c r="C8903" s="190"/>
      <c r="D8903" s="191"/>
      <c r="E8903" s="190"/>
    </row>
    <row r="8904" spans="3:5" x14ac:dyDescent="0.4">
      <c r="C8904" s="182"/>
      <c r="D8904" s="192"/>
      <c r="E8904" s="182"/>
    </row>
    <row r="8905" spans="3:5" x14ac:dyDescent="0.4">
      <c r="C8905" s="190"/>
      <c r="D8905" s="191"/>
      <c r="E8905" s="190"/>
    </row>
    <row r="8906" spans="3:5" x14ac:dyDescent="0.4">
      <c r="C8906" s="182"/>
      <c r="D8906" s="192"/>
      <c r="E8906" s="182"/>
    </row>
    <row r="8907" spans="3:5" x14ac:dyDescent="0.4">
      <c r="C8907" s="190"/>
      <c r="D8907" s="191"/>
      <c r="E8907" s="190"/>
    </row>
    <row r="8908" spans="3:5" x14ac:dyDescent="0.4">
      <c r="C8908" s="182"/>
      <c r="D8908" s="192"/>
      <c r="E8908" s="182"/>
    </row>
    <row r="8909" spans="3:5" x14ac:dyDescent="0.4">
      <c r="C8909" s="190"/>
      <c r="D8909" s="191"/>
      <c r="E8909" s="190"/>
    </row>
    <row r="8910" spans="3:5" x14ac:dyDescent="0.4">
      <c r="C8910" s="182"/>
      <c r="D8910" s="192"/>
      <c r="E8910" s="182"/>
    </row>
    <row r="8911" spans="3:5" x14ac:dyDescent="0.4">
      <c r="C8911" s="190"/>
      <c r="D8911" s="191"/>
      <c r="E8911" s="190"/>
    </row>
    <row r="8912" spans="3:5" x14ac:dyDescent="0.4">
      <c r="C8912" s="182"/>
      <c r="D8912" s="192"/>
      <c r="E8912" s="182"/>
    </row>
    <row r="8913" spans="3:5" x14ac:dyDescent="0.4">
      <c r="C8913" s="190"/>
      <c r="D8913" s="191"/>
      <c r="E8913" s="190"/>
    </row>
    <row r="8914" spans="3:5" x14ac:dyDescent="0.4">
      <c r="C8914" s="182"/>
      <c r="D8914" s="192"/>
      <c r="E8914" s="182"/>
    </row>
    <row r="8915" spans="3:5" x14ac:dyDescent="0.4">
      <c r="C8915" s="190"/>
      <c r="D8915" s="191"/>
      <c r="E8915" s="190"/>
    </row>
    <row r="8916" spans="3:5" x14ac:dyDescent="0.4">
      <c r="C8916" s="182"/>
      <c r="D8916" s="192"/>
      <c r="E8916" s="182"/>
    </row>
    <row r="8917" spans="3:5" x14ac:dyDescent="0.4">
      <c r="C8917" s="190"/>
      <c r="D8917" s="191"/>
      <c r="E8917" s="190"/>
    </row>
    <row r="8918" spans="3:5" x14ac:dyDescent="0.4">
      <c r="C8918" s="182"/>
      <c r="D8918" s="192"/>
      <c r="E8918" s="182"/>
    </row>
    <row r="8919" spans="3:5" x14ac:dyDescent="0.4">
      <c r="C8919" s="190"/>
      <c r="D8919" s="191"/>
      <c r="E8919" s="190"/>
    </row>
    <row r="8920" spans="3:5" x14ac:dyDescent="0.4">
      <c r="C8920" s="182"/>
      <c r="D8920" s="192"/>
      <c r="E8920" s="182"/>
    </row>
    <row r="8921" spans="3:5" x14ac:dyDescent="0.4">
      <c r="C8921" s="190"/>
      <c r="D8921" s="191"/>
      <c r="E8921" s="190"/>
    </row>
    <row r="8922" spans="3:5" x14ac:dyDescent="0.4">
      <c r="C8922" s="182"/>
      <c r="D8922" s="192"/>
      <c r="E8922" s="182"/>
    </row>
    <row r="8923" spans="3:5" x14ac:dyDescent="0.4">
      <c r="C8923" s="190"/>
      <c r="D8923" s="191"/>
      <c r="E8923" s="190"/>
    </row>
    <row r="8924" spans="3:5" x14ac:dyDescent="0.4">
      <c r="C8924" s="182"/>
      <c r="D8924" s="192"/>
      <c r="E8924" s="182"/>
    </row>
    <row r="8925" spans="3:5" x14ac:dyDescent="0.4">
      <c r="C8925" s="190"/>
      <c r="D8925" s="191"/>
      <c r="E8925" s="190"/>
    </row>
    <row r="8926" spans="3:5" x14ac:dyDescent="0.4">
      <c r="C8926" s="182"/>
      <c r="D8926" s="192"/>
      <c r="E8926" s="182"/>
    </row>
    <row r="8927" spans="3:5" x14ac:dyDescent="0.4">
      <c r="C8927" s="190"/>
      <c r="D8927" s="191"/>
      <c r="E8927" s="190"/>
    </row>
    <row r="8928" spans="3:5" x14ac:dyDescent="0.4">
      <c r="C8928" s="182"/>
      <c r="D8928" s="192"/>
      <c r="E8928" s="182"/>
    </row>
    <row r="8929" spans="3:5" x14ac:dyDescent="0.4">
      <c r="C8929" s="190"/>
      <c r="D8929" s="191"/>
      <c r="E8929" s="190"/>
    </row>
    <row r="8930" spans="3:5" x14ac:dyDescent="0.4">
      <c r="C8930" s="182"/>
      <c r="D8930" s="192"/>
      <c r="E8930" s="182"/>
    </row>
    <row r="8931" spans="3:5" x14ac:dyDescent="0.4">
      <c r="C8931" s="190"/>
      <c r="D8931" s="191"/>
      <c r="E8931" s="190"/>
    </row>
    <row r="8932" spans="3:5" x14ac:dyDescent="0.4">
      <c r="C8932" s="182"/>
      <c r="D8932" s="192"/>
      <c r="E8932" s="182"/>
    </row>
    <row r="8933" spans="3:5" x14ac:dyDescent="0.4">
      <c r="C8933" s="190"/>
      <c r="D8933" s="191"/>
      <c r="E8933" s="190"/>
    </row>
    <row r="8934" spans="3:5" x14ac:dyDescent="0.4">
      <c r="C8934" s="182"/>
      <c r="D8934" s="192"/>
      <c r="E8934" s="182"/>
    </row>
    <row r="8935" spans="3:5" x14ac:dyDescent="0.4">
      <c r="C8935" s="190"/>
      <c r="D8935" s="191"/>
      <c r="E8935" s="190"/>
    </row>
    <row r="8936" spans="3:5" x14ac:dyDescent="0.4">
      <c r="C8936" s="182"/>
      <c r="D8936" s="192"/>
      <c r="E8936" s="182"/>
    </row>
    <row r="8937" spans="3:5" x14ac:dyDescent="0.4">
      <c r="C8937" s="190"/>
      <c r="D8937" s="191"/>
      <c r="E8937" s="190"/>
    </row>
    <row r="8938" spans="3:5" x14ac:dyDescent="0.4">
      <c r="C8938" s="182"/>
      <c r="D8938" s="192"/>
      <c r="E8938" s="182"/>
    </row>
    <row r="8939" spans="3:5" x14ac:dyDescent="0.4">
      <c r="C8939" s="190"/>
      <c r="D8939" s="191"/>
      <c r="E8939" s="190"/>
    </row>
    <row r="8940" spans="3:5" x14ac:dyDescent="0.4">
      <c r="C8940" s="182"/>
      <c r="D8940" s="192"/>
      <c r="E8940" s="182"/>
    </row>
    <row r="8941" spans="3:5" x14ac:dyDescent="0.4">
      <c r="C8941" s="190"/>
      <c r="D8941" s="191"/>
      <c r="E8941" s="190"/>
    </row>
    <row r="8942" spans="3:5" x14ac:dyDescent="0.4">
      <c r="C8942" s="182"/>
      <c r="D8942" s="192"/>
      <c r="E8942" s="182"/>
    </row>
    <row r="8943" spans="3:5" x14ac:dyDescent="0.4">
      <c r="C8943" s="190"/>
      <c r="D8943" s="191"/>
      <c r="E8943" s="190"/>
    </row>
    <row r="8944" spans="3:5" x14ac:dyDescent="0.4">
      <c r="C8944" s="182"/>
      <c r="D8944" s="192"/>
      <c r="E8944" s="182"/>
    </row>
    <row r="8945" spans="3:5" x14ac:dyDescent="0.4">
      <c r="C8945" s="190"/>
      <c r="D8945" s="191"/>
      <c r="E8945" s="190"/>
    </row>
    <row r="8946" spans="3:5" x14ac:dyDescent="0.4">
      <c r="C8946" s="182"/>
      <c r="D8946" s="192"/>
      <c r="E8946" s="182"/>
    </row>
    <row r="8947" spans="3:5" x14ac:dyDescent="0.4">
      <c r="C8947" s="190"/>
      <c r="D8947" s="191"/>
      <c r="E8947" s="190"/>
    </row>
    <row r="8948" spans="3:5" x14ac:dyDescent="0.4">
      <c r="C8948" s="182"/>
      <c r="D8948" s="192"/>
      <c r="E8948" s="182"/>
    </row>
    <row r="8949" spans="3:5" x14ac:dyDescent="0.4">
      <c r="C8949" s="190"/>
      <c r="D8949" s="191"/>
      <c r="E8949" s="190"/>
    </row>
    <row r="8950" spans="3:5" x14ac:dyDescent="0.4">
      <c r="C8950" s="182"/>
      <c r="D8950" s="192"/>
      <c r="E8950" s="182"/>
    </row>
    <row r="8951" spans="3:5" x14ac:dyDescent="0.4">
      <c r="C8951" s="190"/>
      <c r="D8951" s="191"/>
      <c r="E8951" s="190"/>
    </row>
    <row r="8952" spans="3:5" x14ac:dyDescent="0.4">
      <c r="C8952" s="182"/>
      <c r="D8952" s="192"/>
      <c r="E8952" s="182"/>
    </row>
    <row r="8953" spans="3:5" x14ac:dyDescent="0.4">
      <c r="C8953" s="190"/>
      <c r="D8953" s="191"/>
      <c r="E8953" s="190"/>
    </row>
    <row r="8954" spans="3:5" x14ac:dyDescent="0.4">
      <c r="C8954" s="182"/>
      <c r="D8954" s="192"/>
      <c r="E8954" s="182"/>
    </row>
    <row r="8955" spans="3:5" x14ac:dyDescent="0.4">
      <c r="C8955" s="190"/>
      <c r="D8955" s="191"/>
      <c r="E8955" s="190"/>
    </row>
    <row r="8956" spans="3:5" x14ac:dyDescent="0.4">
      <c r="C8956" s="182"/>
      <c r="D8956" s="192"/>
      <c r="E8956" s="182"/>
    </row>
    <row r="8957" spans="3:5" x14ac:dyDescent="0.4">
      <c r="C8957" s="190"/>
      <c r="D8957" s="191"/>
      <c r="E8957" s="190"/>
    </row>
    <row r="8958" spans="3:5" x14ac:dyDescent="0.4">
      <c r="C8958" s="182"/>
      <c r="D8958" s="192"/>
      <c r="E8958" s="182"/>
    </row>
    <row r="8959" spans="3:5" x14ac:dyDescent="0.4">
      <c r="C8959" s="190"/>
      <c r="D8959" s="191"/>
      <c r="E8959" s="190"/>
    </row>
    <row r="8960" spans="3:5" x14ac:dyDescent="0.4">
      <c r="C8960" s="182"/>
      <c r="D8960" s="192"/>
      <c r="E8960" s="182"/>
    </row>
    <row r="8961" spans="3:5" x14ac:dyDescent="0.4">
      <c r="C8961" s="190"/>
      <c r="D8961" s="191"/>
      <c r="E8961" s="190"/>
    </row>
    <row r="8962" spans="3:5" x14ac:dyDescent="0.4">
      <c r="C8962" s="182"/>
      <c r="D8962" s="192"/>
      <c r="E8962" s="182"/>
    </row>
    <row r="8963" spans="3:5" x14ac:dyDescent="0.4">
      <c r="C8963" s="190"/>
      <c r="D8963" s="191"/>
      <c r="E8963" s="190"/>
    </row>
    <row r="8964" spans="3:5" x14ac:dyDescent="0.4">
      <c r="C8964" s="182"/>
      <c r="D8964" s="192"/>
      <c r="E8964" s="182"/>
    </row>
    <row r="8965" spans="3:5" x14ac:dyDescent="0.4">
      <c r="C8965" s="190"/>
      <c r="D8965" s="191"/>
      <c r="E8965" s="190"/>
    </row>
    <row r="8966" spans="3:5" x14ac:dyDescent="0.4">
      <c r="C8966" s="182"/>
      <c r="D8966" s="192"/>
      <c r="E8966" s="182"/>
    </row>
    <row r="8967" spans="3:5" x14ac:dyDescent="0.4">
      <c r="C8967" s="190"/>
      <c r="D8967" s="191"/>
      <c r="E8967" s="190"/>
    </row>
    <row r="8968" spans="3:5" x14ac:dyDescent="0.4">
      <c r="C8968" s="182"/>
      <c r="D8968" s="192"/>
      <c r="E8968" s="182"/>
    </row>
    <row r="8969" spans="3:5" x14ac:dyDescent="0.4">
      <c r="C8969" s="190"/>
      <c r="D8969" s="191"/>
      <c r="E8969" s="190"/>
    </row>
    <row r="8970" spans="3:5" x14ac:dyDescent="0.4">
      <c r="C8970" s="182"/>
      <c r="D8970" s="192"/>
      <c r="E8970" s="182"/>
    </row>
    <row r="8971" spans="3:5" x14ac:dyDescent="0.4">
      <c r="C8971" s="190"/>
      <c r="D8971" s="191"/>
      <c r="E8971" s="190"/>
    </row>
    <row r="8972" spans="3:5" x14ac:dyDescent="0.4">
      <c r="C8972" s="182"/>
      <c r="D8972" s="192"/>
      <c r="E8972" s="182"/>
    </row>
    <row r="8973" spans="3:5" x14ac:dyDescent="0.4">
      <c r="C8973" s="190"/>
      <c r="D8973" s="191"/>
      <c r="E8973" s="190"/>
    </row>
    <row r="8974" spans="3:5" x14ac:dyDescent="0.4">
      <c r="C8974" s="182"/>
      <c r="D8974" s="192"/>
      <c r="E8974" s="182"/>
    </row>
    <row r="8975" spans="3:5" x14ac:dyDescent="0.4">
      <c r="C8975" s="190"/>
      <c r="D8975" s="191"/>
      <c r="E8975" s="190"/>
    </row>
    <row r="8976" spans="3:5" x14ac:dyDescent="0.4">
      <c r="C8976" s="182"/>
      <c r="D8976" s="192"/>
      <c r="E8976" s="182"/>
    </row>
    <row r="8977" spans="3:5" x14ac:dyDescent="0.4">
      <c r="C8977" s="190"/>
      <c r="D8977" s="191"/>
      <c r="E8977" s="190"/>
    </row>
    <row r="8978" spans="3:5" x14ac:dyDescent="0.4">
      <c r="C8978" s="182"/>
      <c r="D8978" s="192"/>
      <c r="E8978" s="182"/>
    </row>
    <row r="8979" spans="3:5" x14ac:dyDescent="0.4">
      <c r="C8979" s="190"/>
      <c r="D8979" s="191"/>
      <c r="E8979" s="190"/>
    </row>
    <row r="8980" spans="3:5" x14ac:dyDescent="0.4">
      <c r="C8980" s="182"/>
      <c r="D8980" s="192"/>
      <c r="E8980" s="182"/>
    </row>
    <row r="8981" spans="3:5" x14ac:dyDescent="0.4">
      <c r="C8981" s="190"/>
      <c r="D8981" s="191"/>
      <c r="E8981" s="190"/>
    </row>
    <row r="8982" spans="3:5" x14ac:dyDescent="0.4">
      <c r="C8982" s="182"/>
      <c r="D8982" s="192"/>
      <c r="E8982" s="182"/>
    </row>
    <row r="8983" spans="3:5" x14ac:dyDescent="0.4">
      <c r="C8983" s="190"/>
      <c r="D8983" s="191"/>
      <c r="E8983" s="190"/>
    </row>
    <row r="8984" spans="3:5" x14ac:dyDescent="0.4">
      <c r="C8984" s="182"/>
      <c r="D8984" s="192"/>
      <c r="E8984" s="182"/>
    </row>
    <row r="8985" spans="3:5" x14ac:dyDescent="0.4">
      <c r="C8985" s="190"/>
      <c r="D8985" s="191"/>
      <c r="E8985" s="190"/>
    </row>
    <row r="8986" spans="3:5" x14ac:dyDescent="0.4">
      <c r="C8986" s="182"/>
      <c r="D8986" s="192"/>
      <c r="E8986" s="182"/>
    </row>
    <row r="8987" spans="3:5" x14ac:dyDescent="0.4">
      <c r="C8987" s="190"/>
      <c r="D8987" s="191"/>
      <c r="E8987" s="190"/>
    </row>
    <row r="8988" spans="3:5" x14ac:dyDescent="0.4">
      <c r="C8988" s="182"/>
      <c r="D8988" s="192"/>
      <c r="E8988" s="182"/>
    </row>
    <row r="8989" spans="3:5" x14ac:dyDescent="0.4">
      <c r="C8989" s="190"/>
      <c r="D8989" s="191"/>
      <c r="E8989" s="190"/>
    </row>
    <row r="8990" spans="3:5" x14ac:dyDescent="0.4">
      <c r="C8990" s="182"/>
      <c r="D8990" s="192"/>
      <c r="E8990" s="182"/>
    </row>
    <row r="8991" spans="3:5" x14ac:dyDescent="0.4">
      <c r="C8991" s="190"/>
      <c r="D8991" s="191"/>
      <c r="E8991" s="190"/>
    </row>
    <row r="8992" spans="3:5" x14ac:dyDescent="0.4">
      <c r="C8992" s="182"/>
      <c r="D8992" s="192"/>
      <c r="E8992" s="182"/>
    </row>
    <row r="8993" spans="3:5" x14ac:dyDescent="0.4">
      <c r="C8993" s="190"/>
      <c r="D8993" s="191"/>
      <c r="E8993" s="190"/>
    </row>
    <row r="8994" spans="3:5" x14ac:dyDescent="0.4">
      <c r="C8994" s="182"/>
      <c r="D8994" s="192"/>
      <c r="E8994" s="182"/>
    </row>
    <row r="8995" spans="3:5" x14ac:dyDescent="0.4">
      <c r="C8995" s="190"/>
      <c r="D8995" s="191"/>
      <c r="E8995" s="190"/>
    </row>
    <row r="8996" spans="3:5" x14ac:dyDescent="0.4">
      <c r="C8996" s="182"/>
      <c r="D8996" s="192"/>
      <c r="E8996" s="182"/>
    </row>
    <row r="8997" spans="3:5" x14ac:dyDescent="0.4">
      <c r="C8997" s="190"/>
      <c r="D8997" s="191"/>
      <c r="E8997" s="190"/>
    </row>
    <row r="8998" spans="3:5" x14ac:dyDescent="0.4">
      <c r="C8998" s="182"/>
      <c r="D8998" s="192"/>
      <c r="E8998" s="182"/>
    </row>
    <row r="8999" spans="3:5" x14ac:dyDescent="0.4">
      <c r="C8999" s="190"/>
      <c r="D8999" s="191"/>
      <c r="E8999" s="190"/>
    </row>
    <row r="9000" spans="3:5" x14ac:dyDescent="0.4">
      <c r="C9000" s="182"/>
      <c r="D9000" s="192"/>
      <c r="E9000" s="182"/>
    </row>
    <row r="9001" spans="3:5" x14ac:dyDescent="0.4">
      <c r="C9001" s="190"/>
      <c r="D9001" s="191"/>
      <c r="E9001" s="190"/>
    </row>
    <row r="9002" spans="3:5" x14ac:dyDescent="0.4">
      <c r="C9002" s="182"/>
      <c r="D9002" s="192"/>
      <c r="E9002" s="182"/>
    </row>
    <row r="9003" spans="3:5" x14ac:dyDescent="0.4">
      <c r="C9003" s="190"/>
      <c r="D9003" s="191"/>
      <c r="E9003" s="190"/>
    </row>
    <row r="9004" spans="3:5" x14ac:dyDescent="0.4">
      <c r="C9004" s="182"/>
      <c r="D9004" s="192"/>
      <c r="E9004" s="182"/>
    </row>
    <row r="9005" spans="3:5" x14ac:dyDescent="0.4">
      <c r="C9005" s="190"/>
      <c r="D9005" s="191"/>
      <c r="E9005" s="190"/>
    </row>
    <row r="9006" spans="3:5" x14ac:dyDescent="0.4">
      <c r="C9006" s="182"/>
      <c r="D9006" s="192"/>
      <c r="E9006" s="182"/>
    </row>
    <row r="9007" spans="3:5" x14ac:dyDescent="0.4">
      <c r="C9007" s="190"/>
      <c r="D9007" s="191"/>
      <c r="E9007" s="190"/>
    </row>
    <row r="9008" spans="3:5" x14ac:dyDescent="0.4">
      <c r="C9008" s="182"/>
      <c r="D9008" s="192"/>
      <c r="E9008" s="182"/>
    </row>
    <row r="9009" spans="3:5" x14ac:dyDescent="0.4">
      <c r="C9009" s="190"/>
      <c r="D9009" s="191"/>
      <c r="E9009" s="190"/>
    </row>
    <row r="9010" spans="3:5" x14ac:dyDescent="0.4">
      <c r="C9010" s="182"/>
      <c r="D9010" s="192"/>
      <c r="E9010" s="182"/>
    </row>
    <row r="9011" spans="3:5" x14ac:dyDescent="0.4">
      <c r="C9011" s="190"/>
      <c r="D9011" s="191"/>
      <c r="E9011" s="190"/>
    </row>
    <row r="9012" spans="3:5" x14ac:dyDescent="0.4">
      <c r="C9012" s="182"/>
      <c r="D9012" s="192"/>
      <c r="E9012" s="182"/>
    </row>
    <row r="9013" spans="3:5" x14ac:dyDescent="0.4">
      <c r="C9013" s="190"/>
      <c r="D9013" s="191"/>
      <c r="E9013" s="190"/>
    </row>
    <row r="9014" spans="3:5" x14ac:dyDescent="0.4">
      <c r="C9014" s="182"/>
      <c r="D9014" s="192"/>
      <c r="E9014" s="182"/>
    </row>
    <row r="9015" spans="3:5" x14ac:dyDescent="0.4">
      <c r="C9015" s="190"/>
      <c r="D9015" s="191"/>
      <c r="E9015" s="190"/>
    </row>
    <row r="9016" spans="3:5" x14ac:dyDescent="0.4">
      <c r="C9016" s="182"/>
      <c r="D9016" s="192"/>
      <c r="E9016" s="182"/>
    </row>
    <row r="9017" spans="3:5" x14ac:dyDescent="0.4">
      <c r="C9017" s="190"/>
      <c r="D9017" s="191"/>
      <c r="E9017" s="190"/>
    </row>
    <row r="9018" spans="3:5" x14ac:dyDescent="0.4">
      <c r="C9018" s="182"/>
      <c r="D9018" s="192"/>
      <c r="E9018" s="182"/>
    </row>
    <row r="9019" spans="3:5" x14ac:dyDescent="0.4">
      <c r="C9019" s="190"/>
      <c r="D9019" s="191"/>
      <c r="E9019" s="190"/>
    </row>
    <row r="9020" spans="3:5" x14ac:dyDescent="0.4">
      <c r="C9020" s="182"/>
      <c r="D9020" s="192"/>
      <c r="E9020" s="182"/>
    </row>
    <row r="9021" spans="3:5" x14ac:dyDescent="0.4">
      <c r="C9021" s="190"/>
      <c r="D9021" s="191"/>
      <c r="E9021" s="190"/>
    </row>
    <row r="9022" spans="3:5" x14ac:dyDescent="0.4">
      <c r="C9022" s="182"/>
      <c r="D9022" s="192"/>
      <c r="E9022" s="182"/>
    </row>
    <row r="9023" spans="3:5" x14ac:dyDescent="0.4">
      <c r="C9023" s="190"/>
      <c r="D9023" s="191"/>
      <c r="E9023" s="190"/>
    </row>
    <row r="9024" spans="3:5" x14ac:dyDescent="0.4">
      <c r="C9024" s="182"/>
      <c r="D9024" s="192"/>
      <c r="E9024" s="182"/>
    </row>
    <row r="9025" spans="3:5" x14ac:dyDescent="0.4">
      <c r="C9025" s="190"/>
      <c r="D9025" s="191"/>
      <c r="E9025" s="190"/>
    </row>
    <row r="9026" spans="3:5" x14ac:dyDescent="0.4">
      <c r="C9026" s="182"/>
      <c r="D9026" s="192"/>
      <c r="E9026" s="182"/>
    </row>
    <row r="9027" spans="3:5" x14ac:dyDescent="0.4">
      <c r="C9027" s="190"/>
      <c r="D9027" s="191"/>
      <c r="E9027" s="190"/>
    </row>
    <row r="9028" spans="3:5" x14ac:dyDescent="0.4">
      <c r="C9028" s="182"/>
      <c r="D9028" s="192"/>
      <c r="E9028" s="182"/>
    </row>
    <row r="9029" spans="3:5" x14ac:dyDescent="0.4">
      <c r="C9029" s="190"/>
      <c r="D9029" s="191"/>
      <c r="E9029" s="190"/>
    </row>
    <row r="9030" spans="3:5" x14ac:dyDescent="0.4">
      <c r="C9030" s="182"/>
      <c r="D9030" s="192"/>
      <c r="E9030" s="182"/>
    </row>
    <row r="9031" spans="3:5" x14ac:dyDescent="0.4">
      <c r="C9031" s="190"/>
      <c r="D9031" s="191"/>
      <c r="E9031" s="190"/>
    </row>
    <row r="9032" spans="3:5" x14ac:dyDescent="0.4">
      <c r="C9032" s="182"/>
      <c r="D9032" s="192"/>
      <c r="E9032" s="182"/>
    </row>
    <row r="9033" spans="3:5" x14ac:dyDescent="0.4">
      <c r="C9033" s="190"/>
      <c r="D9033" s="191"/>
      <c r="E9033" s="190"/>
    </row>
    <row r="9034" spans="3:5" x14ac:dyDescent="0.4">
      <c r="C9034" s="182"/>
      <c r="D9034" s="192"/>
      <c r="E9034" s="182"/>
    </row>
    <row r="9035" spans="3:5" x14ac:dyDescent="0.4">
      <c r="C9035" s="190"/>
      <c r="D9035" s="191"/>
      <c r="E9035" s="190"/>
    </row>
    <row r="9036" spans="3:5" x14ac:dyDescent="0.4">
      <c r="C9036" s="182"/>
      <c r="D9036" s="192"/>
      <c r="E9036" s="182"/>
    </row>
    <row r="9037" spans="3:5" x14ac:dyDescent="0.4">
      <c r="C9037" s="190"/>
      <c r="D9037" s="191"/>
      <c r="E9037" s="190"/>
    </row>
    <row r="9038" spans="3:5" x14ac:dyDescent="0.4">
      <c r="C9038" s="182"/>
      <c r="D9038" s="192"/>
      <c r="E9038" s="182"/>
    </row>
    <row r="9039" spans="3:5" x14ac:dyDescent="0.4">
      <c r="C9039" s="190"/>
      <c r="D9039" s="191"/>
      <c r="E9039" s="190"/>
    </row>
    <row r="9040" spans="3:5" x14ac:dyDescent="0.4">
      <c r="C9040" s="182"/>
      <c r="D9040" s="192"/>
      <c r="E9040" s="182"/>
    </row>
    <row r="9041" spans="3:5" x14ac:dyDescent="0.4">
      <c r="C9041" s="190"/>
      <c r="D9041" s="191"/>
      <c r="E9041" s="190"/>
    </row>
    <row r="9042" spans="3:5" x14ac:dyDescent="0.4">
      <c r="C9042" s="182"/>
      <c r="D9042" s="192"/>
      <c r="E9042" s="182"/>
    </row>
    <row r="9043" spans="3:5" x14ac:dyDescent="0.4">
      <c r="C9043" s="190"/>
      <c r="D9043" s="191"/>
      <c r="E9043" s="190"/>
    </row>
    <row r="9044" spans="3:5" x14ac:dyDescent="0.4">
      <c r="C9044" s="182"/>
      <c r="D9044" s="192"/>
      <c r="E9044" s="182"/>
    </row>
    <row r="9045" spans="3:5" x14ac:dyDescent="0.4">
      <c r="C9045" s="190"/>
      <c r="D9045" s="191"/>
      <c r="E9045" s="190"/>
    </row>
    <row r="9046" spans="3:5" x14ac:dyDescent="0.4">
      <c r="C9046" s="182"/>
      <c r="D9046" s="192"/>
      <c r="E9046" s="182"/>
    </row>
    <row r="9047" spans="3:5" x14ac:dyDescent="0.4">
      <c r="C9047" s="190"/>
      <c r="D9047" s="191"/>
      <c r="E9047" s="190"/>
    </row>
    <row r="9048" spans="3:5" x14ac:dyDescent="0.4">
      <c r="C9048" s="182"/>
      <c r="D9048" s="192"/>
      <c r="E9048" s="182"/>
    </row>
    <row r="9049" spans="3:5" x14ac:dyDescent="0.4">
      <c r="C9049" s="190"/>
      <c r="D9049" s="191"/>
      <c r="E9049" s="190"/>
    </row>
    <row r="9050" spans="3:5" x14ac:dyDescent="0.4">
      <c r="C9050" s="182"/>
      <c r="D9050" s="192"/>
      <c r="E9050" s="182"/>
    </row>
    <row r="9051" spans="3:5" x14ac:dyDescent="0.4">
      <c r="C9051" s="190"/>
      <c r="D9051" s="191"/>
      <c r="E9051" s="190"/>
    </row>
    <row r="9052" spans="3:5" x14ac:dyDescent="0.4">
      <c r="C9052" s="182"/>
      <c r="D9052" s="192"/>
      <c r="E9052" s="182"/>
    </row>
    <row r="9053" spans="3:5" x14ac:dyDescent="0.4">
      <c r="C9053" s="190"/>
      <c r="D9053" s="191"/>
      <c r="E9053" s="190"/>
    </row>
    <row r="9054" spans="3:5" x14ac:dyDescent="0.4">
      <c r="C9054" s="182"/>
      <c r="D9054" s="192"/>
      <c r="E9054" s="182"/>
    </row>
    <row r="9055" spans="3:5" x14ac:dyDescent="0.4">
      <c r="C9055" s="190"/>
      <c r="D9055" s="191"/>
      <c r="E9055" s="190"/>
    </row>
    <row r="9056" spans="3:5" x14ac:dyDescent="0.4">
      <c r="C9056" s="182"/>
      <c r="D9056" s="192"/>
      <c r="E9056" s="182"/>
    </row>
    <row r="9057" spans="3:5" x14ac:dyDescent="0.4">
      <c r="C9057" s="190"/>
      <c r="D9057" s="191"/>
      <c r="E9057" s="190"/>
    </row>
    <row r="9058" spans="3:5" x14ac:dyDescent="0.4">
      <c r="C9058" s="182"/>
      <c r="D9058" s="192"/>
      <c r="E9058" s="182"/>
    </row>
    <row r="9059" spans="3:5" x14ac:dyDescent="0.4">
      <c r="C9059" s="190"/>
      <c r="D9059" s="191"/>
      <c r="E9059" s="190"/>
    </row>
    <row r="9060" spans="3:5" x14ac:dyDescent="0.4">
      <c r="C9060" s="182"/>
      <c r="D9060" s="192"/>
      <c r="E9060" s="182"/>
    </row>
    <row r="9061" spans="3:5" x14ac:dyDescent="0.4">
      <c r="C9061" s="190"/>
      <c r="D9061" s="191"/>
      <c r="E9061" s="190"/>
    </row>
    <row r="9062" spans="3:5" x14ac:dyDescent="0.4">
      <c r="C9062" s="182"/>
      <c r="D9062" s="192"/>
      <c r="E9062" s="182"/>
    </row>
    <row r="9063" spans="3:5" x14ac:dyDescent="0.4">
      <c r="C9063" s="190"/>
      <c r="D9063" s="191"/>
      <c r="E9063" s="190"/>
    </row>
    <row r="9064" spans="3:5" x14ac:dyDescent="0.4">
      <c r="C9064" s="182"/>
      <c r="D9064" s="192"/>
      <c r="E9064" s="182"/>
    </row>
    <row r="9065" spans="3:5" x14ac:dyDescent="0.4">
      <c r="C9065" s="190"/>
      <c r="D9065" s="191"/>
      <c r="E9065" s="190"/>
    </row>
    <row r="9066" spans="3:5" x14ac:dyDescent="0.4">
      <c r="C9066" s="182"/>
      <c r="D9066" s="192"/>
      <c r="E9066" s="182"/>
    </row>
    <row r="9067" spans="3:5" x14ac:dyDescent="0.4">
      <c r="C9067" s="190"/>
      <c r="D9067" s="191"/>
      <c r="E9067" s="190"/>
    </row>
    <row r="9068" spans="3:5" x14ac:dyDescent="0.4">
      <c r="C9068" s="182"/>
      <c r="D9068" s="192"/>
      <c r="E9068" s="182"/>
    </row>
    <row r="9069" spans="3:5" x14ac:dyDescent="0.4">
      <c r="C9069" s="190"/>
      <c r="D9069" s="191"/>
      <c r="E9069" s="190"/>
    </row>
    <row r="9070" spans="3:5" x14ac:dyDescent="0.4">
      <c r="C9070" s="182"/>
      <c r="D9070" s="192"/>
      <c r="E9070" s="182"/>
    </row>
    <row r="9071" spans="3:5" x14ac:dyDescent="0.4">
      <c r="C9071" s="190"/>
      <c r="D9071" s="191"/>
      <c r="E9071" s="190"/>
    </row>
    <row r="9072" spans="3:5" x14ac:dyDescent="0.4">
      <c r="C9072" s="182"/>
      <c r="D9072" s="192"/>
      <c r="E9072" s="182"/>
    </row>
    <row r="9073" spans="3:5" x14ac:dyDescent="0.4">
      <c r="C9073" s="190"/>
      <c r="D9073" s="191"/>
      <c r="E9073" s="190"/>
    </row>
    <row r="9074" spans="3:5" x14ac:dyDescent="0.4">
      <c r="C9074" s="182"/>
      <c r="D9074" s="192"/>
      <c r="E9074" s="182"/>
    </row>
    <row r="9075" spans="3:5" x14ac:dyDescent="0.4">
      <c r="C9075" s="190"/>
      <c r="D9075" s="191"/>
      <c r="E9075" s="190"/>
    </row>
    <row r="9076" spans="3:5" x14ac:dyDescent="0.4">
      <c r="C9076" s="182"/>
      <c r="D9076" s="192"/>
      <c r="E9076" s="182"/>
    </row>
    <row r="9077" spans="3:5" x14ac:dyDescent="0.4">
      <c r="C9077" s="190"/>
      <c r="D9077" s="191"/>
      <c r="E9077" s="190"/>
    </row>
    <row r="9078" spans="3:5" x14ac:dyDescent="0.4">
      <c r="C9078" s="182"/>
      <c r="D9078" s="192"/>
      <c r="E9078" s="182"/>
    </row>
    <row r="9079" spans="3:5" x14ac:dyDescent="0.4">
      <c r="C9079" s="190"/>
      <c r="D9079" s="191"/>
      <c r="E9079" s="190"/>
    </row>
    <row r="9080" spans="3:5" x14ac:dyDescent="0.4">
      <c r="C9080" s="182"/>
      <c r="D9080" s="192"/>
      <c r="E9080" s="182"/>
    </row>
    <row r="9081" spans="3:5" x14ac:dyDescent="0.4">
      <c r="C9081" s="190"/>
      <c r="D9081" s="191"/>
      <c r="E9081" s="190"/>
    </row>
    <row r="9082" spans="3:5" x14ac:dyDescent="0.4">
      <c r="C9082" s="182"/>
      <c r="D9082" s="192"/>
      <c r="E9082" s="182"/>
    </row>
    <row r="9083" spans="3:5" x14ac:dyDescent="0.4">
      <c r="C9083" s="190"/>
      <c r="D9083" s="191"/>
      <c r="E9083" s="190"/>
    </row>
    <row r="9084" spans="3:5" x14ac:dyDescent="0.4">
      <c r="C9084" s="182"/>
      <c r="D9084" s="192"/>
      <c r="E9084" s="182"/>
    </row>
    <row r="9085" spans="3:5" x14ac:dyDescent="0.4">
      <c r="C9085" s="190"/>
      <c r="D9085" s="191"/>
      <c r="E9085" s="190"/>
    </row>
    <row r="9086" spans="3:5" x14ac:dyDescent="0.4">
      <c r="C9086" s="182"/>
      <c r="D9086" s="192"/>
      <c r="E9086" s="182"/>
    </row>
    <row r="9087" spans="3:5" x14ac:dyDescent="0.4">
      <c r="C9087" s="190"/>
      <c r="D9087" s="191"/>
      <c r="E9087" s="190"/>
    </row>
    <row r="9088" spans="3:5" x14ac:dyDescent="0.4">
      <c r="C9088" s="182"/>
      <c r="D9088" s="192"/>
      <c r="E9088" s="182"/>
    </row>
    <row r="9089" spans="3:5" x14ac:dyDescent="0.4">
      <c r="C9089" s="190"/>
      <c r="D9089" s="191"/>
      <c r="E9089" s="190"/>
    </row>
    <row r="9090" spans="3:5" x14ac:dyDescent="0.4">
      <c r="C9090" s="182"/>
      <c r="D9090" s="192"/>
      <c r="E9090" s="182"/>
    </row>
    <row r="9091" spans="3:5" x14ac:dyDescent="0.4">
      <c r="C9091" s="190"/>
      <c r="D9091" s="191"/>
      <c r="E9091" s="190"/>
    </row>
    <row r="9092" spans="3:5" x14ac:dyDescent="0.4">
      <c r="C9092" s="182"/>
      <c r="D9092" s="192"/>
      <c r="E9092" s="182"/>
    </row>
    <row r="9093" spans="3:5" x14ac:dyDescent="0.4">
      <c r="C9093" s="190"/>
      <c r="D9093" s="191"/>
      <c r="E9093" s="190"/>
    </row>
    <row r="9094" spans="3:5" x14ac:dyDescent="0.4">
      <c r="C9094" s="182"/>
      <c r="D9094" s="192"/>
      <c r="E9094" s="182"/>
    </row>
    <row r="9095" spans="3:5" x14ac:dyDescent="0.4">
      <c r="C9095" s="190"/>
      <c r="D9095" s="191"/>
      <c r="E9095" s="190"/>
    </row>
    <row r="9096" spans="3:5" x14ac:dyDescent="0.4">
      <c r="C9096" s="182"/>
      <c r="D9096" s="192"/>
      <c r="E9096" s="182"/>
    </row>
    <row r="9097" spans="3:5" x14ac:dyDescent="0.4">
      <c r="C9097" s="190"/>
      <c r="D9097" s="191"/>
      <c r="E9097" s="190"/>
    </row>
    <row r="9098" spans="3:5" x14ac:dyDescent="0.4">
      <c r="C9098" s="182"/>
      <c r="D9098" s="192"/>
      <c r="E9098" s="182"/>
    </row>
    <row r="9099" spans="3:5" x14ac:dyDescent="0.4">
      <c r="C9099" s="190"/>
      <c r="D9099" s="191"/>
      <c r="E9099" s="190"/>
    </row>
    <row r="9100" spans="3:5" x14ac:dyDescent="0.4">
      <c r="C9100" s="182"/>
      <c r="D9100" s="192"/>
      <c r="E9100" s="182"/>
    </row>
    <row r="9101" spans="3:5" x14ac:dyDescent="0.4">
      <c r="C9101" s="190"/>
      <c r="D9101" s="191"/>
      <c r="E9101" s="190"/>
    </row>
    <row r="9102" spans="3:5" x14ac:dyDescent="0.4">
      <c r="C9102" s="182"/>
      <c r="D9102" s="192"/>
      <c r="E9102" s="182"/>
    </row>
    <row r="9103" spans="3:5" x14ac:dyDescent="0.4">
      <c r="C9103" s="190"/>
      <c r="D9103" s="191"/>
      <c r="E9103" s="190"/>
    </row>
    <row r="9104" spans="3:5" x14ac:dyDescent="0.4">
      <c r="C9104" s="182"/>
      <c r="D9104" s="192"/>
      <c r="E9104" s="182"/>
    </row>
    <row r="9105" spans="3:5" x14ac:dyDescent="0.4">
      <c r="C9105" s="190"/>
      <c r="D9105" s="191"/>
      <c r="E9105" s="190"/>
    </row>
    <row r="9106" spans="3:5" x14ac:dyDescent="0.4">
      <c r="C9106" s="182"/>
      <c r="D9106" s="192"/>
      <c r="E9106" s="182"/>
    </row>
    <row r="9107" spans="3:5" x14ac:dyDescent="0.4">
      <c r="C9107" s="190"/>
      <c r="D9107" s="191"/>
      <c r="E9107" s="190"/>
    </row>
    <row r="9108" spans="3:5" x14ac:dyDescent="0.4">
      <c r="C9108" s="182"/>
      <c r="D9108" s="192"/>
      <c r="E9108" s="182"/>
    </row>
    <row r="9109" spans="3:5" x14ac:dyDescent="0.4">
      <c r="C9109" s="190"/>
      <c r="D9109" s="191"/>
      <c r="E9109" s="190"/>
    </row>
    <row r="9110" spans="3:5" x14ac:dyDescent="0.4">
      <c r="C9110" s="182"/>
      <c r="D9110" s="192"/>
      <c r="E9110" s="182"/>
    </row>
    <row r="9111" spans="3:5" x14ac:dyDescent="0.4">
      <c r="C9111" s="190"/>
      <c r="D9111" s="191"/>
      <c r="E9111" s="190"/>
    </row>
    <row r="9112" spans="3:5" x14ac:dyDescent="0.4">
      <c r="C9112" s="182"/>
      <c r="D9112" s="192"/>
      <c r="E9112" s="182"/>
    </row>
    <row r="9113" spans="3:5" x14ac:dyDescent="0.4">
      <c r="C9113" s="190"/>
      <c r="D9113" s="191"/>
      <c r="E9113" s="190"/>
    </row>
    <row r="9114" spans="3:5" x14ac:dyDescent="0.4">
      <c r="C9114" s="182"/>
      <c r="D9114" s="192"/>
      <c r="E9114" s="182"/>
    </row>
    <row r="9115" spans="3:5" x14ac:dyDescent="0.4">
      <c r="C9115" s="190"/>
      <c r="D9115" s="191"/>
      <c r="E9115" s="190"/>
    </row>
    <row r="9116" spans="3:5" x14ac:dyDescent="0.4">
      <c r="C9116" s="182"/>
      <c r="D9116" s="192"/>
      <c r="E9116" s="182"/>
    </row>
    <row r="9117" spans="3:5" x14ac:dyDescent="0.4">
      <c r="C9117" s="190"/>
      <c r="D9117" s="191"/>
      <c r="E9117" s="190"/>
    </row>
    <row r="9118" spans="3:5" x14ac:dyDescent="0.4">
      <c r="C9118" s="182"/>
      <c r="D9118" s="192"/>
      <c r="E9118" s="182"/>
    </row>
    <row r="9119" spans="3:5" x14ac:dyDescent="0.4">
      <c r="C9119" s="190"/>
      <c r="D9119" s="191"/>
      <c r="E9119" s="190"/>
    </row>
    <row r="9120" spans="3:5" x14ac:dyDescent="0.4">
      <c r="C9120" s="182"/>
      <c r="D9120" s="192"/>
      <c r="E9120" s="182"/>
    </row>
    <row r="9121" spans="3:5" x14ac:dyDescent="0.4">
      <c r="C9121" s="190"/>
      <c r="D9121" s="191"/>
      <c r="E9121" s="190"/>
    </row>
    <row r="9122" spans="3:5" x14ac:dyDescent="0.4">
      <c r="C9122" s="182"/>
      <c r="D9122" s="192"/>
      <c r="E9122" s="182"/>
    </row>
    <row r="9123" spans="3:5" x14ac:dyDescent="0.4">
      <c r="C9123" s="190"/>
      <c r="D9123" s="191"/>
      <c r="E9123" s="190"/>
    </row>
    <row r="9124" spans="3:5" x14ac:dyDescent="0.4">
      <c r="C9124" s="182"/>
      <c r="D9124" s="192"/>
      <c r="E9124" s="182"/>
    </row>
    <row r="9125" spans="3:5" x14ac:dyDescent="0.4">
      <c r="C9125" s="190"/>
      <c r="D9125" s="191"/>
      <c r="E9125" s="190"/>
    </row>
    <row r="9126" spans="3:5" x14ac:dyDescent="0.4">
      <c r="C9126" s="182"/>
      <c r="D9126" s="192"/>
      <c r="E9126" s="182"/>
    </row>
    <row r="9127" spans="3:5" x14ac:dyDescent="0.4">
      <c r="C9127" s="190"/>
      <c r="D9127" s="191"/>
      <c r="E9127" s="190"/>
    </row>
    <row r="9128" spans="3:5" x14ac:dyDescent="0.4">
      <c r="C9128" s="182"/>
      <c r="D9128" s="192"/>
      <c r="E9128" s="182"/>
    </row>
    <row r="9129" spans="3:5" x14ac:dyDescent="0.4">
      <c r="C9129" s="190"/>
      <c r="D9129" s="191"/>
      <c r="E9129" s="190"/>
    </row>
    <row r="9130" spans="3:5" x14ac:dyDescent="0.4">
      <c r="C9130" s="182"/>
      <c r="D9130" s="192"/>
      <c r="E9130" s="182"/>
    </row>
    <row r="9131" spans="3:5" x14ac:dyDescent="0.4">
      <c r="C9131" s="190"/>
      <c r="D9131" s="191"/>
      <c r="E9131" s="190"/>
    </row>
    <row r="9132" spans="3:5" x14ac:dyDescent="0.4">
      <c r="C9132" s="182"/>
      <c r="D9132" s="192"/>
      <c r="E9132" s="182"/>
    </row>
    <row r="9133" spans="3:5" x14ac:dyDescent="0.4">
      <c r="C9133" s="190"/>
      <c r="D9133" s="191"/>
      <c r="E9133" s="190"/>
    </row>
    <row r="9134" spans="3:5" x14ac:dyDescent="0.4">
      <c r="C9134" s="182"/>
      <c r="D9134" s="192"/>
      <c r="E9134" s="182"/>
    </row>
    <row r="9135" spans="3:5" x14ac:dyDescent="0.4">
      <c r="C9135" s="190"/>
      <c r="D9135" s="191"/>
      <c r="E9135" s="190"/>
    </row>
    <row r="9136" spans="3:5" x14ac:dyDescent="0.4">
      <c r="C9136" s="182"/>
      <c r="D9136" s="192"/>
      <c r="E9136" s="182"/>
    </row>
    <row r="9137" spans="3:5" x14ac:dyDescent="0.4">
      <c r="C9137" s="190"/>
      <c r="D9137" s="191"/>
      <c r="E9137" s="190"/>
    </row>
    <row r="9138" spans="3:5" x14ac:dyDescent="0.4">
      <c r="C9138" s="182"/>
      <c r="D9138" s="192"/>
      <c r="E9138" s="182"/>
    </row>
    <row r="9139" spans="3:5" x14ac:dyDescent="0.4">
      <c r="C9139" s="190"/>
      <c r="D9139" s="191"/>
      <c r="E9139" s="190"/>
    </row>
    <row r="9140" spans="3:5" x14ac:dyDescent="0.4">
      <c r="C9140" s="182"/>
      <c r="D9140" s="192"/>
      <c r="E9140" s="182"/>
    </row>
    <row r="9141" spans="3:5" x14ac:dyDescent="0.4">
      <c r="C9141" s="190"/>
      <c r="D9141" s="191"/>
      <c r="E9141" s="190"/>
    </row>
    <row r="9142" spans="3:5" x14ac:dyDescent="0.4">
      <c r="C9142" s="182"/>
      <c r="D9142" s="192"/>
      <c r="E9142" s="182"/>
    </row>
    <row r="9143" spans="3:5" x14ac:dyDescent="0.4">
      <c r="C9143" s="190"/>
      <c r="D9143" s="191"/>
      <c r="E9143" s="190"/>
    </row>
    <row r="9144" spans="3:5" x14ac:dyDescent="0.4">
      <c r="C9144" s="182"/>
      <c r="D9144" s="192"/>
      <c r="E9144" s="182"/>
    </row>
    <row r="9145" spans="3:5" x14ac:dyDescent="0.4">
      <c r="C9145" s="190"/>
      <c r="D9145" s="191"/>
      <c r="E9145" s="190"/>
    </row>
    <row r="9146" spans="3:5" x14ac:dyDescent="0.4">
      <c r="C9146" s="182"/>
      <c r="D9146" s="192"/>
      <c r="E9146" s="182"/>
    </row>
    <row r="9147" spans="3:5" x14ac:dyDescent="0.4">
      <c r="C9147" s="190"/>
      <c r="D9147" s="191"/>
      <c r="E9147" s="190"/>
    </row>
    <row r="9148" spans="3:5" x14ac:dyDescent="0.4">
      <c r="C9148" s="182"/>
      <c r="D9148" s="192"/>
      <c r="E9148" s="182"/>
    </row>
    <row r="9149" spans="3:5" x14ac:dyDescent="0.4">
      <c r="C9149" s="190"/>
      <c r="D9149" s="191"/>
      <c r="E9149" s="190"/>
    </row>
    <row r="9150" spans="3:5" x14ac:dyDescent="0.4">
      <c r="C9150" s="182"/>
      <c r="D9150" s="192"/>
      <c r="E9150" s="182"/>
    </row>
    <row r="9151" spans="3:5" x14ac:dyDescent="0.4">
      <c r="C9151" s="190"/>
      <c r="D9151" s="191"/>
      <c r="E9151" s="190"/>
    </row>
    <row r="9152" spans="3:5" x14ac:dyDescent="0.4">
      <c r="C9152" s="182"/>
      <c r="D9152" s="192"/>
      <c r="E9152" s="182"/>
    </row>
    <row r="9153" spans="3:5" x14ac:dyDescent="0.4">
      <c r="C9153" s="190"/>
      <c r="D9153" s="191"/>
      <c r="E9153" s="190"/>
    </row>
    <row r="9154" spans="3:5" x14ac:dyDescent="0.4">
      <c r="C9154" s="182"/>
      <c r="D9154" s="192"/>
      <c r="E9154" s="182"/>
    </row>
    <row r="9155" spans="3:5" x14ac:dyDescent="0.4">
      <c r="C9155" s="190"/>
      <c r="D9155" s="191"/>
      <c r="E9155" s="190"/>
    </row>
    <row r="9156" spans="3:5" x14ac:dyDescent="0.4">
      <c r="C9156" s="182"/>
      <c r="D9156" s="192"/>
      <c r="E9156" s="182"/>
    </row>
    <row r="9157" spans="3:5" x14ac:dyDescent="0.4">
      <c r="C9157" s="190"/>
      <c r="D9157" s="191"/>
      <c r="E9157" s="190"/>
    </row>
    <row r="9158" spans="3:5" x14ac:dyDescent="0.4">
      <c r="C9158" s="182"/>
      <c r="D9158" s="192"/>
      <c r="E9158" s="182"/>
    </row>
    <row r="9159" spans="3:5" x14ac:dyDescent="0.4">
      <c r="C9159" s="190"/>
      <c r="D9159" s="191"/>
      <c r="E9159" s="190"/>
    </row>
    <row r="9160" spans="3:5" x14ac:dyDescent="0.4">
      <c r="C9160" s="182"/>
      <c r="D9160" s="192"/>
      <c r="E9160" s="182"/>
    </row>
    <row r="9161" spans="3:5" x14ac:dyDescent="0.4">
      <c r="C9161" s="190"/>
      <c r="D9161" s="191"/>
      <c r="E9161" s="190"/>
    </row>
    <row r="9162" spans="3:5" x14ac:dyDescent="0.4">
      <c r="C9162" s="182"/>
      <c r="D9162" s="192"/>
      <c r="E9162" s="182"/>
    </row>
    <row r="9163" spans="3:5" x14ac:dyDescent="0.4">
      <c r="C9163" s="190"/>
      <c r="D9163" s="191"/>
      <c r="E9163" s="190"/>
    </row>
    <row r="9164" spans="3:5" x14ac:dyDescent="0.4">
      <c r="C9164" s="182"/>
      <c r="D9164" s="192"/>
      <c r="E9164" s="182"/>
    </row>
    <row r="9165" spans="3:5" x14ac:dyDescent="0.4">
      <c r="C9165" s="190"/>
      <c r="D9165" s="191"/>
      <c r="E9165" s="190"/>
    </row>
    <row r="9166" spans="3:5" x14ac:dyDescent="0.4">
      <c r="C9166" s="182"/>
      <c r="D9166" s="192"/>
      <c r="E9166" s="182"/>
    </row>
    <row r="9167" spans="3:5" x14ac:dyDescent="0.4">
      <c r="C9167" s="190"/>
      <c r="D9167" s="191"/>
      <c r="E9167" s="190"/>
    </row>
    <row r="9168" spans="3:5" x14ac:dyDescent="0.4">
      <c r="C9168" s="182"/>
      <c r="D9168" s="192"/>
      <c r="E9168" s="182"/>
    </row>
    <row r="9169" spans="3:5" x14ac:dyDescent="0.4">
      <c r="C9169" s="190"/>
      <c r="D9169" s="191"/>
      <c r="E9169" s="190"/>
    </row>
    <row r="9170" spans="3:5" x14ac:dyDescent="0.4">
      <c r="C9170" s="182"/>
      <c r="D9170" s="192"/>
      <c r="E9170" s="182"/>
    </row>
    <row r="9171" spans="3:5" x14ac:dyDescent="0.4">
      <c r="C9171" s="190"/>
      <c r="D9171" s="191"/>
      <c r="E9171" s="190"/>
    </row>
    <row r="9172" spans="3:5" x14ac:dyDescent="0.4">
      <c r="C9172" s="182"/>
      <c r="D9172" s="192"/>
      <c r="E9172" s="182"/>
    </row>
    <row r="9173" spans="3:5" x14ac:dyDescent="0.4">
      <c r="C9173" s="190"/>
      <c r="D9173" s="191"/>
      <c r="E9173" s="190"/>
    </row>
    <row r="9174" spans="3:5" x14ac:dyDescent="0.4">
      <c r="C9174" s="182"/>
      <c r="D9174" s="192"/>
      <c r="E9174" s="182"/>
    </row>
    <row r="9175" spans="3:5" x14ac:dyDescent="0.4">
      <c r="C9175" s="190"/>
      <c r="D9175" s="191"/>
      <c r="E9175" s="190"/>
    </row>
    <row r="9176" spans="3:5" x14ac:dyDescent="0.4">
      <c r="C9176" s="182"/>
      <c r="D9176" s="192"/>
      <c r="E9176" s="182"/>
    </row>
    <row r="9177" spans="3:5" x14ac:dyDescent="0.4">
      <c r="C9177" s="190"/>
      <c r="D9177" s="191"/>
      <c r="E9177" s="190"/>
    </row>
    <row r="9178" spans="3:5" x14ac:dyDescent="0.4">
      <c r="C9178" s="182"/>
      <c r="D9178" s="192"/>
      <c r="E9178" s="182"/>
    </row>
    <row r="9179" spans="3:5" x14ac:dyDescent="0.4">
      <c r="C9179" s="190"/>
      <c r="D9179" s="191"/>
      <c r="E9179" s="190"/>
    </row>
    <row r="9180" spans="3:5" x14ac:dyDescent="0.4">
      <c r="C9180" s="182"/>
      <c r="D9180" s="192"/>
      <c r="E9180" s="182"/>
    </row>
    <row r="9181" spans="3:5" x14ac:dyDescent="0.4">
      <c r="C9181" s="190"/>
      <c r="D9181" s="191"/>
      <c r="E9181" s="190"/>
    </row>
    <row r="9182" spans="3:5" x14ac:dyDescent="0.4">
      <c r="C9182" s="182"/>
      <c r="D9182" s="192"/>
      <c r="E9182" s="182"/>
    </row>
    <row r="9183" spans="3:5" x14ac:dyDescent="0.4">
      <c r="C9183" s="190"/>
      <c r="D9183" s="191"/>
      <c r="E9183" s="190"/>
    </row>
    <row r="9184" spans="3:5" x14ac:dyDescent="0.4">
      <c r="C9184" s="182"/>
      <c r="D9184" s="192"/>
      <c r="E9184" s="182"/>
    </row>
    <row r="9185" spans="3:5" x14ac:dyDescent="0.4">
      <c r="C9185" s="190"/>
      <c r="D9185" s="191"/>
      <c r="E9185" s="190"/>
    </row>
    <row r="9186" spans="3:5" x14ac:dyDescent="0.4">
      <c r="C9186" s="182"/>
      <c r="D9186" s="192"/>
      <c r="E9186" s="182"/>
    </row>
    <row r="9187" spans="3:5" x14ac:dyDescent="0.4">
      <c r="C9187" s="190"/>
      <c r="D9187" s="191"/>
      <c r="E9187" s="190"/>
    </row>
    <row r="9188" spans="3:5" x14ac:dyDescent="0.4">
      <c r="C9188" s="182"/>
      <c r="D9188" s="192"/>
      <c r="E9188" s="182"/>
    </row>
    <row r="9189" spans="3:5" x14ac:dyDescent="0.4">
      <c r="C9189" s="190"/>
      <c r="D9189" s="191"/>
      <c r="E9189" s="190"/>
    </row>
    <row r="9190" spans="3:5" x14ac:dyDescent="0.4">
      <c r="C9190" s="182"/>
      <c r="D9190" s="192"/>
      <c r="E9190" s="182"/>
    </row>
    <row r="9191" spans="3:5" x14ac:dyDescent="0.4">
      <c r="C9191" s="190"/>
      <c r="D9191" s="191"/>
      <c r="E9191" s="190"/>
    </row>
    <row r="9192" spans="3:5" x14ac:dyDescent="0.4">
      <c r="C9192" s="182"/>
      <c r="D9192" s="192"/>
      <c r="E9192" s="182"/>
    </row>
    <row r="9193" spans="3:5" x14ac:dyDescent="0.4">
      <c r="C9193" s="190"/>
      <c r="D9193" s="191"/>
      <c r="E9193" s="190"/>
    </row>
    <row r="9194" spans="3:5" x14ac:dyDescent="0.4">
      <c r="C9194" s="182"/>
      <c r="D9194" s="192"/>
      <c r="E9194" s="182"/>
    </row>
    <row r="9195" spans="3:5" x14ac:dyDescent="0.4">
      <c r="C9195" s="190"/>
      <c r="D9195" s="191"/>
      <c r="E9195" s="190"/>
    </row>
    <row r="9196" spans="3:5" x14ac:dyDescent="0.4">
      <c r="C9196" s="182"/>
      <c r="D9196" s="192"/>
      <c r="E9196" s="182"/>
    </row>
    <row r="9197" spans="3:5" x14ac:dyDescent="0.4">
      <c r="C9197" s="190"/>
      <c r="D9197" s="191"/>
      <c r="E9197" s="190"/>
    </row>
    <row r="9198" spans="3:5" x14ac:dyDescent="0.4">
      <c r="C9198" s="182"/>
      <c r="D9198" s="192"/>
      <c r="E9198" s="182"/>
    </row>
    <row r="9199" spans="3:5" x14ac:dyDescent="0.4">
      <c r="C9199" s="190"/>
      <c r="D9199" s="191"/>
      <c r="E9199" s="190"/>
    </row>
    <row r="9200" spans="3:5" x14ac:dyDescent="0.4">
      <c r="C9200" s="182"/>
      <c r="D9200" s="192"/>
      <c r="E9200" s="182"/>
    </row>
    <row r="9201" spans="3:5" x14ac:dyDescent="0.4">
      <c r="C9201" s="190"/>
      <c r="D9201" s="191"/>
      <c r="E9201" s="190"/>
    </row>
    <row r="9202" spans="3:5" x14ac:dyDescent="0.4">
      <c r="C9202" s="182"/>
      <c r="D9202" s="192"/>
      <c r="E9202" s="182"/>
    </row>
    <row r="9203" spans="3:5" x14ac:dyDescent="0.4">
      <c r="C9203" s="190"/>
      <c r="D9203" s="191"/>
      <c r="E9203" s="190"/>
    </row>
    <row r="9204" spans="3:5" x14ac:dyDescent="0.4">
      <c r="C9204" s="182"/>
      <c r="D9204" s="192"/>
      <c r="E9204" s="182"/>
    </row>
    <row r="9205" spans="3:5" x14ac:dyDescent="0.4">
      <c r="C9205" s="190"/>
      <c r="D9205" s="191"/>
      <c r="E9205" s="190"/>
    </row>
    <row r="9206" spans="3:5" x14ac:dyDescent="0.4">
      <c r="C9206" s="182"/>
      <c r="D9206" s="192"/>
      <c r="E9206" s="182"/>
    </row>
    <row r="9207" spans="3:5" x14ac:dyDescent="0.4">
      <c r="C9207" s="190"/>
      <c r="D9207" s="191"/>
      <c r="E9207" s="190"/>
    </row>
    <row r="9208" spans="3:5" x14ac:dyDescent="0.4">
      <c r="C9208" s="182"/>
      <c r="D9208" s="192"/>
      <c r="E9208" s="182"/>
    </row>
    <row r="9209" spans="3:5" x14ac:dyDescent="0.4">
      <c r="C9209" s="190"/>
      <c r="D9209" s="191"/>
      <c r="E9209" s="190"/>
    </row>
    <row r="9210" spans="3:5" x14ac:dyDescent="0.4">
      <c r="C9210" s="182"/>
      <c r="D9210" s="192"/>
      <c r="E9210" s="182"/>
    </row>
    <row r="9211" spans="3:5" x14ac:dyDescent="0.4">
      <c r="C9211" s="190"/>
      <c r="D9211" s="191"/>
      <c r="E9211" s="190"/>
    </row>
    <row r="9212" spans="3:5" x14ac:dyDescent="0.4">
      <c r="C9212" s="182"/>
      <c r="D9212" s="192"/>
      <c r="E9212" s="182"/>
    </row>
    <row r="9213" spans="3:5" x14ac:dyDescent="0.4">
      <c r="C9213" s="190"/>
      <c r="D9213" s="191"/>
      <c r="E9213" s="190"/>
    </row>
    <row r="9214" spans="3:5" x14ac:dyDescent="0.4">
      <c r="C9214" s="182"/>
      <c r="D9214" s="192"/>
      <c r="E9214" s="182"/>
    </row>
    <row r="9215" spans="3:5" x14ac:dyDescent="0.4">
      <c r="C9215" s="190"/>
      <c r="D9215" s="191"/>
      <c r="E9215" s="190"/>
    </row>
    <row r="9216" spans="3:5" x14ac:dyDescent="0.4">
      <c r="C9216" s="182"/>
      <c r="D9216" s="192"/>
      <c r="E9216" s="182"/>
    </row>
    <row r="9217" spans="3:5" x14ac:dyDescent="0.4">
      <c r="C9217" s="190"/>
      <c r="D9217" s="191"/>
      <c r="E9217" s="190"/>
    </row>
    <row r="9218" spans="3:5" x14ac:dyDescent="0.4">
      <c r="C9218" s="182"/>
      <c r="D9218" s="192"/>
      <c r="E9218" s="182"/>
    </row>
    <row r="9219" spans="3:5" x14ac:dyDescent="0.4">
      <c r="C9219" s="190"/>
      <c r="D9219" s="191"/>
      <c r="E9219" s="190"/>
    </row>
    <row r="9220" spans="3:5" x14ac:dyDescent="0.4">
      <c r="C9220" s="182"/>
      <c r="D9220" s="192"/>
      <c r="E9220" s="182"/>
    </row>
    <row r="9221" spans="3:5" x14ac:dyDescent="0.4">
      <c r="C9221" s="190"/>
      <c r="D9221" s="191"/>
      <c r="E9221" s="190"/>
    </row>
    <row r="9222" spans="3:5" x14ac:dyDescent="0.4">
      <c r="C9222" s="182"/>
      <c r="D9222" s="192"/>
      <c r="E9222" s="182"/>
    </row>
    <row r="9223" spans="3:5" x14ac:dyDescent="0.4">
      <c r="C9223" s="190"/>
      <c r="D9223" s="191"/>
      <c r="E9223" s="190"/>
    </row>
    <row r="9224" spans="3:5" x14ac:dyDescent="0.4">
      <c r="C9224" s="182"/>
      <c r="D9224" s="192"/>
      <c r="E9224" s="182"/>
    </row>
    <row r="9225" spans="3:5" x14ac:dyDescent="0.4">
      <c r="C9225" s="190"/>
      <c r="D9225" s="191"/>
      <c r="E9225" s="190"/>
    </row>
    <row r="9226" spans="3:5" x14ac:dyDescent="0.4">
      <c r="C9226" s="182"/>
      <c r="D9226" s="192"/>
      <c r="E9226" s="182"/>
    </row>
    <row r="9227" spans="3:5" x14ac:dyDescent="0.4">
      <c r="C9227" s="190"/>
      <c r="D9227" s="191"/>
      <c r="E9227" s="190"/>
    </row>
    <row r="9228" spans="3:5" x14ac:dyDescent="0.4">
      <c r="C9228" s="182"/>
      <c r="D9228" s="192"/>
      <c r="E9228" s="182"/>
    </row>
    <row r="9229" spans="3:5" x14ac:dyDescent="0.4">
      <c r="C9229" s="190"/>
      <c r="D9229" s="191"/>
      <c r="E9229" s="190"/>
    </row>
    <row r="9230" spans="3:5" x14ac:dyDescent="0.4">
      <c r="C9230" s="182"/>
      <c r="D9230" s="192"/>
      <c r="E9230" s="182"/>
    </row>
    <row r="9231" spans="3:5" x14ac:dyDescent="0.4">
      <c r="C9231" s="190"/>
      <c r="D9231" s="191"/>
      <c r="E9231" s="190"/>
    </row>
    <row r="9232" spans="3:5" x14ac:dyDescent="0.4">
      <c r="C9232" s="182"/>
      <c r="D9232" s="192"/>
      <c r="E9232" s="182"/>
    </row>
    <row r="9233" spans="3:5" x14ac:dyDescent="0.4">
      <c r="C9233" s="190"/>
      <c r="D9233" s="191"/>
      <c r="E9233" s="190"/>
    </row>
    <row r="9234" spans="3:5" x14ac:dyDescent="0.4">
      <c r="C9234" s="182"/>
      <c r="D9234" s="192"/>
      <c r="E9234" s="182"/>
    </row>
    <row r="9235" spans="3:5" x14ac:dyDescent="0.4">
      <c r="C9235" s="190"/>
      <c r="D9235" s="191"/>
      <c r="E9235" s="190"/>
    </row>
    <row r="9236" spans="3:5" x14ac:dyDescent="0.4">
      <c r="C9236" s="182"/>
      <c r="D9236" s="192"/>
      <c r="E9236" s="182"/>
    </row>
    <row r="9237" spans="3:5" x14ac:dyDescent="0.4">
      <c r="C9237" s="190"/>
      <c r="D9237" s="191"/>
      <c r="E9237" s="190"/>
    </row>
    <row r="9238" spans="3:5" x14ac:dyDescent="0.4">
      <c r="C9238" s="182"/>
      <c r="D9238" s="192"/>
      <c r="E9238" s="182"/>
    </row>
    <row r="9239" spans="3:5" x14ac:dyDescent="0.4">
      <c r="C9239" s="190"/>
      <c r="D9239" s="191"/>
      <c r="E9239" s="190"/>
    </row>
    <row r="9240" spans="3:5" x14ac:dyDescent="0.4">
      <c r="C9240" s="182"/>
      <c r="D9240" s="192"/>
      <c r="E9240" s="182"/>
    </row>
    <row r="9241" spans="3:5" x14ac:dyDescent="0.4">
      <c r="C9241" s="190"/>
      <c r="D9241" s="191"/>
      <c r="E9241" s="190"/>
    </row>
    <row r="9242" spans="3:5" x14ac:dyDescent="0.4">
      <c r="C9242" s="182"/>
      <c r="D9242" s="192"/>
      <c r="E9242" s="182"/>
    </row>
    <row r="9243" spans="3:5" x14ac:dyDescent="0.4">
      <c r="C9243" s="190"/>
      <c r="D9243" s="191"/>
      <c r="E9243" s="190"/>
    </row>
    <row r="9244" spans="3:5" x14ac:dyDescent="0.4">
      <c r="C9244" s="182"/>
      <c r="D9244" s="192"/>
      <c r="E9244" s="182"/>
    </row>
    <row r="9245" spans="3:5" x14ac:dyDescent="0.4">
      <c r="C9245" s="190"/>
      <c r="D9245" s="191"/>
      <c r="E9245" s="190"/>
    </row>
    <row r="9246" spans="3:5" x14ac:dyDescent="0.4">
      <c r="C9246" s="182"/>
      <c r="D9246" s="192"/>
      <c r="E9246" s="182"/>
    </row>
    <row r="9247" spans="3:5" x14ac:dyDescent="0.4">
      <c r="C9247" s="190"/>
      <c r="D9247" s="191"/>
      <c r="E9247" s="190"/>
    </row>
    <row r="9248" spans="3:5" x14ac:dyDescent="0.4">
      <c r="C9248" s="182"/>
      <c r="D9248" s="192"/>
      <c r="E9248" s="182"/>
    </row>
    <row r="9249" spans="3:5" x14ac:dyDescent="0.4">
      <c r="C9249" s="190"/>
      <c r="D9249" s="191"/>
      <c r="E9249" s="190"/>
    </row>
    <row r="9250" spans="3:5" x14ac:dyDescent="0.4">
      <c r="C9250" s="182"/>
      <c r="D9250" s="192"/>
      <c r="E9250" s="182"/>
    </row>
    <row r="9251" spans="3:5" x14ac:dyDescent="0.4">
      <c r="C9251" s="190"/>
      <c r="D9251" s="191"/>
      <c r="E9251" s="190"/>
    </row>
    <row r="9252" spans="3:5" x14ac:dyDescent="0.4">
      <c r="C9252" s="182"/>
      <c r="D9252" s="192"/>
      <c r="E9252" s="182"/>
    </row>
    <row r="9253" spans="3:5" x14ac:dyDescent="0.4">
      <c r="C9253" s="190"/>
      <c r="D9253" s="191"/>
      <c r="E9253" s="190"/>
    </row>
    <row r="9254" spans="3:5" x14ac:dyDescent="0.4">
      <c r="C9254" s="182"/>
      <c r="D9254" s="192"/>
      <c r="E9254" s="182"/>
    </row>
    <row r="9255" spans="3:5" x14ac:dyDescent="0.4">
      <c r="C9255" s="190"/>
      <c r="D9255" s="191"/>
      <c r="E9255" s="190"/>
    </row>
    <row r="9256" spans="3:5" x14ac:dyDescent="0.4">
      <c r="C9256" s="182"/>
      <c r="D9256" s="192"/>
      <c r="E9256" s="182"/>
    </row>
    <row r="9257" spans="3:5" x14ac:dyDescent="0.4">
      <c r="C9257" s="190"/>
      <c r="D9257" s="191"/>
      <c r="E9257" s="190"/>
    </row>
    <row r="9258" spans="3:5" x14ac:dyDescent="0.4">
      <c r="C9258" s="182"/>
      <c r="D9258" s="192"/>
      <c r="E9258" s="182"/>
    </row>
    <row r="9259" spans="3:5" x14ac:dyDescent="0.4">
      <c r="C9259" s="190"/>
      <c r="D9259" s="191"/>
      <c r="E9259" s="190"/>
    </row>
    <row r="9260" spans="3:5" x14ac:dyDescent="0.4">
      <c r="C9260" s="182"/>
      <c r="D9260" s="192"/>
      <c r="E9260" s="182"/>
    </row>
    <row r="9261" spans="3:5" x14ac:dyDescent="0.4">
      <c r="C9261" s="190"/>
      <c r="D9261" s="191"/>
      <c r="E9261" s="190"/>
    </row>
    <row r="9262" spans="3:5" x14ac:dyDescent="0.4">
      <c r="C9262" s="182"/>
      <c r="D9262" s="192"/>
      <c r="E9262" s="182"/>
    </row>
    <row r="9263" spans="3:5" x14ac:dyDescent="0.4">
      <c r="C9263" s="190"/>
      <c r="D9263" s="191"/>
      <c r="E9263" s="190"/>
    </row>
    <row r="9264" spans="3:5" x14ac:dyDescent="0.4">
      <c r="C9264" s="182"/>
      <c r="D9264" s="192"/>
      <c r="E9264" s="182"/>
    </row>
    <row r="9265" spans="3:5" x14ac:dyDescent="0.4">
      <c r="C9265" s="190"/>
      <c r="D9265" s="191"/>
      <c r="E9265" s="190"/>
    </row>
    <row r="9266" spans="3:5" x14ac:dyDescent="0.4">
      <c r="C9266" s="182"/>
      <c r="D9266" s="192"/>
      <c r="E9266" s="182"/>
    </row>
    <row r="9267" spans="3:5" x14ac:dyDescent="0.4">
      <c r="C9267" s="190"/>
      <c r="D9267" s="191"/>
      <c r="E9267" s="190"/>
    </row>
    <row r="9268" spans="3:5" x14ac:dyDescent="0.4">
      <c r="C9268" s="182"/>
      <c r="D9268" s="192"/>
      <c r="E9268" s="182"/>
    </row>
    <row r="9269" spans="3:5" x14ac:dyDescent="0.4">
      <c r="C9269" s="190"/>
      <c r="D9269" s="191"/>
      <c r="E9269" s="190"/>
    </row>
    <row r="9270" spans="3:5" x14ac:dyDescent="0.4">
      <c r="C9270" s="182"/>
      <c r="D9270" s="192"/>
      <c r="E9270" s="182"/>
    </row>
    <row r="9271" spans="3:5" x14ac:dyDescent="0.4">
      <c r="C9271" s="190"/>
      <c r="D9271" s="191"/>
      <c r="E9271" s="190"/>
    </row>
    <row r="9272" spans="3:5" x14ac:dyDescent="0.4">
      <c r="C9272" s="182"/>
      <c r="D9272" s="192"/>
      <c r="E9272" s="182"/>
    </row>
    <row r="9273" spans="3:5" x14ac:dyDescent="0.4">
      <c r="C9273" s="190"/>
      <c r="D9273" s="191"/>
      <c r="E9273" s="190"/>
    </row>
    <row r="9274" spans="3:5" x14ac:dyDescent="0.4">
      <c r="C9274" s="182"/>
      <c r="D9274" s="192"/>
      <c r="E9274" s="182"/>
    </row>
    <row r="9275" spans="3:5" x14ac:dyDescent="0.4">
      <c r="C9275" s="190"/>
      <c r="D9275" s="191"/>
      <c r="E9275" s="190"/>
    </row>
    <row r="9276" spans="3:5" x14ac:dyDescent="0.4">
      <c r="C9276" s="182"/>
      <c r="D9276" s="192"/>
      <c r="E9276" s="182"/>
    </row>
    <row r="9277" spans="3:5" x14ac:dyDescent="0.4">
      <c r="C9277" s="190"/>
      <c r="D9277" s="191"/>
      <c r="E9277" s="190"/>
    </row>
    <row r="9278" spans="3:5" x14ac:dyDescent="0.4">
      <c r="C9278" s="182"/>
      <c r="D9278" s="192"/>
      <c r="E9278" s="182"/>
    </row>
    <row r="9279" spans="3:5" x14ac:dyDescent="0.4">
      <c r="C9279" s="190"/>
      <c r="D9279" s="191"/>
      <c r="E9279" s="190"/>
    </row>
    <row r="9280" spans="3:5" x14ac:dyDescent="0.4">
      <c r="C9280" s="182"/>
      <c r="D9280" s="192"/>
      <c r="E9280" s="182"/>
    </row>
    <row r="9281" spans="3:5" x14ac:dyDescent="0.4">
      <c r="C9281" s="190"/>
      <c r="D9281" s="191"/>
      <c r="E9281" s="190"/>
    </row>
    <row r="9282" spans="3:5" x14ac:dyDescent="0.4">
      <c r="C9282" s="182"/>
      <c r="D9282" s="192"/>
      <c r="E9282" s="182"/>
    </row>
    <row r="9283" spans="3:5" x14ac:dyDescent="0.4">
      <c r="C9283" s="190"/>
      <c r="D9283" s="191"/>
      <c r="E9283" s="190"/>
    </row>
    <row r="9284" spans="3:5" x14ac:dyDescent="0.4">
      <c r="C9284" s="182"/>
      <c r="D9284" s="192"/>
      <c r="E9284" s="182"/>
    </row>
    <row r="9285" spans="3:5" x14ac:dyDescent="0.4">
      <c r="C9285" s="190"/>
      <c r="D9285" s="191"/>
      <c r="E9285" s="190"/>
    </row>
    <row r="9286" spans="3:5" x14ac:dyDescent="0.4">
      <c r="C9286" s="182"/>
      <c r="D9286" s="192"/>
      <c r="E9286" s="182"/>
    </row>
    <row r="9287" spans="3:5" x14ac:dyDescent="0.4">
      <c r="C9287" s="190"/>
      <c r="D9287" s="191"/>
      <c r="E9287" s="190"/>
    </row>
    <row r="9288" spans="3:5" x14ac:dyDescent="0.4">
      <c r="C9288" s="182"/>
      <c r="D9288" s="192"/>
      <c r="E9288" s="182"/>
    </row>
    <row r="9289" spans="3:5" x14ac:dyDescent="0.4">
      <c r="C9289" s="190"/>
      <c r="D9289" s="191"/>
      <c r="E9289" s="190"/>
    </row>
    <row r="9290" spans="3:5" x14ac:dyDescent="0.4">
      <c r="C9290" s="182"/>
      <c r="D9290" s="192"/>
      <c r="E9290" s="182"/>
    </row>
    <row r="9291" spans="3:5" x14ac:dyDescent="0.4">
      <c r="C9291" s="190"/>
      <c r="D9291" s="191"/>
      <c r="E9291" s="190"/>
    </row>
    <row r="9292" spans="3:5" x14ac:dyDescent="0.4">
      <c r="C9292" s="182"/>
      <c r="D9292" s="192"/>
      <c r="E9292" s="182"/>
    </row>
    <row r="9293" spans="3:5" x14ac:dyDescent="0.4">
      <c r="C9293" s="190"/>
      <c r="D9293" s="191"/>
      <c r="E9293" s="190"/>
    </row>
    <row r="9294" spans="3:5" x14ac:dyDescent="0.4">
      <c r="C9294" s="182"/>
      <c r="D9294" s="192"/>
      <c r="E9294" s="182"/>
    </row>
    <row r="9295" spans="3:5" x14ac:dyDescent="0.4">
      <c r="C9295" s="190"/>
      <c r="D9295" s="191"/>
      <c r="E9295" s="190"/>
    </row>
    <row r="9296" spans="3:5" x14ac:dyDescent="0.4">
      <c r="C9296" s="182"/>
      <c r="D9296" s="192"/>
      <c r="E9296" s="182"/>
    </row>
    <row r="9297" spans="3:5" x14ac:dyDescent="0.4">
      <c r="C9297" s="190"/>
      <c r="D9297" s="191"/>
      <c r="E9297" s="190"/>
    </row>
    <row r="9298" spans="3:5" x14ac:dyDescent="0.4">
      <c r="C9298" s="182"/>
      <c r="D9298" s="192"/>
      <c r="E9298" s="182"/>
    </row>
    <row r="9299" spans="3:5" x14ac:dyDescent="0.4">
      <c r="C9299" s="190"/>
      <c r="D9299" s="191"/>
      <c r="E9299" s="190"/>
    </row>
    <row r="9300" spans="3:5" x14ac:dyDescent="0.4">
      <c r="C9300" s="182"/>
      <c r="D9300" s="192"/>
      <c r="E9300" s="182"/>
    </row>
    <row r="9301" spans="3:5" x14ac:dyDescent="0.4">
      <c r="C9301" s="190"/>
      <c r="D9301" s="191"/>
      <c r="E9301" s="190"/>
    </row>
    <row r="9302" spans="3:5" x14ac:dyDescent="0.4">
      <c r="C9302" s="182"/>
      <c r="D9302" s="192"/>
      <c r="E9302" s="182"/>
    </row>
    <row r="9303" spans="3:5" x14ac:dyDescent="0.4">
      <c r="C9303" s="190"/>
      <c r="D9303" s="191"/>
      <c r="E9303" s="190"/>
    </row>
    <row r="9304" spans="3:5" x14ac:dyDescent="0.4">
      <c r="C9304" s="182"/>
      <c r="D9304" s="192"/>
      <c r="E9304" s="182"/>
    </row>
    <row r="9305" spans="3:5" x14ac:dyDescent="0.4">
      <c r="C9305" s="190"/>
      <c r="D9305" s="191"/>
      <c r="E9305" s="190"/>
    </row>
    <row r="9306" spans="3:5" x14ac:dyDescent="0.4">
      <c r="C9306" s="182"/>
      <c r="D9306" s="192"/>
      <c r="E9306" s="182"/>
    </row>
    <row r="9307" spans="3:5" x14ac:dyDescent="0.4">
      <c r="C9307" s="190"/>
      <c r="D9307" s="191"/>
      <c r="E9307" s="190"/>
    </row>
    <row r="9308" spans="3:5" x14ac:dyDescent="0.4">
      <c r="C9308" s="182"/>
      <c r="D9308" s="192"/>
      <c r="E9308" s="182"/>
    </row>
    <row r="9309" spans="3:5" x14ac:dyDescent="0.4">
      <c r="C9309" s="190"/>
      <c r="D9309" s="191"/>
      <c r="E9309" s="190"/>
    </row>
    <row r="9310" spans="3:5" x14ac:dyDescent="0.4">
      <c r="C9310" s="182"/>
      <c r="D9310" s="192"/>
      <c r="E9310" s="182"/>
    </row>
    <row r="9311" spans="3:5" x14ac:dyDescent="0.4">
      <c r="C9311" s="190"/>
      <c r="D9311" s="191"/>
      <c r="E9311" s="190"/>
    </row>
    <row r="9312" spans="3:5" x14ac:dyDescent="0.4">
      <c r="C9312" s="182"/>
      <c r="D9312" s="192"/>
      <c r="E9312" s="182"/>
    </row>
    <row r="9313" spans="3:5" x14ac:dyDescent="0.4">
      <c r="C9313" s="190"/>
      <c r="D9313" s="191"/>
      <c r="E9313" s="190"/>
    </row>
    <row r="9314" spans="3:5" x14ac:dyDescent="0.4">
      <c r="C9314" s="182"/>
      <c r="D9314" s="192"/>
      <c r="E9314" s="182"/>
    </row>
    <row r="9315" spans="3:5" x14ac:dyDescent="0.4">
      <c r="C9315" s="190"/>
      <c r="D9315" s="191"/>
      <c r="E9315" s="190"/>
    </row>
    <row r="9316" spans="3:5" x14ac:dyDescent="0.4">
      <c r="C9316" s="182"/>
      <c r="D9316" s="192"/>
      <c r="E9316" s="182"/>
    </row>
    <row r="9317" spans="3:5" x14ac:dyDescent="0.4">
      <c r="C9317" s="190"/>
      <c r="D9317" s="191"/>
      <c r="E9317" s="190"/>
    </row>
    <row r="9318" spans="3:5" x14ac:dyDescent="0.4">
      <c r="C9318" s="182"/>
      <c r="D9318" s="192"/>
      <c r="E9318" s="182"/>
    </row>
    <row r="9319" spans="3:5" x14ac:dyDescent="0.4">
      <c r="C9319" s="190"/>
      <c r="D9319" s="191"/>
      <c r="E9319" s="190"/>
    </row>
    <row r="9320" spans="3:5" x14ac:dyDescent="0.4">
      <c r="C9320" s="182"/>
      <c r="D9320" s="192"/>
      <c r="E9320" s="182"/>
    </row>
    <row r="9321" spans="3:5" x14ac:dyDescent="0.4">
      <c r="C9321" s="190"/>
      <c r="D9321" s="191"/>
      <c r="E9321" s="190"/>
    </row>
    <row r="9322" spans="3:5" x14ac:dyDescent="0.4">
      <c r="C9322" s="182"/>
      <c r="D9322" s="192"/>
      <c r="E9322" s="182"/>
    </row>
    <row r="9323" spans="3:5" x14ac:dyDescent="0.4">
      <c r="C9323" s="190"/>
      <c r="D9323" s="191"/>
      <c r="E9323" s="190"/>
    </row>
    <row r="9324" spans="3:5" x14ac:dyDescent="0.4">
      <c r="C9324" s="182"/>
      <c r="D9324" s="192"/>
      <c r="E9324" s="182"/>
    </row>
    <row r="9325" spans="3:5" x14ac:dyDescent="0.4">
      <c r="C9325" s="190"/>
      <c r="D9325" s="191"/>
      <c r="E9325" s="190"/>
    </row>
    <row r="9326" spans="3:5" x14ac:dyDescent="0.4">
      <c r="C9326" s="182"/>
      <c r="D9326" s="192"/>
      <c r="E9326" s="182"/>
    </row>
    <row r="9327" spans="3:5" x14ac:dyDescent="0.4">
      <c r="C9327" s="190"/>
      <c r="D9327" s="191"/>
      <c r="E9327" s="190"/>
    </row>
    <row r="9328" spans="3:5" x14ac:dyDescent="0.4">
      <c r="C9328" s="182"/>
      <c r="D9328" s="192"/>
      <c r="E9328" s="182"/>
    </row>
    <row r="9329" spans="3:5" x14ac:dyDescent="0.4">
      <c r="C9329" s="190"/>
      <c r="D9329" s="191"/>
      <c r="E9329" s="190"/>
    </row>
    <row r="9330" spans="3:5" x14ac:dyDescent="0.4">
      <c r="C9330" s="182"/>
      <c r="D9330" s="192"/>
      <c r="E9330" s="182"/>
    </row>
    <row r="9331" spans="3:5" x14ac:dyDescent="0.4">
      <c r="C9331" s="190"/>
      <c r="D9331" s="191"/>
      <c r="E9331" s="190"/>
    </row>
    <row r="9332" spans="3:5" x14ac:dyDescent="0.4">
      <c r="C9332" s="182"/>
      <c r="D9332" s="192"/>
      <c r="E9332" s="182"/>
    </row>
    <row r="9333" spans="3:5" x14ac:dyDescent="0.4">
      <c r="C9333" s="190"/>
      <c r="D9333" s="191"/>
      <c r="E9333" s="190"/>
    </row>
    <row r="9334" spans="3:5" x14ac:dyDescent="0.4">
      <c r="C9334" s="182"/>
      <c r="D9334" s="192"/>
      <c r="E9334" s="182"/>
    </row>
    <row r="9335" spans="3:5" x14ac:dyDescent="0.4">
      <c r="C9335" s="190"/>
      <c r="D9335" s="191"/>
      <c r="E9335" s="190"/>
    </row>
    <row r="9336" spans="3:5" x14ac:dyDescent="0.4">
      <c r="C9336" s="182"/>
      <c r="D9336" s="192"/>
      <c r="E9336" s="182"/>
    </row>
    <row r="9337" spans="3:5" x14ac:dyDescent="0.4">
      <c r="C9337" s="190"/>
      <c r="D9337" s="191"/>
      <c r="E9337" s="190"/>
    </row>
    <row r="9338" spans="3:5" x14ac:dyDescent="0.4">
      <c r="C9338" s="182"/>
      <c r="D9338" s="192"/>
      <c r="E9338" s="182"/>
    </row>
    <row r="9339" spans="3:5" x14ac:dyDescent="0.4">
      <c r="C9339" s="190"/>
      <c r="D9339" s="191"/>
      <c r="E9339" s="190"/>
    </row>
    <row r="9340" spans="3:5" x14ac:dyDescent="0.4">
      <c r="C9340" s="182"/>
      <c r="D9340" s="192"/>
      <c r="E9340" s="182"/>
    </row>
    <row r="9341" spans="3:5" x14ac:dyDescent="0.4">
      <c r="C9341" s="190"/>
      <c r="D9341" s="191"/>
      <c r="E9341" s="190"/>
    </row>
    <row r="9342" spans="3:5" x14ac:dyDescent="0.4">
      <c r="C9342" s="182"/>
      <c r="D9342" s="192"/>
      <c r="E9342" s="182"/>
    </row>
    <row r="9343" spans="3:5" x14ac:dyDescent="0.4">
      <c r="C9343" s="190"/>
      <c r="D9343" s="191"/>
      <c r="E9343" s="190"/>
    </row>
    <row r="9344" spans="3:5" x14ac:dyDescent="0.4">
      <c r="C9344" s="182"/>
      <c r="D9344" s="192"/>
      <c r="E9344" s="182"/>
    </row>
    <row r="9345" spans="3:5" x14ac:dyDescent="0.4">
      <c r="C9345" s="190"/>
      <c r="D9345" s="191"/>
      <c r="E9345" s="190"/>
    </row>
    <row r="9346" spans="3:5" x14ac:dyDescent="0.4">
      <c r="C9346" s="182"/>
      <c r="D9346" s="192"/>
      <c r="E9346" s="182"/>
    </row>
    <row r="9347" spans="3:5" x14ac:dyDescent="0.4">
      <c r="C9347" s="190"/>
      <c r="D9347" s="191"/>
      <c r="E9347" s="190"/>
    </row>
    <row r="9348" spans="3:5" x14ac:dyDescent="0.4">
      <c r="C9348" s="182"/>
      <c r="D9348" s="192"/>
      <c r="E9348" s="182"/>
    </row>
    <row r="9349" spans="3:5" x14ac:dyDescent="0.4">
      <c r="C9349" s="190"/>
      <c r="D9349" s="191"/>
      <c r="E9349" s="190"/>
    </row>
    <row r="9350" spans="3:5" x14ac:dyDescent="0.4">
      <c r="C9350" s="182"/>
      <c r="D9350" s="192"/>
      <c r="E9350" s="182"/>
    </row>
    <row r="9351" spans="3:5" x14ac:dyDescent="0.4">
      <c r="C9351" s="190"/>
      <c r="D9351" s="191"/>
      <c r="E9351" s="190"/>
    </row>
    <row r="9352" spans="3:5" x14ac:dyDescent="0.4">
      <c r="C9352" s="182"/>
      <c r="D9352" s="192"/>
      <c r="E9352" s="182"/>
    </row>
    <row r="9353" spans="3:5" x14ac:dyDescent="0.4">
      <c r="C9353" s="190"/>
      <c r="D9353" s="191"/>
      <c r="E9353" s="190"/>
    </row>
    <row r="9354" spans="3:5" x14ac:dyDescent="0.4">
      <c r="C9354" s="182"/>
      <c r="D9354" s="192"/>
      <c r="E9354" s="182"/>
    </row>
    <row r="9355" spans="3:5" x14ac:dyDescent="0.4">
      <c r="C9355" s="190"/>
      <c r="D9355" s="191"/>
      <c r="E9355" s="190"/>
    </row>
    <row r="9356" spans="3:5" x14ac:dyDescent="0.4">
      <c r="C9356" s="182"/>
      <c r="D9356" s="192"/>
      <c r="E9356" s="182"/>
    </row>
    <row r="9357" spans="3:5" x14ac:dyDescent="0.4">
      <c r="C9357" s="190"/>
      <c r="D9357" s="191"/>
      <c r="E9357" s="190"/>
    </row>
    <row r="9358" spans="3:5" x14ac:dyDescent="0.4">
      <c r="C9358" s="182"/>
      <c r="D9358" s="192"/>
      <c r="E9358" s="182"/>
    </row>
    <row r="9359" spans="3:5" x14ac:dyDescent="0.4">
      <c r="C9359" s="190"/>
      <c r="D9359" s="191"/>
      <c r="E9359" s="190"/>
    </row>
    <row r="9360" spans="3:5" x14ac:dyDescent="0.4">
      <c r="C9360" s="182"/>
      <c r="D9360" s="192"/>
      <c r="E9360" s="182"/>
    </row>
    <row r="9361" spans="3:5" x14ac:dyDescent="0.4">
      <c r="C9361" s="190"/>
      <c r="D9361" s="191"/>
      <c r="E9361" s="190"/>
    </row>
    <row r="9362" spans="3:5" x14ac:dyDescent="0.4">
      <c r="C9362" s="182"/>
      <c r="D9362" s="192"/>
      <c r="E9362" s="182"/>
    </row>
    <row r="9363" spans="3:5" x14ac:dyDescent="0.4">
      <c r="C9363" s="190"/>
      <c r="D9363" s="191"/>
      <c r="E9363" s="190"/>
    </row>
    <row r="9364" spans="3:5" x14ac:dyDescent="0.4">
      <c r="C9364" s="182"/>
      <c r="D9364" s="192"/>
      <c r="E9364" s="182"/>
    </row>
    <row r="9365" spans="3:5" x14ac:dyDescent="0.4">
      <c r="C9365" s="190"/>
      <c r="D9365" s="191"/>
      <c r="E9365" s="190"/>
    </row>
    <row r="9366" spans="3:5" x14ac:dyDescent="0.4">
      <c r="C9366" s="182"/>
      <c r="D9366" s="192"/>
      <c r="E9366" s="182"/>
    </row>
    <row r="9367" spans="3:5" x14ac:dyDescent="0.4">
      <c r="C9367" s="190"/>
      <c r="D9367" s="191"/>
      <c r="E9367" s="190"/>
    </row>
    <row r="9368" spans="3:5" x14ac:dyDescent="0.4">
      <c r="C9368" s="182"/>
      <c r="D9368" s="192"/>
      <c r="E9368" s="182"/>
    </row>
    <row r="9369" spans="3:5" x14ac:dyDescent="0.4">
      <c r="C9369" s="190"/>
      <c r="D9369" s="191"/>
      <c r="E9369" s="190"/>
    </row>
    <row r="9370" spans="3:5" x14ac:dyDescent="0.4">
      <c r="C9370" s="182"/>
      <c r="D9370" s="192"/>
      <c r="E9370" s="182"/>
    </row>
    <row r="9371" spans="3:5" x14ac:dyDescent="0.4">
      <c r="C9371" s="190"/>
      <c r="D9371" s="191"/>
      <c r="E9371" s="190"/>
    </row>
    <row r="9372" spans="3:5" x14ac:dyDescent="0.4">
      <c r="C9372" s="182"/>
      <c r="D9372" s="192"/>
      <c r="E9372" s="182"/>
    </row>
    <row r="9373" spans="3:5" x14ac:dyDescent="0.4">
      <c r="C9373" s="190"/>
      <c r="D9373" s="191"/>
      <c r="E9373" s="190"/>
    </row>
    <row r="9374" spans="3:5" x14ac:dyDescent="0.4">
      <c r="C9374" s="182"/>
      <c r="D9374" s="192"/>
      <c r="E9374" s="182"/>
    </row>
    <row r="9375" spans="3:5" x14ac:dyDescent="0.4">
      <c r="C9375" s="190"/>
      <c r="D9375" s="191"/>
      <c r="E9375" s="190"/>
    </row>
    <row r="9376" spans="3:5" x14ac:dyDescent="0.4">
      <c r="C9376" s="182"/>
      <c r="D9376" s="192"/>
      <c r="E9376" s="182"/>
    </row>
    <row r="9377" spans="3:5" x14ac:dyDescent="0.4">
      <c r="C9377" s="190"/>
      <c r="D9377" s="191"/>
      <c r="E9377" s="190"/>
    </row>
    <row r="9378" spans="3:5" x14ac:dyDescent="0.4">
      <c r="C9378" s="182"/>
      <c r="D9378" s="192"/>
      <c r="E9378" s="182"/>
    </row>
    <row r="9379" spans="3:5" x14ac:dyDescent="0.4">
      <c r="C9379" s="190"/>
      <c r="D9379" s="191"/>
      <c r="E9379" s="190"/>
    </row>
    <row r="9380" spans="3:5" x14ac:dyDescent="0.4">
      <c r="C9380" s="182"/>
      <c r="D9380" s="192"/>
      <c r="E9380" s="182"/>
    </row>
    <row r="9381" spans="3:5" x14ac:dyDescent="0.4">
      <c r="C9381" s="190"/>
      <c r="D9381" s="191"/>
      <c r="E9381" s="190"/>
    </row>
    <row r="9382" spans="3:5" x14ac:dyDescent="0.4">
      <c r="C9382" s="182"/>
      <c r="D9382" s="192"/>
      <c r="E9382" s="182"/>
    </row>
    <row r="9383" spans="3:5" x14ac:dyDescent="0.4">
      <c r="C9383" s="190"/>
      <c r="D9383" s="191"/>
      <c r="E9383" s="190"/>
    </row>
    <row r="9384" spans="3:5" x14ac:dyDescent="0.4">
      <c r="C9384" s="182"/>
      <c r="D9384" s="192"/>
      <c r="E9384" s="182"/>
    </row>
    <row r="9385" spans="3:5" x14ac:dyDescent="0.4">
      <c r="C9385" s="190"/>
      <c r="D9385" s="191"/>
      <c r="E9385" s="190"/>
    </row>
    <row r="9386" spans="3:5" x14ac:dyDescent="0.4">
      <c r="C9386" s="182"/>
      <c r="D9386" s="192"/>
      <c r="E9386" s="182"/>
    </row>
    <row r="9387" spans="3:5" x14ac:dyDescent="0.4">
      <c r="C9387" s="190"/>
      <c r="D9387" s="191"/>
      <c r="E9387" s="190"/>
    </row>
    <row r="9388" spans="3:5" x14ac:dyDescent="0.4">
      <c r="C9388" s="182"/>
      <c r="D9388" s="192"/>
      <c r="E9388" s="182"/>
    </row>
    <row r="9389" spans="3:5" x14ac:dyDescent="0.4">
      <c r="C9389" s="190"/>
      <c r="D9389" s="191"/>
      <c r="E9389" s="190"/>
    </row>
    <row r="9390" spans="3:5" x14ac:dyDescent="0.4">
      <c r="C9390" s="182"/>
      <c r="D9390" s="192"/>
      <c r="E9390" s="182"/>
    </row>
    <row r="9391" spans="3:5" x14ac:dyDescent="0.4">
      <c r="C9391" s="190"/>
      <c r="D9391" s="191"/>
      <c r="E9391" s="190"/>
    </row>
    <row r="9392" spans="3:5" x14ac:dyDescent="0.4">
      <c r="C9392" s="182"/>
      <c r="D9392" s="192"/>
      <c r="E9392" s="182"/>
    </row>
    <row r="9393" spans="3:5" x14ac:dyDescent="0.4">
      <c r="C9393" s="190"/>
      <c r="D9393" s="191"/>
      <c r="E9393" s="190"/>
    </row>
    <row r="9394" spans="3:5" x14ac:dyDescent="0.4">
      <c r="C9394" s="182"/>
      <c r="D9394" s="192"/>
      <c r="E9394" s="182"/>
    </row>
    <row r="9395" spans="3:5" x14ac:dyDescent="0.4">
      <c r="C9395" s="190"/>
      <c r="D9395" s="191"/>
      <c r="E9395" s="190"/>
    </row>
    <row r="9396" spans="3:5" x14ac:dyDescent="0.4">
      <c r="C9396" s="182"/>
      <c r="D9396" s="192"/>
      <c r="E9396" s="182"/>
    </row>
    <row r="9397" spans="3:5" x14ac:dyDescent="0.4">
      <c r="C9397" s="190"/>
      <c r="D9397" s="191"/>
      <c r="E9397" s="190"/>
    </row>
    <row r="9398" spans="3:5" x14ac:dyDescent="0.4">
      <c r="C9398" s="182"/>
      <c r="D9398" s="192"/>
      <c r="E9398" s="182"/>
    </row>
    <row r="9399" spans="3:5" x14ac:dyDescent="0.4">
      <c r="C9399" s="190"/>
      <c r="D9399" s="191"/>
      <c r="E9399" s="190"/>
    </row>
    <row r="9400" spans="3:5" x14ac:dyDescent="0.4">
      <c r="C9400" s="182"/>
      <c r="D9400" s="192"/>
      <c r="E9400" s="182"/>
    </row>
    <row r="9401" spans="3:5" x14ac:dyDescent="0.4">
      <c r="C9401" s="190"/>
      <c r="D9401" s="191"/>
      <c r="E9401" s="190"/>
    </row>
    <row r="9402" spans="3:5" x14ac:dyDescent="0.4">
      <c r="C9402" s="182"/>
      <c r="D9402" s="192"/>
      <c r="E9402" s="182"/>
    </row>
    <row r="9403" spans="3:5" x14ac:dyDescent="0.4">
      <c r="C9403" s="190"/>
      <c r="D9403" s="191"/>
      <c r="E9403" s="190"/>
    </row>
    <row r="9404" spans="3:5" x14ac:dyDescent="0.4">
      <c r="C9404" s="182"/>
      <c r="D9404" s="192"/>
      <c r="E9404" s="182"/>
    </row>
    <row r="9405" spans="3:5" x14ac:dyDescent="0.4">
      <c r="C9405" s="190"/>
      <c r="D9405" s="191"/>
      <c r="E9405" s="190"/>
    </row>
    <row r="9406" spans="3:5" x14ac:dyDescent="0.4">
      <c r="C9406" s="182"/>
      <c r="D9406" s="192"/>
      <c r="E9406" s="182"/>
    </row>
    <row r="9407" spans="3:5" x14ac:dyDescent="0.4">
      <c r="C9407" s="190"/>
      <c r="D9407" s="191"/>
      <c r="E9407" s="190"/>
    </row>
    <row r="9408" spans="3:5" x14ac:dyDescent="0.4">
      <c r="C9408" s="182"/>
      <c r="D9408" s="192"/>
      <c r="E9408" s="182"/>
    </row>
    <row r="9409" spans="3:5" x14ac:dyDescent="0.4">
      <c r="C9409" s="190"/>
      <c r="D9409" s="191"/>
      <c r="E9409" s="190"/>
    </row>
    <row r="9410" spans="3:5" x14ac:dyDescent="0.4">
      <c r="C9410" s="182"/>
      <c r="D9410" s="192"/>
      <c r="E9410" s="182"/>
    </row>
    <row r="9411" spans="3:5" x14ac:dyDescent="0.4">
      <c r="C9411" s="190"/>
      <c r="D9411" s="191"/>
      <c r="E9411" s="190"/>
    </row>
    <row r="9412" spans="3:5" x14ac:dyDescent="0.4">
      <c r="C9412" s="182"/>
      <c r="D9412" s="192"/>
      <c r="E9412" s="182"/>
    </row>
    <row r="9413" spans="3:5" x14ac:dyDescent="0.4">
      <c r="C9413" s="190"/>
      <c r="D9413" s="191"/>
      <c r="E9413" s="190"/>
    </row>
    <row r="9414" spans="3:5" x14ac:dyDescent="0.4">
      <c r="C9414" s="182"/>
      <c r="D9414" s="192"/>
      <c r="E9414" s="182"/>
    </row>
    <row r="9415" spans="3:5" x14ac:dyDescent="0.4">
      <c r="C9415" s="190"/>
      <c r="D9415" s="191"/>
      <c r="E9415" s="190"/>
    </row>
    <row r="9416" spans="3:5" x14ac:dyDescent="0.4">
      <c r="C9416" s="182"/>
      <c r="D9416" s="192"/>
      <c r="E9416" s="182"/>
    </row>
    <row r="9417" spans="3:5" x14ac:dyDescent="0.4">
      <c r="C9417" s="190"/>
      <c r="D9417" s="191"/>
      <c r="E9417" s="190"/>
    </row>
    <row r="9418" spans="3:5" x14ac:dyDescent="0.4">
      <c r="C9418" s="182"/>
      <c r="D9418" s="192"/>
      <c r="E9418" s="182"/>
    </row>
    <row r="9419" spans="3:5" x14ac:dyDescent="0.4">
      <c r="C9419" s="190"/>
      <c r="D9419" s="191"/>
      <c r="E9419" s="190"/>
    </row>
    <row r="9420" spans="3:5" x14ac:dyDescent="0.4">
      <c r="C9420" s="182"/>
      <c r="D9420" s="192"/>
      <c r="E9420" s="182"/>
    </row>
    <row r="9421" spans="3:5" x14ac:dyDescent="0.4">
      <c r="C9421" s="190"/>
      <c r="D9421" s="191"/>
      <c r="E9421" s="190"/>
    </row>
    <row r="9422" spans="3:5" x14ac:dyDescent="0.4">
      <c r="C9422" s="182"/>
      <c r="D9422" s="192"/>
      <c r="E9422" s="182"/>
    </row>
    <row r="9423" spans="3:5" x14ac:dyDescent="0.4">
      <c r="C9423" s="190"/>
      <c r="D9423" s="191"/>
      <c r="E9423" s="190"/>
    </row>
    <row r="9424" spans="3:5" x14ac:dyDescent="0.4">
      <c r="C9424" s="182"/>
      <c r="D9424" s="192"/>
      <c r="E9424" s="182"/>
    </row>
    <row r="9425" spans="3:5" x14ac:dyDescent="0.4">
      <c r="C9425" s="190"/>
      <c r="D9425" s="191"/>
      <c r="E9425" s="190"/>
    </row>
    <row r="9426" spans="3:5" x14ac:dyDescent="0.4">
      <c r="C9426" s="182"/>
      <c r="D9426" s="192"/>
      <c r="E9426" s="182"/>
    </row>
    <row r="9427" spans="3:5" x14ac:dyDescent="0.4">
      <c r="C9427" s="190"/>
      <c r="D9427" s="191"/>
      <c r="E9427" s="190"/>
    </row>
    <row r="9428" spans="3:5" x14ac:dyDescent="0.4">
      <c r="C9428" s="182"/>
      <c r="D9428" s="192"/>
      <c r="E9428" s="182"/>
    </row>
    <row r="9429" spans="3:5" x14ac:dyDescent="0.4">
      <c r="C9429" s="190"/>
      <c r="D9429" s="191"/>
      <c r="E9429" s="190"/>
    </row>
    <row r="9430" spans="3:5" x14ac:dyDescent="0.4">
      <c r="C9430" s="182"/>
      <c r="D9430" s="192"/>
      <c r="E9430" s="182"/>
    </row>
    <row r="9431" spans="3:5" x14ac:dyDescent="0.4">
      <c r="C9431" s="190"/>
      <c r="D9431" s="191"/>
      <c r="E9431" s="190"/>
    </row>
    <row r="9432" spans="3:5" x14ac:dyDescent="0.4">
      <c r="C9432" s="182"/>
      <c r="D9432" s="192"/>
      <c r="E9432" s="182"/>
    </row>
    <row r="9433" spans="3:5" x14ac:dyDescent="0.4">
      <c r="C9433" s="190"/>
      <c r="D9433" s="191"/>
      <c r="E9433" s="190"/>
    </row>
    <row r="9434" spans="3:5" x14ac:dyDescent="0.4">
      <c r="C9434" s="182"/>
      <c r="D9434" s="192"/>
      <c r="E9434" s="182"/>
    </row>
    <row r="9435" spans="3:5" x14ac:dyDescent="0.4">
      <c r="C9435" s="190"/>
      <c r="D9435" s="191"/>
      <c r="E9435" s="190"/>
    </row>
    <row r="9436" spans="3:5" x14ac:dyDescent="0.4">
      <c r="C9436" s="182"/>
      <c r="D9436" s="192"/>
      <c r="E9436" s="182"/>
    </row>
    <row r="9437" spans="3:5" x14ac:dyDescent="0.4">
      <c r="C9437" s="190"/>
      <c r="D9437" s="191"/>
      <c r="E9437" s="190"/>
    </row>
    <row r="9438" spans="3:5" x14ac:dyDescent="0.4">
      <c r="C9438" s="182"/>
      <c r="D9438" s="192"/>
      <c r="E9438" s="182"/>
    </row>
    <row r="9439" spans="3:5" x14ac:dyDescent="0.4">
      <c r="C9439" s="190"/>
      <c r="D9439" s="191"/>
      <c r="E9439" s="190"/>
    </row>
    <row r="9440" spans="3:5" x14ac:dyDescent="0.4">
      <c r="C9440" s="182"/>
      <c r="D9440" s="192"/>
      <c r="E9440" s="182"/>
    </row>
    <row r="9441" spans="3:5" x14ac:dyDescent="0.4">
      <c r="C9441" s="190"/>
      <c r="D9441" s="191"/>
      <c r="E9441" s="190"/>
    </row>
    <row r="9442" spans="3:5" x14ac:dyDescent="0.4">
      <c r="C9442" s="182"/>
      <c r="D9442" s="192"/>
      <c r="E9442" s="182"/>
    </row>
    <row r="9443" spans="3:5" x14ac:dyDescent="0.4">
      <c r="C9443" s="190"/>
      <c r="D9443" s="191"/>
      <c r="E9443" s="190"/>
    </row>
    <row r="9444" spans="3:5" x14ac:dyDescent="0.4">
      <c r="C9444" s="182"/>
      <c r="D9444" s="192"/>
      <c r="E9444" s="182"/>
    </row>
    <row r="9445" spans="3:5" x14ac:dyDescent="0.4">
      <c r="C9445" s="190"/>
      <c r="D9445" s="191"/>
      <c r="E9445" s="190"/>
    </row>
    <row r="9446" spans="3:5" x14ac:dyDescent="0.4">
      <c r="C9446" s="182"/>
      <c r="D9446" s="192"/>
      <c r="E9446" s="182"/>
    </row>
    <row r="9447" spans="3:5" x14ac:dyDescent="0.4">
      <c r="C9447" s="190"/>
      <c r="D9447" s="191"/>
      <c r="E9447" s="190"/>
    </row>
    <row r="9448" spans="3:5" x14ac:dyDescent="0.4">
      <c r="C9448" s="182"/>
      <c r="D9448" s="192"/>
      <c r="E9448" s="182"/>
    </row>
    <row r="9449" spans="3:5" x14ac:dyDescent="0.4">
      <c r="C9449" s="190"/>
      <c r="D9449" s="191"/>
      <c r="E9449" s="190"/>
    </row>
    <row r="9450" spans="3:5" x14ac:dyDescent="0.4">
      <c r="C9450" s="182"/>
      <c r="D9450" s="192"/>
      <c r="E9450" s="182"/>
    </row>
    <row r="9451" spans="3:5" x14ac:dyDescent="0.4">
      <c r="C9451" s="190"/>
      <c r="D9451" s="191"/>
      <c r="E9451" s="190"/>
    </row>
    <row r="9452" spans="3:5" x14ac:dyDescent="0.4">
      <c r="C9452" s="182"/>
      <c r="D9452" s="192"/>
      <c r="E9452" s="182"/>
    </row>
    <row r="9453" spans="3:5" x14ac:dyDescent="0.4">
      <c r="C9453" s="190"/>
      <c r="D9453" s="191"/>
      <c r="E9453" s="190"/>
    </row>
    <row r="9454" spans="3:5" x14ac:dyDescent="0.4">
      <c r="C9454" s="182"/>
      <c r="D9454" s="192"/>
      <c r="E9454" s="182"/>
    </row>
    <row r="9455" spans="3:5" x14ac:dyDescent="0.4">
      <c r="C9455" s="190"/>
      <c r="D9455" s="191"/>
      <c r="E9455" s="190"/>
    </row>
    <row r="9456" spans="3:5" x14ac:dyDescent="0.4">
      <c r="C9456" s="182"/>
      <c r="D9456" s="192"/>
      <c r="E9456" s="182"/>
    </row>
    <row r="9457" spans="3:5" x14ac:dyDescent="0.4">
      <c r="C9457" s="190"/>
      <c r="D9457" s="191"/>
      <c r="E9457" s="190"/>
    </row>
    <row r="9458" spans="3:5" x14ac:dyDescent="0.4">
      <c r="C9458" s="182"/>
      <c r="D9458" s="192"/>
      <c r="E9458" s="182"/>
    </row>
    <row r="9459" spans="3:5" x14ac:dyDescent="0.4">
      <c r="C9459" s="190"/>
      <c r="D9459" s="191"/>
      <c r="E9459" s="190"/>
    </row>
    <row r="9460" spans="3:5" x14ac:dyDescent="0.4">
      <c r="C9460" s="182"/>
      <c r="D9460" s="192"/>
      <c r="E9460" s="182"/>
    </row>
    <row r="9461" spans="3:5" x14ac:dyDescent="0.4">
      <c r="C9461" s="190"/>
      <c r="D9461" s="191"/>
      <c r="E9461" s="190"/>
    </row>
    <row r="9462" spans="3:5" x14ac:dyDescent="0.4">
      <c r="C9462" s="182"/>
      <c r="D9462" s="192"/>
      <c r="E9462" s="182"/>
    </row>
    <row r="9463" spans="3:5" x14ac:dyDescent="0.4">
      <c r="C9463" s="190"/>
      <c r="D9463" s="191"/>
      <c r="E9463" s="190"/>
    </row>
    <row r="9464" spans="3:5" x14ac:dyDescent="0.4">
      <c r="C9464" s="182"/>
      <c r="D9464" s="192"/>
      <c r="E9464" s="182"/>
    </row>
    <row r="9465" spans="3:5" x14ac:dyDescent="0.4">
      <c r="C9465" s="190"/>
      <c r="D9465" s="191"/>
      <c r="E9465" s="190"/>
    </row>
    <row r="9466" spans="3:5" x14ac:dyDescent="0.4">
      <c r="C9466" s="182"/>
      <c r="D9466" s="192"/>
      <c r="E9466" s="182"/>
    </row>
    <row r="9467" spans="3:5" x14ac:dyDescent="0.4">
      <c r="C9467" s="190"/>
      <c r="D9467" s="191"/>
      <c r="E9467" s="190"/>
    </row>
    <row r="9468" spans="3:5" x14ac:dyDescent="0.4">
      <c r="C9468" s="182"/>
      <c r="D9468" s="192"/>
      <c r="E9468" s="182"/>
    </row>
    <row r="9469" spans="3:5" x14ac:dyDescent="0.4">
      <c r="C9469" s="190"/>
      <c r="D9469" s="191"/>
      <c r="E9469" s="190"/>
    </row>
    <row r="9470" spans="3:5" x14ac:dyDescent="0.4">
      <c r="C9470" s="182"/>
      <c r="D9470" s="192"/>
      <c r="E9470" s="182"/>
    </row>
    <row r="9471" spans="3:5" x14ac:dyDescent="0.4">
      <c r="C9471" s="190"/>
      <c r="D9471" s="191"/>
      <c r="E9471" s="190"/>
    </row>
    <row r="9472" spans="3:5" x14ac:dyDescent="0.4">
      <c r="C9472" s="182"/>
      <c r="D9472" s="192"/>
      <c r="E9472" s="182"/>
    </row>
    <row r="9473" spans="3:5" x14ac:dyDescent="0.4">
      <c r="C9473" s="190"/>
      <c r="D9473" s="191"/>
      <c r="E9473" s="190"/>
    </row>
    <row r="9474" spans="3:5" x14ac:dyDescent="0.4">
      <c r="C9474" s="182"/>
      <c r="D9474" s="192"/>
      <c r="E9474" s="182"/>
    </row>
    <row r="9475" spans="3:5" x14ac:dyDescent="0.4">
      <c r="C9475" s="190"/>
      <c r="D9475" s="191"/>
      <c r="E9475" s="190"/>
    </row>
    <row r="9476" spans="3:5" x14ac:dyDescent="0.4">
      <c r="C9476" s="182"/>
      <c r="D9476" s="192"/>
      <c r="E9476" s="182"/>
    </row>
    <row r="9477" spans="3:5" x14ac:dyDescent="0.4">
      <c r="C9477" s="190"/>
      <c r="D9477" s="191"/>
      <c r="E9477" s="190"/>
    </row>
    <row r="9478" spans="3:5" x14ac:dyDescent="0.4">
      <c r="C9478" s="182"/>
      <c r="D9478" s="192"/>
      <c r="E9478" s="182"/>
    </row>
    <row r="9479" spans="3:5" x14ac:dyDescent="0.4">
      <c r="C9479" s="190"/>
      <c r="D9479" s="191"/>
      <c r="E9479" s="190"/>
    </row>
    <row r="9480" spans="3:5" x14ac:dyDescent="0.4">
      <c r="C9480" s="182"/>
      <c r="D9480" s="192"/>
      <c r="E9480" s="182"/>
    </row>
    <row r="9481" spans="3:5" x14ac:dyDescent="0.4">
      <c r="C9481" s="190"/>
      <c r="D9481" s="191"/>
      <c r="E9481" s="190"/>
    </row>
    <row r="9482" spans="3:5" x14ac:dyDescent="0.4">
      <c r="C9482" s="182"/>
      <c r="D9482" s="192"/>
      <c r="E9482" s="182"/>
    </row>
    <row r="9483" spans="3:5" x14ac:dyDescent="0.4">
      <c r="C9483" s="190"/>
      <c r="D9483" s="191"/>
      <c r="E9483" s="190"/>
    </row>
    <row r="9484" spans="3:5" x14ac:dyDescent="0.4">
      <c r="C9484" s="182"/>
      <c r="D9484" s="192"/>
      <c r="E9484" s="182"/>
    </row>
    <row r="9485" spans="3:5" x14ac:dyDescent="0.4">
      <c r="C9485" s="190"/>
      <c r="D9485" s="191"/>
      <c r="E9485" s="190"/>
    </row>
    <row r="9486" spans="3:5" x14ac:dyDescent="0.4">
      <c r="C9486" s="182"/>
      <c r="D9486" s="192"/>
      <c r="E9486" s="182"/>
    </row>
    <row r="9487" spans="3:5" x14ac:dyDescent="0.4">
      <c r="C9487" s="190"/>
      <c r="D9487" s="191"/>
      <c r="E9487" s="190"/>
    </row>
    <row r="9488" spans="3:5" x14ac:dyDescent="0.4">
      <c r="C9488" s="182"/>
      <c r="D9488" s="192"/>
      <c r="E9488" s="182"/>
    </row>
    <row r="9489" spans="3:5" x14ac:dyDescent="0.4">
      <c r="C9489" s="190"/>
      <c r="D9489" s="191"/>
      <c r="E9489" s="190"/>
    </row>
    <row r="9490" spans="3:5" x14ac:dyDescent="0.4">
      <c r="C9490" s="182"/>
      <c r="D9490" s="192"/>
      <c r="E9490" s="182"/>
    </row>
    <row r="9491" spans="3:5" x14ac:dyDescent="0.4">
      <c r="C9491" s="190"/>
      <c r="D9491" s="191"/>
      <c r="E9491" s="190"/>
    </row>
    <row r="9492" spans="3:5" x14ac:dyDescent="0.4">
      <c r="C9492" s="182"/>
      <c r="D9492" s="192"/>
      <c r="E9492" s="182"/>
    </row>
    <row r="9493" spans="3:5" x14ac:dyDescent="0.4">
      <c r="C9493" s="190"/>
      <c r="D9493" s="191"/>
      <c r="E9493" s="190"/>
    </row>
    <row r="9494" spans="3:5" x14ac:dyDescent="0.4">
      <c r="C9494" s="182"/>
      <c r="D9494" s="192"/>
      <c r="E9494" s="182"/>
    </row>
    <row r="9495" spans="3:5" x14ac:dyDescent="0.4">
      <c r="C9495" s="190"/>
      <c r="D9495" s="191"/>
      <c r="E9495" s="190"/>
    </row>
    <row r="9496" spans="3:5" x14ac:dyDescent="0.4">
      <c r="C9496" s="182"/>
      <c r="D9496" s="192"/>
      <c r="E9496" s="182"/>
    </row>
    <row r="9497" spans="3:5" x14ac:dyDescent="0.4">
      <c r="C9497" s="190"/>
      <c r="D9497" s="191"/>
      <c r="E9497" s="190"/>
    </row>
    <row r="9498" spans="3:5" x14ac:dyDescent="0.4">
      <c r="C9498" s="182"/>
      <c r="D9498" s="192"/>
      <c r="E9498" s="182"/>
    </row>
    <row r="9499" spans="3:5" x14ac:dyDescent="0.4">
      <c r="C9499" s="190"/>
      <c r="D9499" s="191"/>
      <c r="E9499" s="190"/>
    </row>
    <row r="9500" spans="3:5" x14ac:dyDescent="0.4">
      <c r="C9500" s="182"/>
      <c r="D9500" s="192"/>
      <c r="E9500" s="182"/>
    </row>
    <row r="9501" spans="3:5" x14ac:dyDescent="0.4">
      <c r="C9501" s="190"/>
      <c r="D9501" s="191"/>
      <c r="E9501" s="190"/>
    </row>
    <row r="9502" spans="3:5" x14ac:dyDescent="0.4">
      <c r="C9502" s="182"/>
      <c r="D9502" s="192"/>
      <c r="E9502" s="182"/>
    </row>
    <row r="9503" spans="3:5" x14ac:dyDescent="0.4">
      <c r="C9503" s="190"/>
      <c r="D9503" s="191"/>
      <c r="E9503" s="190"/>
    </row>
    <row r="9504" spans="3:5" x14ac:dyDescent="0.4">
      <c r="C9504" s="182"/>
      <c r="D9504" s="192"/>
      <c r="E9504" s="182"/>
    </row>
    <row r="9505" spans="3:5" x14ac:dyDescent="0.4">
      <c r="C9505" s="190"/>
      <c r="D9505" s="191"/>
      <c r="E9505" s="190"/>
    </row>
    <row r="9506" spans="3:5" x14ac:dyDescent="0.4">
      <c r="C9506" s="182"/>
      <c r="D9506" s="192"/>
      <c r="E9506" s="182"/>
    </row>
    <row r="9507" spans="3:5" x14ac:dyDescent="0.4">
      <c r="C9507" s="190"/>
      <c r="D9507" s="191"/>
      <c r="E9507" s="190"/>
    </row>
    <row r="9508" spans="3:5" x14ac:dyDescent="0.4">
      <c r="C9508" s="182"/>
      <c r="D9508" s="192"/>
      <c r="E9508" s="182"/>
    </row>
    <row r="9509" spans="3:5" x14ac:dyDescent="0.4">
      <c r="C9509" s="190"/>
      <c r="D9509" s="191"/>
      <c r="E9509" s="190"/>
    </row>
    <row r="9510" spans="3:5" x14ac:dyDescent="0.4">
      <c r="C9510" s="182"/>
      <c r="D9510" s="192"/>
      <c r="E9510" s="182"/>
    </row>
    <row r="9511" spans="3:5" x14ac:dyDescent="0.4">
      <c r="C9511" s="190"/>
      <c r="D9511" s="191"/>
      <c r="E9511" s="190"/>
    </row>
    <row r="9512" spans="3:5" x14ac:dyDescent="0.4">
      <c r="C9512" s="182"/>
      <c r="D9512" s="192"/>
      <c r="E9512" s="182"/>
    </row>
    <row r="9513" spans="3:5" x14ac:dyDescent="0.4">
      <c r="C9513" s="190"/>
      <c r="D9513" s="191"/>
      <c r="E9513" s="190"/>
    </row>
    <row r="9514" spans="3:5" x14ac:dyDescent="0.4">
      <c r="C9514" s="182"/>
      <c r="D9514" s="192"/>
      <c r="E9514" s="182"/>
    </row>
    <row r="9515" spans="3:5" x14ac:dyDescent="0.4">
      <c r="C9515" s="190"/>
      <c r="D9515" s="191"/>
      <c r="E9515" s="190"/>
    </row>
    <row r="9516" spans="3:5" x14ac:dyDescent="0.4">
      <c r="C9516" s="182"/>
      <c r="D9516" s="192"/>
      <c r="E9516" s="182"/>
    </row>
    <row r="9517" spans="3:5" x14ac:dyDescent="0.4">
      <c r="C9517" s="190"/>
      <c r="D9517" s="191"/>
      <c r="E9517" s="190"/>
    </row>
    <row r="9518" spans="3:5" x14ac:dyDescent="0.4">
      <c r="C9518" s="182"/>
      <c r="D9518" s="192"/>
      <c r="E9518" s="182"/>
    </row>
    <row r="9519" spans="3:5" x14ac:dyDescent="0.4">
      <c r="C9519" s="190"/>
      <c r="D9519" s="191"/>
      <c r="E9519" s="190"/>
    </row>
    <row r="9520" spans="3:5" x14ac:dyDescent="0.4">
      <c r="C9520" s="182"/>
      <c r="D9520" s="192"/>
      <c r="E9520" s="182"/>
    </row>
    <row r="9521" spans="3:5" x14ac:dyDescent="0.4">
      <c r="C9521" s="190"/>
      <c r="D9521" s="191"/>
      <c r="E9521" s="190"/>
    </row>
    <row r="9522" spans="3:5" x14ac:dyDescent="0.4">
      <c r="C9522" s="182"/>
      <c r="D9522" s="192"/>
      <c r="E9522" s="182"/>
    </row>
    <row r="9523" spans="3:5" x14ac:dyDescent="0.4">
      <c r="C9523" s="190"/>
      <c r="D9523" s="191"/>
      <c r="E9523" s="190"/>
    </row>
    <row r="9524" spans="3:5" x14ac:dyDescent="0.4">
      <c r="C9524" s="182"/>
      <c r="D9524" s="192"/>
      <c r="E9524" s="182"/>
    </row>
    <row r="9525" spans="3:5" x14ac:dyDescent="0.4">
      <c r="C9525" s="190"/>
      <c r="D9525" s="191"/>
      <c r="E9525" s="190"/>
    </row>
    <row r="9526" spans="3:5" x14ac:dyDescent="0.4">
      <c r="C9526" s="182"/>
      <c r="D9526" s="192"/>
      <c r="E9526" s="182"/>
    </row>
    <row r="9527" spans="3:5" x14ac:dyDescent="0.4">
      <c r="C9527" s="190"/>
      <c r="D9527" s="191"/>
      <c r="E9527" s="190"/>
    </row>
    <row r="9528" spans="3:5" x14ac:dyDescent="0.4">
      <c r="C9528" s="182"/>
      <c r="D9528" s="192"/>
      <c r="E9528" s="182"/>
    </row>
    <row r="9529" spans="3:5" x14ac:dyDescent="0.4">
      <c r="C9529" s="190"/>
      <c r="D9529" s="191"/>
      <c r="E9529" s="190"/>
    </row>
    <row r="9530" spans="3:5" x14ac:dyDescent="0.4">
      <c r="C9530" s="182"/>
      <c r="D9530" s="192"/>
      <c r="E9530" s="182"/>
    </row>
    <row r="9531" spans="3:5" x14ac:dyDescent="0.4">
      <c r="C9531" s="190"/>
      <c r="D9531" s="191"/>
      <c r="E9531" s="190"/>
    </row>
    <row r="9532" spans="3:5" x14ac:dyDescent="0.4">
      <c r="C9532" s="182"/>
      <c r="D9532" s="192"/>
      <c r="E9532" s="182"/>
    </row>
    <row r="9533" spans="3:5" x14ac:dyDescent="0.4">
      <c r="C9533" s="190"/>
      <c r="D9533" s="191"/>
      <c r="E9533" s="190"/>
    </row>
    <row r="9534" spans="3:5" x14ac:dyDescent="0.4">
      <c r="C9534" s="182"/>
      <c r="D9534" s="192"/>
      <c r="E9534" s="182"/>
    </row>
    <row r="9535" spans="3:5" x14ac:dyDescent="0.4">
      <c r="C9535" s="190"/>
      <c r="D9535" s="191"/>
      <c r="E9535" s="190"/>
    </row>
    <row r="9536" spans="3:5" x14ac:dyDescent="0.4">
      <c r="C9536" s="182"/>
      <c r="D9536" s="192"/>
      <c r="E9536" s="182"/>
    </row>
    <row r="9537" spans="3:5" x14ac:dyDescent="0.4">
      <c r="C9537" s="190"/>
      <c r="D9537" s="191"/>
      <c r="E9537" s="190"/>
    </row>
    <row r="9538" spans="3:5" x14ac:dyDescent="0.4">
      <c r="C9538" s="182"/>
      <c r="D9538" s="192"/>
      <c r="E9538" s="182"/>
    </row>
    <row r="9539" spans="3:5" x14ac:dyDescent="0.4">
      <c r="C9539" s="190"/>
      <c r="D9539" s="191"/>
      <c r="E9539" s="190"/>
    </row>
    <row r="9540" spans="3:5" x14ac:dyDescent="0.4">
      <c r="C9540" s="182"/>
      <c r="D9540" s="192"/>
      <c r="E9540" s="182"/>
    </row>
    <row r="9541" spans="3:5" x14ac:dyDescent="0.4">
      <c r="C9541" s="190"/>
      <c r="D9541" s="191"/>
      <c r="E9541" s="190"/>
    </row>
    <row r="9542" spans="3:5" x14ac:dyDescent="0.4">
      <c r="C9542" s="182"/>
      <c r="D9542" s="192"/>
      <c r="E9542" s="182"/>
    </row>
    <row r="9543" spans="3:5" x14ac:dyDescent="0.4">
      <c r="C9543" s="190"/>
      <c r="D9543" s="191"/>
      <c r="E9543" s="190"/>
    </row>
    <row r="9544" spans="3:5" x14ac:dyDescent="0.4">
      <c r="C9544" s="182"/>
      <c r="D9544" s="192"/>
      <c r="E9544" s="182"/>
    </row>
    <row r="9545" spans="3:5" x14ac:dyDescent="0.4">
      <c r="C9545" s="190"/>
      <c r="D9545" s="191"/>
      <c r="E9545" s="190"/>
    </row>
    <row r="9546" spans="3:5" x14ac:dyDescent="0.4">
      <c r="C9546" s="182"/>
      <c r="D9546" s="192"/>
      <c r="E9546" s="182"/>
    </row>
    <row r="9547" spans="3:5" x14ac:dyDescent="0.4">
      <c r="C9547" s="190"/>
      <c r="D9547" s="191"/>
      <c r="E9547" s="190"/>
    </row>
    <row r="9548" spans="3:5" x14ac:dyDescent="0.4">
      <c r="C9548" s="182"/>
      <c r="D9548" s="192"/>
      <c r="E9548" s="182"/>
    </row>
    <row r="9549" spans="3:5" x14ac:dyDescent="0.4">
      <c r="C9549" s="190"/>
      <c r="D9549" s="191"/>
      <c r="E9549" s="190"/>
    </row>
    <row r="9550" spans="3:5" x14ac:dyDescent="0.4">
      <c r="C9550" s="182"/>
      <c r="D9550" s="192"/>
      <c r="E9550" s="182"/>
    </row>
    <row r="9551" spans="3:5" x14ac:dyDescent="0.4">
      <c r="C9551" s="190"/>
      <c r="D9551" s="191"/>
      <c r="E9551" s="190"/>
    </row>
    <row r="9552" spans="3:5" x14ac:dyDescent="0.4">
      <c r="C9552" s="182"/>
      <c r="D9552" s="192"/>
      <c r="E9552" s="182"/>
    </row>
    <row r="9553" spans="3:5" x14ac:dyDescent="0.4">
      <c r="C9553" s="190"/>
      <c r="D9553" s="191"/>
      <c r="E9553" s="190"/>
    </row>
    <row r="9554" spans="3:5" x14ac:dyDescent="0.4">
      <c r="C9554" s="182"/>
      <c r="D9554" s="192"/>
      <c r="E9554" s="182"/>
    </row>
    <row r="9555" spans="3:5" x14ac:dyDescent="0.4">
      <c r="C9555" s="190"/>
      <c r="D9555" s="191"/>
      <c r="E9555" s="190"/>
    </row>
    <row r="9556" spans="3:5" x14ac:dyDescent="0.4">
      <c r="C9556" s="182"/>
      <c r="D9556" s="192"/>
      <c r="E9556" s="182"/>
    </row>
    <row r="9557" spans="3:5" x14ac:dyDescent="0.4">
      <c r="C9557" s="190"/>
      <c r="D9557" s="191"/>
      <c r="E9557" s="190"/>
    </row>
    <row r="9558" spans="3:5" x14ac:dyDescent="0.4">
      <c r="C9558" s="182"/>
      <c r="D9558" s="192"/>
      <c r="E9558" s="182"/>
    </row>
    <row r="9559" spans="3:5" x14ac:dyDescent="0.4">
      <c r="C9559" s="190"/>
      <c r="D9559" s="191"/>
      <c r="E9559" s="190"/>
    </row>
    <row r="9560" spans="3:5" x14ac:dyDescent="0.4">
      <c r="C9560" s="182"/>
      <c r="D9560" s="192"/>
      <c r="E9560" s="182"/>
    </row>
    <row r="9561" spans="3:5" x14ac:dyDescent="0.4">
      <c r="C9561" s="190"/>
      <c r="D9561" s="191"/>
      <c r="E9561" s="190"/>
    </row>
    <row r="9562" spans="3:5" x14ac:dyDescent="0.4">
      <c r="C9562" s="182"/>
      <c r="D9562" s="192"/>
      <c r="E9562" s="182"/>
    </row>
    <row r="9563" spans="3:5" x14ac:dyDescent="0.4">
      <c r="C9563" s="190"/>
      <c r="D9563" s="191"/>
      <c r="E9563" s="190"/>
    </row>
    <row r="9564" spans="3:5" x14ac:dyDescent="0.4">
      <c r="C9564" s="182"/>
      <c r="D9564" s="192"/>
      <c r="E9564" s="182"/>
    </row>
    <row r="9565" spans="3:5" x14ac:dyDescent="0.4">
      <c r="C9565" s="190"/>
      <c r="D9565" s="191"/>
      <c r="E9565" s="190"/>
    </row>
    <row r="9566" spans="3:5" x14ac:dyDescent="0.4">
      <c r="C9566" s="182"/>
      <c r="D9566" s="192"/>
      <c r="E9566" s="182"/>
    </row>
    <row r="9567" spans="3:5" x14ac:dyDescent="0.4">
      <c r="C9567" s="190"/>
      <c r="D9567" s="191"/>
      <c r="E9567" s="190"/>
    </row>
    <row r="9568" spans="3:5" x14ac:dyDescent="0.4">
      <c r="C9568" s="182"/>
      <c r="D9568" s="192"/>
      <c r="E9568" s="182"/>
    </row>
    <row r="9569" spans="3:5" x14ac:dyDescent="0.4">
      <c r="C9569" s="190"/>
      <c r="D9569" s="191"/>
      <c r="E9569" s="190"/>
    </row>
    <row r="9570" spans="3:5" x14ac:dyDescent="0.4">
      <c r="C9570" s="182"/>
      <c r="D9570" s="192"/>
      <c r="E9570" s="182"/>
    </row>
    <row r="9571" spans="3:5" x14ac:dyDescent="0.4">
      <c r="C9571" s="190"/>
      <c r="D9571" s="191"/>
      <c r="E9571" s="190"/>
    </row>
    <row r="9572" spans="3:5" x14ac:dyDescent="0.4">
      <c r="C9572" s="182"/>
      <c r="D9572" s="192"/>
      <c r="E9572" s="182"/>
    </row>
    <row r="9573" spans="3:5" x14ac:dyDescent="0.4">
      <c r="C9573" s="190"/>
      <c r="D9573" s="191"/>
      <c r="E9573" s="190"/>
    </row>
    <row r="9574" spans="3:5" x14ac:dyDescent="0.4">
      <c r="C9574" s="182"/>
      <c r="D9574" s="192"/>
      <c r="E9574" s="182"/>
    </row>
    <row r="9575" spans="3:5" x14ac:dyDescent="0.4">
      <c r="C9575" s="190"/>
      <c r="D9575" s="191"/>
      <c r="E9575" s="190"/>
    </row>
    <row r="9576" spans="3:5" x14ac:dyDescent="0.4">
      <c r="C9576" s="182"/>
      <c r="D9576" s="192"/>
      <c r="E9576" s="182"/>
    </row>
    <row r="9577" spans="3:5" x14ac:dyDescent="0.4">
      <c r="C9577" s="190"/>
      <c r="D9577" s="191"/>
      <c r="E9577" s="190"/>
    </row>
    <row r="9578" spans="3:5" x14ac:dyDescent="0.4">
      <c r="C9578" s="182"/>
      <c r="D9578" s="192"/>
      <c r="E9578" s="182"/>
    </row>
    <row r="9579" spans="3:5" x14ac:dyDescent="0.4">
      <c r="C9579" s="190"/>
      <c r="D9579" s="191"/>
      <c r="E9579" s="190"/>
    </row>
    <row r="9580" spans="3:5" x14ac:dyDescent="0.4">
      <c r="C9580" s="182"/>
      <c r="D9580" s="192"/>
      <c r="E9580" s="182"/>
    </row>
    <row r="9581" spans="3:5" x14ac:dyDescent="0.4">
      <c r="C9581" s="190"/>
      <c r="D9581" s="191"/>
      <c r="E9581" s="190"/>
    </row>
    <row r="9582" spans="3:5" x14ac:dyDescent="0.4">
      <c r="C9582" s="182"/>
      <c r="D9582" s="192"/>
      <c r="E9582" s="182"/>
    </row>
    <row r="9583" spans="3:5" x14ac:dyDescent="0.4">
      <c r="C9583" s="190"/>
      <c r="D9583" s="191"/>
      <c r="E9583" s="190"/>
    </row>
    <row r="9584" spans="3:5" x14ac:dyDescent="0.4">
      <c r="C9584" s="182"/>
      <c r="D9584" s="192"/>
      <c r="E9584" s="182"/>
    </row>
    <row r="9585" spans="3:5" x14ac:dyDescent="0.4">
      <c r="C9585" s="190"/>
      <c r="D9585" s="191"/>
      <c r="E9585" s="190"/>
    </row>
    <row r="9586" spans="3:5" x14ac:dyDescent="0.4">
      <c r="C9586" s="182"/>
      <c r="D9586" s="192"/>
      <c r="E9586" s="182"/>
    </row>
    <row r="9587" spans="3:5" x14ac:dyDescent="0.4">
      <c r="C9587" s="190"/>
      <c r="D9587" s="191"/>
      <c r="E9587" s="190"/>
    </row>
    <row r="9588" spans="3:5" x14ac:dyDescent="0.4">
      <c r="C9588" s="182"/>
      <c r="D9588" s="192"/>
      <c r="E9588" s="182"/>
    </row>
    <row r="9589" spans="3:5" x14ac:dyDescent="0.4">
      <c r="C9589" s="190"/>
      <c r="D9589" s="191"/>
      <c r="E9589" s="190"/>
    </row>
    <row r="9590" spans="3:5" x14ac:dyDescent="0.4">
      <c r="C9590" s="182"/>
      <c r="D9590" s="192"/>
      <c r="E9590" s="182"/>
    </row>
    <row r="9591" spans="3:5" x14ac:dyDescent="0.4">
      <c r="C9591" s="190"/>
      <c r="D9591" s="191"/>
      <c r="E9591" s="190"/>
    </row>
    <row r="9592" spans="3:5" x14ac:dyDescent="0.4">
      <c r="C9592" s="182"/>
      <c r="D9592" s="192"/>
      <c r="E9592" s="182"/>
    </row>
    <row r="9593" spans="3:5" x14ac:dyDescent="0.4">
      <c r="C9593" s="190"/>
      <c r="D9593" s="191"/>
      <c r="E9593" s="190"/>
    </row>
    <row r="9594" spans="3:5" x14ac:dyDescent="0.4">
      <c r="C9594" s="182"/>
      <c r="D9594" s="192"/>
      <c r="E9594" s="182"/>
    </row>
    <row r="9595" spans="3:5" x14ac:dyDescent="0.4">
      <c r="C9595" s="190"/>
      <c r="D9595" s="191"/>
      <c r="E9595" s="190"/>
    </row>
    <row r="9596" spans="3:5" x14ac:dyDescent="0.4">
      <c r="C9596" s="182"/>
      <c r="D9596" s="192"/>
      <c r="E9596" s="182"/>
    </row>
    <row r="9597" spans="3:5" x14ac:dyDescent="0.4">
      <c r="C9597" s="190"/>
      <c r="D9597" s="191"/>
      <c r="E9597" s="190"/>
    </row>
    <row r="9598" spans="3:5" x14ac:dyDescent="0.4">
      <c r="C9598" s="182"/>
      <c r="D9598" s="192"/>
      <c r="E9598" s="182"/>
    </row>
    <row r="9599" spans="3:5" x14ac:dyDescent="0.4">
      <c r="C9599" s="190"/>
      <c r="D9599" s="191"/>
      <c r="E9599" s="190"/>
    </row>
    <row r="9600" spans="3:5" x14ac:dyDescent="0.4">
      <c r="C9600" s="182"/>
      <c r="D9600" s="192"/>
      <c r="E9600" s="182"/>
    </row>
    <row r="9601" spans="3:5" x14ac:dyDescent="0.4">
      <c r="C9601" s="190"/>
      <c r="D9601" s="191"/>
      <c r="E9601" s="190"/>
    </row>
    <row r="9602" spans="3:5" x14ac:dyDescent="0.4">
      <c r="C9602" s="182"/>
      <c r="D9602" s="192"/>
      <c r="E9602" s="182"/>
    </row>
    <row r="9603" spans="3:5" x14ac:dyDescent="0.4">
      <c r="C9603" s="190"/>
      <c r="D9603" s="191"/>
      <c r="E9603" s="190"/>
    </row>
    <row r="9604" spans="3:5" x14ac:dyDescent="0.4">
      <c r="C9604" s="182"/>
      <c r="D9604" s="192"/>
      <c r="E9604" s="182"/>
    </row>
    <row r="9605" spans="3:5" x14ac:dyDescent="0.4">
      <c r="C9605" s="190"/>
      <c r="D9605" s="191"/>
      <c r="E9605" s="190"/>
    </row>
    <row r="9606" spans="3:5" x14ac:dyDescent="0.4">
      <c r="C9606" s="182"/>
      <c r="D9606" s="192"/>
      <c r="E9606" s="182"/>
    </row>
    <row r="9607" spans="3:5" x14ac:dyDescent="0.4">
      <c r="C9607" s="190"/>
      <c r="D9607" s="191"/>
      <c r="E9607" s="190"/>
    </row>
    <row r="9608" spans="3:5" x14ac:dyDescent="0.4">
      <c r="C9608" s="182"/>
      <c r="D9608" s="192"/>
      <c r="E9608" s="182"/>
    </row>
    <row r="9609" spans="3:5" x14ac:dyDescent="0.4">
      <c r="C9609" s="190"/>
      <c r="D9609" s="191"/>
      <c r="E9609" s="190"/>
    </row>
    <row r="9610" spans="3:5" x14ac:dyDescent="0.4">
      <c r="C9610" s="182"/>
      <c r="D9610" s="192"/>
      <c r="E9610" s="182"/>
    </row>
    <row r="9611" spans="3:5" x14ac:dyDescent="0.4">
      <c r="C9611" s="190"/>
      <c r="D9611" s="191"/>
      <c r="E9611" s="190"/>
    </row>
    <row r="9612" spans="3:5" x14ac:dyDescent="0.4">
      <c r="C9612" s="182"/>
      <c r="D9612" s="192"/>
      <c r="E9612" s="182"/>
    </row>
    <row r="9613" spans="3:5" x14ac:dyDescent="0.4">
      <c r="C9613" s="190"/>
      <c r="D9613" s="191"/>
      <c r="E9613" s="190"/>
    </row>
    <row r="9614" spans="3:5" x14ac:dyDescent="0.4">
      <c r="C9614" s="182"/>
      <c r="D9614" s="192"/>
      <c r="E9614" s="182"/>
    </row>
    <row r="9615" spans="3:5" x14ac:dyDescent="0.4">
      <c r="C9615" s="190"/>
      <c r="D9615" s="191"/>
      <c r="E9615" s="190"/>
    </row>
    <row r="9616" spans="3:5" x14ac:dyDescent="0.4">
      <c r="C9616" s="182"/>
      <c r="D9616" s="192"/>
      <c r="E9616" s="182"/>
    </row>
    <row r="9617" spans="3:5" x14ac:dyDescent="0.4">
      <c r="C9617" s="190"/>
      <c r="D9617" s="191"/>
      <c r="E9617" s="190"/>
    </row>
    <row r="9618" spans="3:5" x14ac:dyDescent="0.4">
      <c r="C9618" s="182"/>
      <c r="D9618" s="192"/>
      <c r="E9618" s="182"/>
    </row>
    <row r="9619" spans="3:5" x14ac:dyDescent="0.4">
      <c r="C9619" s="190"/>
      <c r="D9619" s="191"/>
      <c r="E9619" s="190"/>
    </row>
    <row r="9620" spans="3:5" x14ac:dyDescent="0.4">
      <c r="C9620" s="182"/>
      <c r="D9620" s="192"/>
      <c r="E9620" s="182"/>
    </row>
    <row r="9621" spans="3:5" x14ac:dyDescent="0.4">
      <c r="C9621" s="190"/>
      <c r="D9621" s="191"/>
      <c r="E9621" s="190"/>
    </row>
    <row r="9622" spans="3:5" x14ac:dyDescent="0.4">
      <c r="C9622" s="182"/>
      <c r="D9622" s="192"/>
      <c r="E9622" s="182"/>
    </row>
    <row r="9623" spans="3:5" x14ac:dyDescent="0.4">
      <c r="C9623" s="190"/>
      <c r="D9623" s="191"/>
      <c r="E9623" s="190"/>
    </row>
    <row r="9624" spans="3:5" x14ac:dyDescent="0.4">
      <c r="C9624" s="182"/>
      <c r="D9624" s="192"/>
      <c r="E9624" s="182"/>
    </row>
    <row r="9625" spans="3:5" x14ac:dyDescent="0.4">
      <c r="C9625" s="190"/>
      <c r="D9625" s="191"/>
      <c r="E9625" s="190"/>
    </row>
    <row r="9626" spans="3:5" x14ac:dyDescent="0.4">
      <c r="C9626" s="182"/>
      <c r="D9626" s="192"/>
      <c r="E9626" s="182"/>
    </row>
    <row r="9627" spans="3:5" x14ac:dyDescent="0.4">
      <c r="C9627" s="190"/>
      <c r="D9627" s="191"/>
      <c r="E9627" s="190"/>
    </row>
    <row r="9628" spans="3:5" x14ac:dyDescent="0.4">
      <c r="C9628" s="182"/>
      <c r="D9628" s="192"/>
      <c r="E9628" s="182"/>
    </row>
    <row r="9629" spans="3:5" x14ac:dyDescent="0.4">
      <c r="C9629" s="190"/>
      <c r="D9629" s="191"/>
      <c r="E9629" s="190"/>
    </row>
    <row r="9630" spans="3:5" x14ac:dyDescent="0.4">
      <c r="C9630" s="182"/>
      <c r="D9630" s="192"/>
      <c r="E9630" s="182"/>
    </row>
    <row r="9631" spans="3:5" x14ac:dyDescent="0.4">
      <c r="C9631" s="190"/>
      <c r="D9631" s="191"/>
      <c r="E9631" s="190"/>
    </row>
    <row r="9632" spans="3:5" x14ac:dyDescent="0.4">
      <c r="C9632" s="182"/>
      <c r="D9632" s="192"/>
      <c r="E9632" s="182"/>
    </row>
    <row r="9633" spans="3:5" x14ac:dyDescent="0.4">
      <c r="C9633" s="190"/>
      <c r="D9633" s="191"/>
      <c r="E9633" s="190"/>
    </row>
    <row r="9634" spans="3:5" x14ac:dyDescent="0.4">
      <c r="C9634" s="182"/>
      <c r="D9634" s="192"/>
      <c r="E9634" s="182"/>
    </row>
    <row r="9635" spans="3:5" x14ac:dyDescent="0.4">
      <c r="C9635" s="190"/>
      <c r="D9635" s="191"/>
      <c r="E9635" s="190"/>
    </row>
    <row r="9636" spans="3:5" x14ac:dyDescent="0.4">
      <c r="C9636" s="182"/>
      <c r="D9636" s="192"/>
      <c r="E9636" s="182"/>
    </row>
    <row r="9637" spans="3:5" x14ac:dyDescent="0.4">
      <c r="C9637" s="190"/>
      <c r="D9637" s="191"/>
      <c r="E9637" s="190"/>
    </row>
    <row r="9638" spans="3:5" x14ac:dyDescent="0.4">
      <c r="C9638" s="182"/>
      <c r="D9638" s="192"/>
      <c r="E9638" s="182"/>
    </row>
    <row r="9639" spans="3:5" x14ac:dyDescent="0.4">
      <c r="C9639" s="190"/>
      <c r="D9639" s="191"/>
      <c r="E9639" s="190"/>
    </row>
    <row r="9640" spans="3:5" x14ac:dyDescent="0.4">
      <c r="C9640" s="182"/>
      <c r="D9640" s="192"/>
      <c r="E9640" s="182"/>
    </row>
    <row r="9641" spans="3:5" x14ac:dyDescent="0.4">
      <c r="C9641" s="190"/>
      <c r="D9641" s="191"/>
      <c r="E9641" s="190"/>
    </row>
    <row r="9642" spans="3:5" x14ac:dyDescent="0.4">
      <c r="C9642" s="182"/>
      <c r="D9642" s="192"/>
      <c r="E9642" s="182"/>
    </row>
    <row r="9643" spans="3:5" x14ac:dyDescent="0.4">
      <c r="C9643" s="190"/>
      <c r="D9643" s="191"/>
      <c r="E9643" s="190"/>
    </row>
    <row r="9644" spans="3:5" x14ac:dyDescent="0.4">
      <c r="C9644" s="182"/>
      <c r="D9644" s="192"/>
      <c r="E9644" s="182"/>
    </row>
    <row r="9645" spans="3:5" x14ac:dyDescent="0.4">
      <c r="C9645" s="190"/>
      <c r="D9645" s="191"/>
      <c r="E9645" s="190"/>
    </row>
    <row r="9646" spans="3:5" x14ac:dyDescent="0.4">
      <c r="C9646" s="182"/>
      <c r="D9646" s="192"/>
      <c r="E9646" s="182"/>
    </row>
    <row r="9647" spans="3:5" x14ac:dyDescent="0.4">
      <c r="C9647" s="190"/>
      <c r="D9647" s="191"/>
      <c r="E9647" s="190"/>
    </row>
    <row r="9648" spans="3:5" x14ac:dyDescent="0.4">
      <c r="C9648" s="182"/>
      <c r="D9648" s="192"/>
      <c r="E9648" s="182"/>
    </row>
    <row r="9649" spans="3:5" x14ac:dyDescent="0.4">
      <c r="C9649" s="190"/>
      <c r="D9649" s="191"/>
      <c r="E9649" s="190"/>
    </row>
    <row r="9650" spans="3:5" x14ac:dyDescent="0.4">
      <c r="C9650" s="182"/>
      <c r="D9650" s="192"/>
      <c r="E9650" s="182"/>
    </row>
    <row r="9651" spans="3:5" x14ac:dyDescent="0.4">
      <c r="C9651" s="190"/>
      <c r="D9651" s="191"/>
      <c r="E9651" s="190"/>
    </row>
    <row r="9652" spans="3:5" x14ac:dyDescent="0.4">
      <c r="C9652" s="182"/>
      <c r="D9652" s="192"/>
      <c r="E9652" s="182"/>
    </row>
    <row r="9653" spans="3:5" x14ac:dyDescent="0.4">
      <c r="C9653" s="190"/>
      <c r="D9653" s="191"/>
      <c r="E9653" s="190"/>
    </row>
    <row r="9654" spans="3:5" x14ac:dyDescent="0.4">
      <c r="C9654" s="182"/>
      <c r="D9654" s="192"/>
      <c r="E9654" s="182"/>
    </row>
    <row r="9655" spans="3:5" x14ac:dyDescent="0.4">
      <c r="C9655" s="190"/>
      <c r="D9655" s="191"/>
      <c r="E9655" s="190"/>
    </row>
    <row r="9656" spans="3:5" x14ac:dyDescent="0.4">
      <c r="C9656" s="182"/>
      <c r="D9656" s="192"/>
      <c r="E9656" s="182"/>
    </row>
    <row r="9657" spans="3:5" x14ac:dyDescent="0.4">
      <c r="C9657" s="190"/>
      <c r="D9657" s="191"/>
      <c r="E9657" s="190"/>
    </row>
    <row r="9658" spans="3:5" x14ac:dyDescent="0.4">
      <c r="C9658" s="182"/>
      <c r="D9658" s="192"/>
      <c r="E9658" s="182"/>
    </row>
    <row r="9659" spans="3:5" x14ac:dyDescent="0.4">
      <c r="C9659" s="190"/>
      <c r="D9659" s="191"/>
      <c r="E9659" s="190"/>
    </row>
    <row r="9660" spans="3:5" x14ac:dyDescent="0.4">
      <c r="C9660" s="182"/>
      <c r="D9660" s="192"/>
      <c r="E9660" s="182"/>
    </row>
    <row r="9661" spans="3:5" x14ac:dyDescent="0.4">
      <c r="C9661" s="190"/>
      <c r="D9661" s="191"/>
      <c r="E9661" s="190"/>
    </row>
    <row r="9662" spans="3:5" x14ac:dyDescent="0.4">
      <c r="C9662" s="182"/>
      <c r="D9662" s="192"/>
      <c r="E9662" s="182"/>
    </row>
    <row r="9663" spans="3:5" x14ac:dyDescent="0.4">
      <c r="C9663" s="190"/>
      <c r="D9663" s="191"/>
      <c r="E9663" s="190"/>
    </row>
    <row r="9664" spans="3:5" x14ac:dyDescent="0.4">
      <c r="C9664" s="182"/>
      <c r="D9664" s="192"/>
      <c r="E9664" s="182"/>
    </row>
    <row r="9665" spans="3:5" x14ac:dyDescent="0.4">
      <c r="C9665" s="190"/>
      <c r="D9665" s="191"/>
      <c r="E9665" s="190"/>
    </row>
    <row r="9666" spans="3:5" x14ac:dyDescent="0.4">
      <c r="C9666" s="182"/>
      <c r="D9666" s="192"/>
      <c r="E9666" s="182"/>
    </row>
    <row r="9667" spans="3:5" x14ac:dyDescent="0.4">
      <c r="C9667" s="190"/>
      <c r="D9667" s="191"/>
      <c r="E9667" s="190"/>
    </row>
    <row r="9668" spans="3:5" x14ac:dyDescent="0.4">
      <c r="C9668" s="182"/>
      <c r="D9668" s="192"/>
      <c r="E9668" s="182"/>
    </row>
    <row r="9669" spans="3:5" x14ac:dyDescent="0.4">
      <c r="C9669" s="190"/>
      <c r="D9669" s="191"/>
      <c r="E9669" s="190"/>
    </row>
    <row r="9670" spans="3:5" x14ac:dyDescent="0.4">
      <c r="C9670" s="182"/>
      <c r="D9670" s="192"/>
      <c r="E9670" s="182"/>
    </row>
    <row r="9671" spans="3:5" x14ac:dyDescent="0.4">
      <c r="C9671" s="190"/>
      <c r="D9671" s="191"/>
      <c r="E9671" s="190"/>
    </row>
    <row r="9672" spans="3:5" x14ac:dyDescent="0.4">
      <c r="C9672" s="182"/>
      <c r="D9672" s="192"/>
      <c r="E9672" s="182"/>
    </row>
    <row r="9673" spans="3:5" x14ac:dyDescent="0.4">
      <c r="C9673" s="190"/>
      <c r="D9673" s="191"/>
      <c r="E9673" s="190"/>
    </row>
    <row r="9674" spans="3:5" x14ac:dyDescent="0.4">
      <c r="C9674" s="182"/>
      <c r="D9674" s="192"/>
      <c r="E9674" s="182"/>
    </row>
    <row r="9675" spans="3:5" x14ac:dyDescent="0.4">
      <c r="C9675" s="190"/>
      <c r="D9675" s="191"/>
      <c r="E9675" s="190"/>
    </row>
    <row r="9676" spans="3:5" x14ac:dyDescent="0.4">
      <c r="C9676" s="182"/>
      <c r="D9676" s="192"/>
      <c r="E9676" s="182"/>
    </row>
    <row r="9677" spans="3:5" x14ac:dyDescent="0.4">
      <c r="C9677" s="190"/>
      <c r="D9677" s="191"/>
      <c r="E9677" s="190"/>
    </row>
    <row r="9678" spans="3:5" x14ac:dyDescent="0.4">
      <c r="C9678" s="182"/>
      <c r="D9678" s="192"/>
      <c r="E9678" s="182"/>
    </row>
    <row r="9679" spans="3:5" x14ac:dyDescent="0.4">
      <c r="C9679" s="190"/>
      <c r="D9679" s="191"/>
      <c r="E9679" s="190"/>
    </row>
    <row r="9680" spans="3:5" x14ac:dyDescent="0.4">
      <c r="C9680" s="182"/>
      <c r="D9680" s="192"/>
      <c r="E9680" s="182"/>
    </row>
    <row r="9681" spans="3:5" x14ac:dyDescent="0.4">
      <c r="C9681" s="190"/>
      <c r="D9681" s="191"/>
      <c r="E9681" s="190"/>
    </row>
    <row r="9682" spans="3:5" x14ac:dyDescent="0.4">
      <c r="C9682" s="182"/>
      <c r="D9682" s="192"/>
      <c r="E9682" s="182"/>
    </row>
    <row r="9683" spans="3:5" x14ac:dyDescent="0.4">
      <c r="C9683" s="190"/>
      <c r="D9683" s="191"/>
      <c r="E9683" s="190"/>
    </row>
    <row r="9684" spans="3:5" x14ac:dyDescent="0.4">
      <c r="C9684" s="182"/>
      <c r="D9684" s="192"/>
      <c r="E9684" s="182"/>
    </row>
    <row r="9685" spans="3:5" x14ac:dyDescent="0.4">
      <c r="C9685" s="190"/>
      <c r="D9685" s="191"/>
      <c r="E9685" s="190"/>
    </row>
    <row r="9686" spans="3:5" x14ac:dyDescent="0.4">
      <c r="C9686" s="182"/>
      <c r="D9686" s="192"/>
      <c r="E9686" s="182"/>
    </row>
    <row r="9687" spans="3:5" x14ac:dyDescent="0.4">
      <c r="C9687" s="190"/>
      <c r="D9687" s="191"/>
      <c r="E9687" s="190"/>
    </row>
    <row r="9688" spans="3:5" x14ac:dyDescent="0.4">
      <c r="C9688" s="182"/>
      <c r="D9688" s="192"/>
      <c r="E9688" s="182"/>
    </row>
    <row r="9689" spans="3:5" x14ac:dyDescent="0.4">
      <c r="C9689" s="190"/>
      <c r="D9689" s="191"/>
      <c r="E9689" s="190"/>
    </row>
    <row r="9690" spans="3:5" x14ac:dyDescent="0.4">
      <c r="C9690" s="182"/>
      <c r="D9690" s="192"/>
      <c r="E9690" s="182"/>
    </row>
    <row r="9691" spans="3:5" x14ac:dyDescent="0.4">
      <c r="C9691" s="190"/>
      <c r="D9691" s="191"/>
      <c r="E9691" s="190"/>
    </row>
    <row r="9692" spans="3:5" x14ac:dyDescent="0.4">
      <c r="C9692" s="182"/>
      <c r="D9692" s="192"/>
      <c r="E9692" s="182"/>
    </row>
    <row r="9693" spans="3:5" x14ac:dyDescent="0.4">
      <c r="C9693" s="190"/>
      <c r="D9693" s="191"/>
      <c r="E9693" s="190"/>
    </row>
    <row r="9694" spans="3:5" x14ac:dyDescent="0.4">
      <c r="C9694" s="182"/>
      <c r="D9694" s="192"/>
      <c r="E9694" s="182"/>
    </row>
    <row r="9695" spans="3:5" x14ac:dyDescent="0.4">
      <c r="C9695" s="190"/>
      <c r="D9695" s="191"/>
      <c r="E9695" s="190"/>
    </row>
    <row r="9696" spans="3:5" x14ac:dyDescent="0.4">
      <c r="C9696" s="182"/>
      <c r="D9696" s="192"/>
      <c r="E9696" s="182"/>
    </row>
    <row r="9697" spans="3:5" x14ac:dyDescent="0.4">
      <c r="C9697" s="190"/>
      <c r="D9697" s="191"/>
      <c r="E9697" s="190"/>
    </row>
    <row r="9698" spans="3:5" x14ac:dyDescent="0.4">
      <c r="C9698" s="182"/>
      <c r="D9698" s="192"/>
      <c r="E9698" s="182"/>
    </row>
    <row r="9699" spans="3:5" x14ac:dyDescent="0.4">
      <c r="C9699" s="190"/>
      <c r="D9699" s="191"/>
      <c r="E9699" s="190"/>
    </row>
    <row r="9700" spans="3:5" x14ac:dyDescent="0.4">
      <c r="C9700" s="182"/>
      <c r="D9700" s="192"/>
      <c r="E9700" s="182"/>
    </row>
    <row r="9701" spans="3:5" x14ac:dyDescent="0.4">
      <c r="C9701" s="190"/>
      <c r="D9701" s="191"/>
      <c r="E9701" s="190"/>
    </row>
    <row r="9702" spans="3:5" x14ac:dyDescent="0.4">
      <c r="C9702" s="182"/>
      <c r="D9702" s="192"/>
      <c r="E9702" s="182"/>
    </row>
    <row r="9703" spans="3:5" x14ac:dyDescent="0.4">
      <c r="C9703" s="190"/>
      <c r="D9703" s="191"/>
      <c r="E9703" s="190"/>
    </row>
    <row r="9704" spans="3:5" x14ac:dyDescent="0.4">
      <c r="C9704" s="182"/>
      <c r="D9704" s="192"/>
      <c r="E9704" s="182"/>
    </row>
    <row r="9705" spans="3:5" x14ac:dyDescent="0.4">
      <c r="C9705" s="190"/>
      <c r="D9705" s="191"/>
      <c r="E9705" s="190"/>
    </row>
    <row r="9706" spans="3:5" x14ac:dyDescent="0.4">
      <c r="C9706" s="182"/>
      <c r="D9706" s="192"/>
      <c r="E9706" s="182"/>
    </row>
    <row r="9707" spans="3:5" x14ac:dyDescent="0.4">
      <c r="C9707" s="190"/>
      <c r="D9707" s="191"/>
      <c r="E9707" s="190"/>
    </row>
    <row r="9708" spans="3:5" x14ac:dyDescent="0.4">
      <c r="C9708" s="182"/>
      <c r="D9708" s="192"/>
      <c r="E9708" s="182"/>
    </row>
    <row r="9709" spans="3:5" x14ac:dyDescent="0.4">
      <c r="C9709" s="190"/>
      <c r="D9709" s="191"/>
      <c r="E9709" s="190"/>
    </row>
    <row r="9710" spans="3:5" x14ac:dyDescent="0.4">
      <c r="C9710" s="182"/>
      <c r="D9710" s="192"/>
      <c r="E9710" s="182"/>
    </row>
    <row r="9711" spans="3:5" x14ac:dyDescent="0.4">
      <c r="C9711" s="190"/>
      <c r="D9711" s="191"/>
      <c r="E9711" s="190"/>
    </row>
    <row r="9712" spans="3:5" x14ac:dyDescent="0.4">
      <c r="C9712" s="182"/>
      <c r="D9712" s="192"/>
      <c r="E9712" s="182"/>
    </row>
    <row r="9713" spans="3:5" x14ac:dyDescent="0.4">
      <c r="C9713" s="190"/>
      <c r="D9713" s="191"/>
      <c r="E9713" s="190"/>
    </row>
    <row r="9714" spans="3:5" x14ac:dyDescent="0.4">
      <c r="C9714" s="182"/>
      <c r="D9714" s="192"/>
      <c r="E9714" s="182"/>
    </row>
    <row r="9715" spans="3:5" x14ac:dyDescent="0.4">
      <c r="C9715" s="190"/>
      <c r="D9715" s="191"/>
      <c r="E9715" s="190"/>
    </row>
    <row r="9716" spans="3:5" x14ac:dyDescent="0.4">
      <c r="C9716" s="182"/>
      <c r="D9716" s="192"/>
      <c r="E9716" s="182"/>
    </row>
    <row r="9717" spans="3:5" x14ac:dyDescent="0.4">
      <c r="C9717" s="190"/>
      <c r="D9717" s="191"/>
      <c r="E9717" s="190"/>
    </row>
    <row r="9718" spans="3:5" x14ac:dyDescent="0.4">
      <c r="C9718" s="182"/>
      <c r="D9718" s="192"/>
      <c r="E9718" s="182"/>
    </row>
    <row r="9719" spans="3:5" x14ac:dyDescent="0.4">
      <c r="C9719" s="190"/>
      <c r="D9719" s="191"/>
      <c r="E9719" s="190"/>
    </row>
    <row r="9720" spans="3:5" x14ac:dyDescent="0.4">
      <c r="C9720" s="182"/>
      <c r="D9720" s="192"/>
      <c r="E9720" s="182"/>
    </row>
    <row r="9721" spans="3:5" x14ac:dyDescent="0.4">
      <c r="C9721" s="190"/>
      <c r="D9721" s="191"/>
      <c r="E9721" s="190"/>
    </row>
    <row r="9722" spans="3:5" x14ac:dyDescent="0.4">
      <c r="C9722" s="182"/>
      <c r="D9722" s="192"/>
      <c r="E9722" s="182"/>
    </row>
    <row r="9723" spans="3:5" x14ac:dyDescent="0.4">
      <c r="C9723" s="190"/>
      <c r="D9723" s="191"/>
      <c r="E9723" s="190"/>
    </row>
    <row r="9724" spans="3:5" x14ac:dyDescent="0.4">
      <c r="C9724" s="182"/>
      <c r="D9724" s="192"/>
      <c r="E9724" s="182"/>
    </row>
    <row r="9725" spans="3:5" x14ac:dyDescent="0.4">
      <c r="C9725" s="190"/>
      <c r="D9725" s="191"/>
      <c r="E9725" s="190"/>
    </row>
    <row r="9726" spans="3:5" x14ac:dyDescent="0.4">
      <c r="C9726" s="182"/>
      <c r="D9726" s="192"/>
      <c r="E9726" s="182"/>
    </row>
    <row r="9727" spans="3:5" x14ac:dyDescent="0.4">
      <c r="C9727" s="190"/>
      <c r="D9727" s="191"/>
      <c r="E9727" s="190"/>
    </row>
    <row r="9728" spans="3:5" x14ac:dyDescent="0.4">
      <c r="C9728" s="182"/>
      <c r="D9728" s="192"/>
      <c r="E9728" s="182"/>
    </row>
    <row r="9729" spans="3:5" x14ac:dyDescent="0.4">
      <c r="C9729" s="190"/>
      <c r="D9729" s="191"/>
      <c r="E9729" s="190"/>
    </row>
    <row r="9730" spans="3:5" x14ac:dyDescent="0.4">
      <c r="C9730" s="182"/>
      <c r="D9730" s="192"/>
      <c r="E9730" s="182"/>
    </row>
    <row r="9731" spans="3:5" x14ac:dyDescent="0.4">
      <c r="C9731" s="190"/>
      <c r="D9731" s="191"/>
      <c r="E9731" s="190"/>
    </row>
    <row r="9732" spans="3:5" x14ac:dyDescent="0.4">
      <c r="C9732" s="182"/>
      <c r="D9732" s="192"/>
      <c r="E9732" s="182"/>
    </row>
    <row r="9733" spans="3:5" x14ac:dyDescent="0.4">
      <c r="C9733" s="190"/>
      <c r="D9733" s="191"/>
      <c r="E9733" s="190"/>
    </row>
    <row r="9734" spans="3:5" x14ac:dyDescent="0.4">
      <c r="C9734" s="182"/>
      <c r="D9734" s="192"/>
      <c r="E9734" s="182"/>
    </row>
    <row r="9735" spans="3:5" x14ac:dyDescent="0.4">
      <c r="C9735" s="190"/>
      <c r="D9735" s="191"/>
      <c r="E9735" s="190"/>
    </row>
    <row r="9736" spans="3:5" x14ac:dyDescent="0.4">
      <c r="C9736" s="182"/>
      <c r="D9736" s="192"/>
      <c r="E9736" s="182"/>
    </row>
    <row r="9737" spans="3:5" x14ac:dyDescent="0.4">
      <c r="C9737" s="190"/>
      <c r="D9737" s="191"/>
      <c r="E9737" s="190"/>
    </row>
    <row r="9738" spans="3:5" x14ac:dyDescent="0.4">
      <c r="C9738" s="182"/>
      <c r="D9738" s="192"/>
      <c r="E9738" s="182"/>
    </row>
    <row r="9739" spans="3:5" x14ac:dyDescent="0.4">
      <c r="C9739" s="190"/>
      <c r="D9739" s="191"/>
      <c r="E9739" s="190"/>
    </row>
    <row r="9740" spans="3:5" x14ac:dyDescent="0.4">
      <c r="C9740" s="182"/>
      <c r="D9740" s="192"/>
      <c r="E9740" s="182"/>
    </row>
    <row r="9741" spans="3:5" x14ac:dyDescent="0.4">
      <c r="C9741" s="190"/>
      <c r="D9741" s="191"/>
      <c r="E9741" s="190"/>
    </row>
    <row r="9742" spans="3:5" x14ac:dyDescent="0.4">
      <c r="C9742" s="182"/>
      <c r="D9742" s="192"/>
      <c r="E9742" s="182"/>
    </row>
    <row r="9743" spans="3:5" x14ac:dyDescent="0.4">
      <c r="C9743" s="190"/>
      <c r="D9743" s="191"/>
      <c r="E9743" s="190"/>
    </row>
    <row r="9744" spans="3:5" x14ac:dyDescent="0.4">
      <c r="C9744" s="182"/>
      <c r="D9744" s="192"/>
      <c r="E9744" s="182"/>
    </row>
    <row r="9745" spans="3:5" x14ac:dyDescent="0.4">
      <c r="C9745" s="190"/>
      <c r="D9745" s="191"/>
      <c r="E9745" s="190"/>
    </row>
    <row r="9746" spans="3:5" x14ac:dyDescent="0.4">
      <c r="C9746" s="182"/>
      <c r="D9746" s="192"/>
      <c r="E9746" s="182"/>
    </row>
    <row r="9747" spans="3:5" x14ac:dyDescent="0.4">
      <c r="C9747" s="190"/>
      <c r="D9747" s="191"/>
      <c r="E9747" s="190"/>
    </row>
    <row r="9748" spans="3:5" x14ac:dyDescent="0.4">
      <c r="C9748" s="182"/>
      <c r="D9748" s="192"/>
      <c r="E9748" s="182"/>
    </row>
    <row r="9749" spans="3:5" x14ac:dyDescent="0.4">
      <c r="C9749" s="190"/>
      <c r="D9749" s="191"/>
      <c r="E9749" s="190"/>
    </row>
    <row r="9750" spans="3:5" x14ac:dyDescent="0.4">
      <c r="C9750" s="182"/>
      <c r="D9750" s="192"/>
      <c r="E9750" s="182"/>
    </row>
    <row r="9751" spans="3:5" x14ac:dyDescent="0.4">
      <c r="C9751" s="190"/>
      <c r="D9751" s="191"/>
      <c r="E9751" s="190"/>
    </row>
    <row r="9752" spans="3:5" x14ac:dyDescent="0.4">
      <c r="C9752" s="182"/>
      <c r="D9752" s="192"/>
      <c r="E9752" s="182"/>
    </row>
    <row r="9753" spans="3:5" x14ac:dyDescent="0.4">
      <c r="C9753" s="190"/>
      <c r="D9753" s="191"/>
      <c r="E9753" s="190"/>
    </row>
    <row r="9754" spans="3:5" x14ac:dyDescent="0.4">
      <c r="C9754" s="182"/>
      <c r="D9754" s="192"/>
      <c r="E9754" s="182"/>
    </row>
    <row r="9755" spans="3:5" x14ac:dyDescent="0.4">
      <c r="C9755" s="190"/>
      <c r="D9755" s="191"/>
      <c r="E9755" s="190"/>
    </row>
    <row r="9756" spans="3:5" x14ac:dyDescent="0.4">
      <c r="C9756" s="182"/>
      <c r="D9756" s="192"/>
      <c r="E9756" s="182"/>
    </row>
    <row r="9757" spans="3:5" x14ac:dyDescent="0.4">
      <c r="C9757" s="190"/>
      <c r="D9757" s="191"/>
      <c r="E9757" s="190"/>
    </row>
    <row r="9758" spans="3:5" x14ac:dyDescent="0.4">
      <c r="C9758" s="182"/>
      <c r="D9758" s="192"/>
      <c r="E9758" s="182"/>
    </row>
    <row r="9759" spans="3:5" x14ac:dyDescent="0.4">
      <c r="C9759" s="190"/>
      <c r="D9759" s="191"/>
      <c r="E9759" s="190"/>
    </row>
    <row r="9760" spans="3:5" x14ac:dyDescent="0.4">
      <c r="C9760" s="182"/>
      <c r="D9760" s="192"/>
      <c r="E9760" s="182"/>
    </row>
    <row r="9761" spans="3:5" x14ac:dyDescent="0.4">
      <c r="C9761" s="190"/>
      <c r="D9761" s="191"/>
      <c r="E9761" s="190"/>
    </row>
    <row r="9762" spans="3:5" x14ac:dyDescent="0.4">
      <c r="C9762" s="182"/>
      <c r="D9762" s="192"/>
      <c r="E9762" s="182"/>
    </row>
    <row r="9763" spans="3:5" x14ac:dyDescent="0.4">
      <c r="C9763" s="190"/>
      <c r="D9763" s="191"/>
      <c r="E9763" s="190"/>
    </row>
    <row r="9764" spans="3:5" x14ac:dyDescent="0.4">
      <c r="C9764" s="182"/>
      <c r="D9764" s="192"/>
      <c r="E9764" s="182"/>
    </row>
    <row r="9765" spans="3:5" x14ac:dyDescent="0.4">
      <c r="C9765" s="190"/>
      <c r="D9765" s="191"/>
      <c r="E9765" s="190"/>
    </row>
    <row r="9766" spans="3:5" x14ac:dyDescent="0.4">
      <c r="C9766" s="182"/>
      <c r="D9766" s="192"/>
      <c r="E9766" s="182"/>
    </row>
    <row r="9767" spans="3:5" x14ac:dyDescent="0.4">
      <c r="C9767" s="190"/>
      <c r="D9767" s="191"/>
      <c r="E9767" s="190"/>
    </row>
    <row r="9768" spans="3:5" x14ac:dyDescent="0.4">
      <c r="C9768" s="182"/>
      <c r="D9768" s="192"/>
      <c r="E9768" s="182"/>
    </row>
    <row r="9769" spans="3:5" x14ac:dyDescent="0.4">
      <c r="C9769" s="190"/>
      <c r="D9769" s="191"/>
      <c r="E9769" s="190"/>
    </row>
    <row r="9770" spans="3:5" x14ac:dyDescent="0.4">
      <c r="C9770" s="182"/>
      <c r="D9770" s="192"/>
      <c r="E9770" s="182"/>
    </row>
    <row r="9771" spans="3:5" x14ac:dyDescent="0.4">
      <c r="C9771" s="190"/>
      <c r="D9771" s="191"/>
      <c r="E9771" s="190"/>
    </row>
    <row r="9772" spans="3:5" x14ac:dyDescent="0.4">
      <c r="C9772" s="182"/>
      <c r="D9772" s="192"/>
      <c r="E9772" s="182"/>
    </row>
    <row r="9773" spans="3:5" x14ac:dyDescent="0.4">
      <c r="C9773" s="190"/>
      <c r="D9773" s="191"/>
      <c r="E9773" s="190"/>
    </row>
    <row r="9774" spans="3:5" x14ac:dyDescent="0.4">
      <c r="C9774" s="182"/>
      <c r="D9774" s="192"/>
      <c r="E9774" s="182"/>
    </row>
    <row r="9775" spans="3:5" x14ac:dyDescent="0.4">
      <c r="C9775" s="190"/>
      <c r="D9775" s="191"/>
      <c r="E9775" s="190"/>
    </row>
    <row r="9776" spans="3:5" x14ac:dyDescent="0.4">
      <c r="C9776" s="182"/>
      <c r="D9776" s="192"/>
      <c r="E9776" s="182"/>
    </row>
    <row r="9777" spans="3:5" x14ac:dyDescent="0.4">
      <c r="C9777" s="190"/>
      <c r="D9777" s="191"/>
      <c r="E9777" s="190"/>
    </row>
    <row r="9778" spans="3:5" x14ac:dyDescent="0.4">
      <c r="C9778" s="182"/>
      <c r="D9778" s="192"/>
      <c r="E9778" s="182"/>
    </row>
    <row r="9779" spans="3:5" x14ac:dyDescent="0.4">
      <c r="C9779" s="190"/>
      <c r="D9779" s="191"/>
      <c r="E9779" s="190"/>
    </row>
    <row r="9780" spans="3:5" x14ac:dyDescent="0.4">
      <c r="C9780" s="182"/>
      <c r="D9780" s="192"/>
      <c r="E9780" s="182"/>
    </row>
    <row r="9781" spans="3:5" x14ac:dyDescent="0.4">
      <c r="C9781" s="190"/>
      <c r="D9781" s="191"/>
      <c r="E9781" s="190"/>
    </row>
    <row r="9782" spans="3:5" x14ac:dyDescent="0.4">
      <c r="C9782" s="182"/>
      <c r="D9782" s="192"/>
      <c r="E9782" s="182"/>
    </row>
    <row r="9783" spans="3:5" x14ac:dyDescent="0.4">
      <c r="C9783" s="190"/>
      <c r="D9783" s="191"/>
      <c r="E9783" s="190"/>
    </row>
    <row r="9784" spans="3:5" x14ac:dyDescent="0.4">
      <c r="C9784" s="182"/>
      <c r="D9784" s="192"/>
      <c r="E9784" s="182"/>
    </row>
    <row r="9785" spans="3:5" x14ac:dyDescent="0.4">
      <c r="C9785" s="190"/>
      <c r="D9785" s="191"/>
      <c r="E9785" s="190"/>
    </row>
    <row r="9786" spans="3:5" x14ac:dyDescent="0.4">
      <c r="C9786" s="182"/>
      <c r="D9786" s="192"/>
      <c r="E9786" s="182"/>
    </row>
    <row r="9787" spans="3:5" x14ac:dyDescent="0.4">
      <c r="C9787" s="190"/>
      <c r="D9787" s="191"/>
      <c r="E9787" s="190"/>
    </row>
    <row r="9788" spans="3:5" x14ac:dyDescent="0.4">
      <c r="C9788" s="182"/>
      <c r="D9788" s="192"/>
      <c r="E9788" s="182"/>
    </row>
    <row r="9789" spans="3:5" x14ac:dyDescent="0.4">
      <c r="C9789" s="190"/>
      <c r="D9789" s="191"/>
      <c r="E9789" s="190"/>
    </row>
    <row r="9790" spans="3:5" x14ac:dyDescent="0.4">
      <c r="C9790" s="182"/>
      <c r="D9790" s="192"/>
      <c r="E9790" s="182"/>
    </row>
    <row r="9791" spans="3:5" x14ac:dyDescent="0.4">
      <c r="C9791" s="190"/>
      <c r="D9791" s="191"/>
      <c r="E9791" s="190"/>
    </row>
    <row r="9792" spans="3:5" x14ac:dyDescent="0.4">
      <c r="C9792" s="182"/>
      <c r="D9792" s="192"/>
      <c r="E9792" s="182"/>
    </row>
    <row r="9793" spans="3:5" x14ac:dyDescent="0.4">
      <c r="C9793" s="190"/>
      <c r="D9793" s="191"/>
      <c r="E9793" s="190"/>
    </row>
    <row r="9794" spans="3:5" x14ac:dyDescent="0.4">
      <c r="C9794" s="182"/>
      <c r="D9794" s="192"/>
      <c r="E9794" s="182"/>
    </row>
    <row r="9795" spans="3:5" x14ac:dyDescent="0.4">
      <c r="C9795" s="190"/>
      <c r="D9795" s="191"/>
      <c r="E9795" s="190"/>
    </row>
    <row r="9796" spans="3:5" x14ac:dyDescent="0.4">
      <c r="C9796" s="182"/>
      <c r="D9796" s="192"/>
      <c r="E9796" s="182"/>
    </row>
    <row r="9797" spans="3:5" x14ac:dyDescent="0.4">
      <c r="C9797" s="190"/>
      <c r="D9797" s="191"/>
      <c r="E9797" s="190"/>
    </row>
    <row r="9798" spans="3:5" x14ac:dyDescent="0.4">
      <c r="C9798" s="182"/>
      <c r="D9798" s="192"/>
      <c r="E9798" s="182"/>
    </row>
    <row r="9799" spans="3:5" x14ac:dyDescent="0.4">
      <c r="C9799" s="190"/>
      <c r="D9799" s="191"/>
      <c r="E9799" s="190"/>
    </row>
    <row r="9800" spans="3:5" x14ac:dyDescent="0.4">
      <c r="C9800" s="182"/>
      <c r="D9800" s="192"/>
      <c r="E9800" s="182"/>
    </row>
    <row r="9801" spans="3:5" x14ac:dyDescent="0.4">
      <c r="C9801" s="190"/>
      <c r="D9801" s="191"/>
      <c r="E9801" s="190"/>
    </row>
    <row r="9802" spans="3:5" x14ac:dyDescent="0.4">
      <c r="C9802" s="182"/>
      <c r="D9802" s="192"/>
      <c r="E9802" s="182"/>
    </row>
    <row r="9803" spans="3:5" x14ac:dyDescent="0.4">
      <c r="C9803" s="190"/>
      <c r="D9803" s="191"/>
      <c r="E9803" s="190"/>
    </row>
    <row r="9804" spans="3:5" x14ac:dyDescent="0.4">
      <c r="C9804" s="182"/>
      <c r="D9804" s="192"/>
      <c r="E9804" s="182"/>
    </row>
    <row r="9805" spans="3:5" x14ac:dyDescent="0.4">
      <c r="C9805" s="190"/>
      <c r="D9805" s="191"/>
      <c r="E9805" s="190"/>
    </row>
    <row r="9806" spans="3:5" x14ac:dyDescent="0.4">
      <c r="C9806" s="182"/>
      <c r="D9806" s="192"/>
      <c r="E9806" s="182"/>
    </row>
    <row r="9807" spans="3:5" x14ac:dyDescent="0.4">
      <c r="C9807" s="190"/>
      <c r="D9807" s="191"/>
      <c r="E9807" s="190"/>
    </row>
    <row r="9808" spans="3:5" x14ac:dyDescent="0.4">
      <c r="C9808" s="182"/>
      <c r="D9808" s="192"/>
      <c r="E9808" s="182"/>
    </row>
    <row r="9809" spans="3:5" x14ac:dyDescent="0.4">
      <c r="C9809" s="190"/>
      <c r="D9809" s="191"/>
      <c r="E9809" s="190"/>
    </row>
    <row r="9810" spans="3:5" x14ac:dyDescent="0.4">
      <c r="C9810" s="182"/>
      <c r="D9810" s="192"/>
      <c r="E9810" s="182"/>
    </row>
    <row r="9811" spans="3:5" x14ac:dyDescent="0.4">
      <c r="C9811" s="190"/>
      <c r="D9811" s="191"/>
      <c r="E9811" s="190"/>
    </row>
    <row r="9812" spans="3:5" x14ac:dyDescent="0.4">
      <c r="C9812" s="182"/>
      <c r="D9812" s="192"/>
      <c r="E9812" s="182"/>
    </row>
    <row r="9813" spans="3:5" x14ac:dyDescent="0.4">
      <c r="C9813" s="190"/>
      <c r="D9813" s="191"/>
      <c r="E9813" s="190"/>
    </row>
    <row r="9814" spans="3:5" x14ac:dyDescent="0.4">
      <c r="C9814" s="182"/>
      <c r="D9814" s="192"/>
      <c r="E9814" s="182"/>
    </row>
    <row r="9815" spans="3:5" x14ac:dyDescent="0.4">
      <c r="C9815" s="190"/>
      <c r="D9815" s="191"/>
      <c r="E9815" s="190"/>
    </row>
    <row r="9816" spans="3:5" x14ac:dyDescent="0.4">
      <c r="C9816" s="182"/>
      <c r="D9816" s="192"/>
      <c r="E9816" s="182"/>
    </row>
    <row r="9817" spans="3:5" x14ac:dyDescent="0.4">
      <c r="C9817" s="190"/>
      <c r="D9817" s="191"/>
      <c r="E9817" s="190"/>
    </row>
    <row r="9818" spans="3:5" x14ac:dyDescent="0.4">
      <c r="C9818" s="182"/>
      <c r="D9818" s="192"/>
      <c r="E9818" s="182"/>
    </row>
    <row r="9819" spans="3:5" x14ac:dyDescent="0.4">
      <c r="C9819" s="190"/>
      <c r="D9819" s="191"/>
      <c r="E9819" s="190"/>
    </row>
    <row r="9820" spans="3:5" x14ac:dyDescent="0.4">
      <c r="C9820" s="182"/>
      <c r="D9820" s="192"/>
      <c r="E9820" s="182"/>
    </row>
    <row r="9821" spans="3:5" x14ac:dyDescent="0.4">
      <c r="C9821" s="190"/>
      <c r="D9821" s="191"/>
      <c r="E9821" s="190"/>
    </row>
    <row r="9822" spans="3:5" x14ac:dyDescent="0.4">
      <c r="C9822" s="182"/>
      <c r="D9822" s="192"/>
      <c r="E9822" s="182"/>
    </row>
    <row r="9823" spans="3:5" x14ac:dyDescent="0.4">
      <c r="C9823" s="190"/>
      <c r="D9823" s="191"/>
      <c r="E9823" s="190"/>
    </row>
    <row r="9824" spans="3:5" x14ac:dyDescent="0.4">
      <c r="C9824" s="182"/>
      <c r="D9824" s="192"/>
      <c r="E9824" s="182"/>
    </row>
    <row r="9825" spans="3:5" x14ac:dyDescent="0.4">
      <c r="C9825" s="190"/>
      <c r="D9825" s="191"/>
      <c r="E9825" s="190"/>
    </row>
    <row r="9826" spans="3:5" x14ac:dyDescent="0.4">
      <c r="C9826" s="182"/>
      <c r="D9826" s="192"/>
      <c r="E9826" s="182"/>
    </row>
    <row r="9827" spans="3:5" x14ac:dyDescent="0.4">
      <c r="C9827" s="190"/>
      <c r="D9827" s="191"/>
      <c r="E9827" s="190"/>
    </row>
    <row r="9828" spans="3:5" x14ac:dyDescent="0.4">
      <c r="C9828" s="182"/>
      <c r="D9828" s="192"/>
      <c r="E9828" s="182"/>
    </row>
    <row r="9829" spans="3:5" x14ac:dyDescent="0.4">
      <c r="C9829" s="190"/>
      <c r="D9829" s="191"/>
      <c r="E9829" s="190"/>
    </row>
    <row r="9830" spans="3:5" x14ac:dyDescent="0.4">
      <c r="C9830" s="182"/>
      <c r="D9830" s="192"/>
      <c r="E9830" s="182"/>
    </row>
    <row r="9831" spans="3:5" x14ac:dyDescent="0.4">
      <c r="C9831" s="190"/>
      <c r="D9831" s="191"/>
      <c r="E9831" s="190"/>
    </row>
    <row r="9832" spans="3:5" x14ac:dyDescent="0.4">
      <c r="C9832" s="182"/>
      <c r="D9832" s="192"/>
      <c r="E9832" s="182"/>
    </row>
    <row r="9833" spans="3:5" x14ac:dyDescent="0.4">
      <c r="C9833" s="190"/>
      <c r="D9833" s="191"/>
      <c r="E9833" s="190"/>
    </row>
    <row r="9834" spans="3:5" x14ac:dyDescent="0.4">
      <c r="C9834" s="182"/>
      <c r="D9834" s="192"/>
      <c r="E9834" s="182"/>
    </row>
    <row r="9835" spans="3:5" x14ac:dyDescent="0.4">
      <c r="C9835" s="190"/>
      <c r="D9835" s="191"/>
      <c r="E9835" s="190"/>
    </row>
    <row r="9836" spans="3:5" x14ac:dyDescent="0.4">
      <c r="C9836" s="182"/>
      <c r="D9836" s="192"/>
      <c r="E9836" s="182"/>
    </row>
    <row r="9837" spans="3:5" x14ac:dyDescent="0.4">
      <c r="C9837" s="190"/>
      <c r="D9837" s="191"/>
      <c r="E9837" s="190"/>
    </row>
    <row r="9838" spans="3:5" x14ac:dyDescent="0.4">
      <c r="C9838" s="182"/>
      <c r="D9838" s="192"/>
      <c r="E9838" s="182"/>
    </row>
    <row r="9839" spans="3:5" x14ac:dyDescent="0.4">
      <c r="C9839" s="190"/>
      <c r="D9839" s="191"/>
      <c r="E9839" s="190"/>
    </row>
    <row r="9840" spans="3:5" x14ac:dyDescent="0.4">
      <c r="C9840" s="182"/>
      <c r="D9840" s="192"/>
      <c r="E9840" s="182"/>
    </row>
    <row r="9841" spans="3:5" x14ac:dyDescent="0.4">
      <c r="C9841" s="190"/>
      <c r="D9841" s="191"/>
      <c r="E9841" s="190"/>
    </row>
    <row r="9842" spans="3:5" x14ac:dyDescent="0.4">
      <c r="C9842" s="182"/>
      <c r="D9842" s="192"/>
      <c r="E9842" s="182"/>
    </row>
    <row r="9843" spans="3:5" x14ac:dyDescent="0.4">
      <c r="C9843" s="190"/>
      <c r="D9843" s="191"/>
      <c r="E9843" s="190"/>
    </row>
    <row r="9844" spans="3:5" x14ac:dyDescent="0.4">
      <c r="C9844" s="182"/>
      <c r="D9844" s="192"/>
      <c r="E9844" s="182"/>
    </row>
    <row r="9845" spans="3:5" x14ac:dyDescent="0.4">
      <c r="C9845" s="190"/>
      <c r="D9845" s="191"/>
      <c r="E9845" s="190"/>
    </row>
    <row r="9846" spans="3:5" x14ac:dyDescent="0.4">
      <c r="C9846" s="182"/>
      <c r="D9846" s="192"/>
      <c r="E9846" s="182"/>
    </row>
    <row r="9847" spans="3:5" x14ac:dyDescent="0.4">
      <c r="C9847" s="190"/>
      <c r="D9847" s="191"/>
      <c r="E9847" s="190"/>
    </row>
    <row r="9848" spans="3:5" x14ac:dyDescent="0.4">
      <c r="C9848" s="182"/>
      <c r="D9848" s="192"/>
      <c r="E9848" s="182"/>
    </row>
    <row r="9849" spans="3:5" x14ac:dyDescent="0.4">
      <c r="C9849" s="190"/>
      <c r="D9849" s="191"/>
      <c r="E9849" s="190"/>
    </row>
    <row r="9850" spans="3:5" x14ac:dyDescent="0.4">
      <c r="C9850" s="182"/>
      <c r="D9850" s="192"/>
      <c r="E9850" s="182"/>
    </row>
    <row r="9851" spans="3:5" x14ac:dyDescent="0.4">
      <c r="C9851" s="190"/>
      <c r="D9851" s="191"/>
      <c r="E9851" s="190"/>
    </row>
    <row r="9852" spans="3:5" x14ac:dyDescent="0.4">
      <c r="C9852" s="182"/>
      <c r="D9852" s="192"/>
      <c r="E9852" s="182"/>
    </row>
    <row r="9853" spans="3:5" x14ac:dyDescent="0.4">
      <c r="C9853" s="190"/>
      <c r="D9853" s="191"/>
      <c r="E9853" s="190"/>
    </row>
    <row r="9854" spans="3:5" x14ac:dyDescent="0.4">
      <c r="C9854" s="182"/>
      <c r="D9854" s="192"/>
      <c r="E9854" s="182"/>
    </row>
    <row r="9855" spans="3:5" x14ac:dyDescent="0.4">
      <c r="C9855" s="190"/>
      <c r="D9855" s="191"/>
      <c r="E9855" s="190"/>
    </row>
    <row r="9856" spans="3:5" x14ac:dyDescent="0.4">
      <c r="C9856" s="182"/>
      <c r="D9856" s="192"/>
      <c r="E9856" s="182"/>
    </row>
    <row r="9857" spans="3:5" x14ac:dyDescent="0.4">
      <c r="C9857" s="190"/>
      <c r="D9857" s="191"/>
      <c r="E9857" s="190"/>
    </row>
    <row r="9858" spans="3:5" x14ac:dyDescent="0.4">
      <c r="C9858" s="182"/>
      <c r="D9858" s="192"/>
      <c r="E9858" s="182"/>
    </row>
    <row r="9859" spans="3:5" x14ac:dyDescent="0.4">
      <c r="C9859" s="190"/>
      <c r="D9859" s="191"/>
      <c r="E9859" s="190"/>
    </row>
    <row r="9860" spans="3:5" x14ac:dyDescent="0.4">
      <c r="C9860" s="182"/>
      <c r="D9860" s="192"/>
      <c r="E9860" s="182"/>
    </row>
    <row r="9861" spans="3:5" x14ac:dyDescent="0.4">
      <c r="C9861" s="190"/>
      <c r="D9861" s="191"/>
      <c r="E9861" s="190"/>
    </row>
    <row r="9862" spans="3:5" x14ac:dyDescent="0.4">
      <c r="C9862" s="182"/>
      <c r="D9862" s="192"/>
      <c r="E9862" s="182"/>
    </row>
    <row r="9863" spans="3:5" x14ac:dyDescent="0.4">
      <c r="C9863" s="190"/>
      <c r="D9863" s="191"/>
      <c r="E9863" s="190"/>
    </row>
    <row r="9864" spans="3:5" x14ac:dyDescent="0.4">
      <c r="C9864" s="182"/>
      <c r="D9864" s="192"/>
      <c r="E9864" s="182"/>
    </row>
    <row r="9865" spans="3:5" x14ac:dyDescent="0.4">
      <c r="C9865" s="190"/>
      <c r="D9865" s="191"/>
      <c r="E9865" s="190"/>
    </row>
    <row r="9866" spans="3:5" x14ac:dyDescent="0.4">
      <c r="C9866" s="182"/>
      <c r="D9866" s="192"/>
      <c r="E9866" s="182"/>
    </row>
    <row r="9867" spans="3:5" x14ac:dyDescent="0.4">
      <c r="C9867" s="190"/>
      <c r="D9867" s="191"/>
      <c r="E9867" s="190"/>
    </row>
    <row r="9868" spans="3:5" x14ac:dyDescent="0.4">
      <c r="C9868" s="182"/>
      <c r="D9868" s="192"/>
      <c r="E9868" s="182"/>
    </row>
    <row r="9869" spans="3:5" x14ac:dyDescent="0.4">
      <c r="C9869" s="190"/>
      <c r="D9869" s="191"/>
      <c r="E9869" s="190"/>
    </row>
    <row r="9870" spans="3:5" x14ac:dyDescent="0.4">
      <c r="C9870" s="182"/>
      <c r="D9870" s="192"/>
      <c r="E9870" s="182"/>
    </row>
    <row r="9871" spans="3:5" x14ac:dyDescent="0.4">
      <c r="C9871" s="190"/>
      <c r="D9871" s="191"/>
      <c r="E9871" s="190"/>
    </row>
    <row r="9872" spans="3:5" x14ac:dyDescent="0.4">
      <c r="C9872" s="182"/>
      <c r="D9872" s="192"/>
      <c r="E9872" s="182"/>
    </row>
    <row r="9873" spans="3:5" x14ac:dyDescent="0.4">
      <c r="C9873" s="190"/>
      <c r="D9873" s="191"/>
      <c r="E9873" s="190"/>
    </row>
    <row r="9874" spans="3:5" x14ac:dyDescent="0.4">
      <c r="C9874" s="182"/>
      <c r="D9874" s="192"/>
      <c r="E9874" s="182"/>
    </row>
    <row r="9875" spans="3:5" x14ac:dyDescent="0.4">
      <c r="C9875" s="190"/>
      <c r="D9875" s="191"/>
      <c r="E9875" s="190"/>
    </row>
    <row r="9876" spans="3:5" x14ac:dyDescent="0.4">
      <c r="C9876" s="182"/>
      <c r="D9876" s="192"/>
      <c r="E9876" s="182"/>
    </row>
    <row r="9877" spans="3:5" x14ac:dyDescent="0.4">
      <c r="C9877" s="190"/>
      <c r="D9877" s="191"/>
      <c r="E9877" s="190"/>
    </row>
    <row r="9878" spans="3:5" x14ac:dyDescent="0.4">
      <c r="C9878" s="182"/>
      <c r="D9878" s="192"/>
      <c r="E9878" s="182"/>
    </row>
    <row r="9879" spans="3:5" x14ac:dyDescent="0.4">
      <c r="C9879" s="190"/>
      <c r="D9879" s="191"/>
      <c r="E9879" s="190"/>
    </row>
    <row r="9880" spans="3:5" x14ac:dyDescent="0.4">
      <c r="C9880" s="182"/>
      <c r="D9880" s="192"/>
      <c r="E9880" s="182"/>
    </row>
    <row r="9881" spans="3:5" x14ac:dyDescent="0.4">
      <c r="C9881" s="190"/>
      <c r="D9881" s="191"/>
      <c r="E9881" s="190"/>
    </row>
    <row r="9882" spans="3:5" x14ac:dyDescent="0.4">
      <c r="C9882" s="182"/>
      <c r="D9882" s="192"/>
      <c r="E9882" s="182"/>
    </row>
    <row r="9883" spans="3:5" x14ac:dyDescent="0.4">
      <c r="C9883" s="190"/>
      <c r="D9883" s="191"/>
      <c r="E9883" s="190"/>
    </row>
    <row r="9884" spans="3:5" x14ac:dyDescent="0.4">
      <c r="C9884" s="182"/>
      <c r="D9884" s="192"/>
      <c r="E9884" s="182"/>
    </row>
    <row r="9885" spans="3:5" x14ac:dyDescent="0.4">
      <c r="C9885" s="190"/>
      <c r="D9885" s="191"/>
      <c r="E9885" s="190"/>
    </row>
    <row r="9886" spans="3:5" x14ac:dyDescent="0.4">
      <c r="C9886" s="182"/>
      <c r="D9886" s="192"/>
      <c r="E9886" s="182"/>
    </row>
    <row r="9887" spans="3:5" x14ac:dyDescent="0.4">
      <c r="C9887" s="190"/>
      <c r="D9887" s="191"/>
      <c r="E9887" s="190"/>
    </row>
    <row r="9888" spans="3:5" x14ac:dyDescent="0.4">
      <c r="C9888" s="182"/>
      <c r="D9888" s="192"/>
      <c r="E9888" s="182"/>
    </row>
    <row r="9889" spans="3:5" x14ac:dyDescent="0.4">
      <c r="C9889" s="190"/>
      <c r="D9889" s="191"/>
      <c r="E9889" s="190"/>
    </row>
    <row r="9890" spans="3:5" x14ac:dyDescent="0.4">
      <c r="C9890" s="182"/>
      <c r="D9890" s="192"/>
      <c r="E9890" s="182"/>
    </row>
    <row r="9891" spans="3:5" x14ac:dyDescent="0.4">
      <c r="C9891" s="190"/>
      <c r="D9891" s="191"/>
      <c r="E9891" s="190"/>
    </row>
    <row r="9892" spans="3:5" x14ac:dyDescent="0.4">
      <c r="C9892" s="182"/>
      <c r="D9892" s="192"/>
      <c r="E9892" s="182"/>
    </row>
    <row r="9893" spans="3:5" x14ac:dyDescent="0.4">
      <c r="C9893" s="190"/>
      <c r="D9893" s="191"/>
      <c r="E9893" s="190"/>
    </row>
    <row r="9894" spans="3:5" x14ac:dyDescent="0.4">
      <c r="C9894" s="182"/>
      <c r="D9894" s="192"/>
      <c r="E9894" s="182"/>
    </row>
    <row r="9895" spans="3:5" x14ac:dyDescent="0.4">
      <c r="C9895" s="190"/>
      <c r="D9895" s="191"/>
      <c r="E9895" s="190"/>
    </row>
    <row r="9896" spans="3:5" x14ac:dyDescent="0.4">
      <c r="C9896" s="182"/>
      <c r="D9896" s="192"/>
      <c r="E9896" s="182"/>
    </row>
    <row r="9897" spans="3:5" x14ac:dyDescent="0.4">
      <c r="C9897" s="190"/>
      <c r="D9897" s="191"/>
      <c r="E9897" s="190"/>
    </row>
    <row r="9898" spans="3:5" x14ac:dyDescent="0.4">
      <c r="C9898" s="182"/>
      <c r="D9898" s="192"/>
      <c r="E9898" s="182"/>
    </row>
    <row r="9899" spans="3:5" x14ac:dyDescent="0.4">
      <c r="C9899" s="190"/>
      <c r="D9899" s="191"/>
      <c r="E9899" s="190"/>
    </row>
    <row r="9900" spans="3:5" x14ac:dyDescent="0.4">
      <c r="C9900" s="182"/>
      <c r="D9900" s="192"/>
      <c r="E9900" s="182"/>
    </row>
    <row r="9901" spans="3:5" x14ac:dyDescent="0.4">
      <c r="C9901" s="190"/>
      <c r="D9901" s="191"/>
      <c r="E9901" s="190"/>
    </row>
    <row r="9902" spans="3:5" x14ac:dyDescent="0.4">
      <c r="C9902" s="182"/>
      <c r="D9902" s="192"/>
      <c r="E9902" s="182"/>
    </row>
    <row r="9903" spans="3:5" x14ac:dyDescent="0.4">
      <c r="C9903" s="190"/>
      <c r="D9903" s="191"/>
      <c r="E9903" s="190"/>
    </row>
    <row r="9904" spans="3:5" x14ac:dyDescent="0.4">
      <c r="C9904" s="182"/>
      <c r="D9904" s="192"/>
      <c r="E9904" s="182"/>
    </row>
    <row r="9905" spans="3:5" x14ac:dyDescent="0.4">
      <c r="C9905" s="190"/>
      <c r="D9905" s="191"/>
      <c r="E9905" s="190"/>
    </row>
    <row r="9906" spans="3:5" x14ac:dyDescent="0.4">
      <c r="C9906" s="182"/>
      <c r="D9906" s="192"/>
      <c r="E9906" s="182"/>
    </row>
    <row r="9907" spans="3:5" x14ac:dyDescent="0.4">
      <c r="C9907" s="190"/>
      <c r="D9907" s="191"/>
      <c r="E9907" s="190"/>
    </row>
    <row r="9908" spans="3:5" x14ac:dyDescent="0.4">
      <c r="C9908" s="182"/>
      <c r="D9908" s="192"/>
      <c r="E9908" s="182"/>
    </row>
    <row r="9909" spans="3:5" x14ac:dyDescent="0.4">
      <c r="C9909" s="190"/>
      <c r="D9909" s="191"/>
      <c r="E9909" s="190"/>
    </row>
    <row r="9910" spans="3:5" x14ac:dyDescent="0.4">
      <c r="C9910" s="182"/>
      <c r="D9910" s="192"/>
      <c r="E9910" s="182"/>
    </row>
    <row r="9911" spans="3:5" x14ac:dyDescent="0.4">
      <c r="C9911" s="190"/>
      <c r="D9911" s="191"/>
      <c r="E9911" s="190"/>
    </row>
    <row r="9912" spans="3:5" x14ac:dyDescent="0.4">
      <c r="C9912" s="182"/>
      <c r="D9912" s="192"/>
      <c r="E9912" s="182"/>
    </row>
    <row r="9913" spans="3:5" x14ac:dyDescent="0.4">
      <c r="C9913" s="190"/>
      <c r="D9913" s="191"/>
      <c r="E9913" s="190"/>
    </row>
    <row r="9914" spans="3:5" x14ac:dyDescent="0.4">
      <c r="C9914" s="182"/>
      <c r="D9914" s="192"/>
      <c r="E9914" s="182"/>
    </row>
    <row r="9915" spans="3:5" x14ac:dyDescent="0.4">
      <c r="C9915" s="190"/>
      <c r="D9915" s="191"/>
      <c r="E9915" s="190"/>
    </row>
    <row r="9916" spans="3:5" x14ac:dyDescent="0.4">
      <c r="C9916" s="182"/>
      <c r="D9916" s="192"/>
      <c r="E9916" s="182"/>
    </row>
    <row r="9917" spans="3:5" x14ac:dyDescent="0.4">
      <c r="C9917" s="190"/>
      <c r="D9917" s="191"/>
      <c r="E9917" s="190"/>
    </row>
    <row r="9918" spans="3:5" x14ac:dyDescent="0.4">
      <c r="C9918" s="182"/>
      <c r="D9918" s="192"/>
      <c r="E9918" s="182"/>
    </row>
    <row r="9919" spans="3:5" x14ac:dyDescent="0.4">
      <c r="C9919" s="190"/>
      <c r="D9919" s="191"/>
      <c r="E9919" s="190"/>
    </row>
    <row r="9920" spans="3:5" x14ac:dyDescent="0.4">
      <c r="C9920" s="182"/>
      <c r="D9920" s="192"/>
      <c r="E9920" s="182"/>
    </row>
    <row r="9921" spans="3:5" x14ac:dyDescent="0.4">
      <c r="C9921" s="190"/>
      <c r="D9921" s="191"/>
      <c r="E9921" s="190"/>
    </row>
    <row r="9922" spans="3:5" x14ac:dyDescent="0.4">
      <c r="C9922" s="182"/>
      <c r="D9922" s="192"/>
      <c r="E9922" s="182"/>
    </row>
    <row r="9923" spans="3:5" x14ac:dyDescent="0.4">
      <c r="C9923" s="190"/>
      <c r="D9923" s="191"/>
      <c r="E9923" s="190"/>
    </row>
    <row r="9924" spans="3:5" x14ac:dyDescent="0.4">
      <c r="C9924" s="182"/>
      <c r="D9924" s="192"/>
      <c r="E9924" s="182"/>
    </row>
    <row r="9925" spans="3:5" x14ac:dyDescent="0.4">
      <c r="C9925" s="190"/>
      <c r="D9925" s="191"/>
      <c r="E9925" s="190"/>
    </row>
    <row r="9926" spans="3:5" x14ac:dyDescent="0.4">
      <c r="C9926" s="182"/>
      <c r="D9926" s="192"/>
      <c r="E9926" s="182"/>
    </row>
    <row r="9927" spans="3:5" x14ac:dyDescent="0.4">
      <c r="C9927" s="190"/>
      <c r="D9927" s="191"/>
      <c r="E9927" s="190"/>
    </row>
    <row r="9928" spans="3:5" x14ac:dyDescent="0.4">
      <c r="C9928" s="182"/>
      <c r="D9928" s="192"/>
      <c r="E9928" s="182"/>
    </row>
    <row r="9929" spans="3:5" x14ac:dyDescent="0.4">
      <c r="C9929" s="190"/>
      <c r="D9929" s="191"/>
      <c r="E9929" s="190"/>
    </row>
    <row r="9930" spans="3:5" x14ac:dyDescent="0.4">
      <c r="C9930" s="182"/>
      <c r="D9930" s="192"/>
      <c r="E9930" s="182"/>
    </row>
    <row r="9931" spans="3:5" x14ac:dyDescent="0.4">
      <c r="C9931" s="190"/>
      <c r="D9931" s="191"/>
      <c r="E9931" s="190"/>
    </row>
    <row r="9932" spans="3:5" x14ac:dyDescent="0.4">
      <c r="C9932" s="182"/>
      <c r="D9932" s="192"/>
      <c r="E9932" s="182"/>
    </row>
    <row r="9933" spans="3:5" x14ac:dyDescent="0.4">
      <c r="C9933" s="190"/>
      <c r="D9933" s="191"/>
      <c r="E9933" s="190"/>
    </row>
    <row r="9934" spans="3:5" x14ac:dyDescent="0.4">
      <c r="C9934" s="182"/>
      <c r="D9934" s="192"/>
      <c r="E9934" s="182"/>
    </row>
    <row r="9935" spans="3:5" x14ac:dyDescent="0.4">
      <c r="C9935" s="190"/>
      <c r="D9935" s="191"/>
      <c r="E9935" s="190"/>
    </row>
    <row r="9936" spans="3:5" x14ac:dyDescent="0.4">
      <c r="C9936" s="182"/>
      <c r="D9936" s="192"/>
      <c r="E9936" s="182"/>
    </row>
    <row r="9937" spans="3:5" x14ac:dyDescent="0.4">
      <c r="C9937" s="190"/>
      <c r="D9937" s="191"/>
      <c r="E9937" s="190"/>
    </row>
    <row r="9938" spans="3:5" x14ac:dyDescent="0.4">
      <c r="C9938" s="182"/>
      <c r="D9938" s="192"/>
      <c r="E9938" s="182"/>
    </row>
    <row r="9939" spans="3:5" x14ac:dyDescent="0.4">
      <c r="C9939" s="190"/>
      <c r="D9939" s="191"/>
      <c r="E9939" s="190"/>
    </row>
    <row r="9940" spans="3:5" x14ac:dyDescent="0.4">
      <c r="C9940" s="182"/>
      <c r="D9940" s="192"/>
      <c r="E9940" s="182"/>
    </row>
    <row r="9941" spans="3:5" x14ac:dyDescent="0.4">
      <c r="C9941" s="190"/>
      <c r="D9941" s="191"/>
      <c r="E9941" s="190"/>
    </row>
    <row r="9942" spans="3:5" x14ac:dyDescent="0.4">
      <c r="C9942" s="182"/>
      <c r="D9942" s="192"/>
      <c r="E9942" s="182"/>
    </row>
    <row r="9943" spans="3:5" x14ac:dyDescent="0.4">
      <c r="C9943" s="190"/>
      <c r="D9943" s="191"/>
      <c r="E9943" s="190"/>
    </row>
    <row r="9944" spans="3:5" x14ac:dyDescent="0.4">
      <c r="C9944" s="182"/>
      <c r="D9944" s="192"/>
      <c r="E9944" s="182"/>
    </row>
    <row r="9945" spans="3:5" x14ac:dyDescent="0.4">
      <c r="C9945" s="190"/>
      <c r="D9945" s="191"/>
      <c r="E9945" s="190"/>
    </row>
    <row r="9946" spans="3:5" x14ac:dyDescent="0.4">
      <c r="C9946" s="182"/>
      <c r="D9946" s="192"/>
      <c r="E9946" s="182"/>
    </row>
    <row r="9947" spans="3:5" x14ac:dyDescent="0.4">
      <c r="C9947" s="190"/>
      <c r="D9947" s="191"/>
      <c r="E9947" s="190"/>
    </row>
    <row r="9948" spans="3:5" x14ac:dyDescent="0.4">
      <c r="C9948" s="182"/>
      <c r="D9948" s="192"/>
      <c r="E9948" s="182"/>
    </row>
    <row r="9949" spans="3:5" x14ac:dyDescent="0.4">
      <c r="C9949" s="190"/>
      <c r="D9949" s="191"/>
      <c r="E9949" s="190"/>
    </row>
    <row r="9950" spans="3:5" x14ac:dyDescent="0.4">
      <c r="C9950" s="182"/>
      <c r="D9950" s="192"/>
      <c r="E9950" s="182"/>
    </row>
    <row r="9951" spans="3:5" x14ac:dyDescent="0.4">
      <c r="C9951" s="190"/>
      <c r="D9951" s="191"/>
      <c r="E9951" s="190"/>
    </row>
    <row r="9952" spans="3:5" x14ac:dyDescent="0.4">
      <c r="C9952" s="182"/>
      <c r="D9952" s="192"/>
      <c r="E9952" s="182"/>
    </row>
    <row r="9953" spans="3:5" x14ac:dyDescent="0.4">
      <c r="C9953" s="190"/>
      <c r="D9953" s="191"/>
      <c r="E9953" s="190"/>
    </row>
    <row r="9954" spans="3:5" x14ac:dyDescent="0.4">
      <c r="C9954" s="182"/>
      <c r="D9954" s="192"/>
      <c r="E9954" s="182"/>
    </row>
    <row r="9955" spans="3:5" x14ac:dyDescent="0.4">
      <c r="C9955" s="190"/>
      <c r="D9955" s="191"/>
      <c r="E9955" s="190"/>
    </row>
    <row r="9956" spans="3:5" x14ac:dyDescent="0.4">
      <c r="C9956" s="182"/>
      <c r="D9956" s="192"/>
      <c r="E9956" s="182"/>
    </row>
    <row r="9957" spans="3:5" x14ac:dyDescent="0.4">
      <c r="C9957" s="190"/>
      <c r="D9957" s="191"/>
      <c r="E9957" s="190"/>
    </row>
    <row r="9958" spans="3:5" x14ac:dyDescent="0.4">
      <c r="C9958" s="182"/>
      <c r="D9958" s="192"/>
      <c r="E9958" s="182"/>
    </row>
    <row r="9959" spans="3:5" x14ac:dyDescent="0.4">
      <c r="C9959" s="190"/>
      <c r="D9959" s="191"/>
      <c r="E9959" s="190"/>
    </row>
    <row r="9960" spans="3:5" x14ac:dyDescent="0.4">
      <c r="C9960" s="182"/>
      <c r="D9960" s="192"/>
      <c r="E9960" s="182"/>
    </row>
    <row r="9961" spans="3:5" x14ac:dyDescent="0.4">
      <c r="C9961" s="190"/>
      <c r="D9961" s="191"/>
      <c r="E9961" s="190"/>
    </row>
    <row r="9962" spans="3:5" x14ac:dyDescent="0.4">
      <c r="C9962" s="182"/>
      <c r="D9962" s="192"/>
      <c r="E9962" s="182"/>
    </row>
    <row r="9963" spans="3:5" x14ac:dyDescent="0.4">
      <c r="C9963" s="190"/>
      <c r="D9963" s="191"/>
      <c r="E9963" s="190"/>
    </row>
    <row r="9964" spans="3:5" x14ac:dyDescent="0.4">
      <c r="C9964" s="182"/>
      <c r="D9964" s="192"/>
      <c r="E9964" s="182"/>
    </row>
    <row r="9965" spans="3:5" x14ac:dyDescent="0.4">
      <c r="C9965" s="190"/>
      <c r="D9965" s="191"/>
      <c r="E9965" s="190"/>
    </row>
    <row r="9966" spans="3:5" x14ac:dyDescent="0.4">
      <c r="C9966" s="182"/>
      <c r="D9966" s="192"/>
      <c r="E9966" s="182"/>
    </row>
    <row r="9967" spans="3:5" x14ac:dyDescent="0.4">
      <c r="C9967" s="190"/>
      <c r="D9967" s="191"/>
      <c r="E9967" s="190"/>
    </row>
    <row r="9968" spans="3:5" x14ac:dyDescent="0.4">
      <c r="C9968" s="182"/>
      <c r="D9968" s="192"/>
      <c r="E9968" s="182"/>
    </row>
    <row r="9969" spans="3:5" x14ac:dyDescent="0.4">
      <c r="C9969" s="190"/>
      <c r="D9969" s="191"/>
      <c r="E9969" s="190"/>
    </row>
    <row r="9970" spans="3:5" x14ac:dyDescent="0.4">
      <c r="C9970" s="182"/>
      <c r="D9970" s="192"/>
      <c r="E9970" s="182"/>
    </row>
    <row r="9971" spans="3:5" x14ac:dyDescent="0.4">
      <c r="C9971" s="190"/>
      <c r="D9971" s="191"/>
      <c r="E9971" s="190"/>
    </row>
    <row r="9972" spans="3:5" x14ac:dyDescent="0.4">
      <c r="C9972" s="182"/>
      <c r="D9972" s="192"/>
      <c r="E9972" s="182"/>
    </row>
    <row r="9973" spans="3:5" x14ac:dyDescent="0.4">
      <c r="C9973" s="190"/>
      <c r="D9973" s="191"/>
      <c r="E9973" s="190"/>
    </row>
    <row r="9974" spans="3:5" x14ac:dyDescent="0.4">
      <c r="C9974" s="182"/>
      <c r="D9974" s="192"/>
      <c r="E9974" s="182"/>
    </row>
    <row r="9975" spans="3:5" x14ac:dyDescent="0.4">
      <c r="C9975" s="190"/>
      <c r="D9975" s="191"/>
      <c r="E9975" s="190"/>
    </row>
    <row r="9976" spans="3:5" x14ac:dyDescent="0.4">
      <c r="C9976" s="182"/>
      <c r="D9976" s="192"/>
      <c r="E9976" s="182"/>
    </row>
    <row r="9977" spans="3:5" x14ac:dyDescent="0.4">
      <c r="C9977" s="190"/>
      <c r="D9977" s="191"/>
      <c r="E9977" s="190"/>
    </row>
    <row r="9978" spans="3:5" x14ac:dyDescent="0.4">
      <c r="C9978" s="182"/>
      <c r="D9978" s="192"/>
      <c r="E9978" s="182"/>
    </row>
    <row r="9979" spans="3:5" x14ac:dyDescent="0.4">
      <c r="C9979" s="190"/>
      <c r="D9979" s="191"/>
      <c r="E9979" s="190"/>
    </row>
    <row r="9980" spans="3:5" x14ac:dyDescent="0.4">
      <c r="C9980" s="182"/>
      <c r="D9980" s="192"/>
      <c r="E9980" s="182"/>
    </row>
    <row r="9981" spans="3:5" x14ac:dyDescent="0.4">
      <c r="C9981" s="190"/>
      <c r="D9981" s="191"/>
      <c r="E9981" s="190"/>
    </row>
    <row r="9982" spans="3:5" x14ac:dyDescent="0.4">
      <c r="C9982" s="182"/>
      <c r="D9982" s="192"/>
      <c r="E9982" s="182"/>
    </row>
    <row r="9983" spans="3:5" x14ac:dyDescent="0.4">
      <c r="C9983" s="190"/>
      <c r="D9983" s="191"/>
      <c r="E9983" s="190"/>
    </row>
    <row r="9984" spans="3:5" x14ac:dyDescent="0.4">
      <c r="C9984" s="182"/>
      <c r="D9984" s="192"/>
      <c r="E9984" s="182"/>
    </row>
    <row r="9985" spans="3:5" x14ac:dyDescent="0.4">
      <c r="C9985" s="190"/>
      <c r="D9985" s="191"/>
      <c r="E9985" s="190"/>
    </row>
    <row r="9986" spans="3:5" x14ac:dyDescent="0.4">
      <c r="C9986" s="182"/>
      <c r="D9986" s="192"/>
      <c r="E9986" s="182"/>
    </row>
    <row r="9987" spans="3:5" x14ac:dyDescent="0.4">
      <c r="C9987" s="190"/>
      <c r="D9987" s="191"/>
      <c r="E9987" s="190"/>
    </row>
    <row r="9988" spans="3:5" x14ac:dyDescent="0.4">
      <c r="C9988" s="182"/>
      <c r="D9988" s="192"/>
      <c r="E9988" s="182"/>
    </row>
    <row r="9989" spans="3:5" x14ac:dyDescent="0.4">
      <c r="C9989" s="190"/>
      <c r="D9989" s="191"/>
      <c r="E9989" s="190"/>
    </row>
    <row r="9990" spans="3:5" x14ac:dyDescent="0.4">
      <c r="C9990" s="182"/>
      <c r="D9990" s="192"/>
      <c r="E9990" s="182"/>
    </row>
    <row r="9991" spans="3:5" x14ac:dyDescent="0.4">
      <c r="C9991" s="190"/>
      <c r="D9991" s="191"/>
      <c r="E9991" s="190"/>
    </row>
    <row r="9992" spans="3:5" x14ac:dyDescent="0.4">
      <c r="C9992" s="182"/>
      <c r="D9992" s="192"/>
      <c r="E9992" s="182"/>
    </row>
    <row r="9993" spans="3:5" x14ac:dyDescent="0.4">
      <c r="C9993" s="190"/>
      <c r="D9993" s="191"/>
      <c r="E9993" s="190"/>
    </row>
    <row r="9994" spans="3:5" x14ac:dyDescent="0.4">
      <c r="C9994" s="182"/>
      <c r="D9994" s="192"/>
      <c r="E9994" s="182"/>
    </row>
    <row r="9995" spans="3:5" x14ac:dyDescent="0.4">
      <c r="C9995" s="190"/>
      <c r="D9995" s="191"/>
      <c r="E9995" s="190"/>
    </row>
    <row r="9996" spans="3:5" x14ac:dyDescent="0.4">
      <c r="C9996" s="182"/>
      <c r="D9996" s="192"/>
      <c r="E9996" s="182"/>
    </row>
    <row r="9997" spans="3:5" x14ac:dyDescent="0.4">
      <c r="C9997" s="190"/>
      <c r="D9997" s="191"/>
      <c r="E9997" s="190"/>
    </row>
    <row r="9998" spans="3:5" x14ac:dyDescent="0.4">
      <c r="C9998" s="182"/>
      <c r="D9998" s="192"/>
      <c r="E9998" s="182"/>
    </row>
    <row r="9999" spans="3:5" x14ac:dyDescent="0.4">
      <c r="C9999" s="190"/>
      <c r="D9999" s="191"/>
      <c r="E9999" s="190"/>
    </row>
    <row r="10000" spans="3:5" x14ac:dyDescent="0.4">
      <c r="C10000" s="182"/>
      <c r="D10000" s="192"/>
      <c r="E10000" s="182"/>
    </row>
    <row r="10001" spans="3:5" x14ac:dyDescent="0.4">
      <c r="C10001" s="190"/>
      <c r="D10001" s="191"/>
      <c r="E10001" s="190"/>
    </row>
    <row r="10002" spans="3:5" x14ac:dyDescent="0.4">
      <c r="C10002" s="182"/>
      <c r="D10002" s="192"/>
      <c r="E10002" s="182"/>
    </row>
    <row r="10003" spans="3:5" x14ac:dyDescent="0.4">
      <c r="C10003" s="190"/>
      <c r="D10003" s="191"/>
      <c r="E10003" s="190"/>
    </row>
    <row r="10004" spans="3:5" x14ac:dyDescent="0.4">
      <c r="C10004" s="182"/>
      <c r="D10004" s="192"/>
      <c r="E10004" s="182"/>
    </row>
    <row r="10005" spans="3:5" x14ac:dyDescent="0.4">
      <c r="C10005" s="190"/>
      <c r="D10005" s="191"/>
      <c r="E10005" s="190"/>
    </row>
    <row r="10006" spans="3:5" x14ac:dyDescent="0.4">
      <c r="C10006" s="182"/>
      <c r="D10006" s="192"/>
      <c r="E10006" s="182"/>
    </row>
    <row r="10007" spans="3:5" x14ac:dyDescent="0.4">
      <c r="C10007" s="190"/>
      <c r="D10007" s="191"/>
      <c r="E10007" s="190"/>
    </row>
    <row r="10008" spans="3:5" x14ac:dyDescent="0.4">
      <c r="C10008" s="182"/>
      <c r="D10008" s="192"/>
      <c r="E10008" s="182"/>
    </row>
    <row r="10009" spans="3:5" x14ac:dyDescent="0.4">
      <c r="C10009" s="190"/>
      <c r="D10009" s="191"/>
      <c r="E10009" s="190"/>
    </row>
    <row r="10010" spans="3:5" x14ac:dyDescent="0.4">
      <c r="C10010" s="182"/>
      <c r="D10010" s="192"/>
      <c r="E10010" s="182"/>
    </row>
    <row r="10011" spans="3:5" x14ac:dyDescent="0.4">
      <c r="C10011" s="190"/>
      <c r="D10011" s="191"/>
      <c r="E10011" s="190"/>
    </row>
    <row r="10012" spans="3:5" x14ac:dyDescent="0.4">
      <c r="C10012" s="182"/>
      <c r="D10012" s="192"/>
      <c r="E10012" s="182"/>
    </row>
    <row r="10013" spans="3:5" x14ac:dyDescent="0.4">
      <c r="C10013" s="190"/>
      <c r="D10013" s="191"/>
      <c r="E10013" s="190"/>
    </row>
    <row r="10014" spans="3:5" x14ac:dyDescent="0.4">
      <c r="C10014" s="182"/>
      <c r="D10014" s="192"/>
      <c r="E10014" s="182"/>
    </row>
    <row r="10015" spans="3:5" x14ac:dyDescent="0.4">
      <c r="C10015" s="190"/>
      <c r="D10015" s="191"/>
      <c r="E10015" s="190"/>
    </row>
    <row r="10016" spans="3:5" x14ac:dyDescent="0.4">
      <c r="C10016" s="182"/>
      <c r="D10016" s="192"/>
      <c r="E10016" s="182"/>
    </row>
    <row r="10017" spans="3:5" x14ac:dyDescent="0.4">
      <c r="C10017" s="190"/>
      <c r="D10017" s="191"/>
      <c r="E10017" s="190"/>
    </row>
    <row r="10018" spans="3:5" x14ac:dyDescent="0.4">
      <c r="C10018" s="182"/>
      <c r="D10018" s="192"/>
      <c r="E10018" s="182"/>
    </row>
    <row r="10019" spans="3:5" x14ac:dyDescent="0.4">
      <c r="C10019" s="190"/>
      <c r="D10019" s="191"/>
      <c r="E10019" s="190"/>
    </row>
    <row r="10020" spans="3:5" x14ac:dyDescent="0.4">
      <c r="C10020" s="182"/>
      <c r="D10020" s="192"/>
      <c r="E10020" s="182"/>
    </row>
    <row r="10021" spans="3:5" x14ac:dyDescent="0.4">
      <c r="C10021" s="190"/>
      <c r="D10021" s="191"/>
      <c r="E10021" s="190"/>
    </row>
    <row r="10022" spans="3:5" x14ac:dyDescent="0.4">
      <c r="C10022" s="182"/>
      <c r="D10022" s="192"/>
      <c r="E10022" s="182"/>
    </row>
    <row r="10023" spans="3:5" x14ac:dyDescent="0.4">
      <c r="C10023" s="190"/>
      <c r="D10023" s="191"/>
      <c r="E10023" s="190"/>
    </row>
    <row r="10024" spans="3:5" x14ac:dyDescent="0.4">
      <c r="C10024" s="182"/>
      <c r="D10024" s="192"/>
      <c r="E10024" s="182"/>
    </row>
    <row r="10025" spans="3:5" x14ac:dyDescent="0.4">
      <c r="C10025" s="190"/>
      <c r="D10025" s="191"/>
      <c r="E10025" s="190"/>
    </row>
    <row r="10026" spans="3:5" x14ac:dyDescent="0.4">
      <c r="C10026" s="182"/>
      <c r="D10026" s="192"/>
      <c r="E10026" s="182"/>
    </row>
    <row r="10027" spans="3:5" x14ac:dyDescent="0.4">
      <c r="C10027" s="190"/>
      <c r="D10027" s="191"/>
      <c r="E10027" s="190"/>
    </row>
    <row r="10028" spans="3:5" x14ac:dyDescent="0.4">
      <c r="C10028" s="182"/>
      <c r="D10028" s="192"/>
      <c r="E10028" s="182"/>
    </row>
    <row r="10029" spans="3:5" x14ac:dyDescent="0.4">
      <c r="C10029" s="190"/>
      <c r="D10029" s="191"/>
      <c r="E10029" s="190"/>
    </row>
    <row r="10030" spans="3:5" x14ac:dyDescent="0.4">
      <c r="C10030" s="182"/>
      <c r="D10030" s="192"/>
      <c r="E10030" s="182"/>
    </row>
    <row r="10031" spans="3:5" x14ac:dyDescent="0.4">
      <c r="C10031" s="190"/>
      <c r="D10031" s="191"/>
      <c r="E10031" s="190"/>
    </row>
    <row r="10032" spans="3:5" x14ac:dyDescent="0.4">
      <c r="C10032" s="182"/>
      <c r="D10032" s="192"/>
      <c r="E10032" s="182"/>
    </row>
    <row r="10033" spans="3:5" x14ac:dyDescent="0.4">
      <c r="C10033" s="190"/>
      <c r="D10033" s="191"/>
      <c r="E10033" s="190"/>
    </row>
    <row r="10034" spans="3:5" x14ac:dyDescent="0.4">
      <c r="C10034" s="182"/>
      <c r="D10034" s="192"/>
      <c r="E10034" s="182"/>
    </row>
    <row r="10035" spans="3:5" x14ac:dyDescent="0.4">
      <c r="C10035" s="190"/>
      <c r="D10035" s="191"/>
      <c r="E10035" s="190"/>
    </row>
    <row r="10036" spans="3:5" x14ac:dyDescent="0.4">
      <c r="C10036" s="182"/>
      <c r="D10036" s="192"/>
      <c r="E10036" s="182"/>
    </row>
    <row r="10037" spans="3:5" x14ac:dyDescent="0.4">
      <c r="C10037" s="190"/>
      <c r="D10037" s="191"/>
      <c r="E10037" s="190"/>
    </row>
    <row r="10038" spans="3:5" x14ac:dyDescent="0.4">
      <c r="C10038" s="182"/>
      <c r="D10038" s="192"/>
      <c r="E10038" s="182"/>
    </row>
    <row r="10039" spans="3:5" x14ac:dyDescent="0.4">
      <c r="C10039" s="190"/>
      <c r="D10039" s="191"/>
      <c r="E10039" s="190"/>
    </row>
    <row r="10040" spans="3:5" x14ac:dyDescent="0.4">
      <c r="C10040" s="182"/>
      <c r="D10040" s="192"/>
      <c r="E10040" s="182"/>
    </row>
    <row r="10041" spans="3:5" x14ac:dyDescent="0.4">
      <c r="C10041" s="190"/>
      <c r="D10041" s="191"/>
      <c r="E10041" s="190"/>
    </row>
    <row r="10042" spans="3:5" x14ac:dyDescent="0.4">
      <c r="C10042" s="182"/>
      <c r="D10042" s="192"/>
      <c r="E10042" s="182"/>
    </row>
    <row r="10043" spans="3:5" x14ac:dyDescent="0.4">
      <c r="C10043" s="190"/>
      <c r="D10043" s="191"/>
      <c r="E10043" s="190"/>
    </row>
    <row r="10044" spans="3:5" x14ac:dyDescent="0.4">
      <c r="C10044" s="182"/>
      <c r="D10044" s="192"/>
      <c r="E10044" s="182"/>
    </row>
    <row r="10045" spans="3:5" x14ac:dyDescent="0.4">
      <c r="C10045" s="190"/>
      <c r="D10045" s="191"/>
      <c r="E10045" s="190"/>
    </row>
    <row r="10046" spans="3:5" x14ac:dyDescent="0.4">
      <c r="C10046" s="182"/>
      <c r="D10046" s="192"/>
      <c r="E10046" s="182"/>
    </row>
    <row r="10047" spans="3:5" x14ac:dyDescent="0.4">
      <c r="C10047" s="190"/>
      <c r="D10047" s="191"/>
      <c r="E10047" s="190"/>
    </row>
    <row r="10048" spans="3:5" x14ac:dyDescent="0.4">
      <c r="C10048" s="182"/>
      <c r="D10048" s="192"/>
      <c r="E10048" s="182"/>
    </row>
    <row r="10049" spans="3:5" x14ac:dyDescent="0.4">
      <c r="C10049" s="190"/>
      <c r="D10049" s="191"/>
      <c r="E10049" s="190"/>
    </row>
    <row r="10050" spans="3:5" x14ac:dyDescent="0.4">
      <c r="C10050" s="182"/>
      <c r="D10050" s="192"/>
      <c r="E10050" s="182"/>
    </row>
    <row r="10051" spans="3:5" x14ac:dyDescent="0.4">
      <c r="C10051" s="190"/>
      <c r="D10051" s="191"/>
      <c r="E10051" s="190"/>
    </row>
    <row r="10052" spans="3:5" x14ac:dyDescent="0.4">
      <c r="C10052" s="182"/>
      <c r="D10052" s="192"/>
      <c r="E10052" s="182"/>
    </row>
    <row r="10053" spans="3:5" x14ac:dyDescent="0.4">
      <c r="C10053" s="190"/>
      <c r="D10053" s="191"/>
      <c r="E10053" s="190"/>
    </row>
    <row r="10054" spans="3:5" x14ac:dyDescent="0.4">
      <c r="C10054" s="182"/>
      <c r="D10054" s="192"/>
      <c r="E10054" s="182"/>
    </row>
    <row r="10055" spans="3:5" x14ac:dyDescent="0.4">
      <c r="C10055" s="190"/>
      <c r="D10055" s="191"/>
      <c r="E10055" s="190"/>
    </row>
    <row r="10056" spans="3:5" x14ac:dyDescent="0.4">
      <c r="C10056" s="182"/>
      <c r="D10056" s="192"/>
      <c r="E10056" s="182"/>
    </row>
    <row r="10057" spans="3:5" x14ac:dyDescent="0.4">
      <c r="C10057" s="190"/>
      <c r="D10057" s="191"/>
      <c r="E10057" s="190"/>
    </row>
    <row r="10058" spans="3:5" x14ac:dyDescent="0.4">
      <c r="C10058" s="182"/>
      <c r="D10058" s="192"/>
      <c r="E10058" s="182"/>
    </row>
    <row r="10059" spans="3:5" x14ac:dyDescent="0.4">
      <c r="C10059" s="190"/>
      <c r="D10059" s="191"/>
      <c r="E10059" s="190"/>
    </row>
    <row r="10060" spans="3:5" x14ac:dyDescent="0.4">
      <c r="C10060" s="182"/>
      <c r="D10060" s="192"/>
      <c r="E10060" s="182"/>
    </row>
    <row r="10061" spans="3:5" x14ac:dyDescent="0.4">
      <c r="C10061" s="190"/>
      <c r="D10061" s="191"/>
      <c r="E10061" s="190"/>
    </row>
    <row r="10062" spans="3:5" x14ac:dyDescent="0.4">
      <c r="C10062" s="182"/>
      <c r="D10062" s="192"/>
      <c r="E10062" s="182"/>
    </row>
    <row r="10063" spans="3:5" x14ac:dyDescent="0.4">
      <c r="C10063" s="190"/>
      <c r="D10063" s="191"/>
      <c r="E10063" s="190"/>
    </row>
    <row r="10064" spans="3:5" x14ac:dyDescent="0.4">
      <c r="C10064" s="182"/>
      <c r="D10064" s="192"/>
      <c r="E10064" s="182"/>
    </row>
    <row r="10065" spans="3:5" x14ac:dyDescent="0.4">
      <c r="C10065" s="190"/>
      <c r="D10065" s="191"/>
      <c r="E10065" s="190"/>
    </row>
    <row r="10066" spans="3:5" x14ac:dyDescent="0.4">
      <c r="C10066" s="182"/>
      <c r="D10066" s="192"/>
      <c r="E10066" s="182"/>
    </row>
    <row r="10067" spans="3:5" x14ac:dyDescent="0.4">
      <c r="C10067" s="190"/>
      <c r="D10067" s="191"/>
      <c r="E10067" s="190"/>
    </row>
    <row r="10068" spans="3:5" x14ac:dyDescent="0.4">
      <c r="C10068" s="182"/>
      <c r="D10068" s="192"/>
      <c r="E10068" s="182"/>
    </row>
    <row r="10069" spans="3:5" x14ac:dyDescent="0.4">
      <c r="C10069" s="190"/>
      <c r="D10069" s="191"/>
      <c r="E10069" s="190"/>
    </row>
    <row r="10070" spans="3:5" x14ac:dyDescent="0.4">
      <c r="C10070" s="182"/>
      <c r="D10070" s="192"/>
      <c r="E10070" s="182"/>
    </row>
    <row r="10071" spans="3:5" x14ac:dyDescent="0.4">
      <c r="C10071" s="190"/>
      <c r="D10071" s="191"/>
      <c r="E10071" s="190"/>
    </row>
    <row r="10072" spans="3:5" x14ac:dyDescent="0.4">
      <c r="C10072" s="182"/>
      <c r="D10072" s="192"/>
      <c r="E10072" s="182"/>
    </row>
    <row r="10073" spans="3:5" x14ac:dyDescent="0.4">
      <c r="C10073" s="190"/>
      <c r="D10073" s="191"/>
      <c r="E10073" s="190"/>
    </row>
    <row r="10074" spans="3:5" x14ac:dyDescent="0.4">
      <c r="C10074" s="182"/>
      <c r="D10074" s="192"/>
      <c r="E10074" s="182"/>
    </row>
    <row r="10075" spans="3:5" x14ac:dyDescent="0.4">
      <c r="C10075" s="190"/>
      <c r="D10075" s="191"/>
      <c r="E10075" s="190"/>
    </row>
    <row r="10076" spans="3:5" x14ac:dyDescent="0.4">
      <c r="C10076" s="182"/>
      <c r="D10076" s="192"/>
      <c r="E10076" s="182"/>
    </row>
    <row r="10077" spans="3:5" x14ac:dyDescent="0.4">
      <c r="C10077" s="190"/>
      <c r="D10077" s="191"/>
      <c r="E10077" s="190"/>
    </row>
    <row r="10078" spans="3:5" x14ac:dyDescent="0.4">
      <c r="C10078" s="182"/>
      <c r="D10078" s="192"/>
      <c r="E10078" s="182"/>
    </row>
    <row r="10079" spans="3:5" x14ac:dyDescent="0.4">
      <c r="C10079" s="190"/>
      <c r="D10079" s="191"/>
      <c r="E10079" s="190"/>
    </row>
    <row r="10080" spans="3:5" x14ac:dyDescent="0.4">
      <c r="C10080" s="182"/>
      <c r="D10080" s="192"/>
      <c r="E10080" s="182"/>
    </row>
    <row r="10081" spans="3:5" x14ac:dyDescent="0.4">
      <c r="C10081" s="190"/>
      <c r="D10081" s="191"/>
      <c r="E10081" s="190"/>
    </row>
    <row r="10082" spans="3:5" x14ac:dyDescent="0.4">
      <c r="C10082" s="182"/>
      <c r="D10082" s="192"/>
      <c r="E10082" s="182"/>
    </row>
    <row r="10083" spans="3:5" x14ac:dyDescent="0.4">
      <c r="C10083" s="190"/>
      <c r="D10083" s="191"/>
      <c r="E10083" s="190"/>
    </row>
    <row r="10084" spans="3:5" x14ac:dyDescent="0.4">
      <c r="C10084" s="182"/>
      <c r="D10084" s="192"/>
      <c r="E10084" s="182"/>
    </row>
    <row r="10085" spans="3:5" x14ac:dyDescent="0.4">
      <c r="C10085" s="190"/>
      <c r="D10085" s="191"/>
      <c r="E10085" s="190"/>
    </row>
    <row r="10086" spans="3:5" x14ac:dyDescent="0.4">
      <c r="C10086" s="182"/>
      <c r="D10086" s="192"/>
      <c r="E10086" s="182"/>
    </row>
    <row r="10087" spans="3:5" x14ac:dyDescent="0.4">
      <c r="C10087" s="190"/>
      <c r="D10087" s="191"/>
      <c r="E10087" s="190"/>
    </row>
    <row r="10088" spans="3:5" x14ac:dyDescent="0.4">
      <c r="C10088" s="182"/>
      <c r="D10088" s="192"/>
      <c r="E10088" s="182"/>
    </row>
    <row r="10089" spans="3:5" x14ac:dyDescent="0.4">
      <c r="C10089" s="190"/>
      <c r="D10089" s="191"/>
      <c r="E10089" s="190"/>
    </row>
    <row r="10090" spans="3:5" x14ac:dyDescent="0.4">
      <c r="C10090" s="182"/>
      <c r="D10090" s="192"/>
      <c r="E10090" s="182"/>
    </row>
    <row r="10091" spans="3:5" x14ac:dyDescent="0.4">
      <c r="C10091" s="190"/>
      <c r="D10091" s="191"/>
      <c r="E10091" s="190"/>
    </row>
    <row r="10092" spans="3:5" x14ac:dyDescent="0.4">
      <c r="C10092" s="182"/>
      <c r="D10092" s="192"/>
      <c r="E10092" s="182"/>
    </row>
    <row r="10093" spans="3:5" x14ac:dyDescent="0.4">
      <c r="C10093" s="190"/>
      <c r="D10093" s="191"/>
      <c r="E10093" s="190"/>
    </row>
    <row r="10094" spans="3:5" x14ac:dyDescent="0.4">
      <c r="C10094" s="182"/>
      <c r="D10094" s="192"/>
      <c r="E10094" s="182"/>
    </row>
    <row r="10095" spans="3:5" x14ac:dyDescent="0.4">
      <c r="C10095" s="190"/>
      <c r="D10095" s="191"/>
      <c r="E10095" s="190"/>
    </row>
    <row r="10096" spans="3:5" x14ac:dyDescent="0.4">
      <c r="C10096" s="182"/>
      <c r="D10096" s="192"/>
      <c r="E10096" s="182"/>
    </row>
    <row r="10097" spans="3:5" x14ac:dyDescent="0.4">
      <c r="C10097" s="190"/>
      <c r="D10097" s="191"/>
      <c r="E10097" s="190"/>
    </row>
    <row r="10098" spans="3:5" x14ac:dyDescent="0.4">
      <c r="C10098" s="182"/>
      <c r="D10098" s="192"/>
      <c r="E10098" s="182"/>
    </row>
    <row r="10099" spans="3:5" x14ac:dyDescent="0.4">
      <c r="C10099" s="190"/>
      <c r="D10099" s="191"/>
      <c r="E10099" s="190"/>
    </row>
    <row r="10100" spans="3:5" x14ac:dyDescent="0.4">
      <c r="C10100" s="182"/>
      <c r="D10100" s="192"/>
      <c r="E10100" s="182"/>
    </row>
    <row r="10101" spans="3:5" x14ac:dyDescent="0.4">
      <c r="C10101" s="190"/>
      <c r="D10101" s="191"/>
      <c r="E10101" s="190"/>
    </row>
    <row r="10102" spans="3:5" x14ac:dyDescent="0.4">
      <c r="C10102" s="182"/>
      <c r="D10102" s="192"/>
      <c r="E10102" s="182"/>
    </row>
    <row r="10103" spans="3:5" x14ac:dyDescent="0.4">
      <c r="C10103" s="190"/>
      <c r="D10103" s="191"/>
      <c r="E10103" s="190"/>
    </row>
    <row r="10104" spans="3:5" x14ac:dyDescent="0.4">
      <c r="C10104" s="182"/>
      <c r="D10104" s="192"/>
      <c r="E10104" s="182"/>
    </row>
    <row r="10105" spans="3:5" x14ac:dyDescent="0.4">
      <c r="C10105" s="190"/>
      <c r="D10105" s="191"/>
      <c r="E10105" s="190"/>
    </row>
    <row r="10106" spans="3:5" x14ac:dyDescent="0.4">
      <c r="C10106" s="182"/>
      <c r="D10106" s="192"/>
      <c r="E10106" s="182"/>
    </row>
    <row r="10107" spans="3:5" x14ac:dyDescent="0.4">
      <c r="C10107" s="190"/>
      <c r="D10107" s="191"/>
      <c r="E10107" s="190"/>
    </row>
    <row r="10108" spans="3:5" x14ac:dyDescent="0.4">
      <c r="C10108" s="182"/>
      <c r="D10108" s="192"/>
      <c r="E10108" s="182"/>
    </row>
    <row r="10109" spans="3:5" x14ac:dyDescent="0.4">
      <c r="C10109" s="190"/>
      <c r="D10109" s="191"/>
      <c r="E10109" s="190"/>
    </row>
    <row r="10110" spans="3:5" x14ac:dyDescent="0.4">
      <c r="C10110" s="182"/>
      <c r="D10110" s="192"/>
      <c r="E10110" s="182"/>
    </row>
    <row r="10111" spans="3:5" x14ac:dyDescent="0.4">
      <c r="C10111" s="190"/>
      <c r="D10111" s="191"/>
      <c r="E10111" s="190"/>
    </row>
    <row r="10112" spans="3:5" x14ac:dyDescent="0.4">
      <c r="C10112" s="182"/>
      <c r="D10112" s="192"/>
      <c r="E10112" s="182"/>
    </row>
    <row r="10113" spans="3:5" x14ac:dyDescent="0.4">
      <c r="C10113" s="190"/>
      <c r="D10113" s="191"/>
      <c r="E10113" s="190"/>
    </row>
    <row r="10114" spans="3:5" x14ac:dyDescent="0.4">
      <c r="C10114" s="182"/>
      <c r="D10114" s="192"/>
      <c r="E10114" s="182"/>
    </row>
    <row r="10115" spans="3:5" x14ac:dyDescent="0.4">
      <c r="C10115" s="190"/>
      <c r="D10115" s="191"/>
      <c r="E10115" s="190"/>
    </row>
    <row r="10116" spans="3:5" x14ac:dyDescent="0.4">
      <c r="C10116" s="182"/>
      <c r="D10116" s="192"/>
      <c r="E10116" s="182"/>
    </row>
    <row r="10117" spans="3:5" x14ac:dyDescent="0.4">
      <c r="C10117" s="190"/>
      <c r="D10117" s="191"/>
      <c r="E10117" s="190"/>
    </row>
    <row r="10118" spans="3:5" x14ac:dyDescent="0.4">
      <c r="C10118" s="182"/>
      <c r="D10118" s="192"/>
      <c r="E10118" s="182"/>
    </row>
    <row r="10119" spans="3:5" x14ac:dyDescent="0.4">
      <c r="C10119" s="190"/>
      <c r="D10119" s="191"/>
      <c r="E10119" s="190"/>
    </row>
    <row r="10120" spans="3:5" x14ac:dyDescent="0.4">
      <c r="C10120" s="182"/>
      <c r="D10120" s="192"/>
      <c r="E10120" s="182"/>
    </row>
    <row r="10121" spans="3:5" x14ac:dyDescent="0.4">
      <c r="C10121" s="190"/>
      <c r="D10121" s="191"/>
      <c r="E10121" s="190"/>
    </row>
    <row r="10122" spans="3:5" x14ac:dyDescent="0.4">
      <c r="C10122" s="182"/>
      <c r="D10122" s="192"/>
      <c r="E10122" s="182"/>
    </row>
    <row r="10123" spans="3:5" x14ac:dyDescent="0.4">
      <c r="C10123" s="190"/>
      <c r="D10123" s="191"/>
      <c r="E10123" s="190"/>
    </row>
    <row r="10124" spans="3:5" x14ac:dyDescent="0.4">
      <c r="C10124" s="182"/>
      <c r="D10124" s="192"/>
      <c r="E10124" s="182"/>
    </row>
    <row r="10125" spans="3:5" x14ac:dyDescent="0.4">
      <c r="C10125" s="190"/>
      <c r="D10125" s="191"/>
      <c r="E10125" s="190"/>
    </row>
    <row r="10126" spans="3:5" x14ac:dyDescent="0.4">
      <c r="C10126" s="182"/>
      <c r="D10126" s="192"/>
      <c r="E10126" s="182"/>
    </row>
    <row r="10127" spans="3:5" x14ac:dyDescent="0.4">
      <c r="C10127" s="190"/>
      <c r="D10127" s="191"/>
      <c r="E10127" s="190"/>
    </row>
    <row r="10128" spans="3:5" x14ac:dyDescent="0.4">
      <c r="C10128" s="182"/>
      <c r="D10128" s="192"/>
      <c r="E10128" s="182"/>
    </row>
    <row r="10129" spans="3:5" x14ac:dyDescent="0.4">
      <c r="C10129" s="190"/>
      <c r="D10129" s="191"/>
      <c r="E10129" s="190"/>
    </row>
    <row r="10130" spans="3:5" x14ac:dyDescent="0.4">
      <c r="C10130" s="182"/>
      <c r="D10130" s="192"/>
      <c r="E10130" s="182"/>
    </row>
    <row r="10131" spans="3:5" x14ac:dyDescent="0.4">
      <c r="C10131" s="190"/>
      <c r="D10131" s="191"/>
      <c r="E10131" s="190"/>
    </row>
    <row r="10132" spans="3:5" x14ac:dyDescent="0.4">
      <c r="C10132" s="182"/>
      <c r="D10132" s="192"/>
      <c r="E10132" s="182"/>
    </row>
    <row r="10133" spans="3:5" x14ac:dyDescent="0.4">
      <c r="C10133" s="190"/>
      <c r="D10133" s="191"/>
      <c r="E10133" s="190"/>
    </row>
    <row r="10134" spans="3:5" x14ac:dyDescent="0.4">
      <c r="C10134" s="182"/>
      <c r="D10134" s="192"/>
      <c r="E10134" s="182"/>
    </row>
    <row r="10135" spans="3:5" x14ac:dyDescent="0.4">
      <c r="C10135" s="190"/>
      <c r="D10135" s="191"/>
      <c r="E10135" s="190"/>
    </row>
    <row r="10136" spans="3:5" x14ac:dyDescent="0.4">
      <c r="C10136" s="182"/>
      <c r="D10136" s="192"/>
      <c r="E10136" s="182"/>
    </row>
    <row r="10137" spans="3:5" x14ac:dyDescent="0.4">
      <c r="C10137" s="190"/>
      <c r="D10137" s="191"/>
      <c r="E10137" s="190"/>
    </row>
    <row r="10138" spans="3:5" x14ac:dyDescent="0.4">
      <c r="C10138" s="182"/>
      <c r="D10138" s="192"/>
      <c r="E10138" s="182"/>
    </row>
    <row r="10139" spans="3:5" x14ac:dyDescent="0.4">
      <c r="C10139" s="190"/>
      <c r="D10139" s="191"/>
      <c r="E10139" s="190"/>
    </row>
    <row r="10140" spans="3:5" x14ac:dyDescent="0.4">
      <c r="C10140" s="182"/>
      <c r="D10140" s="192"/>
      <c r="E10140" s="182"/>
    </row>
    <row r="10141" spans="3:5" x14ac:dyDescent="0.4">
      <c r="C10141" s="190"/>
      <c r="D10141" s="191"/>
      <c r="E10141" s="190"/>
    </row>
    <row r="10142" spans="3:5" x14ac:dyDescent="0.4">
      <c r="C10142" s="182"/>
      <c r="D10142" s="192"/>
      <c r="E10142" s="182"/>
    </row>
    <row r="10143" spans="3:5" x14ac:dyDescent="0.4">
      <c r="C10143" s="190"/>
      <c r="D10143" s="191"/>
      <c r="E10143" s="190"/>
    </row>
    <row r="10144" spans="3:5" x14ac:dyDescent="0.4">
      <c r="C10144" s="182"/>
      <c r="D10144" s="192"/>
      <c r="E10144" s="182"/>
    </row>
    <row r="10145" spans="3:5" x14ac:dyDescent="0.4">
      <c r="C10145" s="190"/>
      <c r="D10145" s="191"/>
      <c r="E10145" s="190"/>
    </row>
    <row r="10146" spans="3:5" x14ac:dyDescent="0.4">
      <c r="C10146" s="182"/>
      <c r="D10146" s="192"/>
      <c r="E10146" s="182"/>
    </row>
    <row r="10147" spans="3:5" x14ac:dyDescent="0.4">
      <c r="C10147" s="190"/>
      <c r="D10147" s="191"/>
      <c r="E10147" s="190"/>
    </row>
    <row r="10148" spans="3:5" x14ac:dyDescent="0.4">
      <c r="C10148" s="182"/>
      <c r="D10148" s="192"/>
      <c r="E10148" s="182"/>
    </row>
    <row r="10149" spans="3:5" x14ac:dyDescent="0.4">
      <c r="C10149" s="190"/>
      <c r="D10149" s="191"/>
      <c r="E10149" s="190"/>
    </row>
    <row r="10150" spans="3:5" x14ac:dyDescent="0.4">
      <c r="C10150" s="182"/>
      <c r="D10150" s="192"/>
      <c r="E10150" s="182"/>
    </row>
    <row r="10151" spans="3:5" x14ac:dyDescent="0.4">
      <c r="C10151" s="190"/>
      <c r="D10151" s="191"/>
      <c r="E10151" s="190"/>
    </row>
    <row r="10152" spans="3:5" x14ac:dyDescent="0.4">
      <c r="C10152" s="182"/>
      <c r="D10152" s="192"/>
      <c r="E10152" s="182"/>
    </row>
    <row r="10153" spans="3:5" x14ac:dyDescent="0.4">
      <c r="C10153" s="190"/>
      <c r="D10153" s="191"/>
      <c r="E10153" s="190"/>
    </row>
    <row r="10154" spans="3:5" x14ac:dyDescent="0.4">
      <c r="C10154" s="182"/>
      <c r="D10154" s="192"/>
      <c r="E10154" s="182"/>
    </row>
    <row r="10155" spans="3:5" x14ac:dyDescent="0.4">
      <c r="C10155" s="190"/>
      <c r="D10155" s="191"/>
      <c r="E10155" s="190"/>
    </row>
    <row r="10156" spans="3:5" x14ac:dyDescent="0.4">
      <c r="C10156" s="182"/>
      <c r="D10156" s="192"/>
      <c r="E10156" s="182"/>
    </row>
    <row r="10157" spans="3:5" x14ac:dyDescent="0.4">
      <c r="C10157" s="190"/>
      <c r="D10157" s="191"/>
      <c r="E10157" s="190"/>
    </row>
    <row r="10158" spans="3:5" x14ac:dyDescent="0.4">
      <c r="C10158" s="182"/>
      <c r="D10158" s="192"/>
      <c r="E10158" s="182"/>
    </row>
    <row r="10159" spans="3:5" x14ac:dyDescent="0.4">
      <c r="C10159" s="190"/>
      <c r="D10159" s="191"/>
      <c r="E10159" s="190"/>
    </row>
    <row r="10160" spans="3:5" x14ac:dyDescent="0.4">
      <c r="C10160" s="182"/>
      <c r="D10160" s="192"/>
      <c r="E10160" s="182"/>
    </row>
    <row r="10161" spans="3:5" x14ac:dyDescent="0.4">
      <c r="C10161" s="190"/>
      <c r="D10161" s="191"/>
      <c r="E10161" s="190"/>
    </row>
    <row r="10162" spans="3:5" x14ac:dyDescent="0.4">
      <c r="C10162" s="182"/>
      <c r="D10162" s="192"/>
      <c r="E10162" s="182"/>
    </row>
    <row r="10163" spans="3:5" x14ac:dyDescent="0.4">
      <c r="C10163" s="190"/>
      <c r="D10163" s="191"/>
      <c r="E10163" s="190"/>
    </row>
    <row r="10164" spans="3:5" x14ac:dyDescent="0.4">
      <c r="C10164" s="182"/>
      <c r="D10164" s="192"/>
      <c r="E10164" s="182"/>
    </row>
    <row r="10165" spans="3:5" x14ac:dyDescent="0.4">
      <c r="C10165" s="190"/>
      <c r="D10165" s="191"/>
      <c r="E10165" s="190"/>
    </row>
    <row r="10166" spans="3:5" x14ac:dyDescent="0.4">
      <c r="C10166" s="182"/>
      <c r="D10166" s="192"/>
      <c r="E10166" s="182"/>
    </row>
    <row r="10167" spans="3:5" x14ac:dyDescent="0.4">
      <c r="C10167" s="190"/>
      <c r="D10167" s="191"/>
      <c r="E10167" s="190"/>
    </row>
    <row r="10168" spans="3:5" x14ac:dyDescent="0.4">
      <c r="C10168" s="182"/>
      <c r="D10168" s="192"/>
      <c r="E10168" s="182"/>
    </row>
    <row r="10169" spans="3:5" x14ac:dyDescent="0.4">
      <c r="C10169" s="190"/>
      <c r="D10169" s="191"/>
      <c r="E10169" s="190"/>
    </row>
    <row r="10170" spans="3:5" x14ac:dyDescent="0.4">
      <c r="C10170" s="182"/>
      <c r="D10170" s="192"/>
      <c r="E10170" s="182"/>
    </row>
    <row r="10171" spans="3:5" x14ac:dyDescent="0.4">
      <c r="C10171" s="190"/>
      <c r="D10171" s="191"/>
      <c r="E10171" s="190"/>
    </row>
    <row r="10172" spans="3:5" x14ac:dyDescent="0.4">
      <c r="C10172" s="182"/>
      <c r="D10172" s="192"/>
      <c r="E10172" s="182"/>
    </row>
    <row r="10173" spans="3:5" x14ac:dyDescent="0.4">
      <c r="C10173" s="190"/>
      <c r="D10173" s="191"/>
      <c r="E10173" s="190"/>
    </row>
    <row r="10174" spans="3:5" x14ac:dyDescent="0.4">
      <c r="C10174" s="182"/>
      <c r="D10174" s="192"/>
      <c r="E10174" s="182"/>
    </row>
    <row r="10175" spans="3:5" x14ac:dyDescent="0.4">
      <c r="C10175" s="190"/>
      <c r="D10175" s="191"/>
      <c r="E10175" s="190"/>
    </row>
    <row r="10176" spans="3:5" x14ac:dyDescent="0.4">
      <c r="C10176" s="182"/>
      <c r="D10176" s="192"/>
      <c r="E10176" s="182"/>
    </row>
    <row r="10177" spans="3:5" x14ac:dyDescent="0.4">
      <c r="C10177" s="190"/>
      <c r="D10177" s="191"/>
      <c r="E10177" s="190"/>
    </row>
    <row r="10178" spans="3:5" x14ac:dyDescent="0.4">
      <c r="C10178" s="182"/>
      <c r="D10178" s="192"/>
      <c r="E10178" s="182"/>
    </row>
    <row r="10179" spans="3:5" x14ac:dyDescent="0.4">
      <c r="C10179" s="190"/>
      <c r="D10179" s="191"/>
      <c r="E10179" s="190"/>
    </row>
    <row r="10180" spans="3:5" x14ac:dyDescent="0.4">
      <c r="C10180" s="182"/>
      <c r="D10180" s="192"/>
      <c r="E10180" s="182"/>
    </row>
    <row r="10181" spans="3:5" x14ac:dyDescent="0.4">
      <c r="C10181" s="190"/>
      <c r="D10181" s="191"/>
      <c r="E10181" s="190"/>
    </row>
    <row r="10182" spans="3:5" x14ac:dyDescent="0.4">
      <c r="C10182" s="182"/>
      <c r="D10182" s="192"/>
      <c r="E10182" s="182"/>
    </row>
    <row r="10183" spans="3:5" x14ac:dyDescent="0.4">
      <c r="C10183" s="190"/>
      <c r="D10183" s="191"/>
      <c r="E10183" s="190"/>
    </row>
    <row r="10184" spans="3:5" x14ac:dyDescent="0.4">
      <c r="C10184" s="182"/>
      <c r="D10184" s="192"/>
      <c r="E10184" s="182"/>
    </row>
    <row r="10185" spans="3:5" x14ac:dyDescent="0.4">
      <c r="C10185" s="190"/>
      <c r="D10185" s="191"/>
      <c r="E10185" s="190"/>
    </row>
    <row r="10186" spans="3:5" x14ac:dyDescent="0.4">
      <c r="C10186" s="182"/>
      <c r="D10186" s="192"/>
      <c r="E10186" s="182"/>
    </row>
    <row r="10187" spans="3:5" x14ac:dyDescent="0.4">
      <c r="C10187" s="190"/>
      <c r="D10187" s="191"/>
      <c r="E10187" s="190"/>
    </row>
    <row r="10188" spans="3:5" x14ac:dyDescent="0.4">
      <c r="C10188" s="182"/>
      <c r="D10188" s="192"/>
      <c r="E10188" s="182"/>
    </row>
    <row r="10189" spans="3:5" x14ac:dyDescent="0.4">
      <c r="C10189" s="190"/>
      <c r="D10189" s="191"/>
      <c r="E10189" s="190"/>
    </row>
    <row r="10190" spans="3:5" x14ac:dyDescent="0.4">
      <c r="C10190" s="182"/>
      <c r="D10190" s="192"/>
      <c r="E10190" s="182"/>
    </row>
    <row r="10191" spans="3:5" x14ac:dyDescent="0.4">
      <c r="C10191" s="190"/>
      <c r="D10191" s="191"/>
      <c r="E10191" s="190"/>
    </row>
    <row r="10192" spans="3:5" x14ac:dyDescent="0.4">
      <c r="C10192" s="182"/>
      <c r="D10192" s="192"/>
      <c r="E10192" s="182"/>
    </row>
    <row r="10193" spans="3:5" x14ac:dyDescent="0.4">
      <c r="C10193" s="190"/>
      <c r="D10193" s="191"/>
      <c r="E10193" s="190"/>
    </row>
    <row r="10194" spans="3:5" x14ac:dyDescent="0.4">
      <c r="C10194" s="182"/>
      <c r="D10194" s="192"/>
      <c r="E10194" s="182"/>
    </row>
    <row r="10195" spans="3:5" x14ac:dyDescent="0.4">
      <c r="C10195" s="190"/>
      <c r="D10195" s="191"/>
      <c r="E10195" s="190"/>
    </row>
    <row r="10196" spans="3:5" x14ac:dyDescent="0.4">
      <c r="C10196" s="182"/>
      <c r="D10196" s="192"/>
      <c r="E10196" s="182"/>
    </row>
    <row r="10197" spans="3:5" x14ac:dyDescent="0.4">
      <c r="C10197" s="190"/>
      <c r="D10197" s="191"/>
      <c r="E10197" s="190"/>
    </row>
    <row r="10198" spans="3:5" x14ac:dyDescent="0.4">
      <c r="C10198" s="182"/>
      <c r="D10198" s="192"/>
      <c r="E10198" s="182"/>
    </row>
    <row r="10199" spans="3:5" x14ac:dyDescent="0.4">
      <c r="C10199" s="190"/>
      <c r="D10199" s="191"/>
      <c r="E10199" s="190"/>
    </row>
    <row r="10200" spans="3:5" x14ac:dyDescent="0.4">
      <c r="C10200" s="182"/>
      <c r="D10200" s="192"/>
      <c r="E10200" s="182"/>
    </row>
    <row r="10201" spans="3:5" x14ac:dyDescent="0.4">
      <c r="C10201" s="190"/>
      <c r="D10201" s="191"/>
      <c r="E10201" s="190"/>
    </row>
    <row r="10202" spans="3:5" x14ac:dyDescent="0.4">
      <c r="C10202" s="182"/>
      <c r="D10202" s="192"/>
      <c r="E10202" s="182"/>
    </row>
    <row r="10203" spans="3:5" x14ac:dyDescent="0.4">
      <c r="C10203" s="190"/>
      <c r="D10203" s="191"/>
      <c r="E10203" s="190"/>
    </row>
    <row r="10204" spans="3:5" x14ac:dyDescent="0.4">
      <c r="C10204" s="182"/>
      <c r="D10204" s="192"/>
      <c r="E10204" s="182"/>
    </row>
    <row r="10205" spans="3:5" x14ac:dyDescent="0.4">
      <c r="C10205" s="190"/>
      <c r="D10205" s="191"/>
      <c r="E10205" s="190"/>
    </row>
    <row r="10206" spans="3:5" x14ac:dyDescent="0.4">
      <c r="C10206" s="182"/>
      <c r="D10206" s="192"/>
      <c r="E10206" s="182"/>
    </row>
    <row r="10207" spans="3:5" x14ac:dyDescent="0.4">
      <c r="C10207" s="190"/>
      <c r="D10207" s="191"/>
      <c r="E10207" s="190"/>
    </row>
    <row r="10208" spans="3:5" x14ac:dyDescent="0.4">
      <c r="C10208" s="182"/>
      <c r="D10208" s="192"/>
      <c r="E10208" s="182"/>
    </row>
    <row r="10209" spans="3:5" x14ac:dyDescent="0.4">
      <c r="C10209" s="190"/>
      <c r="D10209" s="191"/>
      <c r="E10209" s="190"/>
    </row>
    <row r="10210" spans="3:5" x14ac:dyDescent="0.4">
      <c r="C10210" s="182"/>
      <c r="D10210" s="192"/>
      <c r="E10210" s="182"/>
    </row>
    <row r="10211" spans="3:5" x14ac:dyDescent="0.4">
      <c r="C10211" s="190"/>
      <c r="D10211" s="191"/>
      <c r="E10211" s="190"/>
    </row>
    <row r="10212" spans="3:5" x14ac:dyDescent="0.4">
      <c r="C10212" s="182"/>
      <c r="D10212" s="192"/>
      <c r="E10212" s="182"/>
    </row>
    <row r="10213" spans="3:5" x14ac:dyDescent="0.4">
      <c r="C10213" s="190"/>
      <c r="D10213" s="191"/>
      <c r="E10213" s="190"/>
    </row>
    <row r="10214" spans="3:5" x14ac:dyDescent="0.4">
      <c r="C10214" s="182"/>
      <c r="D10214" s="192"/>
      <c r="E10214" s="182"/>
    </row>
    <row r="10215" spans="3:5" x14ac:dyDescent="0.4">
      <c r="C10215" s="190"/>
      <c r="D10215" s="191"/>
      <c r="E10215" s="190"/>
    </row>
    <row r="10216" spans="3:5" x14ac:dyDescent="0.4">
      <c r="C10216" s="182"/>
      <c r="D10216" s="192"/>
      <c r="E10216" s="182"/>
    </row>
    <row r="10217" spans="3:5" x14ac:dyDescent="0.4">
      <c r="C10217" s="190"/>
      <c r="D10217" s="191"/>
      <c r="E10217" s="190"/>
    </row>
    <row r="10218" spans="3:5" x14ac:dyDescent="0.4">
      <c r="C10218" s="182"/>
      <c r="D10218" s="192"/>
      <c r="E10218" s="182"/>
    </row>
    <row r="10219" spans="3:5" x14ac:dyDescent="0.4">
      <c r="C10219" s="190"/>
      <c r="D10219" s="191"/>
      <c r="E10219" s="190"/>
    </row>
    <row r="10220" spans="3:5" x14ac:dyDescent="0.4">
      <c r="C10220" s="182"/>
      <c r="D10220" s="192"/>
      <c r="E10220" s="182"/>
    </row>
    <row r="10221" spans="3:5" x14ac:dyDescent="0.4">
      <c r="C10221" s="190"/>
      <c r="D10221" s="191"/>
      <c r="E10221" s="190"/>
    </row>
    <row r="10222" spans="3:5" x14ac:dyDescent="0.4">
      <c r="C10222" s="182"/>
      <c r="D10222" s="192"/>
      <c r="E10222" s="182"/>
    </row>
    <row r="10223" spans="3:5" x14ac:dyDescent="0.4">
      <c r="C10223" s="190"/>
      <c r="D10223" s="191"/>
      <c r="E10223" s="190"/>
    </row>
    <row r="10224" spans="3:5" x14ac:dyDescent="0.4">
      <c r="C10224" s="182"/>
      <c r="D10224" s="192"/>
      <c r="E10224" s="182"/>
    </row>
    <row r="10225" spans="3:5" x14ac:dyDescent="0.4">
      <c r="C10225" s="190"/>
      <c r="D10225" s="191"/>
      <c r="E10225" s="190"/>
    </row>
    <row r="10226" spans="3:5" x14ac:dyDescent="0.4">
      <c r="C10226" s="182"/>
      <c r="D10226" s="192"/>
      <c r="E10226" s="182"/>
    </row>
    <row r="10227" spans="3:5" x14ac:dyDescent="0.4">
      <c r="C10227" s="190"/>
      <c r="D10227" s="191"/>
      <c r="E10227" s="190"/>
    </row>
    <row r="10228" spans="3:5" x14ac:dyDescent="0.4">
      <c r="C10228" s="182"/>
      <c r="D10228" s="192"/>
      <c r="E10228" s="182"/>
    </row>
    <row r="10229" spans="3:5" x14ac:dyDescent="0.4">
      <c r="C10229" s="190"/>
      <c r="D10229" s="191"/>
      <c r="E10229" s="190"/>
    </row>
    <row r="10230" spans="3:5" x14ac:dyDescent="0.4">
      <c r="C10230" s="182"/>
      <c r="D10230" s="192"/>
      <c r="E10230" s="182"/>
    </row>
    <row r="10231" spans="3:5" x14ac:dyDescent="0.4">
      <c r="C10231" s="190"/>
      <c r="D10231" s="191"/>
      <c r="E10231" s="190"/>
    </row>
    <row r="10232" spans="3:5" x14ac:dyDescent="0.4">
      <c r="C10232" s="182"/>
      <c r="D10232" s="192"/>
      <c r="E10232" s="182"/>
    </row>
    <row r="10233" spans="3:5" x14ac:dyDescent="0.4">
      <c r="C10233" s="190"/>
      <c r="D10233" s="191"/>
      <c r="E10233" s="190"/>
    </row>
    <row r="10234" spans="3:5" x14ac:dyDescent="0.4">
      <c r="C10234" s="182"/>
      <c r="D10234" s="192"/>
      <c r="E10234" s="182"/>
    </row>
    <row r="10235" spans="3:5" x14ac:dyDescent="0.4">
      <c r="C10235" s="190"/>
      <c r="D10235" s="191"/>
      <c r="E10235" s="190"/>
    </row>
    <row r="10236" spans="3:5" x14ac:dyDescent="0.4">
      <c r="C10236" s="182"/>
      <c r="D10236" s="192"/>
      <c r="E10236" s="182"/>
    </row>
    <row r="10237" spans="3:5" x14ac:dyDescent="0.4">
      <c r="C10237" s="190"/>
      <c r="D10237" s="191"/>
      <c r="E10237" s="190"/>
    </row>
    <row r="10238" spans="3:5" x14ac:dyDescent="0.4">
      <c r="C10238" s="182"/>
      <c r="D10238" s="192"/>
      <c r="E10238" s="182"/>
    </row>
    <row r="10239" spans="3:5" x14ac:dyDescent="0.4">
      <c r="C10239" s="190"/>
      <c r="D10239" s="191"/>
      <c r="E10239" s="190"/>
    </row>
    <row r="10240" spans="3:5" x14ac:dyDescent="0.4">
      <c r="C10240" s="182"/>
      <c r="D10240" s="192"/>
      <c r="E10240" s="182"/>
    </row>
    <row r="10241" spans="3:5" x14ac:dyDescent="0.4">
      <c r="C10241" s="190"/>
      <c r="D10241" s="191"/>
      <c r="E10241" s="190"/>
    </row>
    <row r="10242" spans="3:5" x14ac:dyDescent="0.4">
      <c r="C10242" s="182"/>
      <c r="D10242" s="192"/>
      <c r="E10242" s="182"/>
    </row>
    <row r="10243" spans="3:5" x14ac:dyDescent="0.4">
      <c r="C10243" s="190"/>
      <c r="D10243" s="191"/>
      <c r="E10243" s="190"/>
    </row>
    <row r="10244" spans="3:5" x14ac:dyDescent="0.4">
      <c r="C10244" s="182"/>
      <c r="D10244" s="192"/>
      <c r="E10244" s="182"/>
    </row>
    <row r="10245" spans="3:5" x14ac:dyDescent="0.4">
      <c r="C10245" s="190"/>
      <c r="D10245" s="191"/>
      <c r="E10245" s="190"/>
    </row>
    <row r="10246" spans="3:5" x14ac:dyDescent="0.4">
      <c r="C10246" s="182"/>
      <c r="D10246" s="192"/>
      <c r="E10246" s="182"/>
    </row>
    <row r="10247" spans="3:5" x14ac:dyDescent="0.4">
      <c r="C10247" s="190"/>
      <c r="D10247" s="191"/>
      <c r="E10247" s="190"/>
    </row>
    <row r="10248" spans="3:5" x14ac:dyDescent="0.4">
      <c r="C10248" s="182"/>
      <c r="D10248" s="192"/>
      <c r="E10248" s="182"/>
    </row>
    <row r="10249" spans="3:5" x14ac:dyDescent="0.4">
      <c r="C10249" s="190"/>
      <c r="D10249" s="191"/>
      <c r="E10249" s="190"/>
    </row>
    <row r="10250" spans="3:5" x14ac:dyDescent="0.4">
      <c r="C10250" s="182"/>
      <c r="D10250" s="192"/>
      <c r="E10250" s="182"/>
    </row>
    <row r="10251" spans="3:5" x14ac:dyDescent="0.4">
      <c r="C10251" s="190"/>
      <c r="D10251" s="191"/>
      <c r="E10251" s="190"/>
    </row>
    <row r="10252" spans="3:5" x14ac:dyDescent="0.4">
      <c r="C10252" s="182"/>
      <c r="D10252" s="192"/>
      <c r="E10252" s="182"/>
    </row>
    <row r="10253" spans="3:5" x14ac:dyDescent="0.4">
      <c r="C10253" s="190"/>
      <c r="D10253" s="191"/>
      <c r="E10253" s="190"/>
    </row>
    <row r="10254" spans="3:5" x14ac:dyDescent="0.4">
      <c r="C10254" s="182"/>
      <c r="D10254" s="192"/>
      <c r="E10254" s="182"/>
    </row>
    <row r="10255" spans="3:5" x14ac:dyDescent="0.4">
      <c r="C10255" s="190"/>
      <c r="D10255" s="191"/>
      <c r="E10255" s="190"/>
    </row>
    <row r="10256" spans="3:5" x14ac:dyDescent="0.4">
      <c r="C10256" s="182"/>
      <c r="D10256" s="192"/>
      <c r="E10256" s="182"/>
    </row>
    <row r="10257" spans="3:5" x14ac:dyDescent="0.4">
      <c r="C10257" s="190"/>
      <c r="D10257" s="191"/>
      <c r="E10257" s="190"/>
    </row>
    <row r="10258" spans="3:5" x14ac:dyDescent="0.4">
      <c r="C10258" s="182"/>
      <c r="D10258" s="192"/>
      <c r="E10258" s="182"/>
    </row>
    <row r="10259" spans="3:5" x14ac:dyDescent="0.4">
      <c r="C10259" s="190"/>
      <c r="D10259" s="191"/>
      <c r="E10259" s="190"/>
    </row>
    <row r="10260" spans="3:5" x14ac:dyDescent="0.4">
      <c r="C10260" s="182"/>
      <c r="D10260" s="192"/>
      <c r="E10260" s="182"/>
    </row>
    <row r="10261" spans="3:5" x14ac:dyDescent="0.4">
      <c r="C10261" s="190"/>
      <c r="D10261" s="191"/>
      <c r="E10261" s="190"/>
    </row>
    <row r="10262" spans="3:5" x14ac:dyDescent="0.4">
      <c r="C10262" s="182"/>
      <c r="D10262" s="192"/>
      <c r="E10262" s="182"/>
    </row>
    <row r="10263" spans="3:5" x14ac:dyDescent="0.4">
      <c r="C10263" s="190"/>
      <c r="D10263" s="191"/>
      <c r="E10263" s="190"/>
    </row>
    <row r="10264" spans="3:5" x14ac:dyDescent="0.4">
      <c r="C10264" s="182"/>
      <c r="D10264" s="192"/>
      <c r="E10264" s="182"/>
    </row>
    <row r="10265" spans="3:5" x14ac:dyDescent="0.4">
      <c r="C10265" s="190"/>
      <c r="D10265" s="191"/>
      <c r="E10265" s="190"/>
    </row>
    <row r="10266" spans="3:5" x14ac:dyDescent="0.4">
      <c r="C10266" s="182"/>
      <c r="D10266" s="192"/>
      <c r="E10266" s="182"/>
    </row>
    <row r="10267" spans="3:5" x14ac:dyDescent="0.4">
      <c r="C10267" s="190"/>
      <c r="D10267" s="191"/>
      <c r="E10267" s="190"/>
    </row>
    <row r="10268" spans="3:5" x14ac:dyDescent="0.4">
      <c r="C10268" s="182"/>
      <c r="D10268" s="192"/>
      <c r="E10268" s="182"/>
    </row>
    <row r="10269" spans="3:5" x14ac:dyDescent="0.4">
      <c r="C10269" s="190"/>
      <c r="D10269" s="191"/>
      <c r="E10269" s="190"/>
    </row>
    <row r="10270" spans="3:5" x14ac:dyDescent="0.4">
      <c r="C10270" s="182"/>
      <c r="D10270" s="192"/>
      <c r="E10270" s="182"/>
    </row>
    <row r="10271" spans="3:5" x14ac:dyDescent="0.4">
      <c r="C10271" s="190"/>
      <c r="D10271" s="191"/>
      <c r="E10271" s="190"/>
    </row>
    <row r="10272" spans="3:5" x14ac:dyDescent="0.4">
      <c r="C10272" s="182"/>
      <c r="D10272" s="192"/>
      <c r="E10272" s="182"/>
    </row>
    <row r="10273" spans="3:5" x14ac:dyDescent="0.4">
      <c r="C10273" s="190"/>
      <c r="D10273" s="191"/>
      <c r="E10273" s="190"/>
    </row>
    <row r="10274" spans="3:5" x14ac:dyDescent="0.4">
      <c r="C10274" s="182"/>
      <c r="D10274" s="192"/>
      <c r="E10274" s="182"/>
    </row>
    <row r="10275" spans="3:5" x14ac:dyDescent="0.4">
      <c r="C10275" s="190"/>
      <c r="D10275" s="191"/>
      <c r="E10275" s="190"/>
    </row>
    <row r="10276" spans="3:5" x14ac:dyDescent="0.4">
      <c r="C10276" s="182"/>
      <c r="D10276" s="192"/>
      <c r="E10276" s="182"/>
    </row>
    <row r="10277" spans="3:5" x14ac:dyDescent="0.4">
      <c r="C10277" s="190"/>
      <c r="D10277" s="191"/>
      <c r="E10277" s="190"/>
    </row>
    <row r="10278" spans="3:5" x14ac:dyDescent="0.4">
      <c r="C10278" s="182"/>
      <c r="D10278" s="192"/>
      <c r="E10278" s="182"/>
    </row>
    <row r="10279" spans="3:5" x14ac:dyDescent="0.4">
      <c r="C10279" s="190"/>
      <c r="D10279" s="191"/>
      <c r="E10279" s="190"/>
    </row>
    <row r="10280" spans="3:5" x14ac:dyDescent="0.4">
      <c r="C10280" s="182"/>
      <c r="D10280" s="192"/>
      <c r="E10280" s="182"/>
    </row>
    <row r="10281" spans="3:5" x14ac:dyDescent="0.4">
      <c r="C10281" s="190"/>
      <c r="D10281" s="191"/>
      <c r="E10281" s="190"/>
    </row>
    <row r="10282" spans="3:5" x14ac:dyDescent="0.4">
      <c r="C10282" s="182"/>
      <c r="D10282" s="192"/>
      <c r="E10282" s="182"/>
    </row>
    <row r="10283" spans="3:5" x14ac:dyDescent="0.4">
      <c r="C10283" s="190"/>
      <c r="D10283" s="191"/>
      <c r="E10283" s="190"/>
    </row>
    <row r="10284" spans="3:5" x14ac:dyDescent="0.4">
      <c r="C10284" s="182"/>
      <c r="D10284" s="192"/>
      <c r="E10284" s="182"/>
    </row>
    <row r="10285" spans="3:5" x14ac:dyDescent="0.4">
      <c r="C10285" s="190"/>
      <c r="D10285" s="191"/>
      <c r="E10285" s="190"/>
    </row>
    <row r="10286" spans="3:5" x14ac:dyDescent="0.4">
      <c r="C10286" s="182"/>
      <c r="D10286" s="192"/>
      <c r="E10286" s="182"/>
    </row>
    <row r="10287" spans="3:5" x14ac:dyDescent="0.4">
      <c r="C10287" s="190"/>
      <c r="D10287" s="191"/>
      <c r="E10287" s="190"/>
    </row>
    <row r="10288" spans="3:5" x14ac:dyDescent="0.4">
      <c r="C10288" s="182"/>
      <c r="D10288" s="192"/>
      <c r="E10288" s="182"/>
    </row>
    <row r="10289" spans="3:5" x14ac:dyDescent="0.4">
      <c r="C10289" s="190"/>
      <c r="D10289" s="191"/>
      <c r="E10289" s="190"/>
    </row>
    <row r="10290" spans="3:5" x14ac:dyDescent="0.4">
      <c r="C10290" s="182"/>
      <c r="D10290" s="192"/>
      <c r="E10290" s="182"/>
    </row>
    <row r="10291" spans="3:5" x14ac:dyDescent="0.4">
      <c r="C10291" s="190"/>
      <c r="D10291" s="191"/>
      <c r="E10291" s="190"/>
    </row>
    <row r="10292" spans="3:5" x14ac:dyDescent="0.4">
      <c r="C10292" s="182"/>
      <c r="D10292" s="192"/>
      <c r="E10292" s="182"/>
    </row>
    <row r="10293" spans="3:5" x14ac:dyDescent="0.4">
      <c r="C10293" s="190"/>
      <c r="D10293" s="191"/>
      <c r="E10293" s="190"/>
    </row>
    <row r="10294" spans="3:5" x14ac:dyDescent="0.4">
      <c r="C10294" s="182"/>
      <c r="D10294" s="192"/>
      <c r="E10294" s="182"/>
    </row>
    <row r="10295" spans="3:5" x14ac:dyDescent="0.4">
      <c r="C10295" s="190"/>
      <c r="D10295" s="191"/>
      <c r="E10295" s="190"/>
    </row>
    <row r="10296" spans="3:5" x14ac:dyDescent="0.4">
      <c r="C10296" s="182"/>
      <c r="D10296" s="192"/>
      <c r="E10296" s="182"/>
    </row>
    <row r="10297" spans="3:5" x14ac:dyDescent="0.4">
      <c r="C10297" s="190"/>
      <c r="D10297" s="191"/>
      <c r="E10297" s="190"/>
    </row>
    <row r="10298" spans="3:5" x14ac:dyDescent="0.4">
      <c r="C10298" s="182"/>
      <c r="D10298" s="192"/>
      <c r="E10298" s="182"/>
    </row>
    <row r="10299" spans="3:5" x14ac:dyDescent="0.4">
      <c r="C10299" s="190"/>
      <c r="D10299" s="191"/>
      <c r="E10299" s="190"/>
    </row>
    <row r="10300" spans="3:5" x14ac:dyDescent="0.4">
      <c r="C10300" s="182"/>
      <c r="D10300" s="192"/>
      <c r="E10300" s="182"/>
    </row>
    <row r="10301" spans="3:5" x14ac:dyDescent="0.4">
      <c r="C10301" s="190"/>
      <c r="D10301" s="191"/>
      <c r="E10301" s="190"/>
    </row>
    <row r="10302" spans="3:5" x14ac:dyDescent="0.4">
      <c r="C10302" s="182"/>
      <c r="D10302" s="192"/>
      <c r="E10302" s="182"/>
    </row>
    <row r="10303" spans="3:5" x14ac:dyDescent="0.4">
      <c r="C10303" s="190"/>
      <c r="D10303" s="191"/>
      <c r="E10303" s="190"/>
    </row>
    <row r="10304" spans="3:5" x14ac:dyDescent="0.4">
      <c r="C10304" s="182"/>
      <c r="D10304" s="192"/>
      <c r="E10304" s="182"/>
    </row>
    <row r="10305" spans="3:5" x14ac:dyDescent="0.4">
      <c r="C10305" s="190"/>
      <c r="D10305" s="191"/>
      <c r="E10305" s="190"/>
    </row>
    <row r="10306" spans="3:5" x14ac:dyDescent="0.4">
      <c r="C10306" s="182"/>
      <c r="D10306" s="192"/>
      <c r="E10306" s="182"/>
    </row>
    <row r="10307" spans="3:5" x14ac:dyDescent="0.4">
      <c r="C10307" s="190"/>
      <c r="D10307" s="191"/>
      <c r="E10307" s="190"/>
    </row>
    <row r="10308" spans="3:5" x14ac:dyDescent="0.4">
      <c r="C10308" s="182"/>
      <c r="D10308" s="192"/>
      <c r="E10308" s="182"/>
    </row>
    <row r="10309" spans="3:5" x14ac:dyDescent="0.4">
      <c r="C10309" s="190"/>
      <c r="D10309" s="191"/>
      <c r="E10309" s="190"/>
    </row>
    <row r="10310" spans="3:5" x14ac:dyDescent="0.4">
      <c r="C10310" s="182"/>
      <c r="D10310" s="192"/>
      <c r="E10310" s="182"/>
    </row>
    <row r="10311" spans="3:5" x14ac:dyDescent="0.4">
      <c r="C10311" s="190"/>
      <c r="D10311" s="191"/>
      <c r="E10311" s="190"/>
    </row>
    <row r="10312" spans="3:5" x14ac:dyDescent="0.4">
      <c r="C10312" s="182"/>
      <c r="D10312" s="192"/>
      <c r="E10312" s="182"/>
    </row>
    <row r="10313" spans="3:5" x14ac:dyDescent="0.4">
      <c r="C10313" s="190"/>
      <c r="D10313" s="191"/>
      <c r="E10313" s="190"/>
    </row>
    <row r="10314" spans="3:5" x14ac:dyDescent="0.4">
      <c r="C10314" s="182"/>
      <c r="D10314" s="192"/>
      <c r="E10314" s="182"/>
    </row>
    <row r="10315" spans="3:5" x14ac:dyDescent="0.4">
      <c r="C10315" s="190"/>
      <c r="D10315" s="191"/>
      <c r="E10315" s="190"/>
    </row>
    <row r="10316" spans="3:5" x14ac:dyDescent="0.4">
      <c r="C10316" s="182"/>
      <c r="D10316" s="192"/>
      <c r="E10316" s="182"/>
    </row>
    <row r="10317" spans="3:5" x14ac:dyDescent="0.4">
      <c r="C10317" s="190"/>
      <c r="D10317" s="191"/>
      <c r="E10317" s="190"/>
    </row>
    <row r="10318" spans="3:5" x14ac:dyDescent="0.4">
      <c r="C10318" s="182"/>
      <c r="D10318" s="192"/>
      <c r="E10318" s="182"/>
    </row>
    <row r="10319" spans="3:5" x14ac:dyDescent="0.4">
      <c r="C10319" s="190"/>
      <c r="D10319" s="191"/>
      <c r="E10319" s="190"/>
    </row>
    <row r="10320" spans="3:5" x14ac:dyDescent="0.4">
      <c r="C10320" s="182"/>
      <c r="D10320" s="192"/>
      <c r="E10320" s="182"/>
    </row>
    <row r="10321" spans="3:5" x14ac:dyDescent="0.4">
      <c r="C10321" s="190"/>
      <c r="D10321" s="191"/>
      <c r="E10321" s="190"/>
    </row>
    <row r="10322" spans="3:5" x14ac:dyDescent="0.4">
      <c r="C10322" s="182"/>
      <c r="D10322" s="192"/>
      <c r="E10322" s="182"/>
    </row>
    <row r="10323" spans="3:5" x14ac:dyDescent="0.4">
      <c r="C10323" s="190"/>
      <c r="D10323" s="191"/>
      <c r="E10323" s="190"/>
    </row>
    <row r="10324" spans="3:5" x14ac:dyDescent="0.4">
      <c r="C10324" s="182"/>
      <c r="D10324" s="192"/>
      <c r="E10324" s="182"/>
    </row>
    <row r="10325" spans="3:5" x14ac:dyDescent="0.4">
      <c r="C10325" s="190"/>
      <c r="D10325" s="191"/>
      <c r="E10325" s="190"/>
    </row>
    <row r="10326" spans="3:5" x14ac:dyDescent="0.4">
      <c r="C10326" s="182"/>
      <c r="D10326" s="192"/>
      <c r="E10326" s="182"/>
    </row>
    <row r="10327" spans="3:5" x14ac:dyDescent="0.4">
      <c r="C10327" s="190"/>
      <c r="D10327" s="191"/>
      <c r="E10327" s="190"/>
    </row>
    <row r="10328" spans="3:5" x14ac:dyDescent="0.4">
      <c r="C10328" s="182"/>
      <c r="D10328" s="192"/>
      <c r="E10328" s="182"/>
    </row>
    <row r="10329" spans="3:5" x14ac:dyDescent="0.4">
      <c r="C10329" s="190"/>
      <c r="D10329" s="191"/>
      <c r="E10329" s="190"/>
    </row>
    <row r="10330" spans="3:5" x14ac:dyDescent="0.4">
      <c r="C10330" s="182"/>
      <c r="D10330" s="192"/>
      <c r="E10330" s="182"/>
    </row>
    <row r="10331" spans="3:5" x14ac:dyDescent="0.4">
      <c r="C10331" s="190"/>
      <c r="D10331" s="191"/>
      <c r="E10331" s="190"/>
    </row>
    <row r="10332" spans="3:5" x14ac:dyDescent="0.4">
      <c r="C10332" s="182"/>
      <c r="D10332" s="192"/>
      <c r="E10332" s="182"/>
    </row>
    <row r="10333" spans="3:5" x14ac:dyDescent="0.4">
      <c r="C10333" s="190"/>
      <c r="D10333" s="191"/>
      <c r="E10333" s="190"/>
    </row>
    <row r="10334" spans="3:5" x14ac:dyDescent="0.4">
      <c r="C10334" s="182"/>
      <c r="D10334" s="192"/>
      <c r="E10334" s="182"/>
    </row>
    <row r="10335" spans="3:5" x14ac:dyDescent="0.4">
      <c r="C10335" s="190"/>
      <c r="D10335" s="191"/>
      <c r="E10335" s="190"/>
    </row>
    <row r="10336" spans="3:5" x14ac:dyDescent="0.4">
      <c r="C10336" s="182"/>
      <c r="D10336" s="192"/>
      <c r="E10336" s="182"/>
    </row>
    <row r="10337" spans="3:5" x14ac:dyDescent="0.4">
      <c r="C10337" s="190"/>
      <c r="D10337" s="191"/>
      <c r="E10337" s="190"/>
    </row>
    <row r="10338" spans="3:5" x14ac:dyDescent="0.4">
      <c r="C10338" s="182"/>
      <c r="D10338" s="192"/>
      <c r="E10338" s="182"/>
    </row>
    <row r="10339" spans="3:5" x14ac:dyDescent="0.4">
      <c r="C10339" s="190"/>
      <c r="D10339" s="191"/>
      <c r="E10339" s="190"/>
    </row>
    <row r="10340" spans="3:5" x14ac:dyDescent="0.4">
      <c r="C10340" s="182"/>
      <c r="D10340" s="192"/>
      <c r="E10340" s="182"/>
    </row>
    <row r="10341" spans="3:5" x14ac:dyDescent="0.4">
      <c r="C10341" s="190"/>
      <c r="D10341" s="191"/>
      <c r="E10341" s="190"/>
    </row>
    <row r="10342" spans="3:5" x14ac:dyDescent="0.4">
      <c r="C10342" s="182"/>
      <c r="D10342" s="192"/>
      <c r="E10342" s="182"/>
    </row>
    <row r="10343" spans="3:5" x14ac:dyDescent="0.4">
      <c r="C10343" s="190"/>
      <c r="D10343" s="191"/>
      <c r="E10343" s="190"/>
    </row>
    <row r="10344" spans="3:5" x14ac:dyDescent="0.4">
      <c r="C10344" s="182"/>
      <c r="D10344" s="192"/>
      <c r="E10344" s="182"/>
    </row>
    <row r="10345" spans="3:5" x14ac:dyDescent="0.4">
      <c r="C10345" s="190"/>
      <c r="D10345" s="191"/>
      <c r="E10345" s="190"/>
    </row>
    <row r="10346" spans="3:5" x14ac:dyDescent="0.4">
      <c r="C10346" s="182"/>
      <c r="D10346" s="192"/>
      <c r="E10346" s="182"/>
    </row>
    <row r="10347" spans="3:5" x14ac:dyDescent="0.4">
      <c r="C10347" s="190"/>
      <c r="D10347" s="191"/>
      <c r="E10347" s="190"/>
    </row>
    <row r="10348" spans="3:5" x14ac:dyDescent="0.4">
      <c r="C10348" s="182"/>
      <c r="D10348" s="192"/>
      <c r="E10348" s="182"/>
    </row>
    <row r="10349" spans="3:5" x14ac:dyDescent="0.4">
      <c r="C10349" s="190"/>
      <c r="D10349" s="191"/>
      <c r="E10349" s="190"/>
    </row>
    <row r="10350" spans="3:5" x14ac:dyDescent="0.4">
      <c r="C10350" s="182"/>
      <c r="D10350" s="192"/>
      <c r="E10350" s="182"/>
    </row>
    <row r="10351" spans="3:5" x14ac:dyDescent="0.4">
      <c r="C10351" s="190"/>
      <c r="D10351" s="191"/>
      <c r="E10351" s="190"/>
    </row>
    <row r="10352" spans="3:5" x14ac:dyDescent="0.4">
      <c r="C10352" s="182"/>
      <c r="D10352" s="192"/>
      <c r="E10352" s="182"/>
    </row>
    <row r="10353" spans="3:5" x14ac:dyDescent="0.4">
      <c r="C10353" s="190"/>
      <c r="D10353" s="191"/>
      <c r="E10353" s="190"/>
    </row>
    <row r="10354" spans="3:5" x14ac:dyDescent="0.4">
      <c r="C10354" s="182"/>
      <c r="D10354" s="192"/>
      <c r="E10354" s="182"/>
    </row>
    <row r="10355" spans="3:5" x14ac:dyDescent="0.4">
      <c r="C10355" s="190"/>
      <c r="D10355" s="191"/>
      <c r="E10355" s="190"/>
    </row>
    <row r="10356" spans="3:5" x14ac:dyDescent="0.4">
      <c r="C10356" s="182"/>
      <c r="D10356" s="192"/>
      <c r="E10356" s="182"/>
    </row>
    <row r="10357" spans="3:5" x14ac:dyDescent="0.4">
      <c r="C10357" s="190"/>
      <c r="D10357" s="191"/>
      <c r="E10357" s="190"/>
    </row>
    <row r="10358" spans="3:5" x14ac:dyDescent="0.4">
      <c r="C10358" s="182"/>
      <c r="D10358" s="192"/>
      <c r="E10358" s="182"/>
    </row>
    <row r="10359" spans="3:5" x14ac:dyDescent="0.4">
      <c r="C10359" s="190"/>
      <c r="D10359" s="191"/>
      <c r="E10359" s="190"/>
    </row>
    <row r="10360" spans="3:5" x14ac:dyDescent="0.4">
      <c r="C10360" s="182"/>
      <c r="D10360" s="192"/>
      <c r="E10360" s="182"/>
    </row>
    <row r="10361" spans="3:5" x14ac:dyDescent="0.4">
      <c r="C10361" s="190"/>
      <c r="D10361" s="191"/>
      <c r="E10361" s="190"/>
    </row>
    <row r="10362" spans="3:5" x14ac:dyDescent="0.4">
      <c r="C10362" s="182"/>
      <c r="D10362" s="192"/>
      <c r="E10362" s="182"/>
    </row>
    <row r="10363" spans="3:5" x14ac:dyDescent="0.4">
      <c r="C10363" s="190"/>
      <c r="D10363" s="191"/>
      <c r="E10363" s="190"/>
    </row>
    <row r="10364" spans="3:5" x14ac:dyDescent="0.4">
      <c r="C10364" s="182"/>
      <c r="D10364" s="192"/>
      <c r="E10364" s="182"/>
    </row>
    <row r="10365" spans="3:5" x14ac:dyDescent="0.4">
      <c r="C10365" s="190"/>
      <c r="D10365" s="191"/>
      <c r="E10365" s="190"/>
    </row>
    <row r="10366" spans="3:5" x14ac:dyDescent="0.4">
      <c r="C10366" s="182"/>
      <c r="D10366" s="192"/>
      <c r="E10366" s="182"/>
    </row>
    <row r="10367" spans="3:5" x14ac:dyDescent="0.4">
      <c r="C10367" s="190"/>
      <c r="D10367" s="191"/>
      <c r="E10367" s="190"/>
    </row>
    <row r="10368" spans="3:5" x14ac:dyDescent="0.4">
      <c r="C10368" s="182"/>
      <c r="D10368" s="192"/>
      <c r="E10368" s="182"/>
    </row>
    <row r="10369" spans="3:5" x14ac:dyDescent="0.4">
      <c r="C10369" s="190"/>
      <c r="D10369" s="191"/>
      <c r="E10369" s="190"/>
    </row>
    <row r="10370" spans="3:5" x14ac:dyDescent="0.4">
      <c r="C10370" s="182"/>
      <c r="D10370" s="192"/>
      <c r="E10370" s="182"/>
    </row>
    <row r="10371" spans="3:5" x14ac:dyDescent="0.4">
      <c r="C10371" s="190"/>
      <c r="D10371" s="191"/>
      <c r="E10371" s="190"/>
    </row>
    <row r="10372" spans="3:5" x14ac:dyDescent="0.4">
      <c r="C10372" s="182"/>
      <c r="D10372" s="192"/>
      <c r="E10372" s="182"/>
    </row>
    <row r="10373" spans="3:5" x14ac:dyDescent="0.4">
      <c r="C10373" s="190"/>
      <c r="D10373" s="191"/>
      <c r="E10373" s="190"/>
    </row>
    <row r="10374" spans="3:5" x14ac:dyDescent="0.4">
      <c r="C10374" s="182"/>
      <c r="D10374" s="192"/>
      <c r="E10374" s="182"/>
    </row>
    <row r="10375" spans="3:5" x14ac:dyDescent="0.4">
      <c r="C10375" s="190"/>
      <c r="D10375" s="191"/>
      <c r="E10375" s="190"/>
    </row>
    <row r="10376" spans="3:5" x14ac:dyDescent="0.4">
      <c r="C10376" s="182"/>
      <c r="D10376" s="192"/>
      <c r="E10376" s="182"/>
    </row>
    <row r="10377" spans="3:5" x14ac:dyDescent="0.4">
      <c r="C10377" s="190"/>
      <c r="D10377" s="191"/>
      <c r="E10377" s="190"/>
    </row>
    <row r="10378" spans="3:5" x14ac:dyDescent="0.4">
      <c r="C10378" s="182"/>
      <c r="D10378" s="192"/>
      <c r="E10378" s="182"/>
    </row>
    <row r="10379" spans="3:5" x14ac:dyDescent="0.4">
      <c r="C10379" s="190"/>
      <c r="D10379" s="191"/>
      <c r="E10379" s="190"/>
    </row>
    <row r="10380" spans="3:5" x14ac:dyDescent="0.4">
      <c r="C10380" s="182"/>
      <c r="D10380" s="192"/>
      <c r="E10380" s="182"/>
    </row>
    <row r="10381" spans="3:5" x14ac:dyDescent="0.4">
      <c r="C10381" s="190"/>
      <c r="D10381" s="191"/>
      <c r="E10381" s="190"/>
    </row>
    <row r="10382" spans="3:5" x14ac:dyDescent="0.4">
      <c r="C10382" s="182"/>
      <c r="D10382" s="192"/>
      <c r="E10382" s="182"/>
    </row>
    <row r="10383" spans="3:5" x14ac:dyDescent="0.4">
      <c r="C10383" s="190"/>
      <c r="D10383" s="191"/>
      <c r="E10383" s="190"/>
    </row>
    <row r="10384" spans="3:5" x14ac:dyDescent="0.4">
      <c r="C10384" s="182"/>
      <c r="D10384" s="192"/>
      <c r="E10384" s="182"/>
    </row>
    <row r="10385" spans="3:5" x14ac:dyDescent="0.4">
      <c r="C10385" s="190"/>
      <c r="D10385" s="191"/>
      <c r="E10385" s="190"/>
    </row>
    <row r="10386" spans="3:5" x14ac:dyDescent="0.4">
      <c r="C10386" s="182"/>
      <c r="D10386" s="192"/>
      <c r="E10386" s="182"/>
    </row>
    <row r="10387" spans="3:5" x14ac:dyDescent="0.4">
      <c r="C10387" s="190"/>
      <c r="D10387" s="191"/>
      <c r="E10387" s="190"/>
    </row>
    <row r="10388" spans="3:5" x14ac:dyDescent="0.4">
      <c r="C10388" s="182"/>
      <c r="D10388" s="192"/>
      <c r="E10388" s="182"/>
    </row>
    <row r="10389" spans="3:5" x14ac:dyDescent="0.4">
      <c r="C10389" s="190"/>
      <c r="D10389" s="191"/>
      <c r="E10389" s="190"/>
    </row>
    <row r="10390" spans="3:5" x14ac:dyDescent="0.4">
      <c r="C10390" s="182"/>
      <c r="D10390" s="192"/>
      <c r="E10390" s="182"/>
    </row>
    <row r="10391" spans="3:5" x14ac:dyDescent="0.4">
      <c r="C10391" s="190"/>
      <c r="D10391" s="191"/>
      <c r="E10391" s="190"/>
    </row>
    <row r="10392" spans="3:5" x14ac:dyDescent="0.4">
      <c r="C10392" s="182"/>
      <c r="D10392" s="192"/>
      <c r="E10392" s="182"/>
    </row>
    <row r="10393" spans="3:5" x14ac:dyDescent="0.4">
      <c r="C10393" s="190"/>
      <c r="D10393" s="191"/>
      <c r="E10393" s="190"/>
    </row>
    <row r="10394" spans="3:5" x14ac:dyDescent="0.4">
      <c r="C10394" s="182"/>
      <c r="D10394" s="192"/>
      <c r="E10394" s="182"/>
    </row>
    <row r="10395" spans="3:5" x14ac:dyDescent="0.4">
      <c r="C10395" s="190"/>
      <c r="D10395" s="191"/>
      <c r="E10395" s="190"/>
    </row>
    <row r="10396" spans="3:5" x14ac:dyDescent="0.4">
      <c r="C10396" s="182"/>
      <c r="D10396" s="192"/>
      <c r="E10396" s="182"/>
    </row>
    <row r="10397" spans="3:5" x14ac:dyDescent="0.4">
      <c r="C10397" s="190"/>
      <c r="D10397" s="191"/>
      <c r="E10397" s="190"/>
    </row>
    <row r="10398" spans="3:5" x14ac:dyDescent="0.4">
      <c r="C10398" s="182"/>
      <c r="D10398" s="192"/>
      <c r="E10398" s="182"/>
    </row>
    <row r="10399" spans="3:5" x14ac:dyDescent="0.4">
      <c r="C10399" s="190"/>
      <c r="D10399" s="191"/>
      <c r="E10399" s="190"/>
    </row>
    <row r="10400" spans="3:5" x14ac:dyDescent="0.4">
      <c r="C10400" s="182"/>
      <c r="D10400" s="192"/>
      <c r="E10400" s="182"/>
    </row>
    <row r="10401" spans="3:5" x14ac:dyDescent="0.4">
      <c r="C10401" s="190"/>
      <c r="D10401" s="191"/>
      <c r="E10401" s="190"/>
    </row>
    <row r="10402" spans="3:5" x14ac:dyDescent="0.4">
      <c r="C10402" s="182"/>
      <c r="D10402" s="192"/>
      <c r="E10402" s="182"/>
    </row>
    <row r="10403" spans="3:5" x14ac:dyDescent="0.4">
      <c r="C10403" s="190"/>
      <c r="D10403" s="191"/>
      <c r="E10403" s="190"/>
    </row>
    <row r="10404" spans="3:5" x14ac:dyDescent="0.4">
      <c r="C10404" s="182"/>
      <c r="D10404" s="192"/>
      <c r="E10404" s="182"/>
    </row>
    <row r="10405" spans="3:5" x14ac:dyDescent="0.4">
      <c r="C10405" s="190"/>
      <c r="D10405" s="191"/>
      <c r="E10405" s="190"/>
    </row>
    <row r="10406" spans="3:5" x14ac:dyDescent="0.4">
      <c r="C10406" s="182"/>
      <c r="D10406" s="192"/>
      <c r="E10406" s="182"/>
    </row>
    <row r="10407" spans="3:5" x14ac:dyDescent="0.4">
      <c r="C10407" s="190"/>
      <c r="D10407" s="191"/>
      <c r="E10407" s="190"/>
    </row>
    <row r="10408" spans="3:5" x14ac:dyDescent="0.4">
      <c r="C10408" s="182"/>
      <c r="D10408" s="192"/>
      <c r="E10408" s="182"/>
    </row>
    <row r="10409" spans="3:5" x14ac:dyDescent="0.4">
      <c r="C10409" s="190"/>
      <c r="D10409" s="191"/>
      <c r="E10409" s="190"/>
    </row>
    <row r="10410" spans="3:5" x14ac:dyDescent="0.4">
      <c r="C10410" s="182"/>
      <c r="D10410" s="192"/>
      <c r="E10410" s="182"/>
    </row>
    <row r="10411" spans="3:5" x14ac:dyDescent="0.4">
      <c r="C10411" s="190"/>
      <c r="D10411" s="191"/>
      <c r="E10411" s="190"/>
    </row>
    <row r="10412" spans="3:5" x14ac:dyDescent="0.4">
      <c r="C10412" s="182"/>
      <c r="D10412" s="192"/>
      <c r="E10412" s="182"/>
    </row>
    <row r="10413" spans="3:5" x14ac:dyDescent="0.4">
      <c r="C10413" s="190"/>
      <c r="D10413" s="191"/>
      <c r="E10413" s="190"/>
    </row>
    <row r="10414" spans="3:5" x14ac:dyDescent="0.4">
      <c r="C10414" s="182"/>
      <c r="D10414" s="192"/>
      <c r="E10414" s="182"/>
    </row>
    <row r="10415" spans="3:5" x14ac:dyDescent="0.4">
      <c r="C10415" s="190"/>
      <c r="D10415" s="191"/>
      <c r="E10415" s="190"/>
    </row>
    <row r="10416" spans="3:5" x14ac:dyDescent="0.4">
      <c r="C10416" s="182"/>
      <c r="D10416" s="192"/>
      <c r="E10416" s="182"/>
    </row>
    <row r="10417" spans="3:5" x14ac:dyDescent="0.4">
      <c r="C10417" s="190"/>
      <c r="D10417" s="191"/>
      <c r="E10417" s="190"/>
    </row>
    <row r="10418" spans="3:5" x14ac:dyDescent="0.4">
      <c r="C10418" s="182"/>
      <c r="D10418" s="192"/>
      <c r="E10418" s="182"/>
    </row>
    <row r="10419" spans="3:5" x14ac:dyDescent="0.4">
      <c r="C10419" s="190"/>
      <c r="D10419" s="191"/>
      <c r="E10419" s="190"/>
    </row>
    <row r="10420" spans="3:5" x14ac:dyDescent="0.4">
      <c r="C10420" s="182"/>
      <c r="D10420" s="192"/>
      <c r="E10420" s="182"/>
    </row>
    <row r="10421" spans="3:5" x14ac:dyDescent="0.4">
      <c r="C10421" s="190"/>
      <c r="D10421" s="191"/>
      <c r="E10421" s="190"/>
    </row>
    <row r="10422" spans="3:5" x14ac:dyDescent="0.4">
      <c r="C10422" s="182"/>
      <c r="D10422" s="192"/>
      <c r="E10422" s="182"/>
    </row>
    <row r="10423" spans="3:5" x14ac:dyDescent="0.4">
      <c r="C10423" s="190"/>
      <c r="D10423" s="191"/>
      <c r="E10423" s="190"/>
    </row>
    <row r="10424" spans="3:5" x14ac:dyDescent="0.4">
      <c r="C10424" s="182"/>
      <c r="D10424" s="192"/>
      <c r="E10424" s="182"/>
    </row>
    <row r="10425" spans="3:5" x14ac:dyDescent="0.4">
      <c r="C10425" s="190"/>
      <c r="D10425" s="191"/>
      <c r="E10425" s="190"/>
    </row>
    <row r="10426" spans="3:5" x14ac:dyDescent="0.4">
      <c r="C10426" s="182"/>
      <c r="D10426" s="192"/>
      <c r="E10426" s="182"/>
    </row>
    <row r="10427" spans="3:5" x14ac:dyDescent="0.4">
      <c r="C10427" s="190"/>
      <c r="D10427" s="191"/>
      <c r="E10427" s="190"/>
    </row>
    <row r="10428" spans="3:5" x14ac:dyDescent="0.4">
      <c r="C10428" s="182"/>
      <c r="D10428" s="192"/>
      <c r="E10428" s="182"/>
    </row>
    <row r="10429" spans="3:5" x14ac:dyDescent="0.4">
      <c r="C10429" s="190"/>
      <c r="D10429" s="191"/>
      <c r="E10429" s="190"/>
    </row>
    <row r="10430" spans="3:5" x14ac:dyDescent="0.4">
      <c r="C10430" s="182"/>
      <c r="D10430" s="192"/>
      <c r="E10430" s="182"/>
    </row>
    <row r="10431" spans="3:5" x14ac:dyDescent="0.4">
      <c r="C10431" s="190"/>
      <c r="D10431" s="191"/>
      <c r="E10431" s="190"/>
    </row>
    <row r="10432" spans="3:5" x14ac:dyDescent="0.4">
      <c r="C10432" s="182"/>
      <c r="D10432" s="192"/>
      <c r="E10432" s="182"/>
    </row>
    <row r="10433" spans="3:5" x14ac:dyDescent="0.4">
      <c r="C10433" s="190"/>
      <c r="D10433" s="191"/>
      <c r="E10433" s="190"/>
    </row>
    <row r="10434" spans="3:5" x14ac:dyDescent="0.4">
      <c r="C10434" s="182"/>
      <c r="D10434" s="192"/>
      <c r="E10434" s="182"/>
    </row>
    <row r="10435" spans="3:5" x14ac:dyDescent="0.4">
      <c r="C10435" s="190"/>
      <c r="D10435" s="191"/>
      <c r="E10435" s="190"/>
    </row>
    <row r="10436" spans="3:5" x14ac:dyDescent="0.4">
      <c r="C10436" s="182"/>
      <c r="D10436" s="192"/>
      <c r="E10436" s="182"/>
    </row>
    <row r="10437" spans="3:5" x14ac:dyDescent="0.4">
      <c r="C10437" s="190"/>
      <c r="D10437" s="191"/>
      <c r="E10437" s="190"/>
    </row>
    <row r="10438" spans="3:5" x14ac:dyDescent="0.4">
      <c r="C10438" s="182"/>
      <c r="D10438" s="192"/>
      <c r="E10438" s="182"/>
    </row>
    <row r="10439" spans="3:5" x14ac:dyDescent="0.4">
      <c r="C10439" s="190"/>
      <c r="D10439" s="191"/>
      <c r="E10439" s="190"/>
    </row>
    <row r="10440" spans="3:5" x14ac:dyDescent="0.4">
      <c r="C10440" s="182"/>
      <c r="D10440" s="192"/>
      <c r="E10440" s="182"/>
    </row>
    <row r="10441" spans="3:5" x14ac:dyDescent="0.4">
      <c r="C10441" s="190"/>
      <c r="D10441" s="191"/>
      <c r="E10441" s="190"/>
    </row>
    <row r="10442" spans="3:5" x14ac:dyDescent="0.4">
      <c r="C10442" s="182"/>
      <c r="D10442" s="192"/>
      <c r="E10442" s="182"/>
    </row>
    <row r="10443" spans="3:5" x14ac:dyDescent="0.4">
      <c r="C10443" s="190"/>
      <c r="D10443" s="191"/>
      <c r="E10443" s="190"/>
    </row>
    <row r="10444" spans="3:5" x14ac:dyDescent="0.4">
      <c r="C10444" s="182"/>
      <c r="D10444" s="192"/>
      <c r="E10444" s="182"/>
    </row>
    <row r="10445" spans="3:5" x14ac:dyDescent="0.4">
      <c r="C10445" s="190"/>
      <c r="D10445" s="191"/>
      <c r="E10445" s="190"/>
    </row>
    <row r="10446" spans="3:5" x14ac:dyDescent="0.4">
      <c r="C10446" s="182"/>
      <c r="D10446" s="192"/>
      <c r="E10446" s="182"/>
    </row>
    <row r="10447" spans="3:5" x14ac:dyDescent="0.4">
      <c r="C10447" s="190"/>
      <c r="D10447" s="191"/>
      <c r="E10447" s="190"/>
    </row>
    <row r="10448" spans="3:5" x14ac:dyDescent="0.4">
      <c r="C10448" s="182"/>
      <c r="D10448" s="192"/>
      <c r="E10448" s="182"/>
    </row>
    <row r="10449" spans="3:5" x14ac:dyDescent="0.4">
      <c r="C10449" s="190"/>
      <c r="D10449" s="191"/>
      <c r="E10449" s="190"/>
    </row>
    <row r="10450" spans="3:5" x14ac:dyDescent="0.4">
      <c r="C10450" s="182"/>
      <c r="D10450" s="192"/>
      <c r="E10450" s="182"/>
    </row>
    <row r="10451" spans="3:5" x14ac:dyDescent="0.4">
      <c r="C10451" s="190"/>
      <c r="D10451" s="191"/>
      <c r="E10451" s="190"/>
    </row>
    <row r="10452" spans="3:5" x14ac:dyDescent="0.4">
      <c r="C10452" s="182"/>
      <c r="D10452" s="192"/>
      <c r="E10452" s="182"/>
    </row>
    <row r="10453" spans="3:5" x14ac:dyDescent="0.4">
      <c r="C10453" s="190"/>
      <c r="D10453" s="191"/>
      <c r="E10453" s="190"/>
    </row>
    <row r="10454" spans="3:5" x14ac:dyDescent="0.4">
      <c r="C10454" s="182"/>
      <c r="D10454" s="192"/>
      <c r="E10454" s="182"/>
    </row>
    <row r="10455" spans="3:5" x14ac:dyDescent="0.4">
      <c r="C10455" s="190"/>
      <c r="D10455" s="191"/>
      <c r="E10455" s="190"/>
    </row>
    <row r="10456" spans="3:5" x14ac:dyDescent="0.4">
      <c r="C10456" s="182"/>
      <c r="D10456" s="192"/>
      <c r="E10456" s="182"/>
    </row>
    <row r="10457" spans="3:5" x14ac:dyDescent="0.4">
      <c r="C10457" s="190"/>
      <c r="D10457" s="191"/>
      <c r="E10457" s="190"/>
    </row>
    <row r="10458" spans="3:5" x14ac:dyDescent="0.4">
      <c r="C10458" s="182"/>
      <c r="D10458" s="192"/>
      <c r="E10458" s="182"/>
    </row>
    <row r="10459" spans="3:5" x14ac:dyDescent="0.4">
      <c r="C10459" s="190"/>
      <c r="D10459" s="191"/>
      <c r="E10459" s="190"/>
    </row>
    <row r="10460" spans="3:5" x14ac:dyDescent="0.4">
      <c r="C10460" s="182"/>
      <c r="D10460" s="192"/>
      <c r="E10460" s="182"/>
    </row>
    <row r="10461" spans="3:5" x14ac:dyDescent="0.4">
      <c r="C10461" s="190"/>
      <c r="D10461" s="191"/>
      <c r="E10461" s="190"/>
    </row>
    <row r="10462" spans="3:5" x14ac:dyDescent="0.4">
      <c r="C10462" s="182"/>
      <c r="D10462" s="192"/>
      <c r="E10462" s="182"/>
    </row>
    <row r="10463" spans="3:5" x14ac:dyDescent="0.4">
      <c r="C10463" s="190"/>
      <c r="D10463" s="191"/>
      <c r="E10463" s="190"/>
    </row>
    <row r="10464" spans="3:5" x14ac:dyDescent="0.4">
      <c r="C10464" s="182"/>
      <c r="D10464" s="192"/>
      <c r="E10464" s="182"/>
    </row>
    <row r="10465" spans="3:5" x14ac:dyDescent="0.4">
      <c r="C10465" s="190"/>
      <c r="D10465" s="191"/>
      <c r="E10465" s="190"/>
    </row>
    <row r="10466" spans="3:5" x14ac:dyDescent="0.4">
      <c r="C10466" s="182"/>
      <c r="D10466" s="192"/>
      <c r="E10466" s="182"/>
    </row>
    <row r="10467" spans="3:5" x14ac:dyDescent="0.4">
      <c r="C10467" s="190"/>
      <c r="D10467" s="191"/>
      <c r="E10467" s="190"/>
    </row>
    <row r="10468" spans="3:5" x14ac:dyDescent="0.4">
      <c r="C10468" s="182"/>
      <c r="D10468" s="192"/>
      <c r="E10468" s="182"/>
    </row>
    <row r="10469" spans="3:5" x14ac:dyDescent="0.4">
      <c r="C10469" s="190"/>
      <c r="D10469" s="191"/>
      <c r="E10469" s="190"/>
    </row>
    <row r="10470" spans="3:5" x14ac:dyDescent="0.4">
      <c r="C10470" s="182"/>
      <c r="D10470" s="192"/>
      <c r="E10470" s="182"/>
    </row>
    <row r="10471" spans="3:5" x14ac:dyDescent="0.4">
      <c r="C10471" s="190"/>
      <c r="D10471" s="191"/>
      <c r="E10471" s="190"/>
    </row>
    <row r="10472" spans="3:5" x14ac:dyDescent="0.4">
      <c r="C10472" s="182"/>
      <c r="D10472" s="192"/>
      <c r="E10472" s="182"/>
    </row>
    <row r="10473" spans="3:5" x14ac:dyDescent="0.4">
      <c r="C10473" s="190"/>
      <c r="D10473" s="191"/>
      <c r="E10473" s="190"/>
    </row>
    <row r="10474" spans="3:5" x14ac:dyDescent="0.4">
      <c r="C10474" s="182"/>
      <c r="D10474" s="192"/>
      <c r="E10474" s="182"/>
    </row>
    <row r="10475" spans="3:5" x14ac:dyDescent="0.4">
      <c r="C10475" s="190"/>
      <c r="D10475" s="191"/>
      <c r="E10475" s="190"/>
    </row>
    <row r="10476" spans="3:5" x14ac:dyDescent="0.4">
      <c r="C10476" s="182"/>
      <c r="D10476" s="192"/>
      <c r="E10476" s="182"/>
    </row>
    <row r="10477" spans="3:5" x14ac:dyDescent="0.4">
      <c r="C10477" s="190"/>
      <c r="D10477" s="191"/>
      <c r="E10477" s="190"/>
    </row>
    <row r="10478" spans="3:5" x14ac:dyDescent="0.4">
      <c r="C10478" s="182"/>
      <c r="D10478" s="192"/>
      <c r="E10478" s="182"/>
    </row>
    <row r="10479" spans="3:5" x14ac:dyDescent="0.4">
      <c r="C10479" s="190"/>
      <c r="D10479" s="191"/>
      <c r="E10479" s="190"/>
    </row>
    <row r="10480" spans="3:5" x14ac:dyDescent="0.4">
      <c r="C10480" s="182"/>
      <c r="D10480" s="192"/>
      <c r="E10480" s="182"/>
    </row>
    <row r="10481" spans="3:5" x14ac:dyDescent="0.4">
      <c r="C10481" s="190"/>
      <c r="D10481" s="191"/>
      <c r="E10481" s="190"/>
    </row>
    <row r="10482" spans="3:5" x14ac:dyDescent="0.4">
      <c r="C10482" s="182"/>
      <c r="D10482" s="192"/>
      <c r="E10482" s="182"/>
    </row>
    <row r="10483" spans="3:5" x14ac:dyDescent="0.4">
      <c r="C10483" s="190"/>
      <c r="D10483" s="191"/>
      <c r="E10483" s="190"/>
    </row>
    <row r="10484" spans="3:5" x14ac:dyDescent="0.4">
      <c r="C10484" s="182"/>
      <c r="D10484" s="192"/>
      <c r="E10484" s="182"/>
    </row>
    <row r="10485" spans="3:5" x14ac:dyDescent="0.4">
      <c r="C10485" s="190"/>
      <c r="D10485" s="191"/>
      <c r="E10485" s="190"/>
    </row>
    <row r="10486" spans="3:5" x14ac:dyDescent="0.4">
      <c r="C10486" s="182"/>
      <c r="D10486" s="192"/>
      <c r="E10486" s="182"/>
    </row>
    <row r="10487" spans="3:5" x14ac:dyDescent="0.4">
      <c r="C10487" s="190"/>
      <c r="D10487" s="191"/>
      <c r="E10487" s="190"/>
    </row>
    <row r="10488" spans="3:5" x14ac:dyDescent="0.4">
      <c r="C10488" s="182"/>
      <c r="D10488" s="192"/>
      <c r="E10488" s="182"/>
    </row>
    <row r="10489" spans="3:5" x14ac:dyDescent="0.4">
      <c r="C10489" s="190"/>
      <c r="D10489" s="191"/>
      <c r="E10489" s="190"/>
    </row>
    <row r="10490" spans="3:5" x14ac:dyDescent="0.4">
      <c r="C10490" s="182"/>
      <c r="D10490" s="192"/>
      <c r="E10490" s="182"/>
    </row>
    <row r="10491" spans="3:5" x14ac:dyDescent="0.4">
      <c r="C10491" s="190"/>
      <c r="D10491" s="191"/>
      <c r="E10491" s="190"/>
    </row>
    <row r="10492" spans="3:5" x14ac:dyDescent="0.4">
      <c r="C10492" s="182"/>
      <c r="D10492" s="192"/>
      <c r="E10492" s="182"/>
    </row>
    <row r="10493" spans="3:5" x14ac:dyDescent="0.4">
      <c r="C10493" s="190"/>
      <c r="D10493" s="191"/>
      <c r="E10493" s="190"/>
    </row>
    <row r="10494" spans="3:5" x14ac:dyDescent="0.4">
      <c r="C10494" s="182"/>
      <c r="D10494" s="192"/>
      <c r="E10494" s="182"/>
    </row>
    <row r="10495" spans="3:5" x14ac:dyDescent="0.4">
      <c r="C10495" s="190"/>
      <c r="D10495" s="191"/>
      <c r="E10495" s="190"/>
    </row>
    <row r="10496" spans="3:5" x14ac:dyDescent="0.4">
      <c r="C10496" s="182"/>
      <c r="D10496" s="192"/>
      <c r="E10496" s="182"/>
    </row>
    <row r="10497" spans="3:5" x14ac:dyDescent="0.4">
      <c r="C10497" s="190"/>
      <c r="D10497" s="191"/>
      <c r="E10497" s="190"/>
    </row>
    <row r="10498" spans="3:5" x14ac:dyDescent="0.4">
      <c r="C10498" s="182"/>
      <c r="D10498" s="192"/>
      <c r="E10498" s="182"/>
    </row>
    <row r="10499" spans="3:5" x14ac:dyDescent="0.4">
      <c r="C10499" s="190"/>
      <c r="D10499" s="191"/>
      <c r="E10499" s="190"/>
    </row>
    <row r="10500" spans="3:5" x14ac:dyDescent="0.4">
      <c r="C10500" s="182"/>
      <c r="D10500" s="192"/>
      <c r="E10500" s="182"/>
    </row>
    <row r="10501" spans="3:5" x14ac:dyDescent="0.4">
      <c r="C10501" s="190"/>
      <c r="D10501" s="191"/>
      <c r="E10501" s="190"/>
    </row>
    <row r="10502" spans="3:5" x14ac:dyDescent="0.4">
      <c r="C10502" s="182"/>
      <c r="D10502" s="192"/>
      <c r="E10502" s="182"/>
    </row>
    <row r="10503" spans="3:5" x14ac:dyDescent="0.4">
      <c r="C10503" s="190"/>
      <c r="D10503" s="191"/>
      <c r="E10503" s="190"/>
    </row>
    <row r="10504" spans="3:5" x14ac:dyDescent="0.4">
      <c r="C10504" s="182"/>
      <c r="D10504" s="192"/>
      <c r="E10504" s="182"/>
    </row>
    <row r="10505" spans="3:5" x14ac:dyDescent="0.4">
      <c r="C10505" s="190"/>
      <c r="D10505" s="191"/>
      <c r="E10505" s="190"/>
    </row>
    <row r="10506" spans="3:5" x14ac:dyDescent="0.4">
      <c r="C10506" s="182"/>
      <c r="D10506" s="192"/>
      <c r="E10506" s="182"/>
    </row>
    <row r="10507" spans="3:5" x14ac:dyDescent="0.4">
      <c r="C10507" s="190"/>
      <c r="D10507" s="191"/>
      <c r="E10507" s="190"/>
    </row>
    <row r="10508" spans="3:5" x14ac:dyDescent="0.4">
      <c r="C10508" s="182"/>
      <c r="D10508" s="192"/>
      <c r="E10508" s="182"/>
    </row>
    <row r="10509" spans="3:5" ht="15.9" x14ac:dyDescent="0.45">
      <c r="C10509" s="20"/>
      <c r="D10509" s="20"/>
      <c r="E10509" s="20"/>
    </row>
    <row r="10510" spans="3:5" ht="15.9" x14ac:dyDescent="0.45">
      <c r="C10510" s="18"/>
      <c r="D10510" s="18"/>
      <c r="E10510" s="18"/>
    </row>
  </sheetData>
  <sheetProtection algorithmName="SHA-512" hashValue="dywpnvuO7KggEFmpNeuziaQLCFtfUJBEITlQ3Y7LcI/3gLslDeoYeGGw6DgnE9Yl/nkMKEoCzUYZ263lgyaBXw==" saltValue="RY33zyKRBkKgMBjr727MZg==" spinCount="100000" sheet="1" objects="1" scenarios="1"/>
  <hyperlinks>
    <hyperlink ref="A2" location="Results!A1" display="→" xr:uid="{00000000-0004-0000-0300-000000000000}"/>
    <hyperlink ref="A3" location="'Plan Info'!A1" display="←" xr:uid="{00000000-0004-0000-0300-000001000000}"/>
  </hyperlinks>
  <pageMargins left="0.7" right="0.7" top="0.75" bottom="0.75" header="0.3" footer="0.3"/>
  <pageSetup orientation="portrait"/>
  <headerFooter alignWithMargins="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 id="{00000000-000E-0000-0300-000001000000}">
            <xm:f>AND($D6&lt;Functions!$C$25,$D6&lt;&gt;"")</xm:f>
            <x14:dxf>
              <font>
                <color theme="0"/>
              </font>
              <fill>
                <patternFill>
                  <bgColor rgb="FFFF3300"/>
                </patternFill>
              </fill>
            </x14:dxf>
          </x14:cfRule>
          <xm:sqref>D6:D10508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1"/>
  <sheetViews>
    <sheetView workbookViewId="0"/>
  </sheetViews>
  <sheetFormatPr defaultColWidth="9.15234375" defaultRowHeight="14.6" x14ac:dyDescent="0.4"/>
  <cols>
    <col min="2" max="2" width="5" customWidth="1"/>
    <col min="3" max="3" width="23.15234375" customWidth="1"/>
    <col min="4" max="4" width="17.3046875" bestFit="1" customWidth="1"/>
    <col min="5" max="5" width="17" bestFit="1" customWidth="1"/>
    <col min="6" max="6" width="24.84375" customWidth="1"/>
    <col min="7" max="7" width="31.84375" customWidth="1"/>
    <col min="8" max="8" width="30.3046875" customWidth="1"/>
    <col min="9" max="9" width="22" customWidth="1"/>
    <col min="10" max="10" width="25.69140625" bestFit="1" customWidth="1"/>
  </cols>
  <sheetData>
    <row r="2" spans="2:10" x14ac:dyDescent="0.4">
      <c r="C2" t="s">
        <v>77</v>
      </c>
      <c r="D2" t="s">
        <v>78</v>
      </c>
      <c r="E2" t="s">
        <v>79</v>
      </c>
      <c r="F2" t="s">
        <v>84</v>
      </c>
      <c r="G2" t="s">
        <v>87</v>
      </c>
      <c r="H2" t="s">
        <v>94</v>
      </c>
      <c r="I2" t="s">
        <v>142</v>
      </c>
      <c r="J2" t="s">
        <v>145</v>
      </c>
    </row>
    <row r="3" spans="2:10" x14ac:dyDescent="0.4">
      <c r="B3">
        <v>2015</v>
      </c>
      <c r="C3" s="79">
        <v>9.5600000000000004E-2</v>
      </c>
      <c r="D3" s="78">
        <v>2080</v>
      </c>
      <c r="E3" s="78">
        <v>3120</v>
      </c>
      <c r="F3" s="78">
        <v>30</v>
      </c>
      <c r="G3" s="78">
        <v>80</v>
      </c>
      <c r="H3" s="78">
        <v>0.3</v>
      </c>
      <c r="I3" s="231">
        <v>43770</v>
      </c>
      <c r="J3" s="78" t="s">
        <v>146</v>
      </c>
    </row>
    <row r="4" spans="2:10" x14ac:dyDescent="0.4">
      <c r="B4">
        <v>2016</v>
      </c>
      <c r="C4" s="79">
        <v>9.6600000000000005E-2</v>
      </c>
      <c r="D4" s="78">
        <v>2160</v>
      </c>
      <c r="E4" s="78">
        <v>3240</v>
      </c>
      <c r="F4" s="78">
        <v>30</v>
      </c>
      <c r="H4" s="78">
        <v>0.05</v>
      </c>
    </row>
    <row r="5" spans="2:10" x14ac:dyDescent="0.4">
      <c r="B5">
        <v>2017</v>
      </c>
      <c r="C5" s="79">
        <v>9.69E-2</v>
      </c>
      <c r="D5" s="78">
        <v>2260</v>
      </c>
      <c r="E5" s="78">
        <v>3390</v>
      </c>
      <c r="F5" s="78">
        <v>30</v>
      </c>
      <c r="H5" s="78">
        <v>0.05</v>
      </c>
    </row>
    <row r="6" spans="2:10" x14ac:dyDescent="0.4">
      <c r="B6">
        <v>2018</v>
      </c>
      <c r="C6" s="79">
        <v>9.5600000000000004E-2</v>
      </c>
      <c r="D6" s="78">
        <v>2320</v>
      </c>
      <c r="E6" s="78">
        <v>3480</v>
      </c>
      <c r="F6" s="78">
        <v>30</v>
      </c>
      <c r="H6" s="78">
        <v>0.05</v>
      </c>
    </row>
    <row r="7" spans="2:10" x14ac:dyDescent="0.4">
      <c r="B7">
        <v>2019</v>
      </c>
      <c r="C7" s="79">
        <v>9.5000000000000001E-2</v>
      </c>
      <c r="D7" s="78">
        <v>2320</v>
      </c>
      <c r="E7" s="78">
        <v>3480</v>
      </c>
      <c r="F7" s="78">
        <v>30</v>
      </c>
      <c r="H7" s="78">
        <v>0.05</v>
      </c>
    </row>
    <row r="8" spans="2:10" x14ac:dyDescent="0.4">
      <c r="B8">
        <v>2020</v>
      </c>
      <c r="C8" s="79">
        <v>9.5000000000000001E-2</v>
      </c>
      <c r="D8" s="78">
        <v>2320</v>
      </c>
      <c r="E8" s="78">
        <v>3480</v>
      </c>
      <c r="F8" s="78">
        <v>30</v>
      </c>
      <c r="H8" s="78">
        <v>0.05</v>
      </c>
    </row>
    <row r="9" spans="2:10" x14ac:dyDescent="0.4">
      <c r="B9">
        <v>2021</v>
      </c>
      <c r="C9" s="79">
        <v>9.5000000000000001E-2</v>
      </c>
      <c r="D9" s="78">
        <v>2320</v>
      </c>
      <c r="E9" s="78">
        <v>3480</v>
      </c>
      <c r="F9" s="78">
        <v>30</v>
      </c>
      <c r="H9" s="78">
        <v>0.05</v>
      </c>
    </row>
    <row r="10" spans="2:10" x14ac:dyDescent="0.4">
      <c r="B10">
        <v>2022</v>
      </c>
      <c r="C10" s="79">
        <v>9.5000000000000001E-2</v>
      </c>
      <c r="D10" s="78">
        <v>2320</v>
      </c>
      <c r="E10" s="78">
        <v>3480</v>
      </c>
      <c r="F10" s="78">
        <v>30</v>
      </c>
      <c r="H10" s="78">
        <v>0.05</v>
      </c>
    </row>
    <row r="11" spans="2:10" x14ac:dyDescent="0.4">
      <c r="B11">
        <v>2023</v>
      </c>
      <c r="C11" s="79">
        <v>9.5000000000000001E-2</v>
      </c>
      <c r="D11" s="78">
        <v>2320</v>
      </c>
      <c r="E11" s="78">
        <v>3480</v>
      </c>
      <c r="F11" s="78">
        <v>30</v>
      </c>
      <c r="H11" s="78">
        <v>0.05</v>
      </c>
    </row>
  </sheetData>
  <sheetProtection algorithmName="SHA-512" hashValue="jU2X5vqL+sz/EGK2bvhKZ2yOhTqmFerXVBnLbaeJEy228zKVrli1dLUAyNy00g3gR0HSgxrCuzvSRbIeInJP0w==" saltValue="PiZkccnfnvkAfD81mdvPhw==" spinCount="100000" sheet="1" objects="1" scenarios="1"/>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0516"/>
  <sheetViews>
    <sheetView workbookViewId="0">
      <selection activeCell="C3" sqref="C3"/>
    </sheetView>
  </sheetViews>
  <sheetFormatPr defaultColWidth="9.15234375" defaultRowHeight="15.9" x14ac:dyDescent="0.45"/>
  <cols>
    <col min="1" max="1" width="9.15234375" style="81"/>
    <col min="2" max="2" width="58.69140625" style="81" customWidth="1"/>
    <col min="3" max="3" width="20.84375" style="81" customWidth="1"/>
    <col min="4" max="4" width="23.53515625" style="81" customWidth="1"/>
    <col min="5" max="5" width="24.84375" style="81" customWidth="1"/>
    <col min="6" max="6" width="11.3046875" style="81" bestFit="1" customWidth="1"/>
    <col min="7" max="7" width="23.15234375" style="81" bestFit="1" customWidth="1"/>
    <col min="8" max="8" width="17.3046875" style="81" bestFit="1" customWidth="1"/>
    <col min="9" max="9" width="26.15234375" style="81" customWidth="1"/>
    <col min="10" max="10" width="32.15234375" style="81" bestFit="1" customWidth="1"/>
    <col min="11" max="11" width="14.84375" style="81" customWidth="1"/>
    <col min="12" max="12" width="39.69140625" style="81" customWidth="1"/>
    <col min="13" max="16384" width="9.15234375" style="81"/>
  </cols>
  <sheetData>
    <row r="2" spans="2:14" x14ac:dyDescent="0.45">
      <c r="B2" s="81" t="s">
        <v>143</v>
      </c>
      <c r="H2" s="80" t="s">
        <v>83</v>
      </c>
      <c r="I2" s="80"/>
      <c r="J2" s="80"/>
      <c r="K2" s="80"/>
      <c r="L2" s="81" t="s">
        <v>116</v>
      </c>
    </row>
    <row r="3" spans="2:14" x14ac:dyDescent="0.45">
      <c r="B3" s="232" t="s">
        <v>144</v>
      </c>
      <c r="C3" s="233">
        <f>Rates!I3</f>
        <v>43770</v>
      </c>
      <c r="G3" s="81" t="s">
        <v>14</v>
      </c>
      <c r="H3" s="80" t="s">
        <v>15</v>
      </c>
      <c r="I3" s="80" t="s">
        <v>16</v>
      </c>
      <c r="J3" s="80" t="s">
        <v>17</v>
      </c>
    </row>
    <row r="4" spans="2:14" x14ac:dyDescent="0.45">
      <c r="B4" s="88" t="s">
        <v>147</v>
      </c>
      <c r="C4" s="111" t="str">
        <f>Rates!J3</f>
        <v>New Rates Available</v>
      </c>
      <c r="F4" s="81" t="str">
        <f>'Plan Info'!D13</f>
        <v>Single</v>
      </c>
      <c r="G4" s="109">
        <f>'Plan Info'!E13</f>
        <v>0</v>
      </c>
      <c r="H4" s="113">
        <f>'Plan Info'!F13</f>
        <v>0</v>
      </c>
      <c r="I4" s="113">
        <f>'Plan Info'!G13</f>
        <v>0</v>
      </c>
      <c r="J4" s="113">
        <f>'Plan Info'!H13</f>
        <v>0</v>
      </c>
    </row>
    <row r="5" spans="2:14" x14ac:dyDescent="0.45">
      <c r="B5" s="88" t="s">
        <v>148</v>
      </c>
      <c r="C5" s="234">
        <f ca="1">TODAY()</f>
        <v>43649</v>
      </c>
      <c r="D5" s="236" t="s">
        <v>150</v>
      </c>
      <c r="F5" s="81" t="str">
        <f>'Plan Info'!D14</f>
        <v>Ee/Sp</v>
      </c>
      <c r="G5" s="109">
        <f>'Plan Info'!E14</f>
        <v>0</v>
      </c>
      <c r="H5" s="113">
        <f>'Plan Info'!F14</f>
        <v>0</v>
      </c>
      <c r="I5" s="113">
        <f>'Plan Info'!G14</f>
        <v>0</v>
      </c>
      <c r="J5" s="113">
        <f>'Plan Info'!H14</f>
        <v>0</v>
      </c>
      <c r="K5" s="108"/>
    </row>
    <row r="6" spans="2:14" x14ac:dyDescent="0.45">
      <c r="B6" s="123" t="s">
        <v>149</v>
      </c>
      <c r="C6" s="235">
        <f ca="1">IF(C3&lt;=C5,1,0)</f>
        <v>0</v>
      </c>
      <c r="F6" s="81" t="str">
        <f>'Plan Info'!D15</f>
        <v>Ee/Ch</v>
      </c>
      <c r="G6" s="109">
        <f>'Plan Info'!E15</f>
        <v>0</v>
      </c>
      <c r="H6" s="113">
        <f>'Plan Info'!F15</f>
        <v>0</v>
      </c>
      <c r="I6" s="113">
        <f>'Plan Info'!G15</f>
        <v>0</v>
      </c>
      <c r="J6" s="113">
        <f>'Plan Info'!H15</f>
        <v>0</v>
      </c>
      <c r="K6" s="105"/>
    </row>
    <row r="7" spans="2:14" x14ac:dyDescent="0.45">
      <c r="B7" s="80"/>
      <c r="F7" s="81" t="str">
        <f>'Plan Info'!D16</f>
        <v>Ee/Ch(ren)</v>
      </c>
      <c r="G7" s="109">
        <f>'Plan Info'!E16</f>
        <v>0</v>
      </c>
      <c r="H7" s="113">
        <f>'Plan Info'!F16</f>
        <v>0</v>
      </c>
      <c r="I7" s="113">
        <f>'Plan Info'!G16</f>
        <v>0</v>
      </c>
      <c r="J7" s="113">
        <f>'Plan Info'!H16</f>
        <v>0</v>
      </c>
      <c r="K7" s="108"/>
    </row>
    <row r="8" spans="2:14" x14ac:dyDescent="0.45">
      <c r="B8" s="81" t="s">
        <v>101</v>
      </c>
      <c r="F8" s="81" t="str">
        <f>'Plan Info'!D17</f>
        <v>Ee+1</v>
      </c>
      <c r="G8" s="109">
        <f>'Plan Info'!E17</f>
        <v>0</v>
      </c>
      <c r="H8" s="113">
        <f>'Plan Info'!F17</f>
        <v>0</v>
      </c>
      <c r="I8" s="113">
        <f>'Plan Info'!G17</f>
        <v>0</v>
      </c>
      <c r="J8" s="113">
        <f>'Plan Info'!H17</f>
        <v>0</v>
      </c>
      <c r="K8" s="108"/>
    </row>
    <row r="9" spans="2:14" x14ac:dyDescent="0.45">
      <c r="B9" s="84" t="s">
        <v>89</v>
      </c>
      <c r="C9" s="85">
        <f>'Plan Info'!F9</f>
        <v>0</v>
      </c>
      <c r="F9" s="81" t="str">
        <f>'Plan Info'!D18</f>
        <v>Family</v>
      </c>
      <c r="G9" s="109">
        <f>'Plan Info'!E18</f>
        <v>0</v>
      </c>
      <c r="H9" s="113">
        <f>'Plan Info'!F18</f>
        <v>0</v>
      </c>
      <c r="I9" s="113">
        <f>'Plan Info'!G18</f>
        <v>0</v>
      </c>
      <c r="J9" s="113">
        <f>'Plan Info'!H18</f>
        <v>0</v>
      </c>
      <c r="K9" s="108"/>
    </row>
    <row r="10" spans="2:14" x14ac:dyDescent="0.45">
      <c r="B10" s="86" t="s">
        <v>90</v>
      </c>
      <c r="C10" s="87">
        <f>'Plan Info'!H9</f>
        <v>0</v>
      </c>
      <c r="F10" s="81" t="str">
        <f>'Plan Info'!D19</f>
        <v>Waivers</v>
      </c>
      <c r="G10" s="109">
        <f>'Plan Info'!E19</f>
        <v>0</v>
      </c>
      <c r="H10" s="113">
        <f>'Plan Info'!F19</f>
        <v>0</v>
      </c>
      <c r="I10" s="113">
        <f>'Plan Info'!G19</f>
        <v>0</v>
      </c>
      <c r="J10" s="113">
        <f>'Plan Info'!H19</f>
        <v>0</v>
      </c>
      <c r="K10" s="108"/>
    </row>
    <row r="11" spans="2:14" x14ac:dyDescent="0.45">
      <c r="B11" s="86" t="s">
        <v>99</v>
      </c>
      <c r="C11" s="119">
        <f>'Plan Info'!F8</f>
        <v>0.3</v>
      </c>
      <c r="F11" s="81" t="s">
        <v>105</v>
      </c>
      <c r="G11" s="110">
        <f>G4</f>
        <v>0</v>
      </c>
      <c r="H11" s="107">
        <f>H4</f>
        <v>0</v>
      </c>
      <c r="I11" s="116" t="e">
        <f>C24</f>
        <v>#N/A</v>
      </c>
      <c r="J11" s="107" t="e">
        <f>H11-I11</f>
        <v>#N/A</v>
      </c>
    </row>
    <row r="12" spans="2:14" x14ac:dyDescent="0.45">
      <c r="B12" s="88"/>
      <c r="C12" s="89"/>
      <c r="D12" s="81" t="s">
        <v>132</v>
      </c>
      <c r="N12" s="112"/>
    </row>
    <row r="13" spans="2:14" x14ac:dyDescent="0.45">
      <c r="B13" s="86" t="s">
        <v>77</v>
      </c>
      <c r="C13" s="210" t="e">
        <f>VLOOKUP('Plan Info'!$F$9,Rates!$B$2:$G$11,2,FALSE)</f>
        <v>#N/A</v>
      </c>
      <c r="D13" s="106" t="e">
        <f>TEXT(C13,"0.00%")</f>
        <v>#N/A</v>
      </c>
      <c r="G13" s="83" t="s">
        <v>25</v>
      </c>
      <c r="H13" s="83" t="s">
        <v>80</v>
      </c>
      <c r="I13" s="83" t="s">
        <v>26</v>
      </c>
      <c r="J13" s="83" t="s">
        <v>104</v>
      </c>
    </row>
    <row r="14" spans="2:14" x14ac:dyDescent="0.45">
      <c r="B14" s="86" t="s">
        <v>78</v>
      </c>
      <c r="C14" s="111" t="e">
        <f>VLOOKUP('Plan Info'!$F$9,Rates!$B$2:$G$11,3,FALSE)</f>
        <v>#N/A</v>
      </c>
      <c r="G14" s="82">
        <f>Census!C6</f>
        <v>0</v>
      </c>
      <c r="H14" s="82" t="str">
        <f>IF(Census!D6="","",Census!D6)</f>
        <v/>
      </c>
      <c r="I14" s="82">
        <f>Census!E6</f>
        <v>0</v>
      </c>
      <c r="J14" s="106" t="e">
        <f t="shared" ref="J14:J77" si="0">IF(H14=0,0,IF(H14&lt;$C$25,$C$25-H14,0))</f>
        <v>#N/A</v>
      </c>
    </row>
    <row r="15" spans="2:14" x14ac:dyDescent="0.45">
      <c r="B15" s="86" t="s">
        <v>85</v>
      </c>
      <c r="C15" s="111" t="e">
        <f>VLOOKUP('Plan Info'!$F$9,Rates!$B$2:$G$11,5,FALSE)</f>
        <v>#N/A</v>
      </c>
      <c r="G15" s="82">
        <f>Census!C7</f>
        <v>0</v>
      </c>
      <c r="H15" s="82" t="str">
        <f>IF(Census!D7="","",Census!D7)</f>
        <v/>
      </c>
      <c r="I15" s="82">
        <f>Census!E7</f>
        <v>0</v>
      </c>
      <c r="J15" s="106" t="e">
        <f t="shared" si="0"/>
        <v>#N/A</v>
      </c>
    </row>
    <row r="16" spans="2:14" x14ac:dyDescent="0.45">
      <c r="B16" s="86" t="s">
        <v>86</v>
      </c>
      <c r="C16" s="111" t="e">
        <f>VLOOKUP('Plan Info'!$F$9,Rates!$B$2:$G$11,6,FALSE)</f>
        <v>#N/A</v>
      </c>
      <c r="G16" s="82">
        <f>Census!C8</f>
        <v>0</v>
      </c>
      <c r="H16" s="82" t="str">
        <f>IF(Census!D8="","",Census!D8)</f>
        <v/>
      </c>
      <c r="I16" s="82">
        <f>Census!E8</f>
        <v>0</v>
      </c>
      <c r="J16" s="106" t="e">
        <f t="shared" si="0"/>
        <v>#N/A</v>
      </c>
    </row>
    <row r="17" spans="2:10" x14ac:dyDescent="0.45">
      <c r="B17" s="86" t="s">
        <v>79</v>
      </c>
      <c r="C17" s="111" t="e">
        <f>VLOOKUP('Plan Info'!$F$9,Rates!$B$2:$G$11,4,FALSE)</f>
        <v>#N/A</v>
      </c>
      <c r="G17" s="82">
        <f>Census!C9</f>
        <v>0</v>
      </c>
      <c r="H17" s="82" t="str">
        <f>IF(Census!D9="","",Census!D9)</f>
        <v/>
      </c>
      <c r="I17" s="82">
        <f>Census!E9</f>
        <v>0</v>
      </c>
      <c r="J17" s="106" t="e">
        <f t="shared" si="0"/>
        <v>#N/A</v>
      </c>
    </row>
    <row r="18" spans="2:10" x14ac:dyDescent="0.45">
      <c r="B18" s="86" t="s">
        <v>95</v>
      </c>
      <c r="C18" s="111" t="e">
        <f>VLOOKUP('Plan Info'!$F$9,Rates!$B$2:$H$11,7,FALSE)</f>
        <v>#N/A</v>
      </c>
      <c r="G18" s="82">
        <f>Census!C10</f>
        <v>0</v>
      </c>
      <c r="H18" s="82" t="str">
        <f>IF(Census!D10="","",Census!D10)</f>
        <v/>
      </c>
      <c r="I18" s="82">
        <f>Census!E10</f>
        <v>0</v>
      </c>
      <c r="J18" s="106" t="e">
        <f t="shared" si="0"/>
        <v>#N/A</v>
      </c>
    </row>
    <row r="19" spans="2:10" x14ac:dyDescent="0.45">
      <c r="B19" s="86"/>
      <c r="C19" s="89"/>
      <c r="G19" s="82">
        <f>Census!C11</f>
        <v>0</v>
      </c>
      <c r="H19" s="82" t="str">
        <f>IF(Census!D11="","",Census!D11)</f>
        <v/>
      </c>
      <c r="I19" s="82">
        <f>Census!E11</f>
        <v>0</v>
      </c>
      <c r="J19" s="106" t="e">
        <f t="shared" si="0"/>
        <v>#N/A</v>
      </c>
    </row>
    <row r="20" spans="2:10" x14ac:dyDescent="0.45">
      <c r="B20" s="90" t="s">
        <v>100</v>
      </c>
      <c r="C20" s="91">
        <f>COUNTIF(G14:G10516,"&lt;&gt;0")</f>
        <v>0</v>
      </c>
      <c r="G20" s="82">
        <f>Census!C12</f>
        <v>0</v>
      </c>
      <c r="H20" s="82" t="str">
        <f>IF(Census!D12="","",Census!D12)</f>
        <v/>
      </c>
      <c r="I20" s="82">
        <f>Census!E12</f>
        <v>0</v>
      </c>
      <c r="J20" s="106" t="e">
        <f t="shared" si="0"/>
        <v>#N/A</v>
      </c>
    </row>
    <row r="21" spans="2:10" x14ac:dyDescent="0.45">
      <c r="B21" s="86" t="s">
        <v>81</v>
      </c>
      <c r="C21" s="91">
        <f>SUM(I14:I10516)</f>
        <v>0</v>
      </c>
      <c r="G21" s="82">
        <f>Census!C13</f>
        <v>0</v>
      </c>
      <c r="H21" s="82" t="str">
        <f>IF(Census!D13="","",Census!D13)</f>
        <v/>
      </c>
      <c r="I21" s="82">
        <f>Census!E13</f>
        <v>0</v>
      </c>
      <c r="J21" s="106" t="e">
        <f t="shared" si="0"/>
        <v>#N/A</v>
      </c>
    </row>
    <row r="22" spans="2:10" x14ac:dyDescent="0.45">
      <c r="B22" s="86" t="s">
        <v>82</v>
      </c>
      <c r="C22" s="91">
        <f>C20-C21</f>
        <v>0</v>
      </c>
      <c r="G22" s="82">
        <f>Census!C14</f>
        <v>0</v>
      </c>
      <c r="H22" s="82" t="str">
        <f>IF(Census!D14="","",Census!D14)</f>
        <v/>
      </c>
      <c r="I22" s="82">
        <f>Census!E14</f>
        <v>0</v>
      </c>
      <c r="J22" s="106" t="e">
        <f t="shared" si="0"/>
        <v>#N/A</v>
      </c>
    </row>
    <row r="23" spans="2:10" x14ac:dyDescent="0.45">
      <c r="B23" s="86" t="s">
        <v>97</v>
      </c>
      <c r="C23" s="91">
        <f>COUNTIFS(G14:G10516,"&lt;&gt;0",H14:H10516,"&lt;"&amp;C25,I14:I10516,"1")</f>
        <v>0</v>
      </c>
      <c r="G23" s="82">
        <f>Census!C15</f>
        <v>0</v>
      </c>
      <c r="H23" s="82" t="str">
        <f>IF(Census!D15="","",Census!D15)</f>
        <v/>
      </c>
      <c r="I23" s="82">
        <f>Census!E15</f>
        <v>0</v>
      </c>
      <c r="J23" s="106" t="e">
        <f t="shared" si="0"/>
        <v>#N/A</v>
      </c>
    </row>
    <row r="24" spans="2:10" x14ac:dyDescent="0.45">
      <c r="B24" s="90" t="s">
        <v>106</v>
      </c>
      <c r="C24" s="117" t="e">
        <f>ROUNDDOWN(MIN(H14:H10516)*C13/12,2)</f>
        <v>#N/A</v>
      </c>
      <c r="G24" s="82">
        <f>Census!C16</f>
        <v>0</v>
      </c>
      <c r="H24" s="82" t="str">
        <f>IF(Census!D16="","",Census!D16)</f>
        <v/>
      </c>
      <c r="I24" s="82">
        <f>Census!E16</f>
        <v>0</v>
      </c>
      <c r="J24" s="106" t="e">
        <f t="shared" si="0"/>
        <v>#N/A</v>
      </c>
    </row>
    <row r="25" spans="2:10" x14ac:dyDescent="0.45">
      <c r="B25" s="80" t="s">
        <v>96</v>
      </c>
      <c r="C25" s="94" t="e">
        <f>ROUNDUP(I4*12/C13,2)</f>
        <v>#N/A</v>
      </c>
      <c r="D25" s="118" t="s">
        <v>115</v>
      </c>
      <c r="G25" s="82">
        <f>Census!C17</f>
        <v>0</v>
      </c>
      <c r="H25" s="82" t="str">
        <f>IF(Census!D17="","",Census!D17)</f>
        <v/>
      </c>
      <c r="I25" s="82">
        <f>Census!E17</f>
        <v>0</v>
      </c>
      <c r="J25" s="106" t="e">
        <f t="shared" si="0"/>
        <v>#N/A</v>
      </c>
    </row>
    <row r="26" spans="2:10" ht="16.3" thickBot="1" x14ac:dyDescent="0.5">
      <c r="B26" s="86"/>
      <c r="C26" s="89"/>
      <c r="G26" s="82">
        <f>Census!C18</f>
        <v>0</v>
      </c>
      <c r="H26" s="82" t="str">
        <f>IF(Census!D18="","",Census!D18)</f>
        <v/>
      </c>
      <c r="I26" s="82">
        <f>Census!E18</f>
        <v>0</v>
      </c>
      <c r="J26" s="106" t="e">
        <f t="shared" si="0"/>
        <v>#N/A</v>
      </c>
    </row>
    <row r="27" spans="2:10" ht="16.3" thickBot="1" x14ac:dyDescent="0.5">
      <c r="B27" s="92" t="s">
        <v>88</v>
      </c>
      <c r="C27" s="93">
        <f>IF(C9=2015,IF(C22&gt;(C18*C20),(C20-IF(OR(C20&gt;99,C10="Yes"),C16,C15))*C14,0),IF((C22&gt;(IF(C20&gt;100,(C18*C20),5))),(C20-C15)*C14,0))</f>
        <v>0</v>
      </c>
      <c r="G27" s="82">
        <f>Census!C19</f>
        <v>0</v>
      </c>
      <c r="H27" s="82" t="str">
        <f>IF(Census!D19="","",Census!D19)</f>
        <v/>
      </c>
      <c r="I27" s="82">
        <f>Census!E19</f>
        <v>0</v>
      </c>
      <c r="J27" s="106" t="e">
        <f t="shared" si="0"/>
        <v>#N/A</v>
      </c>
    </row>
    <row r="28" spans="2:10" ht="16.3" thickBot="1" x14ac:dyDescent="0.5">
      <c r="B28" s="88"/>
      <c r="C28" s="89"/>
      <c r="G28" s="82">
        <f>Census!C20</f>
        <v>0</v>
      </c>
      <c r="H28" s="82" t="str">
        <f>IF(Census!D20="","",Census!D20)</f>
        <v/>
      </c>
      <c r="I28" s="82">
        <f>Census!E20</f>
        <v>0</v>
      </c>
      <c r="J28" s="106" t="e">
        <f t="shared" si="0"/>
        <v>#N/A</v>
      </c>
    </row>
    <row r="29" spans="2:10" ht="16.3" thickBot="1" x14ac:dyDescent="0.5">
      <c r="B29" s="92" t="s">
        <v>91</v>
      </c>
      <c r="C29" s="93" t="e">
        <f>SUM(C30:C31)</f>
        <v>#N/A</v>
      </c>
      <c r="G29" s="82">
        <f>Census!C21</f>
        <v>0</v>
      </c>
      <c r="H29" s="82" t="str">
        <f>IF(Census!D21="","",Census!D21)</f>
        <v/>
      </c>
      <c r="I29" s="82">
        <f>Census!E21</f>
        <v>0</v>
      </c>
      <c r="J29" s="106" t="e">
        <f t="shared" si="0"/>
        <v>#N/A</v>
      </c>
    </row>
    <row r="30" spans="2:10" x14ac:dyDescent="0.45">
      <c r="B30" s="86" t="s">
        <v>93</v>
      </c>
      <c r="C30" s="94">
        <f>IF(C22=0,0,IF(C9=2015,IF(C22&gt;(C18*C20),0,(C22*C17)),IF(C20&gt;100,IF(C22&gt;(C18*C20),0,(C22*C17)),IF(C22&gt;5,0,(C22*C17)))))</f>
        <v>0</v>
      </c>
      <c r="G30" s="82">
        <f>Census!C22</f>
        <v>0</v>
      </c>
      <c r="H30" s="82" t="str">
        <f>IF(Census!D22="","",Census!D22)</f>
        <v/>
      </c>
      <c r="I30" s="82">
        <f>Census!E22</f>
        <v>0</v>
      </c>
      <c r="J30" s="106" t="e">
        <f t="shared" si="0"/>
        <v>#N/A</v>
      </c>
    </row>
    <row r="31" spans="2:10" x14ac:dyDescent="0.45">
      <c r="B31" s="86" t="s">
        <v>92</v>
      </c>
      <c r="C31" s="94" t="e">
        <f>C23*C17</f>
        <v>#N/A</v>
      </c>
      <c r="G31" s="82">
        <f>Census!C23</f>
        <v>0</v>
      </c>
      <c r="H31" s="82" t="str">
        <f>IF(Census!D23="","",Census!D23)</f>
        <v/>
      </c>
      <c r="I31" s="82">
        <f>Census!E23</f>
        <v>0</v>
      </c>
      <c r="J31" s="106" t="e">
        <f t="shared" si="0"/>
        <v>#N/A</v>
      </c>
    </row>
    <row r="32" spans="2:10" ht="16.3" thickBot="1" x14ac:dyDescent="0.5">
      <c r="B32" s="86"/>
      <c r="C32" s="89"/>
      <c r="G32" s="82">
        <f>Census!C24</f>
        <v>0</v>
      </c>
      <c r="H32" s="82" t="str">
        <f>IF(Census!D24="","",Census!D24)</f>
        <v/>
      </c>
      <c r="I32" s="82">
        <f>Census!E24</f>
        <v>0</v>
      </c>
      <c r="J32" s="106" t="e">
        <f t="shared" si="0"/>
        <v>#N/A</v>
      </c>
    </row>
    <row r="33" spans="2:10" ht="18.75" customHeight="1" x14ac:dyDescent="0.45">
      <c r="B33" s="95" t="s">
        <v>98</v>
      </c>
      <c r="C33" s="96" t="e">
        <f>IF(C27&lt;C29,C27,C29)</f>
        <v>#N/A</v>
      </c>
      <c r="G33" s="82">
        <f>Census!C25</f>
        <v>0</v>
      </c>
      <c r="H33" s="82" t="str">
        <f>IF(Census!D25="","",Census!D25)</f>
        <v/>
      </c>
      <c r="I33" s="82">
        <f>Census!E25</f>
        <v>0</v>
      </c>
      <c r="J33" s="106" t="e">
        <f t="shared" si="0"/>
        <v>#N/A</v>
      </c>
    </row>
    <row r="34" spans="2:10" x14ac:dyDescent="0.45">
      <c r="B34" s="80"/>
      <c r="G34" s="82">
        <f>Census!C26</f>
        <v>0</v>
      </c>
      <c r="H34" s="82" t="str">
        <f>IF(Census!D26="","",Census!D26)</f>
        <v/>
      </c>
      <c r="I34" s="82">
        <f>Census!E26</f>
        <v>0</v>
      </c>
      <c r="J34" s="106" t="e">
        <f t="shared" si="0"/>
        <v>#N/A</v>
      </c>
    </row>
    <row r="35" spans="2:10" x14ac:dyDescent="0.45">
      <c r="B35" s="80"/>
      <c r="G35" s="82">
        <f>Census!C27</f>
        <v>0</v>
      </c>
      <c r="H35" s="82" t="str">
        <f>IF(Census!D27="","",Census!D27)</f>
        <v/>
      </c>
      <c r="I35" s="82">
        <f>Census!E27</f>
        <v>0</v>
      </c>
      <c r="J35" s="106" t="e">
        <f t="shared" si="0"/>
        <v>#N/A</v>
      </c>
    </row>
    <row r="36" spans="2:10" x14ac:dyDescent="0.45">
      <c r="B36" s="97" t="s">
        <v>102</v>
      </c>
      <c r="G36" s="82">
        <f>Census!C28</f>
        <v>0</v>
      </c>
      <c r="H36" s="82" t="str">
        <f>IF(Census!D28="","",Census!D28)</f>
        <v/>
      </c>
      <c r="I36" s="82">
        <f>Census!E28</f>
        <v>0</v>
      </c>
      <c r="J36" s="106" t="e">
        <f t="shared" si="0"/>
        <v>#N/A</v>
      </c>
    </row>
    <row r="37" spans="2:10" x14ac:dyDescent="0.45">
      <c r="B37" s="98" t="s">
        <v>28</v>
      </c>
      <c r="C37" s="99">
        <f>C20</f>
        <v>0</v>
      </c>
      <c r="G37" s="82">
        <f>Census!C29</f>
        <v>0</v>
      </c>
      <c r="H37" s="82" t="str">
        <f>IF(Census!D29="","",Census!D29)</f>
        <v/>
      </c>
      <c r="I37" s="82">
        <f>Census!E29</f>
        <v>0</v>
      </c>
      <c r="J37" s="106" t="e">
        <f t="shared" si="0"/>
        <v>#N/A</v>
      </c>
    </row>
    <row r="38" spans="2:10" ht="29.6" x14ac:dyDescent="0.45">
      <c r="B38" s="100" t="s">
        <v>30</v>
      </c>
      <c r="C38" s="94" t="e">
        <f>IF((((C20)-IF(AND(OR(C20&gt;99,C10="Yes"),C9=2015)=TRUE,C16,C15))*C14)&lt;0,0,(((C20)-IF(AND(OR(C20&gt;99,C10="Yes"),C9=2015)=TRUE,C16,C15))*C14))</f>
        <v>#N/A</v>
      </c>
      <c r="G38" s="82">
        <f>Census!C30</f>
        <v>0</v>
      </c>
      <c r="H38" s="82" t="str">
        <f>IF(Census!D30="","",Census!D30)</f>
        <v/>
      </c>
      <c r="I38" s="82">
        <f>Census!E30</f>
        <v>0</v>
      </c>
      <c r="J38" s="106" t="e">
        <f t="shared" si="0"/>
        <v>#N/A</v>
      </c>
    </row>
    <row r="39" spans="2:10" x14ac:dyDescent="0.45">
      <c r="B39" s="101" t="s">
        <v>36</v>
      </c>
      <c r="C39" s="91">
        <f>C23</f>
        <v>0</v>
      </c>
      <c r="G39" s="82">
        <f>Census!C31</f>
        <v>0</v>
      </c>
      <c r="H39" s="82" t="str">
        <f>IF(Census!D31="","",Census!D31)</f>
        <v/>
      </c>
      <c r="I39" s="82">
        <f>Census!E31</f>
        <v>0</v>
      </c>
      <c r="J39" s="106" t="e">
        <f t="shared" si="0"/>
        <v>#N/A</v>
      </c>
    </row>
    <row r="40" spans="2:10" ht="29.6" x14ac:dyDescent="0.45">
      <c r="B40" s="100" t="s">
        <v>39</v>
      </c>
      <c r="C40" s="102" t="str">
        <f>IF('Benefit Plan Value'!J54="","",'Benefit Plan Value'!J54)</f>
        <v>NO</v>
      </c>
      <c r="G40" s="82">
        <f>Census!C32</f>
        <v>0</v>
      </c>
      <c r="H40" s="82" t="str">
        <f>IF(Census!D32="","",Census!D32)</f>
        <v/>
      </c>
      <c r="I40" s="82">
        <f>Census!E32</f>
        <v>0</v>
      </c>
      <c r="J40" s="106" t="e">
        <f t="shared" si="0"/>
        <v>#N/A</v>
      </c>
    </row>
    <row r="41" spans="2:10" ht="29.6" x14ac:dyDescent="0.45">
      <c r="B41" s="100" t="s">
        <v>43</v>
      </c>
      <c r="C41" s="94" t="e">
        <f>IF(C27&gt;0,"Not Applicable",C29)</f>
        <v>#N/A</v>
      </c>
      <c r="G41" s="82">
        <f>Census!C33</f>
        <v>0</v>
      </c>
      <c r="H41" s="82" t="str">
        <f>IF(Census!D33="","",Census!D33)</f>
        <v/>
      </c>
      <c r="I41" s="82">
        <f>Census!E33</f>
        <v>0</v>
      </c>
      <c r="J41" s="106" t="e">
        <f t="shared" si="0"/>
        <v>#N/A</v>
      </c>
    </row>
    <row r="42" spans="2:10" x14ac:dyDescent="0.45">
      <c r="B42" s="100" t="s">
        <v>46</v>
      </c>
      <c r="C42" s="103" t="e">
        <f>IF(C29&gt;C38,C38,C29)</f>
        <v>#N/A</v>
      </c>
      <c r="G42" s="82">
        <f>Census!C34</f>
        <v>0</v>
      </c>
      <c r="H42" s="82" t="str">
        <f>IF(Census!D34="","",Census!D34)</f>
        <v/>
      </c>
      <c r="I42" s="82">
        <f>Census!E34</f>
        <v>0</v>
      </c>
      <c r="J42" s="106" t="e">
        <f t="shared" si="0"/>
        <v>#N/A</v>
      </c>
    </row>
    <row r="43" spans="2:10" x14ac:dyDescent="0.45">
      <c r="B43" s="100"/>
      <c r="C43" s="89"/>
      <c r="D43" s="81" t="s">
        <v>108</v>
      </c>
      <c r="E43" s="81" t="s">
        <v>109</v>
      </c>
      <c r="G43" s="82">
        <f>Census!C35</f>
        <v>0</v>
      </c>
      <c r="H43" s="82" t="str">
        <f>IF(Census!D35="","",Census!D35)</f>
        <v/>
      </c>
      <c r="I43" s="82">
        <f>Census!E35</f>
        <v>0</v>
      </c>
      <c r="J43" s="106" t="e">
        <f t="shared" si="0"/>
        <v>#N/A</v>
      </c>
    </row>
    <row r="44" spans="2:10" x14ac:dyDescent="0.45">
      <c r="B44" s="100" t="s">
        <v>49</v>
      </c>
      <c r="C44" s="103">
        <f>12*SUMPRODUCT(G4:G10,H4:H10)</f>
        <v>0</v>
      </c>
      <c r="D44" s="107">
        <f>12*SUMPRODUCT(G4:G10,H4:H10)</f>
        <v>0</v>
      </c>
      <c r="E44" s="107">
        <f>12*SUMPRODUCT(G4:G10,H4:H10)</f>
        <v>0</v>
      </c>
      <c r="G44" s="82">
        <f>Census!C36</f>
        <v>0</v>
      </c>
      <c r="H44" s="82" t="str">
        <f>IF(Census!D36="","",Census!D36)</f>
        <v/>
      </c>
      <c r="I44" s="82">
        <f>Census!E36</f>
        <v>0</v>
      </c>
      <c r="J44" s="106" t="e">
        <f t="shared" si="0"/>
        <v>#N/A</v>
      </c>
    </row>
    <row r="45" spans="2:10" ht="15.75" customHeight="1" x14ac:dyDescent="0.45">
      <c r="B45" s="100" t="s">
        <v>50</v>
      </c>
      <c r="C45" s="103">
        <f>-12*SUMPRODUCT(G4:G10,I4:I10)</f>
        <v>0</v>
      </c>
      <c r="D45" s="107" t="e">
        <f>-12*SUMPRODUCT(G5:G11,I5:I11)</f>
        <v>#N/A</v>
      </c>
      <c r="E45" s="107" t="e">
        <f>-12*SUMPRODUCT(G4:G10,I4:I10-ROUNDUP(I4-C24,2))</f>
        <v>#N/A</v>
      </c>
      <c r="G45" s="82">
        <f>Census!C37</f>
        <v>0</v>
      </c>
      <c r="H45" s="82" t="str">
        <f>IF(Census!D37="","",Census!D37)</f>
        <v/>
      </c>
      <c r="I45" s="82">
        <f>Census!E37</f>
        <v>0</v>
      </c>
      <c r="J45" s="106" t="e">
        <f t="shared" si="0"/>
        <v>#N/A</v>
      </c>
    </row>
    <row r="46" spans="2:10" x14ac:dyDescent="0.45">
      <c r="B46" s="100" t="s">
        <v>51</v>
      </c>
      <c r="C46" s="103">
        <f>-SUM(C44:C45)*Functions!$C11</f>
        <v>0</v>
      </c>
      <c r="D46" s="107" t="e">
        <f>-SUM(D44:D45)*Functions!$C11</f>
        <v>#N/A</v>
      </c>
      <c r="E46" s="107" t="e">
        <f>-SUM(E44:E45)*Functions!$C11</f>
        <v>#N/A</v>
      </c>
      <c r="G46" s="82">
        <f>Census!C38</f>
        <v>0</v>
      </c>
      <c r="H46" s="82" t="str">
        <f>IF(Census!D38="","",Census!D38)</f>
        <v/>
      </c>
      <c r="I46" s="82">
        <f>Census!E38</f>
        <v>0</v>
      </c>
      <c r="J46" s="106" t="e">
        <f t="shared" si="0"/>
        <v>#N/A</v>
      </c>
    </row>
    <row r="47" spans="2:10" x14ac:dyDescent="0.45">
      <c r="B47" s="114" t="s">
        <v>107</v>
      </c>
      <c r="C47" s="104">
        <f>SUM(C44:C46)</f>
        <v>0</v>
      </c>
      <c r="D47" s="107" t="e">
        <f>SUM(D44:D46)</f>
        <v>#N/A</v>
      </c>
      <c r="E47" s="107" t="e">
        <f>SUM(E44:E46)</f>
        <v>#N/A</v>
      </c>
      <c r="G47" s="82">
        <f>Census!C39</f>
        <v>0</v>
      </c>
      <c r="H47" s="82" t="str">
        <f>IF(Census!D39="","",Census!D39)</f>
        <v/>
      </c>
      <c r="I47" s="82">
        <f>Census!E39</f>
        <v>0</v>
      </c>
      <c r="J47" s="106" t="e">
        <f t="shared" si="0"/>
        <v>#N/A</v>
      </c>
    </row>
    <row r="48" spans="2:10" ht="15.75" customHeight="1" x14ac:dyDescent="0.45">
      <c r="B48" s="80"/>
      <c r="G48" s="82">
        <f>Census!C40</f>
        <v>0</v>
      </c>
      <c r="H48" s="82" t="str">
        <f>IF(Census!D40="","",Census!D40)</f>
        <v/>
      </c>
      <c r="I48" s="82">
        <f>Census!E40</f>
        <v>0</v>
      </c>
      <c r="J48" s="106" t="e">
        <f t="shared" si="0"/>
        <v>#N/A</v>
      </c>
    </row>
    <row r="49" spans="2:10" x14ac:dyDescent="0.45">
      <c r="D49" s="115"/>
      <c r="E49" s="115"/>
      <c r="G49" s="82">
        <f>Census!C41</f>
        <v>0</v>
      </c>
      <c r="H49" s="82" t="str">
        <f>IF(Census!D41="","",Census!D41)</f>
        <v/>
      </c>
      <c r="I49" s="82">
        <f>Census!E41</f>
        <v>0</v>
      </c>
      <c r="J49" s="106" t="e">
        <f t="shared" si="0"/>
        <v>#N/A</v>
      </c>
    </row>
    <row r="50" spans="2:10" x14ac:dyDescent="0.45">
      <c r="G50" s="82">
        <f>Census!C42</f>
        <v>0</v>
      </c>
      <c r="H50" s="82" t="str">
        <f>IF(Census!D42="","",Census!D42)</f>
        <v/>
      </c>
      <c r="I50" s="82">
        <f>Census!E42</f>
        <v>0</v>
      </c>
      <c r="J50" s="106" t="e">
        <f t="shared" si="0"/>
        <v>#N/A</v>
      </c>
    </row>
    <row r="51" spans="2:10" ht="15.75" customHeight="1" x14ac:dyDescent="0.45">
      <c r="B51" s="81" t="s">
        <v>103</v>
      </c>
      <c r="G51" s="82">
        <f>Census!C43</f>
        <v>0</v>
      </c>
      <c r="H51" s="82" t="str">
        <f>IF(Census!D43="","",Census!D43)</f>
        <v/>
      </c>
      <c r="I51" s="82">
        <f>Census!E43</f>
        <v>0</v>
      </c>
      <c r="J51" s="106" t="e">
        <f t="shared" si="0"/>
        <v>#N/A</v>
      </c>
    </row>
    <row r="52" spans="2:10" ht="31.75" x14ac:dyDescent="0.45">
      <c r="B52" s="120" t="s">
        <v>56</v>
      </c>
      <c r="C52" s="121" t="str">
        <f>IF('Benefit Plan Value'!J54="","",'Benefit Plan Value'!J54)</f>
        <v>NO</v>
      </c>
      <c r="G52" s="82">
        <f>Census!C44</f>
        <v>0</v>
      </c>
      <c r="H52" s="82" t="str">
        <f>IF(Census!D44="","",Census!D44)</f>
        <v/>
      </c>
      <c r="I52" s="82">
        <f>Census!E44</f>
        <v>0</v>
      </c>
      <c r="J52" s="106" t="e">
        <f t="shared" si="0"/>
        <v>#N/A</v>
      </c>
    </row>
    <row r="53" spans="2:10" ht="47.6" x14ac:dyDescent="0.45">
      <c r="B53" s="122" t="s">
        <v>57</v>
      </c>
      <c r="C53" s="102" t="str">
        <f>IF(C52="","",IF(C52="YES","NO","YES"))</f>
        <v>YES</v>
      </c>
      <c r="G53" s="82">
        <f>Census!C45</f>
        <v>0</v>
      </c>
      <c r="H53" s="82" t="str">
        <f>IF(Census!D45="","",Census!D45)</f>
        <v/>
      </c>
      <c r="I53" s="82">
        <f>Census!E45</f>
        <v>0</v>
      </c>
      <c r="J53" s="106" t="e">
        <f t="shared" si="0"/>
        <v>#N/A</v>
      </c>
    </row>
    <row r="54" spans="2:10" ht="15.75" customHeight="1" x14ac:dyDescent="0.45">
      <c r="B54" s="122" t="s">
        <v>58</v>
      </c>
      <c r="C54" s="91">
        <f>IF(C27&lt;0,0,C27)</f>
        <v>0</v>
      </c>
      <c r="G54" s="82">
        <f>Census!C46</f>
        <v>0</v>
      </c>
      <c r="H54" s="82" t="str">
        <f>IF(Census!D46="","",Census!D46)</f>
        <v/>
      </c>
      <c r="I54" s="82">
        <f>Census!E46</f>
        <v>0</v>
      </c>
      <c r="J54" s="106" t="e">
        <f t="shared" si="0"/>
        <v>#N/A</v>
      </c>
    </row>
    <row r="55" spans="2:10" ht="31.75" x14ac:dyDescent="0.45">
      <c r="B55" s="122" t="s">
        <v>59</v>
      </c>
      <c r="C55" s="103" t="e">
        <f>C41</f>
        <v>#N/A</v>
      </c>
      <c r="G55" s="82">
        <f>Census!C47</f>
        <v>0</v>
      </c>
      <c r="H55" s="82" t="str">
        <f>IF(Census!D47="","",Census!D47)</f>
        <v/>
      </c>
      <c r="I55" s="82">
        <f>Census!E47</f>
        <v>0</v>
      </c>
      <c r="J55" s="106" t="e">
        <f t="shared" si="0"/>
        <v>#N/A</v>
      </c>
    </row>
    <row r="56" spans="2:10" x14ac:dyDescent="0.45">
      <c r="B56" s="122" t="s">
        <v>60</v>
      </c>
      <c r="C56" s="91">
        <f>C23</f>
        <v>0</v>
      </c>
      <c r="G56" s="82">
        <f>Census!C48</f>
        <v>0</v>
      </c>
      <c r="H56" s="82" t="str">
        <f>IF(Census!D48="","",Census!D48)</f>
        <v/>
      </c>
      <c r="I56" s="82">
        <f>Census!E48</f>
        <v>0</v>
      </c>
      <c r="J56" s="106" t="e">
        <f t="shared" si="0"/>
        <v>#N/A</v>
      </c>
    </row>
    <row r="57" spans="2:10" ht="15.75" customHeight="1" x14ac:dyDescent="0.45">
      <c r="B57" s="122" t="s">
        <v>61</v>
      </c>
      <c r="C57" s="103" t="e">
        <f>C42</f>
        <v>#N/A</v>
      </c>
      <c r="G57" s="82">
        <f>Census!C49</f>
        <v>0</v>
      </c>
      <c r="H57" s="82" t="str">
        <f>IF(Census!D49="","",Census!D49)</f>
        <v/>
      </c>
      <c r="I57" s="82">
        <f>Census!E49</f>
        <v>0</v>
      </c>
      <c r="J57" s="106" t="e">
        <f t="shared" si="0"/>
        <v>#N/A</v>
      </c>
    </row>
    <row r="58" spans="2:10" x14ac:dyDescent="0.45">
      <c r="B58" s="122"/>
      <c r="C58" s="89"/>
      <c r="G58" s="82">
        <f>Census!C50</f>
        <v>0</v>
      </c>
      <c r="H58" s="82" t="str">
        <f>IF(Census!D50="","",Census!D50)</f>
        <v/>
      </c>
      <c r="I58" s="82">
        <f>Census!E50</f>
        <v>0</v>
      </c>
      <c r="J58" s="106" t="e">
        <f t="shared" si="0"/>
        <v>#N/A</v>
      </c>
    </row>
    <row r="59" spans="2:10" ht="31.75" x14ac:dyDescent="0.45">
      <c r="B59" s="122" t="s">
        <v>62</v>
      </c>
      <c r="C59" s="103" t="e">
        <f>C38</f>
        <v>#N/A</v>
      </c>
      <c r="G59" s="82">
        <f>Census!C51</f>
        <v>0</v>
      </c>
      <c r="H59" s="82" t="str">
        <f>IF(Census!D51="","",Census!D51)</f>
        <v/>
      </c>
      <c r="I59" s="82">
        <f>Census!E51</f>
        <v>0</v>
      </c>
      <c r="J59" s="106" t="e">
        <f t="shared" si="0"/>
        <v>#N/A</v>
      </c>
    </row>
    <row r="60" spans="2:10" x14ac:dyDescent="0.45">
      <c r="B60" s="122" t="s">
        <v>63</v>
      </c>
      <c r="C60" s="94" t="e">
        <f>C25</f>
        <v>#N/A</v>
      </c>
      <c r="G60" s="82">
        <f>Census!C52</f>
        <v>0</v>
      </c>
      <c r="H60" s="82" t="str">
        <f>IF(Census!D52="","",Census!D52)</f>
        <v/>
      </c>
      <c r="I60" s="82">
        <f>Census!E52</f>
        <v>0</v>
      </c>
      <c r="J60" s="106" t="e">
        <f t="shared" si="0"/>
        <v>#N/A</v>
      </c>
    </row>
    <row r="61" spans="2:10" ht="31.75" x14ac:dyDescent="0.45">
      <c r="B61" s="122" t="s">
        <v>64</v>
      </c>
      <c r="C61" s="94" t="e">
        <f>SUM(J14:J10516)</f>
        <v>#N/A</v>
      </c>
      <c r="G61" s="82">
        <f>Census!C53</f>
        <v>0</v>
      </c>
      <c r="H61" s="82" t="str">
        <f>IF(Census!D53="","",Census!D53)</f>
        <v/>
      </c>
      <c r="I61" s="82">
        <f>Census!E53</f>
        <v>0</v>
      </c>
      <c r="J61" s="106" t="e">
        <f t="shared" si="0"/>
        <v>#N/A</v>
      </c>
    </row>
    <row r="62" spans="2:10" ht="31.75" x14ac:dyDescent="0.45">
      <c r="B62" s="122" t="s">
        <v>65</v>
      </c>
      <c r="C62" s="103" t="e">
        <f>C24</f>
        <v>#N/A</v>
      </c>
      <c r="G62" s="82">
        <f>Census!C54</f>
        <v>0</v>
      </c>
      <c r="H62" s="82" t="str">
        <f>IF(Census!D54="","",Census!D54)</f>
        <v/>
      </c>
      <c r="I62" s="82">
        <f>Census!E54</f>
        <v>0</v>
      </c>
      <c r="J62" s="106" t="e">
        <f t="shared" si="0"/>
        <v>#N/A</v>
      </c>
    </row>
    <row r="63" spans="2:10" x14ac:dyDescent="0.45">
      <c r="B63" s="88"/>
      <c r="C63" s="89"/>
      <c r="G63" s="82">
        <f>Census!C55</f>
        <v>0</v>
      </c>
      <c r="H63" s="82" t="str">
        <f>IF(Census!D55="","",Census!D55)</f>
        <v/>
      </c>
      <c r="I63" s="82">
        <f>Census!E55</f>
        <v>0</v>
      </c>
      <c r="J63" s="106" t="e">
        <f t="shared" si="0"/>
        <v>#N/A</v>
      </c>
    </row>
    <row r="64" spans="2:10" x14ac:dyDescent="0.45">
      <c r="B64" s="88"/>
      <c r="C64" s="89"/>
      <c r="G64" s="82">
        <f>Census!C56</f>
        <v>0</v>
      </c>
      <c r="H64" s="82" t="str">
        <f>IF(Census!D56="","",Census!D56)</f>
        <v/>
      </c>
      <c r="I64" s="82">
        <f>Census!E56</f>
        <v>0</v>
      </c>
      <c r="J64" s="106" t="e">
        <f t="shared" si="0"/>
        <v>#N/A</v>
      </c>
    </row>
    <row r="65" spans="2:10" x14ac:dyDescent="0.45">
      <c r="B65" s="88" t="s">
        <v>66</v>
      </c>
      <c r="C65" s="103">
        <f>C44</f>
        <v>0</v>
      </c>
      <c r="F65"/>
      <c r="G65" s="82">
        <f>Census!C57</f>
        <v>0</v>
      </c>
      <c r="H65" s="82" t="str">
        <f>IF(Census!D57="","",Census!D57)</f>
        <v/>
      </c>
      <c r="I65" s="82">
        <f>Census!E57</f>
        <v>0</v>
      </c>
      <c r="J65" s="106" t="e">
        <f t="shared" si="0"/>
        <v>#N/A</v>
      </c>
    </row>
    <row r="66" spans="2:10" x14ac:dyDescent="0.45">
      <c r="B66" s="88" t="s">
        <v>67</v>
      </c>
      <c r="C66" s="103">
        <f>C45</f>
        <v>0</v>
      </c>
      <c r="D66"/>
      <c r="E66"/>
      <c r="F66"/>
      <c r="G66" s="82">
        <f>Census!C58</f>
        <v>0</v>
      </c>
      <c r="H66" s="82" t="str">
        <f>IF(Census!D58="","",Census!D58)</f>
        <v/>
      </c>
      <c r="I66" s="82">
        <f>Census!E58</f>
        <v>0</v>
      </c>
      <c r="J66" s="106" t="e">
        <f t="shared" si="0"/>
        <v>#N/A</v>
      </c>
    </row>
    <row r="67" spans="2:10" ht="30.75" customHeight="1" x14ac:dyDescent="0.45">
      <c r="B67" s="88" t="s">
        <v>68</v>
      </c>
      <c r="C67" s="103">
        <f>C46</f>
        <v>0</v>
      </c>
      <c r="D67"/>
      <c r="E67"/>
      <c r="F67"/>
      <c r="G67" s="82">
        <f>Census!C59</f>
        <v>0</v>
      </c>
      <c r="H67" s="82" t="str">
        <f>IF(Census!D59="","",Census!D59)</f>
        <v/>
      </c>
      <c r="I67" s="82">
        <f>Census!E59</f>
        <v>0</v>
      </c>
      <c r="J67" s="106" t="e">
        <f t="shared" si="0"/>
        <v>#N/A</v>
      </c>
    </row>
    <row r="68" spans="2:10" x14ac:dyDescent="0.45">
      <c r="B68" s="88" t="s">
        <v>69</v>
      </c>
      <c r="C68" s="103">
        <f>C47</f>
        <v>0</v>
      </c>
      <c r="D68"/>
      <c r="E68"/>
      <c r="F68"/>
      <c r="G68" s="82">
        <f>Census!C60</f>
        <v>0</v>
      </c>
      <c r="H68" s="82" t="str">
        <f>IF(Census!D60="","",Census!D60)</f>
        <v/>
      </c>
      <c r="I68" s="82">
        <f>Census!E60</f>
        <v>0</v>
      </c>
      <c r="J68" s="106" t="e">
        <f t="shared" si="0"/>
        <v>#N/A</v>
      </c>
    </row>
    <row r="69" spans="2:10" x14ac:dyDescent="0.45">
      <c r="B69" s="88" t="s">
        <v>70</v>
      </c>
      <c r="C69" s="94" t="e">
        <f>IF(D47&lt;=C47,"Not Applicable",D47)</f>
        <v>#N/A</v>
      </c>
      <c r="D69"/>
      <c r="E69"/>
      <c r="F69"/>
      <c r="G69" s="82">
        <f>Census!C61</f>
        <v>0</v>
      </c>
      <c r="H69" s="82" t="str">
        <f>IF(Census!D61="","",Census!D61)</f>
        <v/>
      </c>
      <c r="I69" s="82">
        <f>Census!E61</f>
        <v>0</v>
      </c>
      <c r="J69" s="106" t="e">
        <f t="shared" si="0"/>
        <v>#N/A</v>
      </c>
    </row>
    <row r="70" spans="2:10" x14ac:dyDescent="0.45">
      <c r="B70" s="88" t="s">
        <v>71</v>
      </c>
      <c r="C70" s="94" t="str">
        <f>IF(SUM(G4:G10)=0,"Not Applicable",IF(C69="Not Applicable","Not Applicable",E47))</f>
        <v>Not Applicable</v>
      </c>
      <c r="D70"/>
      <c r="E70"/>
      <c r="F70"/>
      <c r="G70" s="82">
        <f>Census!C62</f>
        <v>0</v>
      </c>
      <c r="H70" s="82" t="str">
        <f>IF(Census!D62="","",Census!D62)</f>
        <v/>
      </c>
      <c r="I70" s="82">
        <f>Census!E62</f>
        <v>0</v>
      </c>
      <c r="J70" s="106" t="e">
        <f t="shared" si="0"/>
        <v>#N/A</v>
      </c>
    </row>
    <row r="71" spans="2:10" x14ac:dyDescent="0.45">
      <c r="B71" s="88" t="s">
        <v>72</v>
      </c>
      <c r="C71" s="91" t="str">
        <f>IF(C22=0,"Not Applicable",C65+C66+(C22*J4*12*C11))</f>
        <v>Not Applicable</v>
      </c>
      <c r="D71"/>
      <c r="E71"/>
      <c r="G71" s="82">
        <f>Census!C63</f>
        <v>0</v>
      </c>
      <c r="H71" s="82" t="str">
        <f>IF(Census!D63="","",Census!D63)</f>
        <v/>
      </c>
      <c r="I71" s="82">
        <f>Census!E63</f>
        <v>0</v>
      </c>
      <c r="J71" s="106" t="e">
        <f t="shared" si="0"/>
        <v>#N/A</v>
      </c>
    </row>
    <row r="72" spans="2:10" ht="31.75" x14ac:dyDescent="0.45">
      <c r="B72" s="122" t="s">
        <v>73</v>
      </c>
      <c r="C72" s="94" t="e">
        <f>C68+(IF(C69="Not Applicable",C68,C69)-C68)+(IF(C71="Not Applicable",C68,C71)-C68)+((J11-J4)*12*C22*(1-C11))</f>
        <v>#N/A</v>
      </c>
      <c r="D72"/>
      <c r="E72"/>
      <c r="G72" s="82">
        <f>Census!C64</f>
        <v>0</v>
      </c>
      <c r="H72" s="82" t="str">
        <f>IF(Census!D64="","",Census!D64)</f>
        <v/>
      </c>
      <c r="I72" s="82">
        <f>Census!E64</f>
        <v>0</v>
      </c>
      <c r="J72" s="106" t="e">
        <f t="shared" si="0"/>
        <v>#N/A</v>
      </c>
    </row>
    <row r="73" spans="2:10" ht="31.75" x14ac:dyDescent="0.45">
      <c r="B73" s="122" t="s">
        <v>74</v>
      </c>
      <c r="C73" s="94" t="str">
        <f>IF(SUM(G4:G10)=0,"Not Applicable",C68+(IF(C70="Not Applicable",C68,C70)-C68)+(IF(C71="Not Applicable",C68,C71)-C68)+((J11-J4)*12*C22*(1-C11)))</f>
        <v>Not Applicable</v>
      </c>
      <c r="D73"/>
      <c r="E73"/>
      <c r="G73" s="82">
        <f>Census!C65</f>
        <v>0</v>
      </c>
      <c r="H73" s="82" t="str">
        <f>IF(Census!D65="","",Census!D65)</f>
        <v/>
      </c>
      <c r="I73" s="82">
        <f>Census!E65</f>
        <v>0</v>
      </c>
      <c r="J73" s="106" t="e">
        <f t="shared" si="0"/>
        <v>#N/A</v>
      </c>
    </row>
    <row r="74" spans="2:10" x14ac:dyDescent="0.45">
      <c r="B74" s="88" t="s">
        <v>75</v>
      </c>
      <c r="C74" s="94">
        <f>SUM(H14:H10516)</f>
        <v>0</v>
      </c>
      <c r="D74"/>
      <c r="E74"/>
      <c r="G74" s="82">
        <f>Census!C66</f>
        <v>0</v>
      </c>
      <c r="H74" s="82" t="str">
        <f>IF(Census!D66="","",Census!D66)</f>
        <v/>
      </c>
      <c r="I74" s="82">
        <f>Census!E66</f>
        <v>0</v>
      </c>
      <c r="J74" s="106" t="e">
        <f t="shared" si="0"/>
        <v>#N/A</v>
      </c>
    </row>
    <row r="75" spans="2:10" x14ac:dyDescent="0.45">
      <c r="B75" s="123" t="s">
        <v>76</v>
      </c>
      <c r="C75" s="104" t="e">
        <f>C74+SUM(J14:J10516)</f>
        <v>#N/A</v>
      </c>
      <c r="D75"/>
      <c r="E75"/>
      <c r="G75" s="82">
        <f>Census!C67</f>
        <v>0</v>
      </c>
      <c r="H75" s="82" t="str">
        <f>IF(Census!D67="","",Census!D67)</f>
        <v/>
      </c>
      <c r="I75" s="82">
        <f>Census!E67</f>
        <v>0</v>
      </c>
      <c r="J75" s="106" t="e">
        <f t="shared" si="0"/>
        <v>#N/A</v>
      </c>
    </row>
    <row r="76" spans="2:10" x14ac:dyDescent="0.45">
      <c r="B76" s="227"/>
      <c r="C76"/>
      <c r="D76"/>
      <c r="E76"/>
      <c r="G76" s="82">
        <f>Census!C68</f>
        <v>0</v>
      </c>
      <c r="H76" s="82" t="str">
        <f>IF(Census!D68="","",Census!D68)</f>
        <v/>
      </c>
      <c r="I76" s="82">
        <f>Census!E68</f>
        <v>0</v>
      </c>
      <c r="J76" s="106" t="e">
        <f t="shared" si="0"/>
        <v>#N/A</v>
      </c>
    </row>
    <row r="77" spans="2:10" x14ac:dyDescent="0.45">
      <c r="B77" s="81" t="s">
        <v>141</v>
      </c>
      <c r="C77" s="115">
        <f>C68</f>
        <v>0</v>
      </c>
      <c r="G77" s="82">
        <f>Census!C69</f>
        <v>0</v>
      </c>
      <c r="H77" s="82" t="str">
        <f>IF(Census!D69="","",Census!D69)</f>
        <v/>
      </c>
      <c r="I77" s="82">
        <f>Census!E69</f>
        <v>0</v>
      </c>
      <c r="J77" s="106" t="e">
        <f t="shared" si="0"/>
        <v>#N/A</v>
      </c>
    </row>
    <row r="78" spans="2:10" x14ac:dyDescent="0.45">
      <c r="B78" s="81" t="s">
        <v>139</v>
      </c>
      <c r="C78" s="228" t="e">
        <f>IF(C59&gt;0,C59,0)</f>
        <v>#N/A</v>
      </c>
      <c r="G78" s="82">
        <f>Census!C70</f>
        <v>0</v>
      </c>
      <c r="H78" s="82" t="str">
        <f>IF(Census!D70="","",Census!D70)</f>
        <v/>
      </c>
      <c r="I78" s="82">
        <f>Census!E70</f>
        <v>0</v>
      </c>
      <c r="J78" s="106" t="e">
        <f t="shared" ref="J78:J141" si="1">IF(H78=0,0,IF(H78&lt;$C$25,$C$25-H78,0))</f>
        <v>#N/A</v>
      </c>
    </row>
    <row r="79" spans="2:10" x14ac:dyDescent="0.45">
      <c r="B79" s="81" t="s">
        <v>140</v>
      </c>
      <c r="C79" s="115" t="e">
        <f>C72</f>
        <v>#N/A</v>
      </c>
      <c r="G79" s="82">
        <f>Census!C71</f>
        <v>0</v>
      </c>
      <c r="H79" s="82" t="str">
        <f>IF(Census!D71="","",Census!D71)</f>
        <v/>
      </c>
      <c r="I79" s="82">
        <f>Census!E71</f>
        <v>0</v>
      </c>
      <c r="J79" s="106" t="e">
        <f t="shared" si="1"/>
        <v>#N/A</v>
      </c>
    </row>
    <row r="80" spans="2:10" x14ac:dyDescent="0.45">
      <c r="G80" s="82">
        <f>Census!C72</f>
        <v>0</v>
      </c>
      <c r="H80" s="82" t="str">
        <f>IF(Census!D72="","",Census!D72)</f>
        <v/>
      </c>
      <c r="I80" s="82">
        <f>Census!E72</f>
        <v>0</v>
      </c>
      <c r="J80" s="106" t="e">
        <f t="shared" si="1"/>
        <v>#N/A</v>
      </c>
    </row>
    <row r="81" spans="7:10" x14ac:dyDescent="0.45">
      <c r="G81" s="82">
        <f>Census!C73</f>
        <v>0</v>
      </c>
      <c r="H81" s="82" t="str">
        <f>IF(Census!D73="","",Census!D73)</f>
        <v/>
      </c>
      <c r="I81" s="82">
        <f>Census!E73</f>
        <v>0</v>
      </c>
      <c r="J81" s="106" t="e">
        <f t="shared" si="1"/>
        <v>#N/A</v>
      </c>
    </row>
    <row r="82" spans="7:10" x14ac:dyDescent="0.45">
      <c r="G82" s="82">
        <f>Census!C74</f>
        <v>0</v>
      </c>
      <c r="H82" s="82" t="str">
        <f>IF(Census!D74="","",Census!D74)</f>
        <v/>
      </c>
      <c r="I82" s="82">
        <f>Census!E74</f>
        <v>0</v>
      </c>
      <c r="J82" s="106" t="e">
        <f t="shared" si="1"/>
        <v>#N/A</v>
      </c>
    </row>
    <row r="83" spans="7:10" x14ac:dyDescent="0.45">
      <c r="G83" s="82">
        <f>Census!C75</f>
        <v>0</v>
      </c>
      <c r="H83" s="82" t="str">
        <f>IF(Census!D75="","",Census!D75)</f>
        <v/>
      </c>
      <c r="I83" s="82">
        <f>Census!E75</f>
        <v>0</v>
      </c>
      <c r="J83" s="106" t="e">
        <f t="shared" si="1"/>
        <v>#N/A</v>
      </c>
    </row>
    <row r="84" spans="7:10" x14ac:dyDescent="0.45">
      <c r="G84" s="82">
        <f>Census!C76</f>
        <v>0</v>
      </c>
      <c r="H84" s="82" t="str">
        <f>IF(Census!D76="","",Census!D76)</f>
        <v/>
      </c>
      <c r="I84" s="82">
        <f>Census!E76</f>
        <v>0</v>
      </c>
      <c r="J84" s="106" t="e">
        <f t="shared" si="1"/>
        <v>#N/A</v>
      </c>
    </row>
    <row r="85" spans="7:10" x14ac:dyDescent="0.45">
      <c r="G85" s="82">
        <f>Census!C77</f>
        <v>0</v>
      </c>
      <c r="H85" s="82" t="str">
        <f>IF(Census!D77="","",Census!D77)</f>
        <v/>
      </c>
      <c r="I85" s="82">
        <f>Census!E77</f>
        <v>0</v>
      </c>
      <c r="J85" s="106" t="e">
        <f t="shared" si="1"/>
        <v>#N/A</v>
      </c>
    </row>
    <row r="86" spans="7:10" x14ac:dyDescent="0.45">
      <c r="G86" s="82">
        <f>Census!C78</f>
        <v>0</v>
      </c>
      <c r="H86" s="82" t="str">
        <f>IF(Census!D78="","",Census!D78)</f>
        <v/>
      </c>
      <c r="I86" s="82">
        <f>Census!E78</f>
        <v>0</v>
      </c>
      <c r="J86" s="106" t="e">
        <f t="shared" si="1"/>
        <v>#N/A</v>
      </c>
    </row>
    <row r="87" spans="7:10" x14ac:dyDescent="0.45">
      <c r="G87" s="82">
        <f>Census!C79</f>
        <v>0</v>
      </c>
      <c r="H87" s="82" t="str">
        <f>IF(Census!D79="","",Census!D79)</f>
        <v/>
      </c>
      <c r="I87" s="82">
        <f>Census!E79</f>
        <v>0</v>
      </c>
      <c r="J87" s="106" t="e">
        <f t="shared" si="1"/>
        <v>#N/A</v>
      </c>
    </row>
    <row r="88" spans="7:10" x14ac:dyDescent="0.45">
      <c r="G88" s="82">
        <f>Census!C80</f>
        <v>0</v>
      </c>
      <c r="H88" s="82" t="str">
        <f>IF(Census!D80="","",Census!D80)</f>
        <v/>
      </c>
      <c r="I88" s="82">
        <f>Census!E80</f>
        <v>0</v>
      </c>
      <c r="J88" s="106" t="e">
        <f t="shared" si="1"/>
        <v>#N/A</v>
      </c>
    </row>
    <row r="89" spans="7:10" x14ac:dyDescent="0.45">
      <c r="G89" s="82">
        <f>Census!C81</f>
        <v>0</v>
      </c>
      <c r="H89" s="82" t="str">
        <f>IF(Census!D81="","",Census!D81)</f>
        <v/>
      </c>
      <c r="I89" s="82">
        <f>Census!E81</f>
        <v>0</v>
      </c>
      <c r="J89" s="106" t="e">
        <f t="shared" si="1"/>
        <v>#N/A</v>
      </c>
    </row>
    <row r="90" spans="7:10" x14ac:dyDescent="0.45">
      <c r="G90" s="82">
        <f>Census!C82</f>
        <v>0</v>
      </c>
      <c r="H90" s="82" t="str">
        <f>IF(Census!D82="","",Census!D82)</f>
        <v/>
      </c>
      <c r="I90" s="82">
        <f>Census!E82</f>
        <v>0</v>
      </c>
      <c r="J90" s="106" t="e">
        <f t="shared" si="1"/>
        <v>#N/A</v>
      </c>
    </row>
    <row r="91" spans="7:10" x14ac:dyDescent="0.45">
      <c r="G91" s="82">
        <f>Census!C83</f>
        <v>0</v>
      </c>
      <c r="H91" s="82" t="str">
        <f>IF(Census!D83="","",Census!D83)</f>
        <v/>
      </c>
      <c r="I91" s="82">
        <f>Census!E83</f>
        <v>0</v>
      </c>
      <c r="J91" s="106" t="e">
        <f t="shared" si="1"/>
        <v>#N/A</v>
      </c>
    </row>
    <row r="92" spans="7:10" x14ac:dyDescent="0.45">
      <c r="G92" s="82">
        <f>Census!C84</f>
        <v>0</v>
      </c>
      <c r="H92" s="82" t="str">
        <f>IF(Census!D84="","",Census!D84)</f>
        <v/>
      </c>
      <c r="I92" s="82">
        <f>Census!E84</f>
        <v>0</v>
      </c>
      <c r="J92" s="106" t="e">
        <f t="shared" si="1"/>
        <v>#N/A</v>
      </c>
    </row>
    <row r="93" spans="7:10" x14ac:dyDescent="0.45">
      <c r="G93" s="82">
        <f>Census!C85</f>
        <v>0</v>
      </c>
      <c r="H93" s="82" t="str">
        <f>IF(Census!D85="","",Census!D85)</f>
        <v/>
      </c>
      <c r="I93" s="82">
        <f>Census!E85</f>
        <v>0</v>
      </c>
      <c r="J93" s="106" t="e">
        <f t="shared" si="1"/>
        <v>#N/A</v>
      </c>
    </row>
    <row r="94" spans="7:10" x14ac:dyDescent="0.45">
      <c r="G94" s="82">
        <f>Census!C86</f>
        <v>0</v>
      </c>
      <c r="H94" s="82" t="str">
        <f>IF(Census!D86="","",Census!D86)</f>
        <v/>
      </c>
      <c r="I94" s="82">
        <f>Census!E86</f>
        <v>0</v>
      </c>
      <c r="J94" s="106" t="e">
        <f t="shared" si="1"/>
        <v>#N/A</v>
      </c>
    </row>
    <row r="95" spans="7:10" x14ac:dyDescent="0.45">
      <c r="G95" s="82">
        <f>Census!C87</f>
        <v>0</v>
      </c>
      <c r="H95" s="82" t="str">
        <f>IF(Census!D87="","",Census!D87)</f>
        <v/>
      </c>
      <c r="I95" s="82">
        <f>Census!E87</f>
        <v>0</v>
      </c>
      <c r="J95" s="106" t="e">
        <f t="shared" si="1"/>
        <v>#N/A</v>
      </c>
    </row>
    <row r="96" spans="7:10" x14ac:dyDescent="0.45">
      <c r="G96" s="82">
        <f>Census!C88</f>
        <v>0</v>
      </c>
      <c r="H96" s="82" t="str">
        <f>IF(Census!D88="","",Census!D88)</f>
        <v/>
      </c>
      <c r="I96" s="82">
        <f>Census!E88</f>
        <v>0</v>
      </c>
      <c r="J96" s="106" t="e">
        <f t="shared" si="1"/>
        <v>#N/A</v>
      </c>
    </row>
    <row r="97" spans="7:10" x14ac:dyDescent="0.45">
      <c r="G97" s="82">
        <f>Census!C89</f>
        <v>0</v>
      </c>
      <c r="H97" s="82" t="str">
        <f>IF(Census!D89="","",Census!D89)</f>
        <v/>
      </c>
      <c r="I97" s="82">
        <f>Census!E89</f>
        <v>0</v>
      </c>
      <c r="J97" s="106" t="e">
        <f t="shared" si="1"/>
        <v>#N/A</v>
      </c>
    </row>
    <row r="98" spans="7:10" x14ac:dyDescent="0.45">
      <c r="G98" s="82">
        <f>Census!C90</f>
        <v>0</v>
      </c>
      <c r="H98" s="82" t="str">
        <f>IF(Census!D90="","",Census!D90)</f>
        <v/>
      </c>
      <c r="I98" s="82">
        <f>Census!E90</f>
        <v>0</v>
      </c>
      <c r="J98" s="106" t="e">
        <f t="shared" si="1"/>
        <v>#N/A</v>
      </c>
    </row>
    <row r="99" spans="7:10" x14ac:dyDescent="0.45">
      <c r="G99" s="82">
        <f>Census!C91</f>
        <v>0</v>
      </c>
      <c r="H99" s="82" t="str">
        <f>IF(Census!D91="","",Census!D91)</f>
        <v/>
      </c>
      <c r="I99" s="82">
        <f>Census!E91</f>
        <v>0</v>
      </c>
      <c r="J99" s="106" t="e">
        <f t="shared" si="1"/>
        <v>#N/A</v>
      </c>
    </row>
    <row r="100" spans="7:10" x14ac:dyDescent="0.45">
      <c r="G100" s="82">
        <f>Census!C92</f>
        <v>0</v>
      </c>
      <c r="H100" s="82" t="str">
        <f>IF(Census!D92="","",Census!D92)</f>
        <v/>
      </c>
      <c r="I100" s="82">
        <f>Census!E92</f>
        <v>0</v>
      </c>
      <c r="J100" s="106" t="e">
        <f t="shared" si="1"/>
        <v>#N/A</v>
      </c>
    </row>
    <row r="101" spans="7:10" x14ac:dyDescent="0.45">
      <c r="G101" s="82">
        <f>Census!C93</f>
        <v>0</v>
      </c>
      <c r="H101" s="82" t="str">
        <f>IF(Census!D93="","",Census!D93)</f>
        <v/>
      </c>
      <c r="I101" s="82">
        <f>Census!E93</f>
        <v>0</v>
      </c>
      <c r="J101" s="106" t="e">
        <f t="shared" si="1"/>
        <v>#N/A</v>
      </c>
    </row>
    <row r="102" spans="7:10" x14ac:dyDescent="0.45">
      <c r="G102" s="82">
        <f>Census!C94</f>
        <v>0</v>
      </c>
      <c r="H102" s="82" t="str">
        <f>IF(Census!D94="","",Census!D94)</f>
        <v/>
      </c>
      <c r="I102" s="82">
        <f>Census!E94</f>
        <v>0</v>
      </c>
      <c r="J102" s="106" t="e">
        <f t="shared" si="1"/>
        <v>#N/A</v>
      </c>
    </row>
    <row r="103" spans="7:10" x14ac:dyDescent="0.45">
      <c r="G103" s="82">
        <f>Census!C95</f>
        <v>0</v>
      </c>
      <c r="H103" s="82" t="str">
        <f>IF(Census!D95="","",Census!D95)</f>
        <v/>
      </c>
      <c r="I103" s="82">
        <f>Census!E95</f>
        <v>0</v>
      </c>
      <c r="J103" s="106" t="e">
        <f t="shared" si="1"/>
        <v>#N/A</v>
      </c>
    </row>
    <row r="104" spans="7:10" x14ac:dyDescent="0.45">
      <c r="G104" s="82">
        <f>Census!C96</f>
        <v>0</v>
      </c>
      <c r="H104" s="82" t="str">
        <f>IF(Census!D96="","",Census!D96)</f>
        <v/>
      </c>
      <c r="I104" s="82">
        <f>Census!E96</f>
        <v>0</v>
      </c>
      <c r="J104" s="106" t="e">
        <f t="shared" si="1"/>
        <v>#N/A</v>
      </c>
    </row>
    <row r="105" spans="7:10" x14ac:dyDescent="0.45">
      <c r="G105" s="82">
        <f>Census!C97</f>
        <v>0</v>
      </c>
      <c r="H105" s="82" t="str">
        <f>IF(Census!D97="","",Census!D97)</f>
        <v/>
      </c>
      <c r="I105" s="82">
        <f>Census!E97</f>
        <v>0</v>
      </c>
      <c r="J105" s="106" t="e">
        <f t="shared" si="1"/>
        <v>#N/A</v>
      </c>
    </row>
    <row r="106" spans="7:10" x14ac:dyDescent="0.45">
      <c r="G106" s="82">
        <f>Census!C98</f>
        <v>0</v>
      </c>
      <c r="H106" s="82" t="str">
        <f>IF(Census!D98="","",Census!D98)</f>
        <v/>
      </c>
      <c r="I106" s="82">
        <f>Census!E98</f>
        <v>0</v>
      </c>
      <c r="J106" s="106" t="e">
        <f t="shared" si="1"/>
        <v>#N/A</v>
      </c>
    </row>
    <row r="107" spans="7:10" x14ac:dyDescent="0.45">
      <c r="G107" s="82">
        <f>Census!C99</f>
        <v>0</v>
      </c>
      <c r="H107" s="82" t="str">
        <f>IF(Census!D99="","",Census!D99)</f>
        <v/>
      </c>
      <c r="I107" s="82">
        <f>Census!E99</f>
        <v>0</v>
      </c>
      <c r="J107" s="106" t="e">
        <f t="shared" si="1"/>
        <v>#N/A</v>
      </c>
    </row>
    <row r="108" spans="7:10" x14ac:dyDescent="0.45">
      <c r="G108" s="82">
        <f>Census!C100</f>
        <v>0</v>
      </c>
      <c r="H108" s="82" t="str">
        <f>IF(Census!D100="","",Census!D100)</f>
        <v/>
      </c>
      <c r="I108" s="82">
        <f>Census!E100</f>
        <v>0</v>
      </c>
      <c r="J108" s="106" t="e">
        <f t="shared" si="1"/>
        <v>#N/A</v>
      </c>
    </row>
    <row r="109" spans="7:10" x14ac:dyDescent="0.45">
      <c r="G109" s="82">
        <f>Census!C101</f>
        <v>0</v>
      </c>
      <c r="H109" s="82" t="str">
        <f>IF(Census!D101="","",Census!D101)</f>
        <v/>
      </c>
      <c r="I109" s="82">
        <f>Census!E101</f>
        <v>0</v>
      </c>
      <c r="J109" s="106" t="e">
        <f t="shared" si="1"/>
        <v>#N/A</v>
      </c>
    </row>
    <row r="110" spans="7:10" x14ac:dyDescent="0.45">
      <c r="G110" s="82">
        <f>Census!C102</f>
        <v>0</v>
      </c>
      <c r="H110" s="82" t="str">
        <f>IF(Census!D102="","",Census!D102)</f>
        <v/>
      </c>
      <c r="I110" s="82">
        <f>Census!E102</f>
        <v>0</v>
      </c>
      <c r="J110" s="106" t="e">
        <f t="shared" si="1"/>
        <v>#N/A</v>
      </c>
    </row>
    <row r="111" spans="7:10" x14ac:dyDescent="0.45">
      <c r="G111" s="82">
        <f>Census!C103</f>
        <v>0</v>
      </c>
      <c r="H111" s="82" t="str">
        <f>IF(Census!D103="","",Census!D103)</f>
        <v/>
      </c>
      <c r="I111" s="82">
        <f>Census!E103</f>
        <v>0</v>
      </c>
      <c r="J111" s="106" t="e">
        <f t="shared" si="1"/>
        <v>#N/A</v>
      </c>
    </row>
    <row r="112" spans="7:10" x14ac:dyDescent="0.45">
      <c r="G112" s="82">
        <f>Census!C104</f>
        <v>0</v>
      </c>
      <c r="H112" s="82" t="str">
        <f>IF(Census!D104="","",Census!D104)</f>
        <v/>
      </c>
      <c r="I112" s="82">
        <f>Census!E104</f>
        <v>0</v>
      </c>
      <c r="J112" s="106" t="e">
        <f t="shared" si="1"/>
        <v>#N/A</v>
      </c>
    </row>
    <row r="113" spans="7:10" x14ac:dyDescent="0.45">
      <c r="G113" s="82">
        <f>Census!C105</f>
        <v>0</v>
      </c>
      <c r="H113" s="82" t="str">
        <f>IF(Census!D105="","",Census!D105)</f>
        <v/>
      </c>
      <c r="I113" s="82">
        <f>Census!E105</f>
        <v>0</v>
      </c>
      <c r="J113" s="106" t="e">
        <f t="shared" si="1"/>
        <v>#N/A</v>
      </c>
    </row>
    <row r="114" spans="7:10" x14ac:dyDescent="0.45">
      <c r="G114" s="82">
        <f>Census!C106</f>
        <v>0</v>
      </c>
      <c r="H114" s="82" t="str">
        <f>IF(Census!D106="","",Census!D106)</f>
        <v/>
      </c>
      <c r="I114" s="82">
        <f>Census!E106</f>
        <v>0</v>
      </c>
      <c r="J114" s="106" t="e">
        <f t="shared" si="1"/>
        <v>#N/A</v>
      </c>
    </row>
    <row r="115" spans="7:10" x14ac:dyDescent="0.45">
      <c r="G115" s="82">
        <f>Census!C107</f>
        <v>0</v>
      </c>
      <c r="H115" s="82" t="str">
        <f>IF(Census!D107="","",Census!D107)</f>
        <v/>
      </c>
      <c r="I115" s="82">
        <f>Census!E107</f>
        <v>0</v>
      </c>
      <c r="J115" s="106" t="e">
        <f t="shared" si="1"/>
        <v>#N/A</v>
      </c>
    </row>
    <row r="116" spans="7:10" x14ac:dyDescent="0.45">
      <c r="G116" s="82">
        <f>Census!C108</f>
        <v>0</v>
      </c>
      <c r="H116" s="82" t="str">
        <f>IF(Census!D108="","",Census!D108)</f>
        <v/>
      </c>
      <c r="I116" s="82">
        <f>Census!E108</f>
        <v>0</v>
      </c>
      <c r="J116" s="106" t="e">
        <f t="shared" si="1"/>
        <v>#N/A</v>
      </c>
    </row>
    <row r="117" spans="7:10" x14ac:dyDescent="0.45">
      <c r="G117" s="82">
        <f>Census!C109</f>
        <v>0</v>
      </c>
      <c r="H117" s="82" t="str">
        <f>IF(Census!D109="","",Census!D109)</f>
        <v/>
      </c>
      <c r="I117" s="82">
        <f>Census!E109</f>
        <v>0</v>
      </c>
      <c r="J117" s="106" t="e">
        <f t="shared" si="1"/>
        <v>#N/A</v>
      </c>
    </row>
    <row r="118" spans="7:10" x14ac:dyDescent="0.45">
      <c r="G118" s="82">
        <f>Census!C110</f>
        <v>0</v>
      </c>
      <c r="H118" s="82" t="str">
        <f>IF(Census!D110="","",Census!D110)</f>
        <v/>
      </c>
      <c r="I118" s="82">
        <f>Census!E110</f>
        <v>0</v>
      </c>
      <c r="J118" s="106" t="e">
        <f t="shared" si="1"/>
        <v>#N/A</v>
      </c>
    </row>
    <row r="119" spans="7:10" x14ac:dyDescent="0.45">
      <c r="G119" s="82">
        <f>Census!C111</f>
        <v>0</v>
      </c>
      <c r="H119" s="82" t="str">
        <f>IF(Census!D111="","",Census!D111)</f>
        <v/>
      </c>
      <c r="I119" s="82">
        <f>Census!E111</f>
        <v>0</v>
      </c>
      <c r="J119" s="106" t="e">
        <f t="shared" si="1"/>
        <v>#N/A</v>
      </c>
    </row>
    <row r="120" spans="7:10" x14ac:dyDescent="0.45">
      <c r="G120" s="82">
        <f>Census!C112</f>
        <v>0</v>
      </c>
      <c r="H120" s="82" t="str">
        <f>IF(Census!D112="","",Census!D112)</f>
        <v/>
      </c>
      <c r="I120" s="82">
        <f>Census!E112</f>
        <v>0</v>
      </c>
      <c r="J120" s="106" t="e">
        <f t="shared" si="1"/>
        <v>#N/A</v>
      </c>
    </row>
    <row r="121" spans="7:10" x14ac:dyDescent="0.45">
      <c r="G121" s="82">
        <f>Census!C113</f>
        <v>0</v>
      </c>
      <c r="H121" s="82" t="str">
        <f>IF(Census!D113="","",Census!D113)</f>
        <v/>
      </c>
      <c r="I121" s="82">
        <f>Census!E113</f>
        <v>0</v>
      </c>
      <c r="J121" s="106" t="e">
        <f t="shared" si="1"/>
        <v>#N/A</v>
      </c>
    </row>
    <row r="122" spans="7:10" x14ac:dyDescent="0.45">
      <c r="G122" s="82">
        <f>Census!C114</f>
        <v>0</v>
      </c>
      <c r="H122" s="82" t="str">
        <f>IF(Census!D114="","",Census!D114)</f>
        <v/>
      </c>
      <c r="I122" s="82">
        <f>Census!E114</f>
        <v>0</v>
      </c>
      <c r="J122" s="106" t="e">
        <f t="shared" si="1"/>
        <v>#N/A</v>
      </c>
    </row>
    <row r="123" spans="7:10" x14ac:dyDescent="0.45">
      <c r="G123" s="82">
        <f>Census!C115</f>
        <v>0</v>
      </c>
      <c r="H123" s="82" t="str">
        <f>IF(Census!D115="","",Census!D115)</f>
        <v/>
      </c>
      <c r="I123" s="82">
        <f>Census!E115</f>
        <v>0</v>
      </c>
      <c r="J123" s="106" t="e">
        <f t="shared" si="1"/>
        <v>#N/A</v>
      </c>
    </row>
    <row r="124" spans="7:10" x14ac:dyDescent="0.45">
      <c r="G124" s="82">
        <f>Census!C116</f>
        <v>0</v>
      </c>
      <c r="H124" s="82" t="str">
        <f>IF(Census!D116="","",Census!D116)</f>
        <v/>
      </c>
      <c r="I124" s="82">
        <f>Census!E116</f>
        <v>0</v>
      </c>
      <c r="J124" s="106" t="e">
        <f t="shared" si="1"/>
        <v>#N/A</v>
      </c>
    </row>
    <row r="125" spans="7:10" x14ac:dyDescent="0.45">
      <c r="G125" s="82">
        <f>Census!C117</f>
        <v>0</v>
      </c>
      <c r="H125" s="82" t="str">
        <f>IF(Census!D117="","",Census!D117)</f>
        <v/>
      </c>
      <c r="I125" s="82">
        <f>Census!E117</f>
        <v>0</v>
      </c>
      <c r="J125" s="106" t="e">
        <f t="shared" si="1"/>
        <v>#N/A</v>
      </c>
    </row>
    <row r="126" spans="7:10" x14ac:dyDescent="0.45">
      <c r="G126" s="82">
        <f>Census!C118</f>
        <v>0</v>
      </c>
      <c r="H126" s="82" t="str">
        <f>IF(Census!D118="","",Census!D118)</f>
        <v/>
      </c>
      <c r="I126" s="82">
        <f>Census!E118</f>
        <v>0</v>
      </c>
      <c r="J126" s="106" t="e">
        <f t="shared" si="1"/>
        <v>#N/A</v>
      </c>
    </row>
    <row r="127" spans="7:10" x14ac:dyDescent="0.45">
      <c r="G127" s="82">
        <f>Census!C119</f>
        <v>0</v>
      </c>
      <c r="H127" s="82" t="str">
        <f>IF(Census!D119="","",Census!D119)</f>
        <v/>
      </c>
      <c r="I127" s="82">
        <f>Census!E119</f>
        <v>0</v>
      </c>
      <c r="J127" s="106" t="e">
        <f t="shared" si="1"/>
        <v>#N/A</v>
      </c>
    </row>
    <row r="128" spans="7:10" x14ac:dyDescent="0.45">
      <c r="G128" s="82">
        <f>Census!C120</f>
        <v>0</v>
      </c>
      <c r="H128" s="82" t="str">
        <f>IF(Census!D120="","",Census!D120)</f>
        <v/>
      </c>
      <c r="I128" s="82">
        <f>Census!E120</f>
        <v>0</v>
      </c>
      <c r="J128" s="106" t="e">
        <f t="shared" si="1"/>
        <v>#N/A</v>
      </c>
    </row>
    <row r="129" spans="7:10" x14ac:dyDescent="0.45">
      <c r="G129" s="82">
        <f>Census!C121</f>
        <v>0</v>
      </c>
      <c r="H129" s="82" t="str">
        <f>IF(Census!D121="","",Census!D121)</f>
        <v/>
      </c>
      <c r="I129" s="82">
        <f>Census!E121</f>
        <v>0</v>
      </c>
      <c r="J129" s="106" t="e">
        <f t="shared" si="1"/>
        <v>#N/A</v>
      </c>
    </row>
    <row r="130" spans="7:10" x14ac:dyDescent="0.45">
      <c r="G130" s="82">
        <f>Census!C122</f>
        <v>0</v>
      </c>
      <c r="H130" s="82" t="str">
        <f>IF(Census!D122="","",Census!D122)</f>
        <v/>
      </c>
      <c r="I130" s="82">
        <f>Census!E122</f>
        <v>0</v>
      </c>
      <c r="J130" s="106" t="e">
        <f t="shared" si="1"/>
        <v>#N/A</v>
      </c>
    </row>
    <row r="131" spans="7:10" x14ac:dyDescent="0.45">
      <c r="G131" s="82">
        <f>Census!C123</f>
        <v>0</v>
      </c>
      <c r="H131" s="82" t="str">
        <f>IF(Census!D123="","",Census!D123)</f>
        <v/>
      </c>
      <c r="I131" s="82">
        <f>Census!E123</f>
        <v>0</v>
      </c>
      <c r="J131" s="106" t="e">
        <f t="shared" si="1"/>
        <v>#N/A</v>
      </c>
    </row>
    <row r="132" spans="7:10" x14ac:dyDescent="0.45">
      <c r="G132" s="82">
        <f>Census!C124</f>
        <v>0</v>
      </c>
      <c r="H132" s="82" t="str">
        <f>IF(Census!D124="","",Census!D124)</f>
        <v/>
      </c>
      <c r="I132" s="82">
        <f>Census!E124</f>
        <v>0</v>
      </c>
      <c r="J132" s="106" t="e">
        <f t="shared" si="1"/>
        <v>#N/A</v>
      </c>
    </row>
    <row r="133" spans="7:10" x14ac:dyDescent="0.45">
      <c r="G133" s="82">
        <f>Census!C125</f>
        <v>0</v>
      </c>
      <c r="H133" s="82" t="str">
        <f>IF(Census!D125="","",Census!D125)</f>
        <v/>
      </c>
      <c r="I133" s="82">
        <f>Census!E125</f>
        <v>0</v>
      </c>
      <c r="J133" s="106" t="e">
        <f t="shared" si="1"/>
        <v>#N/A</v>
      </c>
    </row>
    <row r="134" spans="7:10" x14ac:dyDescent="0.45">
      <c r="G134" s="82">
        <f>Census!C126</f>
        <v>0</v>
      </c>
      <c r="H134" s="82" t="str">
        <f>IF(Census!D126="","",Census!D126)</f>
        <v/>
      </c>
      <c r="I134" s="82">
        <f>Census!E126</f>
        <v>0</v>
      </c>
      <c r="J134" s="106" t="e">
        <f t="shared" si="1"/>
        <v>#N/A</v>
      </c>
    </row>
    <row r="135" spans="7:10" x14ac:dyDescent="0.45">
      <c r="G135" s="82">
        <f>Census!C127</f>
        <v>0</v>
      </c>
      <c r="H135" s="82" t="str">
        <f>IF(Census!D127="","",Census!D127)</f>
        <v/>
      </c>
      <c r="I135" s="82">
        <f>Census!E127</f>
        <v>0</v>
      </c>
      <c r="J135" s="106" t="e">
        <f t="shared" si="1"/>
        <v>#N/A</v>
      </c>
    </row>
    <row r="136" spans="7:10" x14ac:dyDescent="0.45">
      <c r="G136" s="82">
        <f>Census!C128</f>
        <v>0</v>
      </c>
      <c r="H136" s="82" t="str">
        <f>IF(Census!D128="","",Census!D128)</f>
        <v/>
      </c>
      <c r="I136" s="82">
        <f>Census!E128</f>
        <v>0</v>
      </c>
      <c r="J136" s="106" t="e">
        <f t="shared" si="1"/>
        <v>#N/A</v>
      </c>
    </row>
    <row r="137" spans="7:10" x14ac:dyDescent="0.45">
      <c r="G137" s="82">
        <f>Census!C129</f>
        <v>0</v>
      </c>
      <c r="H137" s="82" t="str">
        <f>IF(Census!D129="","",Census!D129)</f>
        <v/>
      </c>
      <c r="I137" s="82">
        <f>Census!E129</f>
        <v>0</v>
      </c>
      <c r="J137" s="106" t="e">
        <f t="shared" si="1"/>
        <v>#N/A</v>
      </c>
    </row>
    <row r="138" spans="7:10" x14ac:dyDescent="0.45">
      <c r="G138" s="82">
        <f>Census!C130</f>
        <v>0</v>
      </c>
      <c r="H138" s="82" t="str">
        <f>IF(Census!D130="","",Census!D130)</f>
        <v/>
      </c>
      <c r="I138" s="82">
        <f>Census!E130</f>
        <v>0</v>
      </c>
      <c r="J138" s="106" t="e">
        <f t="shared" si="1"/>
        <v>#N/A</v>
      </c>
    </row>
    <row r="139" spans="7:10" x14ac:dyDescent="0.45">
      <c r="G139" s="82">
        <f>Census!C131</f>
        <v>0</v>
      </c>
      <c r="H139" s="82" t="str">
        <f>IF(Census!D131="","",Census!D131)</f>
        <v/>
      </c>
      <c r="I139" s="82">
        <f>Census!E131</f>
        <v>0</v>
      </c>
      <c r="J139" s="106" t="e">
        <f t="shared" si="1"/>
        <v>#N/A</v>
      </c>
    </row>
    <row r="140" spans="7:10" x14ac:dyDescent="0.45">
      <c r="G140" s="82">
        <f>Census!C132</f>
        <v>0</v>
      </c>
      <c r="H140" s="82" t="str">
        <f>IF(Census!D132="","",Census!D132)</f>
        <v/>
      </c>
      <c r="I140" s="82">
        <f>Census!E132</f>
        <v>0</v>
      </c>
      <c r="J140" s="106" t="e">
        <f t="shared" si="1"/>
        <v>#N/A</v>
      </c>
    </row>
    <row r="141" spans="7:10" x14ac:dyDescent="0.45">
      <c r="G141" s="82">
        <f>Census!C133</f>
        <v>0</v>
      </c>
      <c r="H141" s="82" t="str">
        <f>IF(Census!D133="","",Census!D133)</f>
        <v/>
      </c>
      <c r="I141" s="82">
        <f>Census!E133</f>
        <v>0</v>
      </c>
      <c r="J141" s="106" t="e">
        <f t="shared" si="1"/>
        <v>#N/A</v>
      </c>
    </row>
    <row r="142" spans="7:10" x14ac:dyDescent="0.45">
      <c r="G142" s="82">
        <f>Census!C134</f>
        <v>0</v>
      </c>
      <c r="H142" s="82" t="str">
        <f>IF(Census!D134="","",Census!D134)</f>
        <v/>
      </c>
      <c r="I142" s="82">
        <f>Census!E134</f>
        <v>0</v>
      </c>
      <c r="J142" s="106" t="e">
        <f t="shared" ref="J142:J205" si="2">IF(H142=0,0,IF(H142&lt;$C$25,$C$25-H142,0))</f>
        <v>#N/A</v>
      </c>
    </row>
    <row r="143" spans="7:10" x14ac:dyDescent="0.45">
      <c r="G143" s="82">
        <f>Census!C135</f>
        <v>0</v>
      </c>
      <c r="H143" s="82" t="str">
        <f>IF(Census!D135="","",Census!D135)</f>
        <v/>
      </c>
      <c r="I143" s="82">
        <f>Census!E135</f>
        <v>0</v>
      </c>
      <c r="J143" s="106" t="e">
        <f t="shared" si="2"/>
        <v>#N/A</v>
      </c>
    </row>
    <row r="144" spans="7:10" x14ac:dyDescent="0.45">
      <c r="G144" s="82">
        <f>Census!C136</f>
        <v>0</v>
      </c>
      <c r="H144" s="82" t="str">
        <f>IF(Census!D136="","",Census!D136)</f>
        <v/>
      </c>
      <c r="I144" s="82">
        <f>Census!E136</f>
        <v>0</v>
      </c>
      <c r="J144" s="106" t="e">
        <f t="shared" si="2"/>
        <v>#N/A</v>
      </c>
    </row>
    <row r="145" spans="7:10" x14ac:dyDescent="0.45">
      <c r="G145" s="82">
        <f>Census!C137</f>
        <v>0</v>
      </c>
      <c r="H145" s="82" t="str">
        <f>IF(Census!D137="","",Census!D137)</f>
        <v/>
      </c>
      <c r="I145" s="82">
        <f>Census!E137</f>
        <v>0</v>
      </c>
      <c r="J145" s="106" t="e">
        <f t="shared" si="2"/>
        <v>#N/A</v>
      </c>
    </row>
    <row r="146" spans="7:10" x14ac:dyDescent="0.45">
      <c r="G146" s="82">
        <f>Census!C138</f>
        <v>0</v>
      </c>
      <c r="H146" s="82" t="str">
        <f>IF(Census!D138="","",Census!D138)</f>
        <v/>
      </c>
      <c r="I146" s="82">
        <f>Census!E138</f>
        <v>0</v>
      </c>
      <c r="J146" s="106" t="e">
        <f t="shared" si="2"/>
        <v>#N/A</v>
      </c>
    </row>
    <row r="147" spans="7:10" x14ac:dyDescent="0.45">
      <c r="G147" s="82">
        <f>Census!C139</f>
        <v>0</v>
      </c>
      <c r="H147" s="82" t="str">
        <f>IF(Census!D139="","",Census!D139)</f>
        <v/>
      </c>
      <c r="I147" s="82">
        <f>Census!E139</f>
        <v>0</v>
      </c>
      <c r="J147" s="106" t="e">
        <f t="shared" si="2"/>
        <v>#N/A</v>
      </c>
    </row>
    <row r="148" spans="7:10" x14ac:dyDescent="0.45">
      <c r="G148" s="82">
        <f>Census!C140</f>
        <v>0</v>
      </c>
      <c r="H148" s="82" t="str">
        <f>IF(Census!D140="","",Census!D140)</f>
        <v/>
      </c>
      <c r="I148" s="82">
        <f>Census!E140</f>
        <v>0</v>
      </c>
      <c r="J148" s="106" t="e">
        <f t="shared" si="2"/>
        <v>#N/A</v>
      </c>
    </row>
    <row r="149" spans="7:10" x14ac:dyDescent="0.45">
      <c r="G149" s="82">
        <f>Census!C141</f>
        <v>0</v>
      </c>
      <c r="H149" s="82" t="str">
        <f>IF(Census!D141="","",Census!D141)</f>
        <v/>
      </c>
      <c r="I149" s="82">
        <f>Census!E141</f>
        <v>0</v>
      </c>
      <c r="J149" s="106" t="e">
        <f t="shared" si="2"/>
        <v>#N/A</v>
      </c>
    </row>
    <row r="150" spans="7:10" x14ac:dyDescent="0.45">
      <c r="G150" s="82">
        <f>Census!C142</f>
        <v>0</v>
      </c>
      <c r="H150" s="82" t="str">
        <f>IF(Census!D142="","",Census!D142)</f>
        <v/>
      </c>
      <c r="I150" s="82">
        <f>Census!E142</f>
        <v>0</v>
      </c>
      <c r="J150" s="106" t="e">
        <f t="shared" si="2"/>
        <v>#N/A</v>
      </c>
    </row>
    <row r="151" spans="7:10" x14ac:dyDescent="0.45">
      <c r="G151" s="82">
        <f>Census!C143</f>
        <v>0</v>
      </c>
      <c r="H151" s="82" t="str">
        <f>IF(Census!D143="","",Census!D143)</f>
        <v/>
      </c>
      <c r="I151" s="82">
        <f>Census!E143</f>
        <v>0</v>
      </c>
      <c r="J151" s="106" t="e">
        <f t="shared" si="2"/>
        <v>#N/A</v>
      </c>
    </row>
    <row r="152" spans="7:10" x14ac:dyDescent="0.45">
      <c r="G152" s="82">
        <f>Census!C144</f>
        <v>0</v>
      </c>
      <c r="H152" s="82" t="str">
        <f>IF(Census!D144="","",Census!D144)</f>
        <v/>
      </c>
      <c r="I152" s="82">
        <f>Census!E144</f>
        <v>0</v>
      </c>
      <c r="J152" s="106" t="e">
        <f t="shared" si="2"/>
        <v>#N/A</v>
      </c>
    </row>
    <row r="153" spans="7:10" x14ac:dyDescent="0.45">
      <c r="G153" s="82">
        <f>Census!C145</f>
        <v>0</v>
      </c>
      <c r="H153" s="82" t="str">
        <f>IF(Census!D145="","",Census!D145)</f>
        <v/>
      </c>
      <c r="I153" s="82">
        <f>Census!E145</f>
        <v>0</v>
      </c>
      <c r="J153" s="106" t="e">
        <f t="shared" si="2"/>
        <v>#N/A</v>
      </c>
    </row>
    <row r="154" spans="7:10" x14ac:dyDescent="0.45">
      <c r="G154" s="82">
        <f>Census!C146</f>
        <v>0</v>
      </c>
      <c r="H154" s="82" t="str">
        <f>IF(Census!D146="","",Census!D146)</f>
        <v/>
      </c>
      <c r="I154" s="82">
        <f>Census!E146</f>
        <v>0</v>
      </c>
      <c r="J154" s="106" t="e">
        <f t="shared" si="2"/>
        <v>#N/A</v>
      </c>
    </row>
    <row r="155" spans="7:10" x14ac:dyDescent="0.45">
      <c r="G155" s="82">
        <f>Census!C147</f>
        <v>0</v>
      </c>
      <c r="H155" s="82" t="str">
        <f>IF(Census!D147="","",Census!D147)</f>
        <v/>
      </c>
      <c r="I155" s="82">
        <f>Census!E147</f>
        <v>0</v>
      </c>
      <c r="J155" s="106" t="e">
        <f t="shared" si="2"/>
        <v>#N/A</v>
      </c>
    </row>
    <row r="156" spans="7:10" x14ac:dyDescent="0.45">
      <c r="G156" s="82">
        <f>Census!C148</f>
        <v>0</v>
      </c>
      <c r="H156" s="82" t="str">
        <f>IF(Census!D148="","",Census!D148)</f>
        <v/>
      </c>
      <c r="I156" s="82">
        <f>Census!E148</f>
        <v>0</v>
      </c>
      <c r="J156" s="106" t="e">
        <f t="shared" si="2"/>
        <v>#N/A</v>
      </c>
    </row>
    <row r="157" spans="7:10" x14ac:dyDescent="0.45">
      <c r="G157" s="82">
        <f>Census!C149</f>
        <v>0</v>
      </c>
      <c r="H157" s="82" t="str">
        <f>IF(Census!D149="","",Census!D149)</f>
        <v/>
      </c>
      <c r="I157" s="82">
        <f>Census!E149</f>
        <v>0</v>
      </c>
      <c r="J157" s="106" t="e">
        <f t="shared" si="2"/>
        <v>#N/A</v>
      </c>
    </row>
    <row r="158" spans="7:10" x14ac:dyDescent="0.45">
      <c r="G158" s="82">
        <f>Census!C150</f>
        <v>0</v>
      </c>
      <c r="H158" s="82" t="str">
        <f>IF(Census!D150="","",Census!D150)</f>
        <v/>
      </c>
      <c r="I158" s="82">
        <f>Census!E150</f>
        <v>0</v>
      </c>
      <c r="J158" s="106" t="e">
        <f t="shared" si="2"/>
        <v>#N/A</v>
      </c>
    </row>
    <row r="159" spans="7:10" x14ac:dyDescent="0.45">
      <c r="G159" s="82">
        <f>Census!C151</f>
        <v>0</v>
      </c>
      <c r="H159" s="82" t="str">
        <f>IF(Census!D151="","",Census!D151)</f>
        <v/>
      </c>
      <c r="I159" s="82">
        <f>Census!E151</f>
        <v>0</v>
      </c>
      <c r="J159" s="106" t="e">
        <f t="shared" si="2"/>
        <v>#N/A</v>
      </c>
    </row>
    <row r="160" spans="7:10" x14ac:dyDescent="0.45">
      <c r="G160" s="82">
        <f>Census!C152</f>
        <v>0</v>
      </c>
      <c r="H160" s="82" t="str">
        <f>IF(Census!D152="","",Census!D152)</f>
        <v/>
      </c>
      <c r="I160" s="82">
        <f>Census!E152</f>
        <v>0</v>
      </c>
      <c r="J160" s="106" t="e">
        <f t="shared" si="2"/>
        <v>#N/A</v>
      </c>
    </row>
    <row r="161" spans="7:10" x14ac:dyDescent="0.45">
      <c r="G161" s="82">
        <f>Census!C153</f>
        <v>0</v>
      </c>
      <c r="H161" s="82" t="str">
        <f>IF(Census!D153="","",Census!D153)</f>
        <v/>
      </c>
      <c r="I161" s="82">
        <f>Census!E153</f>
        <v>0</v>
      </c>
      <c r="J161" s="106" t="e">
        <f t="shared" si="2"/>
        <v>#N/A</v>
      </c>
    </row>
    <row r="162" spans="7:10" x14ac:dyDescent="0.45">
      <c r="G162" s="82">
        <f>Census!C154</f>
        <v>0</v>
      </c>
      <c r="H162" s="82" t="str">
        <f>IF(Census!D154="","",Census!D154)</f>
        <v/>
      </c>
      <c r="I162" s="82">
        <f>Census!E154</f>
        <v>0</v>
      </c>
      <c r="J162" s="106" t="e">
        <f t="shared" si="2"/>
        <v>#N/A</v>
      </c>
    </row>
    <row r="163" spans="7:10" x14ac:dyDescent="0.45">
      <c r="G163" s="82">
        <f>Census!C155</f>
        <v>0</v>
      </c>
      <c r="H163" s="82" t="str">
        <f>IF(Census!D155="","",Census!D155)</f>
        <v/>
      </c>
      <c r="I163" s="82">
        <f>Census!E155</f>
        <v>0</v>
      </c>
      <c r="J163" s="106" t="e">
        <f t="shared" si="2"/>
        <v>#N/A</v>
      </c>
    </row>
    <row r="164" spans="7:10" x14ac:dyDescent="0.45">
      <c r="G164" s="82">
        <f>Census!C156</f>
        <v>0</v>
      </c>
      <c r="H164" s="82" t="str">
        <f>IF(Census!D156="","",Census!D156)</f>
        <v/>
      </c>
      <c r="I164" s="82">
        <f>Census!E156</f>
        <v>0</v>
      </c>
      <c r="J164" s="106" t="e">
        <f t="shared" si="2"/>
        <v>#N/A</v>
      </c>
    </row>
    <row r="165" spans="7:10" x14ac:dyDescent="0.45">
      <c r="G165" s="82">
        <f>Census!C157</f>
        <v>0</v>
      </c>
      <c r="H165" s="82" t="str">
        <f>IF(Census!D157="","",Census!D157)</f>
        <v/>
      </c>
      <c r="I165" s="82">
        <f>Census!E157</f>
        <v>0</v>
      </c>
      <c r="J165" s="106" t="e">
        <f t="shared" si="2"/>
        <v>#N/A</v>
      </c>
    </row>
    <row r="166" spans="7:10" x14ac:dyDescent="0.45">
      <c r="G166" s="82">
        <f>Census!C158</f>
        <v>0</v>
      </c>
      <c r="H166" s="82" t="str">
        <f>IF(Census!D158="","",Census!D158)</f>
        <v/>
      </c>
      <c r="I166" s="82">
        <f>Census!E158</f>
        <v>0</v>
      </c>
      <c r="J166" s="106" t="e">
        <f t="shared" si="2"/>
        <v>#N/A</v>
      </c>
    </row>
    <row r="167" spans="7:10" x14ac:dyDescent="0.45">
      <c r="G167" s="82">
        <f>Census!C159</f>
        <v>0</v>
      </c>
      <c r="H167" s="82" t="str">
        <f>IF(Census!D159="","",Census!D159)</f>
        <v/>
      </c>
      <c r="I167" s="82">
        <f>Census!E159</f>
        <v>0</v>
      </c>
      <c r="J167" s="106" t="e">
        <f t="shared" si="2"/>
        <v>#N/A</v>
      </c>
    </row>
    <row r="168" spans="7:10" x14ac:dyDescent="0.45">
      <c r="G168" s="82">
        <f>Census!C160</f>
        <v>0</v>
      </c>
      <c r="H168" s="82" t="str">
        <f>IF(Census!D160="","",Census!D160)</f>
        <v/>
      </c>
      <c r="I168" s="82">
        <f>Census!E160</f>
        <v>0</v>
      </c>
      <c r="J168" s="106" t="e">
        <f t="shared" si="2"/>
        <v>#N/A</v>
      </c>
    </row>
    <row r="169" spans="7:10" x14ac:dyDescent="0.45">
      <c r="G169" s="82">
        <f>Census!C161</f>
        <v>0</v>
      </c>
      <c r="H169" s="82" t="str">
        <f>IF(Census!D161="","",Census!D161)</f>
        <v/>
      </c>
      <c r="I169" s="82">
        <f>Census!E161</f>
        <v>0</v>
      </c>
      <c r="J169" s="106" t="e">
        <f t="shared" si="2"/>
        <v>#N/A</v>
      </c>
    </row>
    <row r="170" spans="7:10" x14ac:dyDescent="0.45">
      <c r="G170" s="82">
        <f>Census!C162</f>
        <v>0</v>
      </c>
      <c r="H170" s="82" t="str">
        <f>IF(Census!D162="","",Census!D162)</f>
        <v/>
      </c>
      <c r="I170" s="82">
        <f>Census!E162</f>
        <v>0</v>
      </c>
      <c r="J170" s="106" t="e">
        <f t="shared" si="2"/>
        <v>#N/A</v>
      </c>
    </row>
    <row r="171" spans="7:10" x14ac:dyDescent="0.45">
      <c r="G171" s="82">
        <f>Census!C163</f>
        <v>0</v>
      </c>
      <c r="H171" s="82" t="str">
        <f>IF(Census!D163="","",Census!D163)</f>
        <v/>
      </c>
      <c r="I171" s="82">
        <f>Census!E163</f>
        <v>0</v>
      </c>
      <c r="J171" s="106" t="e">
        <f t="shared" si="2"/>
        <v>#N/A</v>
      </c>
    </row>
    <row r="172" spans="7:10" x14ac:dyDescent="0.45">
      <c r="G172" s="82">
        <f>Census!C164</f>
        <v>0</v>
      </c>
      <c r="H172" s="82" t="str">
        <f>IF(Census!D164="","",Census!D164)</f>
        <v/>
      </c>
      <c r="I172" s="82">
        <f>Census!E164</f>
        <v>0</v>
      </c>
      <c r="J172" s="106" t="e">
        <f t="shared" si="2"/>
        <v>#N/A</v>
      </c>
    </row>
    <row r="173" spans="7:10" x14ac:dyDescent="0.45">
      <c r="G173" s="82">
        <f>Census!C165</f>
        <v>0</v>
      </c>
      <c r="H173" s="82" t="str">
        <f>IF(Census!D165="","",Census!D165)</f>
        <v/>
      </c>
      <c r="I173" s="82">
        <f>Census!E165</f>
        <v>0</v>
      </c>
      <c r="J173" s="106" t="e">
        <f t="shared" si="2"/>
        <v>#N/A</v>
      </c>
    </row>
    <row r="174" spans="7:10" x14ac:dyDescent="0.45">
      <c r="G174" s="82">
        <f>Census!C166</f>
        <v>0</v>
      </c>
      <c r="H174" s="82" t="str">
        <f>IF(Census!D166="","",Census!D166)</f>
        <v/>
      </c>
      <c r="I174" s="82">
        <f>Census!E166</f>
        <v>0</v>
      </c>
      <c r="J174" s="106" t="e">
        <f t="shared" si="2"/>
        <v>#N/A</v>
      </c>
    </row>
    <row r="175" spans="7:10" x14ac:dyDescent="0.45">
      <c r="G175" s="82">
        <f>Census!C167</f>
        <v>0</v>
      </c>
      <c r="H175" s="82" t="str">
        <f>IF(Census!D167="","",Census!D167)</f>
        <v/>
      </c>
      <c r="I175" s="82">
        <f>Census!E167</f>
        <v>0</v>
      </c>
      <c r="J175" s="106" t="e">
        <f t="shared" si="2"/>
        <v>#N/A</v>
      </c>
    </row>
    <row r="176" spans="7:10" x14ac:dyDescent="0.45">
      <c r="G176" s="82">
        <f>Census!C168</f>
        <v>0</v>
      </c>
      <c r="H176" s="82" t="str">
        <f>IF(Census!D168="","",Census!D168)</f>
        <v/>
      </c>
      <c r="I176" s="82">
        <f>Census!E168</f>
        <v>0</v>
      </c>
      <c r="J176" s="106" t="e">
        <f t="shared" si="2"/>
        <v>#N/A</v>
      </c>
    </row>
    <row r="177" spans="7:10" x14ac:dyDescent="0.45">
      <c r="G177" s="82">
        <f>Census!C169</f>
        <v>0</v>
      </c>
      <c r="H177" s="82" t="str">
        <f>IF(Census!D169="","",Census!D169)</f>
        <v/>
      </c>
      <c r="I177" s="82">
        <f>Census!E169</f>
        <v>0</v>
      </c>
      <c r="J177" s="106" t="e">
        <f t="shared" si="2"/>
        <v>#N/A</v>
      </c>
    </row>
    <row r="178" spans="7:10" x14ac:dyDescent="0.45">
      <c r="G178" s="82">
        <f>Census!C170</f>
        <v>0</v>
      </c>
      <c r="H178" s="82" t="str">
        <f>IF(Census!D170="","",Census!D170)</f>
        <v/>
      </c>
      <c r="I178" s="82">
        <f>Census!E170</f>
        <v>0</v>
      </c>
      <c r="J178" s="106" t="e">
        <f t="shared" si="2"/>
        <v>#N/A</v>
      </c>
    </row>
    <row r="179" spans="7:10" x14ac:dyDescent="0.45">
      <c r="G179" s="82">
        <f>Census!C171</f>
        <v>0</v>
      </c>
      <c r="H179" s="82" t="str">
        <f>IF(Census!D171="","",Census!D171)</f>
        <v/>
      </c>
      <c r="I179" s="82">
        <f>Census!E171</f>
        <v>0</v>
      </c>
      <c r="J179" s="106" t="e">
        <f t="shared" si="2"/>
        <v>#N/A</v>
      </c>
    </row>
    <row r="180" spans="7:10" x14ac:dyDescent="0.45">
      <c r="G180" s="82">
        <f>Census!C172</f>
        <v>0</v>
      </c>
      <c r="H180" s="82" t="str">
        <f>IF(Census!D172="","",Census!D172)</f>
        <v/>
      </c>
      <c r="I180" s="82">
        <f>Census!E172</f>
        <v>0</v>
      </c>
      <c r="J180" s="106" t="e">
        <f t="shared" si="2"/>
        <v>#N/A</v>
      </c>
    </row>
    <row r="181" spans="7:10" x14ac:dyDescent="0.45">
      <c r="G181" s="82">
        <f>Census!C173</f>
        <v>0</v>
      </c>
      <c r="H181" s="82" t="str">
        <f>IF(Census!D173="","",Census!D173)</f>
        <v/>
      </c>
      <c r="I181" s="82">
        <f>Census!E173</f>
        <v>0</v>
      </c>
      <c r="J181" s="106" t="e">
        <f t="shared" si="2"/>
        <v>#N/A</v>
      </c>
    </row>
    <row r="182" spans="7:10" x14ac:dyDescent="0.45">
      <c r="G182" s="82">
        <f>Census!C174</f>
        <v>0</v>
      </c>
      <c r="H182" s="82" t="str">
        <f>IF(Census!D174="","",Census!D174)</f>
        <v/>
      </c>
      <c r="I182" s="82">
        <f>Census!E174</f>
        <v>0</v>
      </c>
      <c r="J182" s="106" t="e">
        <f t="shared" si="2"/>
        <v>#N/A</v>
      </c>
    </row>
    <row r="183" spans="7:10" x14ac:dyDescent="0.45">
      <c r="G183" s="82">
        <f>Census!C175</f>
        <v>0</v>
      </c>
      <c r="H183" s="82" t="str">
        <f>IF(Census!D175="","",Census!D175)</f>
        <v/>
      </c>
      <c r="I183" s="82">
        <f>Census!E175</f>
        <v>0</v>
      </c>
      <c r="J183" s="106" t="e">
        <f t="shared" si="2"/>
        <v>#N/A</v>
      </c>
    </row>
    <row r="184" spans="7:10" x14ac:dyDescent="0.45">
      <c r="G184" s="82">
        <f>Census!C176</f>
        <v>0</v>
      </c>
      <c r="H184" s="82" t="str">
        <f>IF(Census!D176="","",Census!D176)</f>
        <v/>
      </c>
      <c r="I184" s="82">
        <f>Census!E176</f>
        <v>0</v>
      </c>
      <c r="J184" s="106" t="e">
        <f t="shared" si="2"/>
        <v>#N/A</v>
      </c>
    </row>
    <row r="185" spans="7:10" x14ac:dyDescent="0.45">
      <c r="G185" s="82">
        <f>Census!C177</f>
        <v>0</v>
      </c>
      <c r="H185" s="82" t="str">
        <f>IF(Census!D177="","",Census!D177)</f>
        <v/>
      </c>
      <c r="I185" s="82">
        <f>Census!E177</f>
        <v>0</v>
      </c>
      <c r="J185" s="106" t="e">
        <f t="shared" si="2"/>
        <v>#N/A</v>
      </c>
    </row>
    <row r="186" spans="7:10" x14ac:dyDescent="0.45">
      <c r="G186" s="82">
        <f>Census!C178</f>
        <v>0</v>
      </c>
      <c r="H186" s="82" t="str">
        <f>IF(Census!D178="","",Census!D178)</f>
        <v/>
      </c>
      <c r="I186" s="82">
        <f>Census!E178</f>
        <v>0</v>
      </c>
      <c r="J186" s="106" t="e">
        <f t="shared" si="2"/>
        <v>#N/A</v>
      </c>
    </row>
    <row r="187" spans="7:10" x14ac:dyDescent="0.45">
      <c r="G187" s="82">
        <f>Census!C179</f>
        <v>0</v>
      </c>
      <c r="H187" s="82" t="str">
        <f>IF(Census!D179="","",Census!D179)</f>
        <v/>
      </c>
      <c r="I187" s="82">
        <f>Census!E179</f>
        <v>0</v>
      </c>
      <c r="J187" s="106" t="e">
        <f t="shared" si="2"/>
        <v>#N/A</v>
      </c>
    </row>
    <row r="188" spans="7:10" x14ac:dyDescent="0.45">
      <c r="G188" s="82">
        <f>Census!C180</f>
        <v>0</v>
      </c>
      <c r="H188" s="82" t="str">
        <f>IF(Census!D180="","",Census!D180)</f>
        <v/>
      </c>
      <c r="I188" s="82">
        <f>Census!E180</f>
        <v>0</v>
      </c>
      <c r="J188" s="106" t="e">
        <f t="shared" si="2"/>
        <v>#N/A</v>
      </c>
    </row>
    <row r="189" spans="7:10" x14ac:dyDescent="0.45">
      <c r="G189" s="82">
        <f>Census!C181</f>
        <v>0</v>
      </c>
      <c r="H189" s="82" t="str">
        <f>IF(Census!D181="","",Census!D181)</f>
        <v/>
      </c>
      <c r="I189" s="82">
        <f>Census!E181</f>
        <v>0</v>
      </c>
      <c r="J189" s="106" t="e">
        <f t="shared" si="2"/>
        <v>#N/A</v>
      </c>
    </row>
    <row r="190" spans="7:10" x14ac:dyDescent="0.45">
      <c r="G190" s="82">
        <f>Census!C182</f>
        <v>0</v>
      </c>
      <c r="H190" s="82" t="str">
        <f>IF(Census!D182="","",Census!D182)</f>
        <v/>
      </c>
      <c r="I190" s="82">
        <f>Census!E182</f>
        <v>0</v>
      </c>
      <c r="J190" s="106" t="e">
        <f t="shared" si="2"/>
        <v>#N/A</v>
      </c>
    </row>
    <row r="191" spans="7:10" x14ac:dyDescent="0.45">
      <c r="G191" s="82">
        <f>Census!C183</f>
        <v>0</v>
      </c>
      <c r="H191" s="82" t="str">
        <f>IF(Census!D183="","",Census!D183)</f>
        <v/>
      </c>
      <c r="I191" s="82">
        <f>Census!E183</f>
        <v>0</v>
      </c>
      <c r="J191" s="106" t="e">
        <f t="shared" si="2"/>
        <v>#N/A</v>
      </c>
    </row>
    <row r="192" spans="7:10" x14ac:dyDescent="0.45">
      <c r="G192" s="82">
        <f>Census!C184</f>
        <v>0</v>
      </c>
      <c r="H192" s="82" t="str">
        <f>IF(Census!D184="","",Census!D184)</f>
        <v/>
      </c>
      <c r="I192" s="82">
        <f>Census!E184</f>
        <v>0</v>
      </c>
      <c r="J192" s="106" t="e">
        <f t="shared" si="2"/>
        <v>#N/A</v>
      </c>
    </row>
    <row r="193" spans="7:10" x14ac:dyDescent="0.45">
      <c r="G193" s="82">
        <f>Census!C185</f>
        <v>0</v>
      </c>
      <c r="H193" s="82" t="str">
        <f>IF(Census!D185="","",Census!D185)</f>
        <v/>
      </c>
      <c r="I193" s="82">
        <f>Census!E185</f>
        <v>0</v>
      </c>
      <c r="J193" s="106" t="e">
        <f t="shared" si="2"/>
        <v>#N/A</v>
      </c>
    </row>
    <row r="194" spans="7:10" x14ac:dyDescent="0.45">
      <c r="G194" s="82">
        <f>Census!C186</f>
        <v>0</v>
      </c>
      <c r="H194" s="82" t="str">
        <f>IF(Census!D186="","",Census!D186)</f>
        <v/>
      </c>
      <c r="I194" s="82">
        <f>Census!E186</f>
        <v>0</v>
      </c>
      <c r="J194" s="106" t="e">
        <f t="shared" si="2"/>
        <v>#N/A</v>
      </c>
    </row>
    <row r="195" spans="7:10" x14ac:dyDescent="0.45">
      <c r="G195" s="82">
        <f>Census!C187</f>
        <v>0</v>
      </c>
      <c r="H195" s="82" t="str">
        <f>IF(Census!D187="","",Census!D187)</f>
        <v/>
      </c>
      <c r="I195" s="82">
        <f>Census!E187</f>
        <v>0</v>
      </c>
      <c r="J195" s="106" t="e">
        <f t="shared" si="2"/>
        <v>#N/A</v>
      </c>
    </row>
    <row r="196" spans="7:10" x14ac:dyDescent="0.45">
      <c r="G196" s="82">
        <f>Census!C188</f>
        <v>0</v>
      </c>
      <c r="H196" s="82" t="str">
        <f>IF(Census!D188="","",Census!D188)</f>
        <v/>
      </c>
      <c r="I196" s="82">
        <f>Census!E188</f>
        <v>0</v>
      </c>
      <c r="J196" s="106" t="e">
        <f t="shared" si="2"/>
        <v>#N/A</v>
      </c>
    </row>
    <row r="197" spans="7:10" x14ac:dyDescent="0.45">
      <c r="G197" s="82">
        <f>Census!C189</f>
        <v>0</v>
      </c>
      <c r="H197" s="82" t="str">
        <f>IF(Census!D189="","",Census!D189)</f>
        <v/>
      </c>
      <c r="I197" s="82">
        <f>Census!E189</f>
        <v>0</v>
      </c>
      <c r="J197" s="106" t="e">
        <f t="shared" si="2"/>
        <v>#N/A</v>
      </c>
    </row>
    <row r="198" spans="7:10" x14ac:dyDescent="0.45">
      <c r="G198" s="82">
        <f>Census!C190</f>
        <v>0</v>
      </c>
      <c r="H198" s="82" t="str">
        <f>IF(Census!D190="","",Census!D190)</f>
        <v/>
      </c>
      <c r="I198" s="82">
        <f>Census!E190</f>
        <v>0</v>
      </c>
      <c r="J198" s="106" t="e">
        <f t="shared" si="2"/>
        <v>#N/A</v>
      </c>
    </row>
    <row r="199" spans="7:10" x14ac:dyDescent="0.45">
      <c r="G199" s="82">
        <f>Census!C191</f>
        <v>0</v>
      </c>
      <c r="H199" s="82" t="str">
        <f>IF(Census!D191="","",Census!D191)</f>
        <v/>
      </c>
      <c r="I199" s="82">
        <f>Census!E191</f>
        <v>0</v>
      </c>
      <c r="J199" s="106" t="e">
        <f t="shared" si="2"/>
        <v>#N/A</v>
      </c>
    </row>
    <row r="200" spans="7:10" x14ac:dyDescent="0.45">
      <c r="G200" s="82">
        <f>Census!C192</f>
        <v>0</v>
      </c>
      <c r="H200" s="82" t="str">
        <f>IF(Census!D192="","",Census!D192)</f>
        <v/>
      </c>
      <c r="I200" s="82">
        <f>Census!E192</f>
        <v>0</v>
      </c>
      <c r="J200" s="106" t="e">
        <f t="shared" si="2"/>
        <v>#N/A</v>
      </c>
    </row>
    <row r="201" spans="7:10" x14ac:dyDescent="0.45">
      <c r="G201" s="82">
        <f>Census!C193</f>
        <v>0</v>
      </c>
      <c r="H201" s="82" t="str">
        <f>IF(Census!D193="","",Census!D193)</f>
        <v/>
      </c>
      <c r="I201" s="82">
        <f>Census!E193</f>
        <v>0</v>
      </c>
      <c r="J201" s="106" t="e">
        <f t="shared" si="2"/>
        <v>#N/A</v>
      </c>
    </row>
    <row r="202" spans="7:10" x14ac:dyDescent="0.45">
      <c r="G202" s="82">
        <f>Census!C194</f>
        <v>0</v>
      </c>
      <c r="H202" s="82" t="str">
        <f>IF(Census!D194="","",Census!D194)</f>
        <v/>
      </c>
      <c r="I202" s="82">
        <f>Census!E194</f>
        <v>0</v>
      </c>
      <c r="J202" s="106" t="e">
        <f t="shared" si="2"/>
        <v>#N/A</v>
      </c>
    </row>
    <row r="203" spans="7:10" x14ac:dyDescent="0.45">
      <c r="G203" s="82">
        <f>Census!C195</f>
        <v>0</v>
      </c>
      <c r="H203" s="82" t="str">
        <f>IF(Census!D195="","",Census!D195)</f>
        <v/>
      </c>
      <c r="I203" s="82">
        <f>Census!E195</f>
        <v>0</v>
      </c>
      <c r="J203" s="106" t="e">
        <f t="shared" si="2"/>
        <v>#N/A</v>
      </c>
    </row>
    <row r="204" spans="7:10" x14ac:dyDescent="0.45">
      <c r="G204" s="82">
        <f>Census!C196</f>
        <v>0</v>
      </c>
      <c r="H204" s="82" t="str">
        <f>IF(Census!D196="","",Census!D196)</f>
        <v/>
      </c>
      <c r="I204" s="82">
        <f>Census!E196</f>
        <v>0</v>
      </c>
      <c r="J204" s="106" t="e">
        <f t="shared" si="2"/>
        <v>#N/A</v>
      </c>
    </row>
    <row r="205" spans="7:10" x14ac:dyDescent="0.45">
      <c r="G205" s="82">
        <f>Census!C197</f>
        <v>0</v>
      </c>
      <c r="H205" s="82" t="str">
        <f>IF(Census!D197="","",Census!D197)</f>
        <v/>
      </c>
      <c r="I205" s="82">
        <f>Census!E197</f>
        <v>0</v>
      </c>
      <c r="J205" s="106" t="e">
        <f t="shared" si="2"/>
        <v>#N/A</v>
      </c>
    </row>
    <row r="206" spans="7:10" x14ac:dyDescent="0.45">
      <c r="G206" s="82">
        <f>Census!C198</f>
        <v>0</v>
      </c>
      <c r="H206" s="82" t="str">
        <f>IF(Census!D198="","",Census!D198)</f>
        <v/>
      </c>
      <c r="I206" s="82">
        <f>Census!E198</f>
        <v>0</v>
      </c>
      <c r="J206" s="106" t="e">
        <f t="shared" ref="J206:J269" si="3">IF(H206=0,0,IF(H206&lt;$C$25,$C$25-H206,0))</f>
        <v>#N/A</v>
      </c>
    </row>
    <row r="207" spans="7:10" x14ac:dyDescent="0.45">
      <c r="G207" s="82">
        <f>Census!C199</f>
        <v>0</v>
      </c>
      <c r="H207" s="82" t="str">
        <f>IF(Census!D199="","",Census!D199)</f>
        <v/>
      </c>
      <c r="I207" s="82">
        <f>Census!E199</f>
        <v>0</v>
      </c>
      <c r="J207" s="106" t="e">
        <f t="shared" si="3"/>
        <v>#N/A</v>
      </c>
    </row>
    <row r="208" spans="7:10" x14ac:dyDescent="0.45">
      <c r="G208" s="82">
        <f>Census!C200</f>
        <v>0</v>
      </c>
      <c r="H208" s="82" t="str">
        <f>IF(Census!D200="","",Census!D200)</f>
        <v/>
      </c>
      <c r="I208" s="82">
        <f>Census!E200</f>
        <v>0</v>
      </c>
      <c r="J208" s="106" t="e">
        <f t="shared" si="3"/>
        <v>#N/A</v>
      </c>
    </row>
    <row r="209" spans="7:10" x14ac:dyDescent="0.45">
      <c r="G209" s="82">
        <f>Census!C201</f>
        <v>0</v>
      </c>
      <c r="H209" s="82" t="str">
        <f>IF(Census!D201="","",Census!D201)</f>
        <v/>
      </c>
      <c r="I209" s="82">
        <f>Census!E201</f>
        <v>0</v>
      </c>
      <c r="J209" s="106" t="e">
        <f t="shared" si="3"/>
        <v>#N/A</v>
      </c>
    </row>
    <row r="210" spans="7:10" x14ac:dyDescent="0.45">
      <c r="G210" s="82">
        <f>Census!C202</f>
        <v>0</v>
      </c>
      <c r="H210" s="82" t="str">
        <f>IF(Census!D202="","",Census!D202)</f>
        <v/>
      </c>
      <c r="I210" s="82">
        <f>Census!E202</f>
        <v>0</v>
      </c>
      <c r="J210" s="106" t="e">
        <f t="shared" si="3"/>
        <v>#N/A</v>
      </c>
    </row>
    <row r="211" spans="7:10" x14ac:dyDescent="0.45">
      <c r="G211" s="82">
        <f>Census!C203</f>
        <v>0</v>
      </c>
      <c r="H211" s="82" t="str">
        <f>IF(Census!D203="","",Census!D203)</f>
        <v/>
      </c>
      <c r="I211" s="82">
        <f>Census!E203</f>
        <v>0</v>
      </c>
      <c r="J211" s="106" t="e">
        <f t="shared" si="3"/>
        <v>#N/A</v>
      </c>
    </row>
    <row r="212" spans="7:10" x14ac:dyDescent="0.45">
      <c r="G212" s="82">
        <f>Census!C204</f>
        <v>0</v>
      </c>
      <c r="H212" s="82" t="str">
        <f>IF(Census!D204="","",Census!D204)</f>
        <v/>
      </c>
      <c r="I212" s="82">
        <f>Census!E204</f>
        <v>0</v>
      </c>
      <c r="J212" s="106" t="e">
        <f t="shared" si="3"/>
        <v>#N/A</v>
      </c>
    </row>
    <row r="213" spans="7:10" x14ac:dyDescent="0.45">
      <c r="G213" s="82">
        <f>Census!C205</f>
        <v>0</v>
      </c>
      <c r="H213" s="82" t="str">
        <f>IF(Census!D205="","",Census!D205)</f>
        <v/>
      </c>
      <c r="I213" s="82">
        <f>Census!E205</f>
        <v>0</v>
      </c>
      <c r="J213" s="106" t="e">
        <f t="shared" si="3"/>
        <v>#N/A</v>
      </c>
    </row>
    <row r="214" spans="7:10" x14ac:dyDescent="0.45">
      <c r="G214" s="82">
        <f>Census!C206</f>
        <v>0</v>
      </c>
      <c r="H214" s="82" t="str">
        <f>IF(Census!D206="","",Census!D206)</f>
        <v/>
      </c>
      <c r="I214" s="82">
        <f>Census!E206</f>
        <v>0</v>
      </c>
      <c r="J214" s="106" t="e">
        <f t="shared" si="3"/>
        <v>#N/A</v>
      </c>
    </row>
    <row r="215" spans="7:10" x14ac:dyDescent="0.45">
      <c r="G215" s="82">
        <f>Census!C207</f>
        <v>0</v>
      </c>
      <c r="H215" s="82" t="str">
        <f>IF(Census!D207="","",Census!D207)</f>
        <v/>
      </c>
      <c r="I215" s="82">
        <f>Census!E207</f>
        <v>0</v>
      </c>
      <c r="J215" s="106" t="e">
        <f t="shared" si="3"/>
        <v>#N/A</v>
      </c>
    </row>
    <row r="216" spans="7:10" x14ac:dyDescent="0.45">
      <c r="G216" s="82">
        <f>Census!C208</f>
        <v>0</v>
      </c>
      <c r="H216" s="82" t="str">
        <f>IF(Census!D208="","",Census!D208)</f>
        <v/>
      </c>
      <c r="I216" s="82">
        <f>Census!E208</f>
        <v>0</v>
      </c>
      <c r="J216" s="106" t="e">
        <f t="shared" si="3"/>
        <v>#N/A</v>
      </c>
    </row>
    <row r="217" spans="7:10" x14ac:dyDescent="0.45">
      <c r="G217" s="82">
        <f>Census!C209</f>
        <v>0</v>
      </c>
      <c r="H217" s="82" t="str">
        <f>IF(Census!D209="","",Census!D209)</f>
        <v/>
      </c>
      <c r="I217" s="82">
        <f>Census!E209</f>
        <v>0</v>
      </c>
      <c r="J217" s="106" t="e">
        <f t="shared" si="3"/>
        <v>#N/A</v>
      </c>
    </row>
    <row r="218" spans="7:10" x14ac:dyDescent="0.45">
      <c r="G218" s="82">
        <f>Census!C210</f>
        <v>0</v>
      </c>
      <c r="H218" s="82" t="str">
        <f>IF(Census!D210="","",Census!D210)</f>
        <v/>
      </c>
      <c r="I218" s="82">
        <f>Census!E210</f>
        <v>0</v>
      </c>
      <c r="J218" s="106" t="e">
        <f t="shared" si="3"/>
        <v>#N/A</v>
      </c>
    </row>
    <row r="219" spans="7:10" x14ac:dyDescent="0.45">
      <c r="G219" s="82">
        <f>Census!C211</f>
        <v>0</v>
      </c>
      <c r="H219" s="82" t="str">
        <f>IF(Census!D211="","",Census!D211)</f>
        <v/>
      </c>
      <c r="I219" s="82">
        <f>Census!E211</f>
        <v>0</v>
      </c>
      <c r="J219" s="106" t="e">
        <f t="shared" si="3"/>
        <v>#N/A</v>
      </c>
    </row>
    <row r="220" spans="7:10" x14ac:dyDescent="0.45">
      <c r="G220" s="82">
        <f>Census!C212</f>
        <v>0</v>
      </c>
      <c r="H220" s="82" t="str">
        <f>IF(Census!D212="","",Census!D212)</f>
        <v/>
      </c>
      <c r="I220" s="82">
        <f>Census!E212</f>
        <v>0</v>
      </c>
      <c r="J220" s="106" t="e">
        <f t="shared" si="3"/>
        <v>#N/A</v>
      </c>
    </row>
    <row r="221" spans="7:10" x14ac:dyDescent="0.45">
      <c r="G221" s="82">
        <f>Census!C213</f>
        <v>0</v>
      </c>
      <c r="H221" s="82" t="str">
        <f>IF(Census!D213="","",Census!D213)</f>
        <v/>
      </c>
      <c r="I221" s="82">
        <f>Census!E213</f>
        <v>0</v>
      </c>
      <c r="J221" s="106" t="e">
        <f t="shared" si="3"/>
        <v>#N/A</v>
      </c>
    </row>
    <row r="222" spans="7:10" x14ac:dyDescent="0.45">
      <c r="G222" s="82">
        <f>Census!C214</f>
        <v>0</v>
      </c>
      <c r="H222" s="82" t="str">
        <f>IF(Census!D214="","",Census!D214)</f>
        <v/>
      </c>
      <c r="I222" s="82">
        <f>Census!E214</f>
        <v>0</v>
      </c>
      <c r="J222" s="106" t="e">
        <f t="shared" si="3"/>
        <v>#N/A</v>
      </c>
    </row>
    <row r="223" spans="7:10" x14ac:dyDescent="0.45">
      <c r="G223" s="82">
        <f>Census!C215</f>
        <v>0</v>
      </c>
      <c r="H223" s="82" t="str">
        <f>IF(Census!D215="","",Census!D215)</f>
        <v/>
      </c>
      <c r="I223" s="82">
        <f>Census!E215</f>
        <v>0</v>
      </c>
      <c r="J223" s="106" t="e">
        <f t="shared" si="3"/>
        <v>#N/A</v>
      </c>
    </row>
    <row r="224" spans="7:10" x14ac:dyDescent="0.45">
      <c r="G224" s="82">
        <f>Census!C216</f>
        <v>0</v>
      </c>
      <c r="H224" s="82" t="str">
        <f>IF(Census!D216="","",Census!D216)</f>
        <v/>
      </c>
      <c r="I224" s="82">
        <f>Census!E216</f>
        <v>0</v>
      </c>
      <c r="J224" s="106" t="e">
        <f t="shared" si="3"/>
        <v>#N/A</v>
      </c>
    </row>
    <row r="225" spans="7:10" x14ac:dyDescent="0.45">
      <c r="G225" s="82">
        <f>Census!C217</f>
        <v>0</v>
      </c>
      <c r="H225" s="82" t="str">
        <f>IF(Census!D217="","",Census!D217)</f>
        <v/>
      </c>
      <c r="I225" s="82">
        <f>Census!E217</f>
        <v>0</v>
      </c>
      <c r="J225" s="106" t="e">
        <f t="shared" si="3"/>
        <v>#N/A</v>
      </c>
    </row>
    <row r="226" spans="7:10" x14ac:dyDescent="0.45">
      <c r="G226" s="82">
        <f>Census!C218</f>
        <v>0</v>
      </c>
      <c r="H226" s="82" t="str">
        <f>IF(Census!D218="","",Census!D218)</f>
        <v/>
      </c>
      <c r="I226" s="82">
        <f>Census!E218</f>
        <v>0</v>
      </c>
      <c r="J226" s="106" t="e">
        <f t="shared" si="3"/>
        <v>#N/A</v>
      </c>
    </row>
    <row r="227" spans="7:10" x14ac:dyDescent="0.45">
      <c r="G227" s="82">
        <f>Census!C219</f>
        <v>0</v>
      </c>
      <c r="H227" s="82" t="str">
        <f>IF(Census!D219="","",Census!D219)</f>
        <v/>
      </c>
      <c r="I227" s="82">
        <f>Census!E219</f>
        <v>0</v>
      </c>
      <c r="J227" s="106" t="e">
        <f t="shared" si="3"/>
        <v>#N/A</v>
      </c>
    </row>
    <row r="228" spans="7:10" x14ac:dyDescent="0.45">
      <c r="G228" s="82">
        <f>Census!C220</f>
        <v>0</v>
      </c>
      <c r="H228" s="82" t="str">
        <f>IF(Census!D220="","",Census!D220)</f>
        <v/>
      </c>
      <c r="I228" s="82">
        <f>Census!E220</f>
        <v>0</v>
      </c>
      <c r="J228" s="106" t="e">
        <f t="shared" si="3"/>
        <v>#N/A</v>
      </c>
    </row>
    <row r="229" spans="7:10" x14ac:dyDescent="0.45">
      <c r="G229" s="82">
        <f>Census!C221</f>
        <v>0</v>
      </c>
      <c r="H229" s="82" t="str">
        <f>IF(Census!D221="","",Census!D221)</f>
        <v/>
      </c>
      <c r="I229" s="82">
        <f>Census!E221</f>
        <v>0</v>
      </c>
      <c r="J229" s="106" t="e">
        <f t="shared" si="3"/>
        <v>#N/A</v>
      </c>
    </row>
    <row r="230" spans="7:10" x14ac:dyDescent="0.45">
      <c r="G230" s="82">
        <f>Census!C222</f>
        <v>0</v>
      </c>
      <c r="H230" s="82" t="str">
        <f>IF(Census!D222="","",Census!D222)</f>
        <v/>
      </c>
      <c r="I230" s="82">
        <f>Census!E222</f>
        <v>0</v>
      </c>
      <c r="J230" s="106" t="e">
        <f t="shared" si="3"/>
        <v>#N/A</v>
      </c>
    </row>
    <row r="231" spans="7:10" x14ac:dyDescent="0.45">
      <c r="G231" s="82">
        <f>Census!C223</f>
        <v>0</v>
      </c>
      <c r="H231" s="82" t="str">
        <f>IF(Census!D223="","",Census!D223)</f>
        <v/>
      </c>
      <c r="I231" s="82">
        <f>Census!E223</f>
        <v>0</v>
      </c>
      <c r="J231" s="106" t="e">
        <f t="shared" si="3"/>
        <v>#N/A</v>
      </c>
    </row>
    <row r="232" spans="7:10" x14ac:dyDescent="0.45">
      <c r="G232" s="82">
        <f>Census!C224</f>
        <v>0</v>
      </c>
      <c r="H232" s="82" t="str">
        <f>IF(Census!D224="","",Census!D224)</f>
        <v/>
      </c>
      <c r="I232" s="82">
        <f>Census!E224</f>
        <v>0</v>
      </c>
      <c r="J232" s="106" t="e">
        <f t="shared" si="3"/>
        <v>#N/A</v>
      </c>
    </row>
    <row r="233" spans="7:10" x14ac:dyDescent="0.45">
      <c r="G233" s="82">
        <f>Census!C225</f>
        <v>0</v>
      </c>
      <c r="H233" s="82" t="str">
        <f>IF(Census!D225="","",Census!D225)</f>
        <v/>
      </c>
      <c r="I233" s="82">
        <f>Census!E225</f>
        <v>0</v>
      </c>
      <c r="J233" s="106" t="e">
        <f t="shared" si="3"/>
        <v>#N/A</v>
      </c>
    </row>
    <row r="234" spans="7:10" x14ac:dyDescent="0.45">
      <c r="G234" s="82">
        <f>Census!C226</f>
        <v>0</v>
      </c>
      <c r="H234" s="82" t="str">
        <f>IF(Census!D226="","",Census!D226)</f>
        <v/>
      </c>
      <c r="I234" s="82">
        <f>Census!E226</f>
        <v>0</v>
      </c>
      <c r="J234" s="106" t="e">
        <f t="shared" si="3"/>
        <v>#N/A</v>
      </c>
    </row>
    <row r="235" spans="7:10" x14ac:dyDescent="0.45">
      <c r="G235" s="82">
        <f>Census!C227</f>
        <v>0</v>
      </c>
      <c r="H235" s="82" t="str">
        <f>IF(Census!D227="","",Census!D227)</f>
        <v/>
      </c>
      <c r="I235" s="82">
        <f>Census!E227</f>
        <v>0</v>
      </c>
      <c r="J235" s="106" t="e">
        <f t="shared" si="3"/>
        <v>#N/A</v>
      </c>
    </row>
    <row r="236" spans="7:10" x14ac:dyDescent="0.45">
      <c r="G236" s="82">
        <f>Census!C228</f>
        <v>0</v>
      </c>
      <c r="H236" s="82" t="str">
        <f>IF(Census!D228="","",Census!D228)</f>
        <v/>
      </c>
      <c r="I236" s="82">
        <f>Census!E228</f>
        <v>0</v>
      </c>
      <c r="J236" s="106" t="e">
        <f t="shared" si="3"/>
        <v>#N/A</v>
      </c>
    </row>
    <row r="237" spans="7:10" x14ac:dyDescent="0.45">
      <c r="G237" s="82">
        <f>Census!C229</f>
        <v>0</v>
      </c>
      <c r="H237" s="82" t="str">
        <f>IF(Census!D229="","",Census!D229)</f>
        <v/>
      </c>
      <c r="I237" s="82">
        <f>Census!E229</f>
        <v>0</v>
      </c>
      <c r="J237" s="106" t="e">
        <f t="shared" si="3"/>
        <v>#N/A</v>
      </c>
    </row>
    <row r="238" spans="7:10" x14ac:dyDescent="0.45">
      <c r="G238" s="82">
        <f>Census!C230</f>
        <v>0</v>
      </c>
      <c r="H238" s="82" t="str">
        <f>IF(Census!D230="","",Census!D230)</f>
        <v/>
      </c>
      <c r="I238" s="82">
        <f>Census!E230</f>
        <v>0</v>
      </c>
      <c r="J238" s="106" t="e">
        <f t="shared" si="3"/>
        <v>#N/A</v>
      </c>
    </row>
    <row r="239" spans="7:10" x14ac:dyDescent="0.45">
      <c r="G239" s="82">
        <f>Census!C231</f>
        <v>0</v>
      </c>
      <c r="H239" s="82" t="str">
        <f>IF(Census!D231="","",Census!D231)</f>
        <v/>
      </c>
      <c r="I239" s="82">
        <f>Census!E231</f>
        <v>0</v>
      </c>
      <c r="J239" s="106" t="e">
        <f t="shared" si="3"/>
        <v>#N/A</v>
      </c>
    </row>
    <row r="240" spans="7:10" x14ac:dyDescent="0.45">
      <c r="G240" s="82">
        <f>Census!C232</f>
        <v>0</v>
      </c>
      <c r="H240" s="82" t="str">
        <f>IF(Census!D232="","",Census!D232)</f>
        <v/>
      </c>
      <c r="I240" s="82">
        <f>Census!E232</f>
        <v>0</v>
      </c>
      <c r="J240" s="106" t="e">
        <f t="shared" si="3"/>
        <v>#N/A</v>
      </c>
    </row>
    <row r="241" spans="7:10" x14ac:dyDescent="0.45">
      <c r="G241" s="82">
        <f>Census!C233</f>
        <v>0</v>
      </c>
      <c r="H241" s="82" t="str">
        <f>IF(Census!D233="","",Census!D233)</f>
        <v/>
      </c>
      <c r="I241" s="82">
        <f>Census!E233</f>
        <v>0</v>
      </c>
      <c r="J241" s="106" t="e">
        <f t="shared" si="3"/>
        <v>#N/A</v>
      </c>
    </row>
    <row r="242" spans="7:10" x14ac:dyDescent="0.45">
      <c r="G242" s="82">
        <f>Census!C234</f>
        <v>0</v>
      </c>
      <c r="H242" s="82" t="str">
        <f>IF(Census!D234="","",Census!D234)</f>
        <v/>
      </c>
      <c r="I242" s="82">
        <f>Census!E234</f>
        <v>0</v>
      </c>
      <c r="J242" s="106" t="e">
        <f t="shared" si="3"/>
        <v>#N/A</v>
      </c>
    </row>
    <row r="243" spans="7:10" x14ac:dyDescent="0.45">
      <c r="G243" s="82">
        <f>Census!C235</f>
        <v>0</v>
      </c>
      <c r="H243" s="82" t="str">
        <f>IF(Census!D235="","",Census!D235)</f>
        <v/>
      </c>
      <c r="I243" s="82">
        <f>Census!E235</f>
        <v>0</v>
      </c>
      <c r="J243" s="106" t="e">
        <f t="shared" si="3"/>
        <v>#N/A</v>
      </c>
    </row>
    <row r="244" spans="7:10" x14ac:dyDescent="0.45">
      <c r="G244" s="82">
        <f>Census!C236</f>
        <v>0</v>
      </c>
      <c r="H244" s="82" t="str">
        <f>IF(Census!D236="","",Census!D236)</f>
        <v/>
      </c>
      <c r="I244" s="82">
        <f>Census!E236</f>
        <v>0</v>
      </c>
      <c r="J244" s="106" t="e">
        <f t="shared" si="3"/>
        <v>#N/A</v>
      </c>
    </row>
    <row r="245" spans="7:10" x14ac:dyDescent="0.45">
      <c r="G245" s="82">
        <f>Census!C237</f>
        <v>0</v>
      </c>
      <c r="H245" s="82" t="str">
        <f>IF(Census!D237="","",Census!D237)</f>
        <v/>
      </c>
      <c r="I245" s="82">
        <f>Census!E237</f>
        <v>0</v>
      </c>
      <c r="J245" s="106" t="e">
        <f t="shared" si="3"/>
        <v>#N/A</v>
      </c>
    </row>
    <row r="246" spans="7:10" x14ac:dyDescent="0.45">
      <c r="G246" s="82">
        <f>Census!C238</f>
        <v>0</v>
      </c>
      <c r="H246" s="82" t="str">
        <f>IF(Census!D238="","",Census!D238)</f>
        <v/>
      </c>
      <c r="I246" s="82">
        <f>Census!E238</f>
        <v>0</v>
      </c>
      <c r="J246" s="106" t="e">
        <f t="shared" si="3"/>
        <v>#N/A</v>
      </c>
    </row>
    <row r="247" spans="7:10" x14ac:dyDescent="0.45">
      <c r="G247" s="82">
        <f>Census!C239</f>
        <v>0</v>
      </c>
      <c r="H247" s="82" t="str">
        <f>IF(Census!D239="","",Census!D239)</f>
        <v/>
      </c>
      <c r="I247" s="82">
        <f>Census!E239</f>
        <v>0</v>
      </c>
      <c r="J247" s="106" t="e">
        <f t="shared" si="3"/>
        <v>#N/A</v>
      </c>
    </row>
    <row r="248" spans="7:10" x14ac:dyDescent="0.45">
      <c r="G248" s="82">
        <f>Census!C240</f>
        <v>0</v>
      </c>
      <c r="H248" s="82" t="str">
        <f>IF(Census!D240="","",Census!D240)</f>
        <v/>
      </c>
      <c r="I248" s="82">
        <f>Census!E240</f>
        <v>0</v>
      </c>
      <c r="J248" s="106" t="e">
        <f t="shared" si="3"/>
        <v>#N/A</v>
      </c>
    </row>
    <row r="249" spans="7:10" x14ac:dyDescent="0.45">
      <c r="G249" s="82">
        <f>Census!C241</f>
        <v>0</v>
      </c>
      <c r="H249" s="82" t="str">
        <f>IF(Census!D241="","",Census!D241)</f>
        <v/>
      </c>
      <c r="I249" s="82">
        <f>Census!E241</f>
        <v>0</v>
      </c>
      <c r="J249" s="106" t="e">
        <f t="shared" si="3"/>
        <v>#N/A</v>
      </c>
    </row>
    <row r="250" spans="7:10" x14ac:dyDescent="0.45">
      <c r="G250" s="82">
        <f>Census!C242</f>
        <v>0</v>
      </c>
      <c r="H250" s="82" t="str">
        <f>IF(Census!D242="","",Census!D242)</f>
        <v/>
      </c>
      <c r="I250" s="82">
        <f>Census!E242</f>
        <v>0</v>
      </c>
      <c r="J250" s="106" t="e">
        <f t="shared" si="3"/>
        <v>#N/A</v>
      </c>
    </row>
    <row r="251" spans="7:10" x14ac:dyDescent="0.45">
      <c r="G251" s="82">
        <f>Census!C243</f>
        <v>0</v>
      </c>
      <c r="H251" s="82" t="str">
        <f>IF(Census!D243="","",Census!D243)</f>
        <v/>
      </c>
      <c r="I251" s="82">
        <f>Census!E243</f>
        <v>0</v>
      </c>
      <c r="J251" s="106" t="e">
        <f t="shared" si="3"/>
        <v>#N/A</v>
      </c>
    </row>
    <row r="252" spans="7:10" x14ac:dyDescent="0.45">
      <c r="G252" s="82">
        <f>Census!C244</f>
        <v>0</v>
      </c>
      <c r="H252" s="82" t="str">
        <f>IF(Census!D244="","",Census!D244)</f>
        <v/>
      </c>
      <c r="I252" s="82">
        <f>Census!E244</f>
        <v>0</v>
      </c>
      <c r="J252" s="106" t="e">
        <f t="shared" si="3"/>
        <v>#N/A</v>
      </c>
    </row>
    <row r="253" spans="7:10" x14ac:dyDescent="0.45">
      <c r="G253" s="82">
        <f>Census!C245</f>
        <v>0</v>
      </c>
      <c r="H253" s="82" t="str">
        <f>IF(Census!D245="","",Census!D245)</f>
        <v/>
      </c>
      <c r="I253" s="82">
        <f>Census!E245</f>
        <v>0</v>
      </c>
      <c r="J253" s="106" t="e">
        <f t="shared" si="3"/>
        <v>#N/A</v>
      </c>
    </row>
    <row r="254" spans="7:10" x14ac:dyDescent="0.45">
      <c r="G254" s="82">
        <f>Census!C246</f>
        <v>0</v>
      </c>
      <c r="H254" s="82" t="str">
        <f>IF(Census!D246="","",Census!D246)</f>
        <v/>
      </c>
      <c r="I254" s="82">
        <f>Census!E246</f>
        <v>0</v>
      </c>
      <c r="J254" s="106" t="e">
        <f t="shared" si="3"/>
        <v>#N/A</v>
      </c>
    </row>
    <row r="255" spans="7:10" x14ac:dyDescent="0.45">
      <c r="G255" s="82">
        <f>Census!C247</f>
        <v>0</v>
      </c>
      <c r="H255" s="82" t="str">
        <f>IF(Census!D247="","",Census!D247)</f>
        <v/>
      </c>
      <c r="I255" s="82">
        <f>Census!E247</f>
        <v>0</v>
      </c>
      <c r="J255" s="106" t="e">
        <f t="shared" si="3"/>
        <v>#N/A</v>
      </c>
    </row>
    <row r="256" spans="7:10" x14ac:dyDescent="0.45">
      <c r="G256" s="82">
        <f>Census!C248</f>
        <v>0</v>
      </c>
      <c r="H256" s="82" t="str">
        <f>IF(Census!D248="","",Census!D248)</f>
        <v/>
      </c>
      <c r="I256" s="82">
        <f>Census!E248</f>
        <v>0</v>
      </c>
      <c r="J256" s="106" t="e">
        <f t="shared" si="3"/>
        <v>#N/A</v>
      </c>
    </row>
    <row r="257" spans="7:10" x14ac:dyDescent="0.45">
      <c r="G257" s="82">
        <f>Census!C249</f>
        <v>0</v>
      </c>
      <c r="H257" s="82" t="str">
        <f>IF(Census!D249="","",Census!D249)</f>
        <v/>
      </c>
      <c r="I257" s="82">
        <f>Census!E249</f>
        <v>0</v>
      </c>
      <c r="J257" s="106" t="e">
        <f t="shared" si="3"/>
        <v>#N/A</v>
      </c>
    </row>
    <row r="258" spans="7:10" x14ac:dyDescent="0.45">
      <c r="G258" s="82">
        <f>Census!C250</f>
        <v>0</v>
      </c>
      <c r="H258" s="82" t="str">
        <f>IF(Census!D250="","",Census!D250)</f>
        <v/>
      </c>
      <c r="I258" s="82">
        <f>Census!E250</f>
        <v>0</v>
      </c>
      <c r="J258" s="106" t="e">
        <f t="shared" si="3"/>
        <v>#N/A</v>
      </c>
    </row>
    <row r="259" spans="7:10" x14ac:dyDescent="0.45">
      <c r="G259" s="82">
        <f>Census!C251</f>
        <v>0</v>
      </c>
      <c r="H259" s="82" t="str">
        <f>IF(Census!D251="","",Census!D251)</f>
        <v/>
      </c>
      <c r="I259" s="82">
        <f>Census!E251</f>
        <v>0</v>
      </c>
      <c r="J259" s="106" t="e">
        <f t="shared" si="3"/>
        <v>#N/A</v>
      </c>
    </row>
    <row r="260" spans="7:10" x14ac:dyDescent="0.45">
      <c r="G260" s="82">
        <f>Census!C252</f>
        <v>0</v>
      </c>
      <c r="H260" s="82" t="str">
        <f>IF(Census!D252="","",Census!D252)</f>
        <v/>
      </c>
      <c r="I260" s="82">
        <f>Census!E252</f>
        <v>0</v>
      </c>
      <c r="J260" s="106" t="e">
        <f t="shared" si="3"/>
        <v>#N/A</v>
      </c>
    </row>
    <row r="261" spans="7:10" x14ac:dyDescent="0.45">
      <c r="G261" s="82">
        <f>Census!C253</f>
        <v>0</v>
      </c>
      <c r="H261" s="82" t="str">
        <f>IF(Census!D253="","",Census!D253)</f>
        <v/>
      </c>
      <c r="I261" s="82">
        <f>Census!E253</f>
        <v>0</v>
      </c>
      <c r="J261" s="106" t="e">
        <f t="shared" si="3"/>
        <v>#N/A</v>
      </c>
    </row>
    <row r="262" spans="7:10" x14ac:dyDescent="0.45">
      <c r="G262" s="82">
        <f>Census!C254</f>
        <v>0</v>
      </c>
      <c r="H262" s="82" t="str">
        <f>IF(Census!D254="","",Census!D254)</f>
        <v/>
      </c>
      <c r="I262" s="82">
        <f>Census!E254</f>
        <v>0</v>
      </c>
      <c r="J262" s="106" t="e">
        <f t="shared" si="3"/>
        <v>#N/A</v>
      </c>
    </row>
    <row r="263" spans="7:10" x14ac:dyDescent="0.45">
      <c r="G263" s="82">
        <f>Census!C255</f>
        <v>0</v>
      </c>
      <c r="H263" s="82" t="str">
        <f>IF(Census!D255="","",Census!D255)</f>
        <v/>
      </c>
      <c r="I263" s="82">
        <f>Census!E255</f>
        <v>0</v>
      </c>
      <c r="J263" s="106" t="e">
        <f t="shared" si="3"/>
        <v>#N/A</v>
      </c>
    </row>
    <row r="264" spans="7:10" x14ac:dyDescent="0.45">
      <c r="G264" s="82">
        <f>Census!C256</f>
        <v>0</v>
      </c>
      <c r="H264" s="82" t="str">
        <f>IF(Census!D256="","",Census!D256)</f>
        <v/>
      </c>
      <c r="I264" s="82">
        <f>Census!E256</f>
        <v>0</v>
      </c>
      <c r="J264" s="106" t="e">
        <f t="shared" si="3"/>
        <v>#N/A</v>
      </c>
    </row>
    <row r="265" spans="7:10" x14ac:dyDescent="0.45">
      <c r="G265" s="82">
        <f>Census!C257</f>
        <v>0</v>
      </c>
      <c r="H265" s="82" t="str">
        <f>IF(Census!D257="","",Census!D257)</f>
        <v/>
      </c>
      <c r="I265" s="82">
        <f>Census!E257</f>
        <v>0</v>
      </c>
      <c r="J265" s="106" t="e">
        <f t="shared" si="3"/>
        <v>#N/A</v>
      </c>
    </row>
    <row r="266" spans="7:10" x14ac:dyDescent="0.45">
      <c r="G266" s="82">
        <f>Census!C258</f>
        <v>0</v>
      </c>
      <c r="H266" s="82" t="str">
        <f>IF(Census!D258="","",Census!D258)</f>
        <v/>
      </c>
      <c r="I266" s="82">
        <f>Census!E258</f>
        <v>0</v>
      </c>
      <c r="J266" s="106" t="e">
        <f t="shared" si="3"/>
        <v>#N/A</v>
      </c>
    </row>
    <row r="267" spans="7:10" x14ac:dyDescent="0.45">
      <c r="G267" s="82">
        <f>Census!C259</f>
        <v>0</v>
      </c>
      <c r="H267" s="82" t="str">
        <f>IF(Census!D259="","",Census!D259)</f>
        <v/>
      </c>
      <c r="I267" s="82">
        <f>Census!E259</f>
        <v>0</v>
      </c>
      <c r="J267" s="106" t="e">
        <f t="shared" si="3"/>
        <v>#N/A</v>
      </c>
    </row>
    <row r="268" spans="7:10" x14ac:dyDescent="0.45">
      <c r="G268" s="82">
        <f>Census!C260</f>
        <v>0</v>
      </c>
      <c r="H268" s="82" t="str">
        <f>IF(Census!D260="","",Census!D260)</f>
        <v/>
      </c>
      <c r="I268" s="82">
        <f>Census!E260</f>
        <v>0</v>
      </c>
      <c r="J268" s="106" t="e">
        <f t="shared" si="3"/>
        <v>#N/A</v>
      </c>
    </row>
    <row r="269" spans="7:10" x14ac:dyDescent="0.45">
      <c r="G269" s="82">
        <f>Census!C261</f>
        <v>0</v>
      </c>
      <c r="H269" s="82" t="str">
        <f>IF(Census!D261="","",Census!D261)</f>
        <v/>
      </c>
      <c r="I269" s="82">
        <f>Census!E261</f>
        <v>0</v>
      </c>
      <c r="J269" s="106" t="e">
        <f t="shared" si="3"/>
        <v>#N/A</v>
      </c>
    </row>
    <row r="270" spans="7:10" x14ac:dyDescent="0.45">
      <c r="G270" s="82">
        <f>Census!C262</f>
        <v>0</v>
      </c>
      <c r="H270" s="82" t="str">
        <f>IF(Census!D262="","",Census!D262)</f>
        <v/>
      </c>
      <c r="I270" s="82">
        <f>Census!E262</f>
        <v>0</v>
      </c>
      <c r="J270" s="106" t="e">
        <f t="shared" ref="J270:J333" si="4">IF(H270=0,0,IF(H270&lt;$C$25,$C$25-H270,0))</f>
        <v>#N/A</v>
      </c>
    </row>
    <row r="271" spans="7:10" x14ac:dyDescent="0.45">
      <c r="G271" s="82">
        <f>Census!C263</f>
        <v>0</v>
      </c>
      <c r="H271" s="82" t="str">
        <f>IF(Census!D263="","",Census!D263)</f>
        <v/>
      </c>
      <c r="I271" s="82">
        <f>Census!E263</f>
        <v>0</v>
      </c>
      <c r="J271" s="106" t="e">
        <f t="shared" si="4"/>
        <v>#N/A</v>
      </c>
    </row>
    <row r="272" spans="7:10" x14ac:dyDescent="0.45">
      <c r="G272" s="82">
        <f>Census!C264</f>
        <v>0</v>
      </c>
      <c r="H272" s="82" t="str">
        <f>IF(Census!D264="","",Census!D264)</f>
        <v/>
      </c>
      <c r="I272" s="82">
        <f>Census!E264</f>
        <v>0</v>
      </c>
      <c r="J272" s="106" t="e">
        <f t="shared" si="4"/>
        <v>#N/A</v>
      </c>
    </row>
    <row r="273" spans="7:10" x14ac:dyDescent="0.45">
      <c r="G273" s="82">
        <f>Census!C265</f>
        <v>0</v>
      </c>
      <c r="H273" s="82" t="str">
        <f>IF(Census!D265="","",Census!D265)</f>
        <v/>
      </c>
      <c r="I273" s="82">
        <f>Census!E265</f>
        <v>0</v>
      </c>
      <c r="J273" s="106" t="e">
        <f t="shared" si="4"/>
        <v>#N/A</v>
      </c>
    </row>
    <row r="274" spans="7:10" x14ac:dyDescent="0.45">
      <c r="G274" s="82">
        <f>Census!C266</f>
        <v>0</v>
      </c>
      <c r="H274" s="82" t="str">
        <f>IF(Census!D266="","",Census!D266)</f>
        <v/>
      </c>
      <c r="I274" s="82">
        <f>Census!E266</f>
        <v>0</v>
      </c>
      <c r="J274" s="106" t="e">
        <f t="shared" si="4"/>
        <v>#N/A</v>
      </c>
    </row>
    <row r="275" spans="7:10" x14ac:dyDescent="0.45">
      <c r="G275" s="82">
        <f>Census!C267</f>
        <v>0</v>
      </c>
      <c r="H275" s="82" t="str">
        <f>IF(Census!D267="","",Census!D267)</f>
        <v/>
      </c>
      <c r="I275" s="82">
        <f>Census!E267</f>
        <v>0</v>
      </c>
      <c r="J275" s="106" t="e">
        <f t="shared" si="4"/>
        <v>#N/A</v>
      </c>
    </row>
    <row r="276" spans="7:10" x14ac:dyDescent="0.45">
      <c r="G276" s="82">
        <f>Census!C268</f>
        <v>0</v>
      </c>
      <c r="H276" s="82" t="str">
        <f>IF(Census!D268="","",Census!D268)</f>
        <v/>
      </c>
      <c r="I276" s="82">
        <f>Census!E268</f>
        <v>0</v>
      </c>
      <c r="J276" s="106" t="e">
        <f t="shared" si="4"/>
        <v>#N/A</v>
      </c>
    </row>
    <row r="277" spans="7:10" x14ac:dyDescent="0.45">
      <c r="G277" s="82">
        <f>Census!C269</f>
        <v>0</v>
      </c>
      <c r="H277" s="82" t="str">
        <f>IF(Census!D269="","",Census!D269)</f>
        <v/>
      </c>
      <c r="I277" s="82">
        <f>Census!E269</f>
        <v>0</v>
      </c>
      <c r="J277" s="106" t="e">
        <f t="shared" si="4"/>
        <v>#N/A</v>
      </c>
    </row>
    <row r="278" spans="7:10" x14ac:dyDescent="0.45">
      <c r="G278" s="82">
        <f>Census!C270</f>
        <v>0</v>
      </c>
      <c r="H278" s="82" t="str">
        <f>IF(Census!D270="","",Census!D270)</f>
        <v/>
      </c>
      <c r="I278" s="82">
        <f>Census!E270</f>
        <v>0</v>
      </c>
      <c r="J278" s="106" t="e">
        <f t="shared" si="4"/>
        <v>#N/A</v>
      </c>
    </row>
    <row r="279" spans="7:10" x14ac:dyDescent="0.45">
      <c r="G279" s="82">
        <f>Census!C271</f>
        <v>0</v>
      </c>
      <c r="H279" s="82" t="str">
        <f>IF(Census!D271="","",Census!D271)</f>
        <v/>
      </c>
      <c r="I279" s="82">
        <f>Census!E271</f>
        <v>0</v>
      </c>
      <c r="J279" s="106" t="e">
        <f t="shared" si="4"/>
        <v>#N/A</v>
      </c>
    </row>
    <row r="280" spans="7:10" x14ac:dyDescent="0.45">
      <c r="G280" s="82">
        <f>Census!C272</f>
        <v>0</v>
      </c>
      <c r="H280" s="82" t="str">
        <f>IF(Census!D272="","",Census!D272)</f>
        <v/>
      </c>
      <c r="I280" s="82">
        <f>Census!E272</f>
        <v>0</v>
      </c>
      <c r="J280" s="106" t="e">
        <f t="shared" si="4"/>
        <v>#N/A</v>
      </c>
    </row>
    <row r="281" spans="7:10" x14ac:dyDescent="0.45">
      <c r="G281" s="82">
        <f>Census!C273</f>
        <v>0</v>
      </c>
      <c r="H281" s="82" t="str">
        <f>IF(Census!D273="","",Census!D273)</f>
        <v/>
      </c>
      <c r="I281" s="82">
        <f>Census!E273</f>
        <v>0</v>
      </c>
      <c r="J281" s="106" t="e">
        <f t="shared" si="4"/>
        <v>#N/A</v>
      </c>
    </row>
    <row r="282" spans="7:10" x14ac:dyDescent="0.45">
      <c r="G282" s="82">
        <f>Census!C274</f>
        <v>0</v>
      </c>
      <c r="H282" s="82" t="str">
        <f>IF(Census!D274="","",Census!D274)</f>
        <v/>
      </c>
      <c r="I282" s="82">
        <f>Census!E274</f>
        <v>0</v>
      </c>
      <c r="J282" s="106" t="e">
        <f t="shared" si="4"/>
        <v>#N/A</v>
      </c>
    </row>
    <row r="283" spans="7:10" x14ac:dyDescent="0.45">
      <c r="G283" s="82">
        <f>Census!C275</f>
        <v>0</v>
      </c>
      <c r="H283" s="82" t="str">
        <f>IF(Census!D275="","",Census!D275)</f>
        <v/>
      </c>
      <c r="I283" s="82">
        <f>Census!E275</f>
        <v>0</v>
      </c>
      <c r="J283" s="106" t="e">
        <f t="shared" si="4"/>
        <v>#N/A</v>
      </c>
    </row>
    <row r="284" spans="7:10" x14ac:dyDescent="0.45">
      <c r="G284" s="82">
        <f>Census!C276</f>
        <v>0</v>
      </c>
      <c r="H284" s="82" t="str">
        <f>IF(Census!D276="","",Census!D276)</f>
        <v/>
      </c>
      <c r="I284" s="82">
        <f>Census!E276</f>
        <v>0</v>
      </c>
      <c r="J284" s="106" t="e">
        <f t="shared" si="4"/>
        <v>#N/A</v>
      </c>
    </row>
    <row r="285" spans="7:10" x14ac:dyDescent="0.45">
      <c r="G285" s="82">
        <f>Census!C277</f>
        <v>0</v>
      </c>
      <c r="H285" s="82" t="str">
        <f>IF(Census!D277="","",Census!D277)</f>
        <v/>
      </c>
      <c r="I285" s="82">
        <f>Census!E277</f>
        <v>0</v>
      </c>
      <c r="J285" s="106" t="e">
        <f t="shared" si="4"/>
        <v>#N/A</v>
      </c>
    </row>
    <row r="286" spans="7:10" x14ac:dyDescent="0.45">
      <c r="G286" s="82">
        <f>Census!C278</f>
        <v>0</v>
      </c>
      <c r="H286" s="82" t="str">
        <f>IF(Census!D278="","",Census!D278)</f>
        <v/>
      </c>
      <c r="I286" s="82">
        <f>Census!E278</f>
        <v>0</v>
      </c>
      <c r="J286" s="106" t="e">
        <f t="shared" si="4"/>
        <v>#N/A</v>
      </c>
    </row>
    <row r="287" spans="7:10" x14ac:dyDescent="0.45">
      <c r="G287" s="82">
        <f>Census!C279</f>
        <v>0</v>
      </c>
      <c r="H287" s="82" t="str">
        <f>IF(Census!D279="","",Census!D279)</f>
        <v/>
      </c>
      <c r="I287" s="82">
        <f>Census!E279</f>
        <v>0</v>
      </c>
      <c r="J287" s="106" t="e">
        <f t="shared" si="4"/>
        <v>#N/A</v>
      </c>
    </row>
    <row r="288" spans="7:10" x14ac:dyDescent="0.45">
      <c r="G288" s="82">
        <f>Census!C280</f>
        <v>0</v>
      </c>
      <c r="H288" s="82" t="str">
        <f>IF(Census!D280="","",Census!D280)</f>
        <v/>
      </c>
      <c r="I288" s="82">
        <f>Census!E280</f>
        <v>0</v>
      </c>
      <c r="J288" s="106" t="e">
        <f t="shared" si="4"/>
        <v>#N/A</v>
      </c>
    </row>
    <row r="289" spans="7:10" x14ac:dyDescent="0.45">
      <c r="G289" s="82">
        <f>Census!C281</f>
        <v>0</v>
      </c>
      <c r="H289" s="82" t="str">
        <f>IF(Census!D281="","",Census!D281)</f>
        <v/>
      </c>
      <c r="I289" s="82">
        <f>Census!E281</f>
        <v>0</v>
      </c>
      <c r="J289" s="106" t="e">
        <f t="shared" si="4"/>
        <v>#N/A</v>
      </c>
    </row>
    <row r="290" spans="7:10" x14ac:dyDescent="0.45">
      <c r="G290" s="82">
        <f>Census!C282</f>
        <v>0</v>
      </c>
      <c r="H290" s="82" t="str">
        <f>IF(Census!D282="","",Census!D282)</f>
        <v/>
      </c>
      <c r="I290" s="82">
        <f>Census!E282</f>
        <v>0</v>
      </c>
      <c r="J290" s="106" t="e">
        <f t="shared" si="4"/>
        <v>#N/A</v>
      </c>
    </row>
    <row r="291" spans="7:10" x14ac:dyDescent="0.45">
      <c r="G291" s="82">
        <f>Census!C283</f>
        <v>0</v>
      </c>
      <c r="H291" s="82" t="str">
        <f>IF(Census!D283="","",Census!D283)</f>
        <v/>
      </c>
      <c r="I291" s="82">
        <f>Census!E283</f>
        <v>0</v>
      </c>
      <c r="J291" s="106" t="e">
        <f t="shared" si="4"/>
        <v>#N/A</v>
      </c>
    </row>
    <row r="292" spans="7:10" x14ac:dyDescent="0.45">
      <c r="G292" s="82">
        <f>Census!C284</f>
        <v>0</v>
      </c>
      <c r="H292" s="82" t="str">
        <f>IF(Census!D284="","",Census!D284)</f>
        <v/>
      </c>
      <c r="I292" s="82">
        <f>Census!E284</f>
        <v>0</v>
      </c>
      <c r="J292" s="106" t="e">
        <f t="shared" si="4"/>
        <v>#N/A</v>
      </c>
    </row>
    <row r="293" spans="7:10" x14ac:dyDescent="0.45">
      <c r="G293" s="82">
        <f>Census!C285</f>
        <v>0</v>
      </c>
      <c r="H293" s="82" t="str">
        <f>IF(Census!D285="","",Census!D285)</f>
        <v/>
      </c>
      <c r="I293" s="82">
        <f>Census!E285</f>
        <v>0</v>
      </c>
      <c r="J293" s="106" t="e">
        <f t="shared" si="4"/>
        <v>#N/A</v>
      </c>
    </row>
    <row r="294" spans="7:10" x14ac:dyDescent="0.45">
      <c r="G294" s="82">
        <f>Census!C286</f>
        <v>0</v>
      </c>
      <c r="H294" s="82" t="str">
        <f>IF(Census!D286="","",Census!D286)</f>
        <v/>
      </c>
      <c r="I294" s="82">
        <f>Census!E286</f>
        <v>0</v>
      </c>
      <c r="J294" s="106" t="e">
        <f t="shared" si="4"/>
        <v>#N/A</v>
      </c>
    </row>
    <row r="295" spans="7:10" x14ac:dyDescent="0.45">
      <c r="G295" s="82">
        <f>Census!C287</f>
        <v>0</v>
      </c>
      <c r="H295" s="82" t="str">
        <f>IF(Census!D287="","",Census!D287)</f>
        <v/>
      </c>
      <c r="I295" s="82">
        <f>Census!E287</f>
        <v>0</v>
      </c>
      <c r="J295" s="106" t="e">
        <f t="shared" si="4"/>
        <v>#N/A</v>
      </c>
    </row>
    <row r="296" spans="7:10" x14ac:dyDescent="0.45">
      <c r="G296" s="82">
        <f>Census!C288</f>
        <v>0</v>
      </c>
      <c r="H296" s="82" t="str">
        <f>IF(Census!D288="","",Census!D288)</f>
        <v/>
      </c>
      <c r="I296" s="82">
        <f>Census!E288</f>
        <v>0</v>
      </c>
      <c r="J296" s="106" t="e">
        <f t="shared" si="4"/>
        <v>#N/A</v>
      </c>
    </row>
    <row r="297" spans="7:10" x14ac:dyDescent="0.45">
      <c r="G297" s="82">
        <f>Census!C289</f>
        <v>0</v>
      </c>
      <c r="H297" s="82" t="str">
        <f>IF(Census!D289="","",Census!D289)</f>
        <v/>
      </c>
      <c r="I297" s="82">
        <f>Census!E289</f>
        <v>0</v>
      </c>
      <c r="J297" s="106" t="e">
        <f t="shared" si="4"/>
        <v>#N/A</v>
      </c>
    </row>
    <row r="298" spans="7:10" x14ac:dyDescent="0.45">
      <c r="G298" s="82">
        <f>Census!C290</f>
        <v>0</v>
      </c>
      <c r="H298" s="82" t="str">
        <f>IF(Census!D290="","",Census!D290)</f>
        <v/>
      </c>
      <c r="I298" s="82">
        <f>Census!E290</f>
        <v>0</v>
      </c>
      <c r="J298" s="106" t="e">
        <f t="shared" si="4"/>
        <v>#N/A</v>
      </c>
    </row>
    <row r="299" spans="7:10" x14ac:dyDescent="0.45">
      <c r="G299" s="82">
        <f>Census!C291</f>
        <v>0</v>
      </c>
      <c r="H299" s="82" t="str">
        <f>IF(Census!D291="","",Census!D291)</f>
        <v/>
      </c>
      <c r="I299" s="82">
        <f>Census!E291</f>
        <v>0</v>
      </c>
      <c r="J299" s="106" t="e">
        <f t="shared" si="4"/>
        <v>#N/A</v>
      </c>
    </row>
    <row r="300" spans="7:10" x14ac:dyDescent="0.45">
      <c r="G300" s="82">
        <f>Census!C292</f>
        <v>0</v>
      </c>
      <c r="H300" s="82" t="str">
        <f>IF(Census!D292="","",Census!D292)</f>
        <v/>
      </c>
      <c r="I300" s="82">
        <f>Census!E292</f>
        <v>0</v>
      </c>
      <c r="J300" s="106" t="e">
        <f t="shared" si="4"/>
        <v>#N/A</v>
      </c>
    </row>
    <row r="301" spans="7:10" x14ac:dyDescent="0.45">
      <c r="G301" s="82">
        <f>Census!C293</f>
        <v>0</v>
      </c>
      <c r="H301" s="82" t="str">
        <f>IF(Census!D293="","",Census!D293)</f>
        <v/>
      </c>
      <c r="I301" s="82">
        <f>Census!E293</f>
        <v>0</v>
      </c>
      <c r="J301" s="106" t="e">
        <f t="shared" si="4"/>
        <v>#N/A</v>
      </c>
    </row>
    <row r="302" spans="7:10" x14ac:dyDescent="0.45">
      <c r="G302" s="82">
        <f>Census!C294</f>
        <v>0</v>
      </c>
      <c r="H302" s="82" t="str">
        <f>IF(Census!D294="","",Census!D294)</f>
        <v/>
      </c>
      <c r="I302" s="82">
        <f>Census!E294</f>
        <v>0</v>
      </c>
      <c r="J302" s="106" t="e">
        <f t="shared" si="4"/>
        <v>#N/A</v>
      </c>
    </row>
    <row r="303" spans="7:10" x14ac:dyDescent="0.45">
      <c r="G303" s="82">
        <f>Census!C295</f>
        <v>0</v>
      </c>
      <c r="H303" s="82" t="str">
        <f>IF(Census!D295="","",Census!D295)</f>
        <v/>
      </c>
      <c r="I303" s="82">
        <f>Census!E295</f>
        <v>0</v>
      </c>
      <c r="J303" s="106" t="e">
        <f t="shared" si="4"/>
        <v>#N/A</v>
      </c>
    </row>
    <row r="304" spans="7:10" x14ac:dyDescent="0.45">
      <c r="G304" s="82">
        <f>Census!C296</f>
        <v>0</v>
      </c>
      <c r="H304" s="82" t="str">
        <f>IF(Census!D296="","",Census!D296)</f>
        <v/>
      </c>
      <c r="I304" s="82">
        <f>Census!E296</f>
        <v>0</v>
      </c>
      <c r="J304" s="106" t="e">
        <f t="shared" si="4"/>
        <v>#N/A</v>
      </c>
    </row>
    <row r="305" spans="7:10" x14ac:dyDescent="0.45">
      <c r="G305" s="82">
        <f>Census!C297</f>
        <v>0</v>
      </c>
      <c r="H305" s="82" t="str">
        <f>IF(Census!D297="","",Census!D297)</f>
        <v/>
      </c>
      <c r="I305" s="82">
        <f>Census!E297</f>
        <v>0</v>
      </c>
      <c r="J305" s="106" t="e">
        <f t="shared" si="4"/>
        <v>#N/A</v>
      </c>
    </row>
    <row r="306" spans="7:10" x14ac:dyDescent="0.45">
      <c r="G306" s="82">
        <f>Census!C298</f>
        <v>0</v>
      </c>
      <c r="H306" s="82" t="str">
        <f>IF(Census!D298="","",Census!D298)</f>
        <v/>
      </c>
      <c r="I306" s="82">
        <f>Census!E298</f>
        <v>0</v>
      </c>
      <c r="J306" s="106" t="e">
        <f t="shared" si="4"/>
        <v>#N/A</v>
      </c>
    </row>
    <row r="307" spans="7:10" x14ac:dyDescent="0.45">
      <c r="G307" s="82">
        <f>Census!C299</f>
        <v>0</v>
      </c>
      <c r="H307" s="82" t="str">
        <f>IF(Census!D299="","",Census!D299)</f>
        <v/>
      </c>
      <c r="I307" s="82">
        <f>Census!E299</f>
        <v>0</v>
      </c>
      <c r="J307" s="106" t="e">
        <f t="shared" si="4"/>
        <v>#N/A</v>
      </c>
    </row>
    <row r="308" spans="7:10" x14ac:dyDescent="0.45">
      <c r="G308" s="82">
        <f>Census!C300</f>
        <v>0</v>
      </c>
      <c r="H308" s="82" t="str">
        <f>IF(Census!D300="","",Census!D300)</f>
        <v/>
      </c>
      <c r="I308" s="82">
        <f>Census!E300</f>
        <v>0</v>
      </c>
      <c r="J308" s="106" t="e">
        <f t="shared" si="4"/>
        <v>#N/A</v>
      </c>
    </row>
    <row r="309" spans="7:10" x14ac:dyDescent="0.45">
      <c r="G309" s="82">
        <f>Census!C301</f>
        <v>0</v>
      </c>
      <c r="H309" s="82" t="str">
        <f>IF(Census!D301="","",Census!D301)</f>
        <v/>
      </c>
      <c r="I309" s="82">
        <f>Census!E301</f>
        <v>0</v>
      </c>
      <c r="J309" s="106" t="e">
        <f t="shared" si="4"/>
        <v>#N/A</v>
      </c>
    </row>
    <row r="310" spans="7:10" x14ac:dyDescent="0.45">
      <c r="G310" s="82">
        <f>Census!C302</f>
        <v>0</v>
      </c>
      <c r="H310" s="82" t="str">
        <f>IF(Census!D302="","",Census!D302)</f>
        <v/>
      </c>
      <c r="I310" s="82">
        <f>Census!E302</f>
        <v>0</v>
      </c>
      <c r="J310" s="106" t="e">
        <f t="shared" si="4"/>
        <v>#N/A</v>
      </c>
    </row>
    <row r="311" spans="7:10" x14ac:dyDescent="0.45">
      <c r="G311" s="82">
        <f>Census!C303</f>
        <v>0</v>
      </c>
      <c r="H311" s="82" t="str">
        <f>IF(Census!D303="","",Census!D303)</f>
        <v/>
      </c>
      <c r="I311" s="82">
        <f>Census!E303</f>
        <v>0</v>
      </c>
      <c r="J311" s="106" t="e">
        <f t="shared" si="4"/>
        <v>#N/A</v>
      </c>
    </row>
    <row r="312" spans="7:10" x14ac:dyDescent="0.45">
      <c r="G312" s="82">
        <f>Census!C304</f>
        <v>0</v>
      </c>
      <c r="H312" s="82" t="str">
        <f>IF(Census!D304="","",Census!D304)</f>
        <v/>
      </c>
      <c r="I312" s="82">
        <f>Census!E304</f>
        <v>0</v>
      </c>
      <c r="J312" s="106" t="e">
        <f t="shared" si="4"/>
        <v>#N/A</v>
      </c>
    </row>
    <row r="313" spans="7:10" x14ac:dyDescent="0.45">
      <c r="G313" s="82">
        <f>Census!C305</f>
        <v>0</v>
      </c>
      <c r="H313" s="82" t="str">
        <f>IF(Census!D305="","",Census!D305)</f>
        <v/>
      </c>
      <c r="I313" s="82">
        <f>Census!E305</f>
        <v>0</v>
      </c>
      <c r="J313" s="106" t="e">
        <f t="shared" si="4"/>
        <v>#N/A</v>
      </c>
    </row>
    <row r="314" spans="7:10" x14ac:dyDescent="0.45">
      <c r="G314" s="82">
        <f>Census!C306</f>
        <v>0</v>
      </c>
      <c r="H314" s="82" t="str">
        <f>IF(Census!D306="","",Census!D306)</f>
        <v/>
      </c>
      <c r="I314" s="82">
        <f>Census!E306</f>
        <v>0</v>
      </c>
      <c r="J314" s="106" t="e">
        <f t="shared" si="4"/>
        <v>#N/A</v>
      </c>
    </row>
    <row r="315" spans="7:10" x14ac:dyDescent="0.45">
      <c r="G315" s="82">
        <f>Census!C307</f>
        <v>0</v>
      </c>
      <c r="H315" s="82" t="str">
        <f>IF(Census!D307="","",Census!D307)</f>
        <v/>
      </c>
      <c r="I315" s="82">
        <f>Census!E307</f>
        <v>0</v>
      </c>
      <c r="J315" s="106" t="e">
        <f t="shared" si="4"/>
        <v>#N/A</v>
      </c>
    </row>
    <row r="316" spans="7:10" x14ac:dyDescent="0.45">
      <c r="G316" s="82">
        <f>Census!C308</f>
        <v>0</v>
      </c>
      <c r="H316" s="82" t="str">
        <f>IF(Census!D308="","",Census!D308)</f>
        <v/>
      </c>
      <c r="I316" s="82">
        <f>Census!E308</f>
        <v>0</v>
      </c>
      <c r="J316" s="106" t="e">
        <f t="shared" si="4"/>
        <v>#N/A</v>
      </c>
    </row>
    <row r="317" spans="7:10" x14ac:dyDescent="0.45">
      <c r="G317" s="82">
        <f>Census!C309</f>
        <v>0</v>
      </c>
      <c r="H317" s="82" t="str">
        <f>IF(Census!D309="","",Census!D309)</f>
        <v/>
      </c>
      <c r="I317" s="82">
        <f>Census!E309</f>
        <v>0</v>
      </c>
      <c r="J317" s="106" t="e">
        <f t="shared" si="4"/>
        <v>#N/A</v>
      </c>
    </row>
    <row r="318" spans="7:10" x14ac:dyDescent="0.45">
      <c r="G318" s="82">
        <f>Census!C310</f>
        <v>0</v>
      </c>
      <c r="H318" s="82" t="str">
        <f>IF(Census!D310="","",Census!D310)</f>
        <v/>
      </c>
      <c r="I318" s="82">
        <f>Census!E310</f>
        <v>0</v>
      </c>
      <c r="J318" s="106" t="e">
        <f t="shared" si="4"/>
        <v>#N/A</v>
      </c>
    </row>
    <row r="319" spans="7:10" x14ac:dyDescent="0.45">
      <c r="G319" s="82">
        <f>Census!C311</f>
        <v>0</v>
      </c>
      <c r="H319" s="82" t="str">
        <f>IF(Census!D311="","",Census!D311)</f>
        <v/>
      </c>
      <c r="I319" s="82">
        <f>Census!E311</f>
        <v>0</v>
      </c>
      <c r="J319" s="106" t="e">
        <f t="shared" si="4"/>
        <v>#N/A</v>
      </c>
    </row>
    <row r="320" spans="7:10" x14ac:dyDescent="0.45">
      <c r="G320" s="82">
        <f>Census!C312</f>
        <v>0</v>
      </c>
      <c r="H320" s="82" t="str">
        <f>IF(Census!D312="","",Census!D312)</f>
        <v/>
      </c>
      <c r="I320" s="82">
        <f>Census!E312</f>
        <v>0</v>
      </c>
      <c r="J320" s="106" t="e">
        <f t="shared" si="4"/>
        <v>#N/A</v>
      </c>
    </row>
    <row r="321" spans="7:10" x14ac:dyDescent="0.45">
      <c r="G321" s="82">
        <f>Census!C313</f>
        <v>0</v>
      </c>
      <c r="H321" s="82" t="str">
        <f>IF(Census!D313="","",Census!D313)</f>
        <v/>
      </c>
      <c r="I321" s="82">
        <f>Census!E313</f>
        <v>0</v>
      </c>
      <c r="J321" s="106" t="e">
        <f t="shared" si="4"/>
        <v>#N/A</v>
      </c>
    </row>
    <row r="322" spans="7:10" x14ac:dyDescent="0.45">
      <c r="G322" s="82">
        <f>Census!C314</f>
        <v>0</v>
      </c>
      <c r="H322" s="82" t="str">
        <f>IF(Census!D314="","",Census!D314)</f>
        <v/>
      </c>
      <c r="I322" s="82">
        <f>Census!E314</f>
        <v>0</v>
      </c>
      <c r="J322" s="106" t="e">
        <f t="shared" si="4"/>
        <v>#N/A</v>
      </c>
    </row>
    <row r="323" spans="7:10" x14ac:dyDescent="0.45">
      <c r="G323" s="82">
        <f>Census!C315</f>
        <v>0</v>
      </c>
      <c r="H323" s="82" t="str">
        <f>IF(Census!D315="","",Census!D315)</f>
        <v/>
      </c>
      <c r="I323" s="82">
        <f>Census!E315</f>
        <v>0</v>
      </c>
      <c r="J323" s="106" t="e">
        <f t="shared" si="4"/>
        <v>#N/A</v>
      </c>
    </row>
    <row r="324" spans="7:10" x14ac:dyDescent="0.45">
      <c r="G324" s="82">
        <f>Census!C316</f>
        <v>0</v>
      </c>
      <c r="H324" s="82" t="str">
        <f>IF(Census!D316="","",Census!D316)</f>
        <v/>
      </c>
      <c r="I324" s="82">
        <f>Census!E316</f>
        <v>0</v>
      </c>
      <c r="J324" s="106" t="e">
        <f t="shared" si="4"/>
        <v>#N/A</v>
      </c>
    </row>
    <row r="325" spans="7:10" x14ac:dyDescent="0.45">
      <c r="G325" s="82">
        <f>Census!C317</f>
        <v>0</v>
      </c>
      <c r="H325" s="82" t="str">
        <f>IF(Census!D317="","",Census!D317)</f>
        <v/>
      </c>
      <c r="I325" s="82">
        <f>Census!E317</f>
        <v>0</v>
      </c>
      <c r="J325" s="106" t="e">
        <f t="shared" si="4"/>
        <v>#N/A</v>
      </c>
    </row>
    <row r="326" spans="7:10" x14ac:dyDescent="0.45">
      <c r="G326" s="82">
        <f>Census!C318</f>
        <v>0</v>
      </c>
      <c r="H326" s="82" t="str">
        <f>IF(Census!D318="","",Census!D318)</f>
        <v/>
      </c>
      <c r="I326" s="82">
        <f>Census!E318</f>
        <v>0</v>
      </c>
      <c r="J326" s="106" t="e">
        <f t="shared" si="4"/>
        <v>#N/A</v>
      </c>
    </row>
    <row r="327" spans="7:10" x14ac:dyDescent="0.45">
      <c r="G327" s="82">
        <f>Census!C319</f>
        <v>0</v>
      </c>
      <c r="H327" s="82" t="str">
        <f>IF(Census!D319="","",Census!D319)</f>
        <v/>
      </c>
      <c r="I327" s="82">
        <f>Census!E319</f>
        <v>0</v>
      </c>
      <c r="J327" s="106" t="e">
        <f t="shared" si="4"/>
        <v>#N/A</v>
      </c>
    </row>
    <row r="328" spans="7:10" x14ac:dyDescent="0.45">
      <c r="G328" s="82">
        <f>Census!C320</f>
        <v>0</v>
      </c>
      <c r="H328" s="82" t="str">
        <f>IF(Census!D320="","",Census!D320)</f>
        <v/>
      </c>
      <c r="I328" s="82">
        <f>Census!E320</f>
        <v>0</v>
      </c>
      <c r="J328" s="106" t="e">
        <f t="shared" si="4"/>
        <v>#N/A</v>
      </c>
    </row>
    <row r="329" spans="7:10" x14ac:dyDescent="0.45">
      <c r="G329" s="82">
        <f>Census!C321</f>
        <v>0</v>
      </c>
      <c r="H329" s="82" t="str">
        <f>IF(Census!D321="","",Census!D321)</f>
        <v/>
      </c>
      <c r="I329" s="82">
        <f>Census!E321</f>
        <v>0</v>
      </c>
      <c r="J329" s="106" t="e">
        <f t="shared" si="4"/>
        <v>#N/A</v>
      </c>
    </row>
    <row r="330" spans="7:10" x14ac:dyDescent="0.45">
      <c r="G330" s="82">
        <f>Census!C322</f>
        <v>0</v>
      </c>
      <c r="H330" s="82" t="str">
        <f>IF(Census!D322="","",Census!D322)</f>
        <v/>
      </c>
      <c r="I330" s="82">
        <f>Census!E322</f>
        <v>0</v>
      </c>
      <c r="J330" s="106" t="e">
        <f t="shared" si="4"/>
        <v>#N/A</v>
      </c>
    </row>
    <row r="331" spans="7:10" x14ac:dyDescent="0.45">
      <c r="G331" s="82">
        <f>Census!C323</f>
        <v>0</v>
      </c>
      <c r="H331" s="82" t="str">
        <f>IF(Census!D323="","",Census!D323)</f>
        <v/>
      </c>
      <c r="I331" s="82">
        <f>Census!E323</f>
        <v>0</v>
      </c>
      <c r="J331" s="106" t="e">
        <f t="shared" si="4"/>
        <v>#N/A</v>
      </c>
    </row>
    <row r="332" spans="7:10" x14ac:dyDescent="0.45">
      <c r="G332" s="82">
        <f>Census!C324</f>
        <v>0</v>
      </c>
      <c r="H332" s="82" t="str">
        <f>IF(Census!D324="","",Census!D324)</f>
        <v/>
      </c>
      <c r="I332" s="82">
        <f>Census!E324</f>
        <v>0</v>
      </c>
      <c r="J332" s="106" t="e">
        <f t="shared" si="4"/>
        <v>#N/A</v>
      </c>
    </row>
    <row r="333" spans="7:10" x14ac:dyDescent="0.45">
      <c r="G333" s="82">
        <f>Census!C325</f>
        <v>0</v>
      </c>
      <c r="H333" s="82" t="str">
        <f>IF(Census!D325="","",Census!D325)</f>
        <v/>
      </c>
      <c r="I333" s="82">
        <f>Census!E325</f>
        <v>0</v>
      </c>
      <c r="J333" s="106" t="e">
        <f t="shared" si="4"/>
        <v>#N/A</v>
      </c>
    </row>
    <row r="334" spans="7:10" x14ac:dyDescent="0.45">
      <c r="G334" s="82">
        <f>Census!C326</f>
        <v>0</v>
      </c>
      <c r="H334" s="82" t="str">
        <f>IF(Census!D326="","",Census!D326)</f>
        <v/>
      </c>
      <c r="I334" s="82">
        <f>Census!E326</f>
        <v>0</v>
      </c>
      <c r="J334" s="106" t="e">
        <f t="shared" ref="J334:J397" si="5">IF(H334=0,0,IF(H334&lt;$C$25,$C$25-H334,0))</f>
        <v>#N/A</v>
      </c>
    </row>
    <row r="335" spans="7:10" x14ac:dyDescent="0.45">
      <c r="G335" s="82">
        <f>Census!C327</f>
        <v>0</v>
      </c>
      <c r="H335" s="82" t="str">
        <f>IF(Census!D327="","",Census!D327)</f>
        <v/>
      </c>
      <c r="I335" s="82">
        <f>Census!E327</f>
        <v>0</v>
      </c>
      <c r="J335" s="106" t="e">
        <f t="shared" si="5"/>
        <v>#N/A</v>
      </c>
    </row>
    <row r="336" spans="7:10" x14ac:dyDescent="0.45">
      <c r="G336" s="82">
        <f>Census!C328</f>
        <v>0</v>
      </c>
      <c r="H336" s="82" t="str">
        <f>IF(Census!D328="","",Census!D328)</f>
        <v/>
      </c>
      <c r="I336" s="82">
        <f>Census!E328</f>
        <v>0</v>
      </c>
      <c r="J336" s="106" t="e">
        <f t="shared" si="5"/>
        <v>#N/A</v>
      </c>
    </row>
    <row r="337" spans="7:10" x14ac:dyDescent="0.45">
      <c r="G337" s="82">
        <f>Census!C329</f>
        <v>0</v>
      </c>
      <c r="H337" s="82" t="str">
        <f>IF(Census!D329="","",Census!D329)</f>
        <v/>
      </c>
      <c r="I337" s="82">
        <f>Census!E329</f>
        <v>0</v>
      </c>
      <c r="J337" s="106" t="e">
        <f t="shared" si="5"/>
        <v>#N/A</v>
      </c>
    </row>
    <row r="338" spans="7:10" x14ac:dyDescent="0.45">
      <c r="G338" s="82">
        <f>Census!C330</f>
        <v>0</v>
      </c>
      <c r="H338" s="82" t="str">
        <f>IF(Census!D330="","",Census!D330)</f>
        <v/>
      </c>
      <c r="I338" s="82">
        <f>Census!E330</f>
        <v>0</v>
      </c>
      <c r="J338" s="106" t="e">
        <f t="shared" si="5"/>
        <v>#N/A</v>
      </c>
    </row>
    <row r="339" spans="7:10" x14ac:dyDescent="0.45">
      <c r="G339" s="82">
        <f>Census!C331</f>
        <v>0</v>
      </c>
      <c r="H339" s="82" t="str">
        <f>IF(Census!D331="","",Census!D331)</f>
        <v/>
      </c>
      <c r="I339" s="82">
        <f>Census!E331</f>
        <v>0</v>
      </c>
      <c r="J339" s="106" t="e">
        <f t="shared" si="5"/>
        <v>#N/A</v>
      </c>
    </row>
    <row r="340" spans="7:10" x14ac:dyDescent="0.45">
      <c r="G340" s="82">
        <f>Census!C332</f>
        <v>0</v>
      </c>
      <c r="H340" s="82" t="str">
        <f>IF(Census!D332="","",Census!D332)</f>
        <v/>
      </c>
      <c r="I340" s="82">
        <f>Census!E332</f>
        <v>0</v>
      </c>
      <c r="J340" s="106" t="e">
        <f t="shared" si="5"/>
        <v>#N/A</v>
      </c>
    </row>
    <row r="341" spans="7:10" x14ac:dyDescent="0.45">
      <c r="G341" s="82">
        <f>Census!C333</f>
        <v>0</v>
      </c>
      <c r="H341" s="82" t="str">
        <f>IF(Census!D333="","",Census!D333)</f>
        <v/>
      </c>
      <c r="I341" s="82">
        <f>Census!E333</f>
        <v>0</v>
      </c>
      <c r="J341" s="106" t="e">
        <f t="shared" si="5"/>
        <v>#N/A</v>
      </c>
    </row>
    <row r="342" spans="7:10" x14ac:dyDescent="0.45">
      <c r="G342" s="82">
        <f>Census!C334</f>
        <v>0</v>
      </c>
      <c r="H342" s="82" t="str">
        <f>IF(Census!D334="","",Census!D334)</f>
        <v/>
      </c>
      <c r="I342" s="82">
        <f>Census!E334</f>
        <v>0</v>
      </c>
      <c r="J342" s="106" t="e">
        <f t="shared" si="5"/>
        <v>#N/A</v>
      </c>
    </row>
    <row r="343" spans="7:10" x14ac:dyDescent="0.45">
      <c r="G343" s="82">
        <f>Census!C335</f>
        <v>0</v>
      </c>
      <c r="H343" s="82" t="str">
        <f>IF(Census!D335="","",Census!D335)</f>
        <v/>
      </c>
      <c r="I343" s="82">
        <f>Census!E335</f>
        <v>0</v>
      </c>
      <c r="J343" s="106" t="e">
        <f t="shared" si="5"/>
        <v>#N/A</v>
      </c>
    </row>
    <row r="344" spans="7:10" x14ac:dyDescent="0.45">
      <c r="G344" s="82">
        <f>Census!C336</f>
        <v>0</v>
      </c>
      <c r="H344" s="82" t="str">
        <f>IF(Census!D336="","",Census!D336)</f>
        <v/>
      </c>
      <c r="I344" s="82">
        <f>Census!E336</f>
        <v>0</v>
      </c>
      <c r="J344" s="106" t="e">
        <f t="shared" si="5"/>
        <v>#N/A</v>
      </c>
    </row>
    <row r="345" spans="7:10" x14ac:dyDescent="0.45">
      <c r="G345" s="82">
        <f>Census!C337</f>
        <v>0</v>
      </c>
      <c r="H345" s="82" t="str">
        <f>IF(Census!D337="","",Census!D337)</f>
        <v/>
      </c>
      <c r="I345" s="82">
        <f>Census!E337</f>
        <v>0</v>
      </c>
      <c r="J345" s="106" t="e">
        <f t="shared" si="5"/>
        <v>#N/A</v>
      </c>
    </row>
    <row r="346" spans="7:10" x14ac:dyDescent="0.45">
      <c r="G346" s="82">
        <f>Census!C338</f>
        <v>0</v>
      </c>
      <c r="H346" s="82" t="str">
        <f>IF(Census!D338="","",Census!D338)</f>
        <v/>
      </c>
      <c r="I346" s="82">
        <f>Census!E338</f>
        <v>0</v>
      </c>
      <c r="J346" s="106" t="e">
        <f t="shared" si="5"/>
        <v>#N/A</v>
      </c>
    </row>
    <row r="347" spans="7:10" x14ac:dyDescent="0.45">
      <c r="G347" s="82">
        <f>Census!C339</f>
        <v>0</v>
      </c>
      <c r="H347" s="82" t="str">
        <f>IF(Census!D339="","",Census!D339)</f>
        <v/>
      </c>
      <c r="I347" s="82">
        <f>Census!E339</f>
        <v>0</v>
      </c>
      <c r="J347" s="106" t="e">
        <f t="shared" si="5"/>
        <v>#N/A</v>
      </c>
    </row>
    <row r="348" spans="7:10" x14ac:dyDescent="0.45">
      <c r="G348" s="82">
        <f>Census!C340</f>
        <v>0</v>
      </c>
      <c r="H348" s="82" t="str">
        <f>IF(Census!D340="","",Census!D340)</f>
        <v/>
      </c>
      <c r="I348" s="82">
        <f>Census!E340</f>
        <v>0</v>
      </c>
      <c r="J348" s="106" t="e">
        <f t="shared" si="5"/>
        <v>#N/A</v>
      </c>
    </row>
    <row r="349" spans="7:10" x14ac:dyDescent="0.45">
      <c r="G349" s="82">
        <f>Census!C341</f>
        <v>0</v>
      </c>
      <c r="H349" s="82" t="str">
        <f>IF(Census!D341="","",Census!D341)</f>
        <v/>
      </c>
      <c r="I349" s="82">
        <f>Census!E341</f>
        <v>0</v>
      </c>
      <c r="J349" s="106" t="e">
        <f t="shared" si="5"/>
        <v>#N/A</v>
      </c>
    </row>
    <row r="350" spans="7:10" x14ac:dyDescent="0.45">
      <c r="G350" s="82">
        <f>Census!C342</f>
        <v>0</v>
      </c>
      <c r="H350" s="82" t="str">
        <f>IF(Census!D342="","",Census!D342)</f>
        <v/>
      </c>
      <c r="I350" s="82">
        <f>Census!E342</f>
        <v>0</v>
      </c>
      <c r="J350" s="106" t="e">
        <f t="shared" si="5"/>
        <v>#N/A</v>
      </c>
    </row>
    <row r="351" spans="7:10" x14ac:dyDescent="0.45">
      <c r="G351" s="82">
        <f>Census!C343</f>
        <v>0</v>
      </c>
      <c r="H351" s="82" t="str">
        <f>IF(Census!D343="","",Census!D343)</f>
        <v/>
      </c>
      <c r="I351" s="82">
        <f>Census!E343</f>
        <v>0</v>
      </c>
      <c r="J351" s="106" t="e">
        <f t="shared" si="5"/>
        <v>#N/A</v>
      </c>
    </row>
    <row r="352" spans="7:10" x14ac:dyDescent="0.45">
      <c r="G352" s="82">
        <f>Census!C344</f>
        <v>0</v>
      </c>
      <c r="H352" s="82" t="str">
        <f>IF(Census!D344="","",Census!D344)</f>
        <v/>
      </c>
      <c r="I352" s="82">
        <f>Census!E344</f>
        <v>0</v>
      </c>
      <c r="J352" s="106" t="e">
        <f t="shared" si="5"/>
        <v>#N/A</v>
      </c>
    </row>
    <row r="353" spans="7:10" x14ac:dyDescent="0.45">
      <c r="G353" s="82">
        <f>Census!C345</f>
        <v>0</v>
      </c>
      <c r="H353" s="82" t="str">
        <f>IF(Census!D345="","",Census!D345)</f>
        <v/>
      </c>
      <c r="I353" s="82">
        <f>Census!E345</f>
        <v>0</v>
      </c>
      <c r="J353" s="106" t="e">
        <f t="shared" si="5"/>
        <v>#N/A</v>
      </c>
    </row>
    <row r="354" spans="7:10" x14ac:dyDescent="0.45">
      <c r="G354" s="82">
        <f>Census!C346</f>
        <v>0</v>
      </c>
      <c r="H354" s="82" t="str">
        <f>IF(Census!D346="","",Census!D346)</f>
        <v/>
      </c>
      <c r="I354" s="82">
        <f>Census!E346</f>
        <v>0</v>
      </c>
      <c r="J354" s="106" t="e">
        <f t="shared" si="5"/>
        <v>#N/A</v>
      </c>
    </row>
    <row r="355" spans="7:10" x14ac:dyDescent="0.45">
      <c r="G355" s="82">
        <f>Census!C347</f>
        <v>0</v>
      </c>
      <c r="H355" s="82" t="str">
        <f>IF(Census!D347="","",Census!D347)</f>
        <v/>
      </c>
      <c r="I355" s="82">
        <f>Census!E347</f>
        <v>0</v>
      </c>
      <c r="J355" s="106" t="e">
        <f t="shared" si="5"/>
        <v>#N/A</v>
      </c>
    </row>
    <row r="356" spans="7:10" x14ac:dyDescent="0.45">
      <c r="G356" s="82">
        <f>Census!C348</f>
        <v>0</v>
      </c>
      <c r="H356" s="82" t="str">
        <f>IF(Census!D348="","",Census!D348)</f>
        <v/>
      </c>
      <c r="I356" s="82">
        <f>Census!E348</f>
        <v>0</v>
      </c>
      <c r="J356" s="106" t="e">
        <f t="shared" si="5"/>
        <v>#N/A</v>
      </c>
    </row>
    <row r="357" spans="7:10" x14ac:dyDescent="0.45">
      <c r="G357" s="82">
        <f>Census!C349</f>
        <v>0</v>
      </c>
      <c r="H357" s="82" t="str">
        <f>IF(Census!D349="","",Census!D349)</f>
        <v/>
      </c>
      <c r="I357" s="82">
        <f>Census!E349</f>
        <v>0</v>
      </c>
      <c r="J357" s="106" t="e">
        <f t="shared" si="5"/>
        <v>#N/A</v>
      </c>
    </row>
    <row r="358" spans="7:10" x14ac:dyDescent="0.45">
      <c r="G358" s="82">
        <f>Census!C350</f>
        <v>0</v>
      </c>
      <c r="H358" s="82" t="str">
        <f>IF(Census!D350="","",Census!D350)</f>
        <v/>
      </c>
      <c r="I358" s="82">
        <f>Census!E350</f>
        <v>0</v>
      </c>
      <c r="J358" s="106" t="e">
        <f t="shared" si="5"/>
        <v>#N/A</v>
      </c>
    </row>
    <row r="359" spans="7:10" x14ac:dyDescent="0.45">
      <c r="G359" s="82">
        <f>Census!C351</f>
        <v>0</v>
      </c>
      <c r="H359" s="82" t="str">
        <f>IF(Census!D351="","",Census!D351)</f>
        <v/>
      </c>
      <c r="I359" s="82">
        <f>Census!E351</f>
        <v>0</v>
      </c>
      <c r="J359" s="106" t="e">
        <f t="shared" si="5"/>
        <v>#N/A</v>
      </c>
    </row>
    <row r="360" spans="7:10" x14ac:dyDescent="0.45">
      <c r="G360" s="82">
        <f>Census!C352</f>
        <v>0</v>
      </c>
      <c r="H360" s="82" t="str">
        <f>IF(Census!D352="","",Census!D352)</f>
        <v/>
      </c>
      <c r="I360" s="82">
        <f>Census!E352</f>
        <v>0</v>
      </c>
      <c r="J360" s="106" t="e">
        <f t="shared" si="5"/>
        <v>#N/A</v>
      </c>
    </row>
    <row r="361" spans="7:10" x14ac:dyDescent="0.45">
      <c r="G361" s="82">
        <f>Census!C353</f>
        <v>0</v>
      </c>
      <c r="H361" s="82" t="str">
        <f>IF(Census!D353="","",Census!D353)</f>
        <v/>
      </c>
      <c r="I361" s="82">
        <f>Census!E353</f>
        <v>0</v>
      </c>
      <c r="J361" s="106" t="e">
        <f t="shared" si="5"/>
        <v>#N/A</v>
      </c>
    </row>
    <row r="362" spans="7:10" x14ac:dyDescent="0.45">
      <c r="G362" s="82">
        <f>Census!C354</f>
        <v>0</v>
      </c>
      <c r="H362" s="82" t="str">
        <f>IF(Census!D354="","",Census!D354)</f>
        <v/>
      </c>
      <c r="I362" s="82">
        <f>Census!E354</f>
        <v>0</v>
      </c>
      <c r="J362" s="106" t="e">
        <f t="shared" si="5"/>
        <v>#N/A</v>
      </c>
    </row>
    <row r="363" spans="7:10" x14ac:dyDescent="0.45">
      <c r="G363" s="82">
        <f>Census!C355</f>
        <v>0</v>
      </c>
      <c r="H363" s="82" t="str">
        <f>IF(Census!D355="","",Census!D355)</f>
        <v/>
      </c>
      <c r="I363" s="82">
        <f>Census!E355</f>
        <v>0</v>
      </c>
      <c r="J363" s="106" t="e">
        <f t="shared" si="5"/>
        <v>#N/A</v>
      </c>
    </row>
    <row r="364" spans="7:10" x14ac:dyDescent="0.45">
      <c r="G364" s="82">
        <f>Census!C356</f>
        <v>0</v>
      </c>
      <c r="H364" s="82" t="str">
        <f>IF(Census!D356="","",Census!D356)</f>
        <v/>
      </c>
      <c r="I364" s="82">
        <f>Census!E356</f>
        <v>0</v>
      </c>
      <c r="J364" s="106" t="e">
        <f t="shared" si="5"/>
        <v>#N/A</v>
      </c>
    </row>
    <row r="365" spans="7:10" x14ac:dyDescent="0.45">
      <c r="G365" s="82">
        <f>Census!C357</f>
        <v>0</v>
      </c>
      <c r="H365" s="82" t="str">
        <f>IF(Census!D357="","",Census!D357)</f>
        <v/>
      </c>
      <c r="I365" s="82">
        <f>Census!E357</f>
        <v>0</v>
      </c>
      <c r="J365" s="106" t="e">
        <f t="shared" si="5"/>
        <v>#N/A</v>
      </c>
    </row>
    <row r="366" spans="7:10" x14ac:dyDescent="0.45">
      <c r="G366" s="82">
        <f>Census!C358</f>
        <v>0</v>
      </c>
      <c r="H366" s="82" t="str">
        <f>IF(Census!D358="","",Census!D358)</f>
        <v/>
      </c>
      <c r="I366" s="82">
        <f>Census!E358</f>
        <v>0</v>
      </c>
      <c r="J366" s="106" t="e">
        <f t="shared" si="5"/>
        <v>#N/A</v>
      </c>
    </row>
    <row r="367" spans="7:10" x14ac:dyDescent="0.45">
      <c r="G367" s="82">
        <f>Census!C359</f>
        <v>0</v>
      </c>
      <c r="H367" s="82" t="str">
        <f>IF(Census!D359="","",Census!D359)</f>
        <v/>
      </c>
      <c r="I367" s="82">
        <f>Census!E359</f>
        <v>0</v>
      </c>
      <c r="J367" s="106" t="e">
        <f t="shared" si="5"/>
        <v>#N/A</v>
      </c>
    </row>
    <row r="368" spans="7:10" x14ac:dyDescent="0.45">
      <c r="G368" s="82">
        <f>Census!C360</f>
        <v>0</v>
      </c>
      <c r="H368" s="82" t="str">
        <f>IF(Census!D360="","",Census!D360)</f>
        <v/>
      </c>
      <c r="I368" s="82">
        <f>Census!E360</f>
        <v>0</v>
      </c>
      <c r="J368" s="106" t="e">
        <f t="shared" si="5"/>
        <v>#N/A</v>
      </c>
    </row>
    <row r="369" spans="7:10" x14ac:dyDescent="0.45">
      <c r="G369" s="82">
        <f>Census!C361</f>
        <v>0</v>
      </c>
      <c r="H369" s="82" t="str">
        <f>IF(Census!D361="","",Census!D361)</f>
        <v/>
      </c>
      <c r="I369" s="82">
        <f>Census!E361</f>
        <v>0</v>
      </c>
      <c r="J369" s="106" t="e">
        <f t="shared" si="5"/>
        <v>#N/A</v>
      </c>
    </row>
    <row r="370" spans="7:10" x14ac:dyDescent="0.45">
      <c r="G370" s="82">
        <f>Census!C362</f>
        <v>0</v>
      </c>
      <c r="H370" s="82" t="str">
        <f>IF(Census!D362="","",Census!D362)</f>
        <v/>
      </c>
      <c r="I370" s="82">
        <f>Census!E362</f>
        <v>0</v>
      </c>
      <c r="J370" s="106" t="e">
        <f t="shared" si="5"/>
        <v>#N/A</v>
      </c>
    </row>
    <row r="371" spans="7:10" x14ac:dyDescent="0.45">
      <c r="G371" s="82">
        <f>Census!C363</f>
        <v>0</v>
      </c>
      <c r="H371" s="82" t="str">
        <f>IF(Census!D363="","",Census!D363)</f>
        <v/>
      </c>
      <c r="I371" s="82">
        <f>Census!E363</f>
        <v>0</v>
      </c>
      <c r="J371" s="106" t="e">
        <f t="shared" si="5"/>
        <v>#N/A</v>
      </c>
    </row>
    <row r="372" spans="7:10" x14ac:dyDescent="0.45">
      <c r="G372" s="82">
        <f>Census!C364</f>
        <v>0</v>
      </c>
      <c r="H372" s="82" t="str">
        <f>IF(Census!D364="","",Census!D364)</f>
        <v/>
      </c>
      <c r="I372" s="82">
        <f>Census!E364</f>
        <v>0</v>
      </c>
      <c r="J372" s="106" t="e">
        <f t="shared" si="5"/>
        <v>#N/A</v>
      </c>
    </row>
    <row r="373" spans="7:10" x14ac:dyDescent="0.45">
      <c r="G373" s="82">
        <f>Census!C365</f>
        <v>0</v>
      </c>
      <c r="H373" s="82" t="str">
        <f>IF(Census!D365="","",Census!D365)</f>
        <v/>
      </c>
      <c r="I373" s="82">
        <f>Census!E365</f>
        <v>0</v>
      </c>
      <c r="J373" s="106" t="e">
        <f t="shared" si="5"/>
        <v>#N/A</v>
      </c>
    </row>
    <row r="374" spans="7:10" x14ac:dyDescent="0.45">
      <c r="G374" s="82">
        <f>Census!C366</f>
        <v>0</v>
      </c>
      <c r="H374" s="82" t="str">
        <f>IF(Census!D366="","",Census!D366)</f>
        <v/>
      </c>
      <c r="I374" s="82">
        <f>Census!E366</f>
        <v>0</v>
      </c>
      <c r="J374" s="106" t="e">
        <f t="shared" si="5"/>
        <v>#N/A</v>
      </c>
    </row>
    <row r="375" spans="7:10" x14ac:dyDescent="0.45">
      <c r="G375" s="82">
        <f>Census!C367</f>
        <v>0</v>
      </c>
      <c r="H375" s="82" t="str">
        <f>IF(Census!D367="","",Census!D367)</f>
        <v/>
      </c>
      <c r="I375" s="82">
        <f>Census!E367</f>
        <v>0</v>
      </c>
      <c r="J375" s="106" t="e">
        <f t="shared" si="5"/>
        <v>#N/A</v>
      </c>
    </row>
    <row r="376" spans="7:10" x14ac:dyDescent="0.45">
      <c r="G376" s="82">
        <f>Census!C368</f>
        <v>0</v>
      </c>
      <c r="H376" s="82" t="str">
        <f>IF(Census!D368="","",Census!D368)</f>
        <v/>
      </c>
      <c r="I376" s="82">
        <f>Census!E368</f>
        <v>0</v>
      </c>
      <c r="J376" s="106" t="e">
        <f t="shared" si="5"/>
        <v>#N/A</v>
      </c>
    </row>
    <row r="377" spans="7:10" x14ac:dyDescent="0.45">
      <c r="G377" s="82">
        <f>Census!C369</f>
        <v>0</v>
      </c>
      <c r="H377" s="82" t="str">
        <f>IF(Census!D369="","",Census!D369)</f>
        <v/>
      </c>
      <c r="I377" s="82">
        <f>Census!E369</f>
        <v>0</v>
      </c>
      <c r="J377" s="106" t="e">
        <f t="shared" si="5"/>
        <v>#N/A</v>
      </c>
    </row>
    <row r="378" spans="7:10" x14ac:dyDescent="0.45">
      <c r="G378" s="82">
        <f>Census!C370</f>
        <v>0</v>
      </c>
      <c r="H378" s="82" t="str">
        <f>IF(Census!D370="","",Census!D370)</f>
        <v/>
      </c>
      <c r="I378" s="82">
        <f>Census!E370</f>
        <v>0</v>
      </c>
      <c r="J378" s="106" t="e">
        <f t="shared" si="5"/>
        <v>#N/A</v>
      </c>
    </row>
    <row r="379" spans="7:10" x14ac:dyDescent="0.45">
      <c r="G379" s="82">
        <f>Census!C371</f>
        <v>0</v>
      </c>
      <c r="H379" s="82" t="str">
        <f>IF(Census!D371="","",Census!D371)</f>
        <v/>
      </c>
      <c r="I379" s="82">
        <f>Census!E371</f>
        <v>0</v>
      </c>
      <c r="J379" s="106" t="e">
        <f t="shared" si="5"/>
        <v>#N/A</v>
      </c>
    </row>
    <row r="380" spans="7:10" x14ac:dyDescent="0.45">
      <c r="G380" s="82">
        <f>Census!C372</f>
        <v>0</v>
      </c>
      <c r="H380" s="82" t="str">
        <f>IF(Census!D372="","",Census!D372)</f>
        <v/>
      </c>
      <c r="I380" s="82">
        <f>Census!E372</f>
        <v>0</v>
      </c>
      <c r="J380" s="106" t="e">
        <f t="shared" si="5"/>
        <v>#N/A</v>
      </c>
    </row>
    <row r="381" spans="7:10" x14ac:dyDescent="0.45">
      <c r="G381" s="82">
        <f>Census!C373</f>
        <v>0</v>
      </c>
      <c r="H381" s="82" t="str">
        <f>IF(Census!D373="","",Census!D373)</f>
        <v/>
      </c>
      <c r="I381" s="82">
        <f>Census!E373</f>
        <v>0</v>
      </c>
      <c r="J381" s="106" t="e">
        <f t="shared" si="5"/>
        <v>#N/A</v>
      </c>
    </row>
    <row r="382" spans="7:10" x14ac:dyDescent="0.45">
      <c r="G382" s="82">
        <f>Census!C374</f>
        <v>0</v>
      </c>
      <c r="H382" s="82" t="str">
        <f>IF(Census!D374="","",Census!D374)</f>
        <v/>
      </c>
      <c r="I382" s="82">
        <f>Census!E374</f>
        <v>0</v>
      </c>
      <c r="J382" s="106" t="e">
        <f t="shared" si="5"/>
        <v>#N/A</v>
      </c>
    </row>
    <row r="383" spans="7:10" x14ac:dyDescent="0.45">
      <c r="G383" s="82">
        <f>Census!C375</f>
        <v>0</v>
      </c>
      <c r="H383" s="82" t="str">
        <f>IF(Census!D375="","",Census!D375)</f>
        <v/>
      </c>
      <c r="I383" s="82">
        <f>Census!E375</f>
        <v>0</v>
      </c>
      <c r="J383" s="106" t="e">
        <f t="shared" si="5"/>
        <v>#N/A</v>
      </c>
    </row>
    <row r="384" spans="7:10" x14ac:dyDescent="0.45">
      <c r="G384" s="82">
        <f>Census!C376</f>
        <v>0</v>
      </c>
      <c r="H384" s="82" t="str">
        <f>IF(Census!D376="","",Census!D376)</f>
        <v/>
      </c>
      <c r="I384" s="82">
        <f>Census!E376</f>
        <v>0</v>
      </c>
      <c r="J384" s="106" t="e">
        <f t="shared" si="5"/>
        <v>#N/A</v>
      </c>
    </row>
    <row r="385" spans="7:10" x14ac:dyDescent="0.45">
      <c r="G385" s="82">
        <f>Census!C377</f>
        <v>0</v>
      </c>
      <c r="H385" s="82" t="str">
        <f>IF(Census!D377="","",Census!D377)</f>
        <v/>
      </c>
      <c r="I385" s="82">
        <f>Census!E377</f>
        <v>0</v>
      </c>
      <c r="J385" s="106" t="e">
        <f t="shared" si="5"/>
        <v>#N/A</v>
      </c>
    </row>
    <row r="386" spans="7:10" x14ac:dyDescent="0.45">
      <c r="G386" s="82">
        <f>Census!C378</f>
        <v>0</v>
      </c>
      <c r="H386" s="82" t="str">
        <f>IF(Census!D378="","",Census!D378)</f>
        <v/>
      </c>
      <c r="I386" s="82">
        <f>Census!E378</f>
        <v>0</v>
      </c>
      <c r="J386" s="106" t="e">
        <f t="shared" si="5"/>
        <v>#N/A</v>
      </c>
    </row>
    <row r="387" spans="7:10" x14ac:dyDescent="0.45">
      <c r="G387" s="82">
        <f>Census!C379</f>
        <v>0</v>
      </c>
      <c r="H387" s="82" t="str">
        <f>IF(Census!D379="","",Census!D379)</f>
        <v/>
      </c>
      <c r="I387" s="82">
        <f>Census!E379</f>
        <v>0</v>
      </c>
      <c r="J387" s="106" t="e">
        <f t="shared" si="5"/>
        <v>#N/A</v>
      </c>
    </row>
    <row r="388" spans="7:10" x14ac:dyDescent="0.45">
      <c r="G388" s="82">
        <f>Census!C380</f>
        <v>0</v>
      </c>
      <c r="H388" s="82" t="str">
        <f>IF(Census!D380="","",Census!D380)</f>
        <v/>
      </c>
      <c r="I388" s="82">
        <f>Census!E380</f>
        <v>0</v>
      </c>
      <c r="J388" s="106" t="e">
        <f t="shared" si="5"/>
        <v>#N/A</v>
      </c>
    </row>
    <row r="389" spans="7:10" x14ac:dyDescent="0.45">
      <c r="G389" s="82">
        <f>Census!C381</f>
        <v>0</v>
      </c>
      <c r="H389" s="82" t="str">
        <f>IF(Census!D381="","",Census!D381)</f>
        <v/>
      </c>
      <c r="I389" s="82">
        <f>Census!E381</f>
        <v>0</v>
      </c>
      <c r="J389" s="106" t="e">
        <f t="shared" si="5"/>
        <v>#N/A</v>
      </c>
    </row>
    <row r="390" spans="7:10" x14ac:dyDescent="0.45">
      <c r="G390" s="82">
        <f>Census!C382</f>
        <v>0</v>
      </c>
      <c r="H390" s="82" t="str">
        <f>IF(Census!D382="","",Census!D382)</f>
        <v/>
      </c>
      <c r="I390" s="82">
        <f>Census!E382</f>
        <v>0</v>
      </c>
      <c r="J390" s="106" t="e">
        <f t="shared" si="5"/>
        <v>#N/A</v>
      </c>
    </row>
    <row r="391" spans="7:10" x14ac:dyDescent="0.45">
      <c r="G391" s="82">
        <f>Census!C383</f>
        <v>0</v>
      </c>
      <c r="H391" s="82" t="str">
        <f>IF(Census!D383="","",Census!D383)</f>
        <v/>
      </c>
      <c r="I391" s="82">
        <f>Census!E383</f>
        <v>0</v>
      </c>
      <c r="J391" s="106" t="e">
        <f t="shared" si="5"/>
        <v>#N/A</v>
      </c>
    </row>
    <row r="392" spans="7:10" x14ac:dyDescent="0.45">
      <c r="G392" s="82">
        <f>Census!C384</f>
        <v>0</v>
      </c>
      <c r="H392" s="82" t="str">
        <f>IF(Census!D384="","",Census!D384)</f>
        <v/>
      </c>
      <c r="I392" s="82">
        <f>Census!E384</f>
        <v>0</v>
      </c>
      <c r="J392" s="106" t="e">
        <f t="shared" si="5"/>
        <v>#N/A</v>
      </c>
    </row>
    <row r="393" spans="7:10" x14ac:dyDescent="0.45">
      <c r="G393" s="82">
        <f>Census!C385</f>
        <v>0</v>
      </c>
      <c r="H393" s="82" t="str">
        <f>IF(Census!D385="","",Census!D385)</f>
        <v/>
      </c>
      <c r="I393" s="82">
        <f>Census!E385</f>
        <v>0</v>
      </c>
      <c r="J393" s="106" t="e">
        <f t="shared" si="5"/>
        <v>#N/A</v>
      </c>
    </row>
    <row r="394" spans="7:10" x14ac:dyDescent="0.45">
      <c r="G394" s="82">
        <f>Census!C386</f>
        <v>0</v>
      </c>
      <c r="H394" s="82" t="str">
        <f>IF(Census!D386="","",Census!D386)</f>
        <v/>
      </c>
      <c r="I394" s="82">
        <f>Census!E386</f>
        <v>0</v>
      </c>
      <c r="J394" s="106" t="e">
        <f t="shared" si="5"/>
        <v>#N/A</v>
      </c>
    </row>
    <row r="395" spans="7:10" x14ac:dyDescent="0.45">
      <c r="G395" s="82">
        <f>Census!C387</f>
        <v>0</v>
      </c>
      <c r="H395" s="82" t="str">
        <f>IF(Census!D387="","",Census!D387)</f>
        <v/>
      </c>
      <c r="I395" s="82">
        <f>Census!E387</f>
        <v>0</v>
      </c>
      <c r="J395" s="106" t="e">
        <f t="shared" si="5"/>
        <v>#N/A</v>
      </c>
    </row>
    <row r="396" spans="7:10" x14ac:dyDescent="0.45">
      <c r="G396" s="82">
        <f>Census!C388</f>
        <v>0</v>
      </c>
      <c r="H396" s="82" t="str">
        <f>IF(Census!D388="","",Census!D388)</f>
        <v/>
      </c>
      <c r="I396" s="82">
        <f>Census!E388</f>
        <v>0</v>
      </c>
      <c r="J396" s="106" t="e">
        <f t="shared" si="5"/>
        <v>#N/A</v>
      </c>
    </row>
    <row r="397" spans="7:10" x14ac:dyDescent="0.45">
      <c r="G397" s="82">
        <f>Census!C389</f>
        <v>0</v>
      </c>
      <c r="H397" s="82" t="str">
        <f>IF(Census!D389="","",Census!D389)</f>
        <v/>
      </c>
      <c r="I397" s="82">
        <f>Census!E389</f>
        <v>0</v>
      </c>
      <c r="J397" s="106" t="e">
        <f t="shared" si="5"/>
        <v>#N/A</v>
      </c>
    </row>
    <row r="398" spans="7:10" x14ac:dyDescent="0.45">
      <c r="G398" s="82">
        <f>Census!C390</f>
        <v>0</v>
      </c>
      <c r="H398" s="82" t="str">
        <f>IF(Census!D390="","",Census!D390)</f>
        <v/>
      </c>
      <c r="I398" s="82">
        <f>Census!E390</f>
        <v>0</v>
      </c>
      <c r="J398" s="106" t="e">
        <f t="shared" ref="J398:J461" si="6">IF(H398=0,0,IF(H398&lt;$C$25,$C$25-H398,0))</f>
        <v>#N/A</v>
      </c>
    </row>
    <row r="399" spans="7:10" x14ac:dyDescent="0.45">
      <c r="G399" s="82">
        <f>Census!C391</f>
        <v>0</v>
      </c>
      <c r="H399" s="82" t="str">
        <f>IF(Census!D391="","",Census!D391)</f>
        <v/>
      </c>
      <c r="I399" s="82">
        <f>Census!E391</f>
        <v>0</v>
      </c>
      <c r="J399" s="106" t="e">
        <f t="shared" si="6"/>
        <v>#N/A</v>
      </c>
    </row>
    <row r="400" spans="7:10" x14ac:dyDescent="0.45">
      <c r="G400" s="82">
        <f>Census!C392</f>
        <v>0</v>
      </c>
      <c r="H400" s="82" t="str">
        <f>IF(Census!D392="","",Census!D392)</f>
        <v/>
      </c>
      <c r="I400" s="82">
        <f>Census!E392</f>
        <v>0</v>
      </c>
      <c r="J400" s="106" t="e">
        <f t="shared" si="6"/>
        <v>#N/A</v>
      </c>
    </row>
    <row r="401" spans="7:10" x14ac:dyDescent="0.45">
      <c r="G401" s="82">
        <f>Census!C393</f>
        <v>0</v>
      </c>
      <c r="H401" s="82" t="str">
        <f>IF(Census!D393="","",Census!D393)</f>
        <v/>
      </c>
      <c r="I401" s="82">
        <f>Census!E393</f>
        <v>0</v>
      </c>
      <c r="J401" s="106" t="e">
        <f t="shared" si="6"/>
        <v>#N/A</v>
      </c>
    </row>
    <row r="402" spans="7:10" x14ac:dyDescent="0.45">
      <c r="G402" s="82">
        <f>Census!C394</f>
        <v>0</v>
      </c>
      <c r="H402" s="82" t="str">
        <f>IF(Census!D394="","",Census!D394)</f>
        <v/>
      </c>
      <c r="I402" s="82">
        <f>Census!E394</f>
        <v>0</v>
      </c>
      <c r="J402" s="106" t="e">
        <f t="shared" si="6"/>
        <v>#N/A</v>
      </c>
    </row>
    <row r="403" spans="7:10" x14ac:dyDescent="0.45">
      <c r="G403" s="82">
        <f>Census!C395</f>
        <v>0</v>
      </c>
      <c r="H403" s="82" t="str">
        <f>IF(Census!D395="","",Census!D395)</f>
        <v/>
      </c>
      <c r="I403" s="82">
        <f>Census!E395</f>
        <v>0</v>
      </c>
      <c r="J403" s="106" t="e">
        <f t="shared" si="6"/>
        <v>#N/A</v>
      </c>
    </row>
    <row r="404" spans="7:10" x14ac:dyDescent="0.45">
      <c r="G404" s="82">
        <f>Census!C396</f>
        <v>0</v>
      </c>
      <c r="H404" s="82" t="str">
        <f>IF(Census!D396="","",Census!D396)</f>
        <v/>
      </c>
      <c r="I404" s="82">
        <f>Census!E396</f>
        <v>0</v>
      </c>
      <c r="J404" s="106" t="e">
        <f t="shared" si="6"/>
        <v>#N/A</v>
      </c>
    </row>
    <row r="405" spans="7:10" x14ac:dyDescent="0.45">
      <c r="G405" s="82">
        <f>Census!C397</f>
        <v>0</v>
      </c>
      <c r="H405" s="82" t="str">
        <f>IF(Census!D397="","",Census!D397)</f>
        <v/>
      </c>
      <c r="I405" s="82">
        <f>Census!E397</f>
        <v>0</v>
      </c>
      <c r="J405" s="106" t="e">
        <f t="shared" si="6"/>
        <v>#N/A</v>
      </c>
    </row>
    <row r="406" spans="7:10" x14ac:dyDescent="0.45">
      <c r="G406" s="82">
        <f>Census!C398</f>
        <v>0</v>
      </c>
      <c r="H406" s="82" t="str">
        <f>IF(Census!D398="","",Census!D398)</f>
        <v/>
      </c>
      <c r="I406" s="82">
        <f>Census!E398</f>
        <v>0</v>
      </c>
      <c r="J406" s="106" t="e">
        <f t="shared" si="6"/>
        <v>#N/A</v>
      </c>
    </row>
    <row r="407" spans="7:10" x14ac:dyDescent="0.45">
      <c r="G407" s="82">
        <f>Census!C399</f>
        <v>0</v>
      </c>
      <c r="H407" s="82" t="str">
        <f>IF(Census!D399="","",Census!D399)</f>
        <v/>
      </c>
      <c r="I407" s="82">
        <f>Census!E399</f>
        <v>0</v>
      </c>
      <c r="J407" s="106" t="e">
        <f t="shared" si="6"/>
        <v>#N/A</v>
      </c>
    </row>
    <row r="408" spans="7:10" x14ac:dyDescent="0.45">
      <c r="G408" s="82">
        <f>Census!C400</f>
        <v>0</v>
      </c>
      <c r="H408" s="82" t="str">
        <f>IF(Census!D400="","",Census!D400)</f>
        <v/>
      </c>
      <c r="I408" s="82">
        <f>Census!E400</f>
        <v>0</v>
      </c>
      <c r="J408" s="106" t="e">
        <f t="shared" si="6"/>
        <v>#N/A</v>
      </c>
    </row>
    <row r="409" spans="7:10" x14ac:dyDescent="0.45">
      <c r="G409" s="82">
        <f>Census!C401</f>
        <v>0</v>
      </c>
      <c r="H409" s="82" t="str">
        <f>IF(Census!D401="","",Census!D401)</f>
        <v/>
      </c>
      <c r="I409" s="82">
        <f>Census!E401</f>
        <v>0</v>
      </c>
      <c r="J409" s="106" t="e">
        <f t="shared" si="6"/>
        <v>#N/A</v>
      </c>
    </row>
    <row r="410" spans="7:10" x14ac:dyDescent="0.45">
      <c r="G410" s="82">
        <f>Census!C402</f>
        <v>0</v>
      </c>
      <c r="H410" s="82" t="str">
        <f>IF(Census!D402="","",Census!D402)</f>
        <v/>
      </c>
      <c r="I410" s="82">
        <f>Census!E402</f>
        <v>0</v>
      </c>
      <c r="J410" s="106" t="e">
        <f t="shared" si="6"/>
        <v>#N/A</v>
      </c>
    </row>
    <row r="411" spans="7:10" x14ac:dyDescent="0.45">
      <c r="G411" s="82">
        <f>Census!C403</f>
        <v>0</v>
      </c>
      <c r="H411" s="82" t="str">
        <f>IF(Census!D403="","",Census!D403)</f>
        <v/>
      </c>
      <c r="I411" s="82">
        <f>Census!E403</f>
        <v>0</v>
      </c>
      <c r="J411" s="106" t="e">
        <f t="shared" si="6"/>
        <v>#N/A</v>
      </c>
    </row>
    <row r="412" spans="7:10" x14ac:dyDescent="0.45">
      <c r="G412" s="82">
        <f>Census!C404</f>
        <v>0</v>
      </c>
      <c r="H412" s="82" t="str">
        <f>IF(Census!D404="","",Census!D404)</f>
        <v/>
      </c>
      <c r="I412" s="82">
        <f>Census!E404</f>
        <v>0</v>
      </c>
      <c r="J412" s="106" t="e">
        <f t="shared" si="6"/>
        <v>#N/A</v>
      </c>
    </row>
    <row r="413" spans="7:10" x14ac:dyDescent="0.45">
      <c r="G413" s="82">
        <f>Census!C405</f>
        <v>0</v>
      </c>
      <c r="H413" s="82" t="str">
        <f>IF(Census!D405="","",Census!D405)</f>
        <v/>
      </c>
      <c r="I413" s="82">
        <f>Census!E405</f>
        <v>0</v>
      </c>
      <c r="J413" s="106" t="e">
        <f t="shared" si="6"/>
        <v>#N/A</v>
      </c>
    </row>
    <row r="414" spans="7:10" x14ac:dyDescent="0.45">
      <c r="G414" s="82">
        <f>Census!C406</f>
        <v>0</v>
      </c>
      <c r="H414" s="82" t="str">
        <f>IF(Census!D406="","",Census!D406)</f>
        <v/>
      </c>
      <c r="I414" s="82">
        <f>Census!E406</f>
        <v>0</v>
      </c>
      <c r="J414" s="106" t="e">
        <f t="shared" si="6"/>
        <v>#N/A</v>
      </c>
    </row>
    <row r="415" spans="7:10" x14ac:dyDescent="0.45">
      <c r="G415" s="82">
        <f>Census!C407</f>
        <v>0</v>
      </c>
      <c r="H415" s="82" t="str">
        <f>IF(Census!D407="","",Census!D407)</f>
        <v/>
      </c>
      <c r="I415" s="82">
        <f>Census!E407</f>
        <v>0</v>
      </c>
      <c r="J415" s="106" t="e">
        <f t="shared" si="6"/>
        <v>#N/A</v>
      </c>
    </row>
    <row r="416" spans="7:10" x14ac:dyDescent="0.45">
      <c r="G416" s="82">
        <f>Census!C408</f>
        <v>0</v>
      </c>
      <c r="H416" s="82" t="str">
        <f>IF(Census!D408="","",Census!D408)</f>
        <v/>
      </c>
      <c r="I416" s="82">
        <f>Census!E408</f>
        <v>0</v>
      </c>
      <c r="J416" s="106" t="e">
        <f t="shared" si="6"/>
        <v>#N/A</v>
      </c>
    </row>
    <row r="417" spans="7:10" x14ac:dyDescent="0.45">
      <c r="G417" s="82">
        <f>Census!C409</f>
        <v>0</v>
      </c>
      <c r="H417" s="82" t="str">
        <f>IF(Census!D409="","",Census!D409)</f>
        <v/>
      </c>
      <c r="I417" s="82">
        <f>Census!E409</f>
        <v>0</v>
      </c>
      <c r="J417" s="106" t="e">
        <f t="shared" si="6"/>
        <v>#N/A</v>
      </c>
    </row>
    <row r="418" spans="7:10" x14ac:dyDescent="0.45">
      <c r="G418" s="82">
        <f>Census!C410</f>
        <v>0</v>
      </c>
      <c r="H418" s="82" t="str">
        <f>IF(Census!D410="","",Census!D410)</f>
        <v/>
      </c>
      <c r="I418" s="82">
        <f>Census!E410</f>
        <v>0</v>
      </c>
      <c r="J418" s="106" t="e">
        <f t="shared" si="6"/>
        <v>#N/A</v>
      </c>
    </row>
    <row r="419" spans="7:10" x14ac:dyDescent="0.45">
      <c r="G419" s="82">
        <f>Census!C411</f>
        <v>0</v>
      </c>
      <c r="H419" s="82" t="str">
        <f>IF(Census!D411="","",Census!D411)</f>
        <v/>
      </c>
      <c r="I419" s="82">
        <f>Census!E411</f>
        <v>0</v>
      </c>
      <c r="J419" s="106" t="e">
        <f t="shared" si="6"/>
        <v>#N/A</v>
      </c>
    </row>
    <row r="420" spans="7:10" x14ac:dyDescent="0.45">
      <c r="G420" s="82">
        <f>Census!C412</f>
        <v>0</v>
      </c>
      <c r="H420" s="82" t="str">
        <f>IF(Census!D412="","",Census!D412)</f>
        <v/>
      </c>
      <c r="I420" s="82">
        <f>Census!E412</f>
        <v>0</v>
      </c>
      <c r="J420" s="106" t="e">
        <f t="shared" si="6"/>
        <v>#N/A</v>
      </c>
    </row>
    <row r="421" spans="7:10" x14ac:dyDescent="0.45">
      <c r="G421" s="82">
        <f>Census!C413</f>
        <v>0</v>
      </c>
      <c r="H421" s="82" t="str">
        <f>IF(Census!D413="","",Census!D413)</f>
        <v/>
      </c>
      <c r="I421" s="82">
        <f>Census!E413</f>
        <v>0</v>
      </c>
      <c r="J421" s="106" t="e">
        <f t="shared" si="6"/>
        <v>#N/A</v>
      </c>
    </row>
    <row r="422" spans="7:10" x14ac:dyDescent="0.45">
      <c r="G422" s="82">
        <f>Census!C414</f>
        <v>0</v>
      </c>
      <c r="H422" s="82" t="str">
        <f>IF(Census!D414="","",Census!D414)</f>
        <v/>
      </c>
      <c r="I422" s="82">
        <f>Census!E414</f>
        <v>0</v>
      </c>
      <c r="J422" s="106" t="e">
        <f t="shared" si="6"/>
        <v>#N/A</v>
      </c>
    </row>
    <row r="423" spans="7:10" x14ac:dyDescent="0.45">
      <c r="G423" s="82">
        <f>Census!C415</f>
        <v>0</v>
      </c>
      <c r="H423" s="82" t="str">
        <f>IF(Census!D415="","",Census!D415)</f>
        <v/>
      </c>
      <c r="I423" s="82">
        <f>Census!E415</f>
        <v>0</v>
      </c>
      <c r="J423" s="106" t="e">
        <f t="shared" si="6"/>
        <v>#N/A</v>
      </c>
    </row>
    <row r="424" spans="7:10" x14ac:dyDescent="0.45">
      <c r="G424" s="82">
        <f>Census!C416</f>
        <v>0</v>
      </c>
      <c r="H424" s="82" t="str">
        <f>IF(Census!D416="","",Census!D416)</f>
        <v/>
      </c>
      <c r="I424" s="82">
        <f>Census!E416</f>
        <v>0</v>
      </c>
      <c r="J424" s="106" t="e">
        <f t="shared" si="6"/>
        <v>#N/A</v>
      </c>
    </row>
    <row r="425" spans="7:10" x14ac:dyDescent="0.45">
      <c r="G425" s="82">
        <f>Census!C417</f>
        <v>0</v>
      </c>
      <c r="H425" s="82" t="str">
        <f>IF(Census!D417="","",Census!D417)</f>
        <v/>
      </c>
      <c r="I425" s="82">
        <f>Census!E417</f>
        <v>0</v>
      </c>
      <c r="J425" s="106" t="e">
        <f t="shared" si="6"/>
        <v>#N/A</v>
      </c>
    </row>
    <row r="426" spans="7:10" x14ac:dyDescent="0.45">
      <c r="G426" s="82">
        <f>Census!C418</f>
        <v>0</v>
      </c>
      <c r="H426" s="82" t="str">
        <f>IF(Census!D418="","",Census!D418)</f>
        <v/>
      </c>
      <c r="I426" s="82">
        <f>Census!E418</f>
        <v>0</v>
      </c>
      <c r="J426" s="106" t="e">
        <f t="shared" si="6"/>
        <v>#N/A</v>
      </c>
    </row>
    <row r="427" spans="7:10" x14ac:dyDescent="0.45">
      <c r="G427" s="82">
        <f>Census!C419</f>
        <v>0</v>
      </c>
      <c r="H427" s="82" t="str">
        <f>IF(Census!D419="","",Census!D419)</f>
        <v/>
      </c>
      <c r="I427" s="82">
        <f>Census!E419</f>
        <v>0</v>
      </c>
      <c r="J427" s="106" t="e">
        <f t="shared" si="6"/>
        <v>#N/A</v>
      </c>
    </row>
    <row r="428" spans="7:10" x14ac:dyDescent="0.45">
      <c r="G428" s="82">
        <f>Census!C420</f>
        <v>0</v>
      </c>
      <c r="H428" s="82" t="str">
        <f>IF(Census!D420="","",Census!D420)</f>
        <v/>
      </c>
      <c r="I428" s="82">
        <f>Census!E420</f>
        <v>0</v>
      </c>
      <c r="J428" s="106" t="e">
        <f t="shared" si="6"/>
        <v>#N/A</v>
      </c>
    </row>
    <row r="429" spans="7:10" x14ac:dyDescent="0.45">
      <c r="G429" s="82">
        <f>Census!C421</f>
        <v>0</v>
      </c>
      <c r="H429" s="82" t="str">
        <f>IF(Census!D421="","",Census!D421)</f>
        <v/>
      </c>
      <c r="I429" s="82">
        <f>Census!E421</f>
        <v>0</v>
      </c>
      <c r="J429" s="106" t="e">
        <f t="shared" si="6"/>
        <v>#N/A</v>
      </c>
    </row>
    <row r="430" spans="7:10" x14ac:dyDescent="0.45">
      <c r="G430" s="82">
        <f>Census!C422</f>
        <v>0</v>
      </c>
      <c r="H430" s="82" t="str">
        <f>IF(Census!D422="","",Census!D422)</f>
        <v/>
      </c>
      <c r="I430" s="82">
        <f>Census!E422</f>
        <v>0</v>
      </c>
      <c r="J430" s="106" t="e">
        <f t="shared" si="6"/>
        <v>#N/A</v>
      </c>
    </row>
    <row r="431" spans="7:10" x14ac:dyDescent="0.45">
      <c r="G431" s="82">
        <f>Census!C423</f>
        <v>0</v>
      </c>
      <c r="H431" s="82" t="str">
        <f>IF(Census!D423="","",Census!D423)</f>
        <v/>
      </c>
      <c r="I431" s="82">
        <f>Census!E423</f>
        <v>0</v>
      </c>
      <c r="J431" s="106" t="e">
        <f t="shared" si="6"/>
        <v>#N/A</v>
      </c>
    </row>
    <row r="432" spans="7:10" x14ac:dyDescent="0.45">
      <c r="G432" s="82">
        <f>Census!C424</f>
        <v>0</v>
      </c>
      <c r="H432" s="82" t="str">
        <f>IF(Census!D424="","",Census!D424)</f>
        <v/>
      </c>
      <c r="I432" s="82">
        <f>Census!E424</f>
        <v>0</v>
      </c>
      <c r="J432" s="106" t="e">
        <f t="shared" si="6"/>
        <v>#N/A</v>
      </c>
    </row>
    <row r="433" spans="7:10" x14ac:dyDescent="0.45">
      <c r="G433" s="82">
        <f>Census!C425</f>
        <v>0</v>
      </c>
      <c r="H433" s="82" t="str">
        <f>IF(Census!D425="","",Census!D425)</f>
        <v/>
      </c>
      <c r="I433" s="82">
        <f>Census!E425</f>
        <v>0</v>
      </c>
      <c r="J433" s="106" t="e">
        <f t="shared" si="6"/>
        <v>#N/A</v>
      </c>
    </row>
    <row r="434" spans="7:10" x14ac:dyDescent="0.45">
      <c r="G434" s="82">
        <f>Census!C426</f>
        <v>0</v>
      </c>
      <c r="H434" s="82" t="str">
        <f>IF(Census!D426="","",Census!D426)</f>
        <v/>
      </c>
      <c r="I434" s="82">
        <f>Census!E426</f>
        <v>0</v>
      </c>
      <c r="J434" s="106" t="e">
        <f t="shared" si="6"/>
        <v>#N/A</v>
      </c>
    </row>
    <row r="435" spans="7:10" x14ac:dyDescent="0.45">
      <c r="G435" s="82">
        <f>Census!C427</f>
        <v>0</v>
      </c>
      <c r="H435" s="82" t="str">
        <f>IF(Census!D427="","",Census!D427)</f>
        <v/>
      </c>
      <c r="I435" s="82">
        <f>Census!E427</f>
        <v>0</v>
      </c>
      <c r="J435" s="106" t="e">
        <f t="shared" si="6"/>
        <v>#N/A</v>
      </c>
    </row>
    <row r="436" spans="7:10" x14ac:dyDescent="0.45">
      <c r="G436" s="82">
        <f>Census!C428</f>
        <v>0</v>
      </c>
      <c r="H436" s="82" t="str">
        <f>IF(Census!D428="","",Census!D428)</f>
        <v/>
      </c>
      <c r="I436" s="82">
        <f>Census!E428</f>
        <v>0</v>
      </c>
      <c r="J436" s="106" t="e">
        <f t="shared" si="6"/>
        <v>#N/A</v>
      </c>
    </row>
    <row r="437" spans="7:10" x14ac:dyDescent="0.45">
      <c r="G437" s="82">
        <f>Census!C429</f>
        <v>0</v>
      </c>
      <c r="H437" s="82" t="str">
        <f>IF(Census!D429="","",Census!D429)</f>
        <v/>
      </c>
      <c r="I437" s="82">
        <f>Census!E429</f>
        <v>0</v>
      </c>
      <c r="J437" s="106" t="e">
        <f t="shared" si="6"/>
        <v>#N/A</v>
      </c>
    </row>
    <row r="438" spans="7:10" x14ac:dyDescent="0.45">
      <c r="G438" s="82">
        <f>Census!C430</f>
        <v>0</v>
      </c>
      <c r="H438" s="82" t="str">
        <f>IF(Census!D430="","",Census!D430)</f>
        <v/>
      </c>
      <c r="I438" s="82">
        <f>Census!E430</f>
        <v>0</v>
      </c>
      <c r="J438" s="106" t="e">
        <f t="shared" si="6"/>
        <v>#N/A</v>
      </c>
    </row>
    <row r="439" spans="7:10" x14ac:dyDescent="0.45">
      <c r="G439" s="82">
        <f>Census!C431</f>
        <v>0</v>
      </c>
      <c r="H439" s="82" t="str">
        <f>IF(Census!D431="","",Census!D431)</f>
        <v/>
      </c>
      <c r="I439" s="82">
        <f>Census!E431</f>
        <v>0</v>
      </c>
      <c r="J439" s="106" t="e">
        <f t="shared" si="6"/>
        <v>#N/A</v>
      </c>
    </row>
    <row r="440" spans="7:10" x14ac:dyDescent="0.45">
      <c r="G440" s="82">
        <f>Census!C432</f>
        <v>0</v>
      </c>
      <c r="H440" s="82" t="str">
        <f>IF(Census!D432="","",Census!D432)</f>
        <v/>
      </c>
      <c r="I440" s="82">
        <f>Census!E432</f>
        <v>0</v>
      </c>
      <c r="J440" s="106" t="e">
        <f t="shared" si="6"/>
        <v>#N/A</v>
      </c>
    </row>
    <row r="441" spans="7:10" x14ac:dyDescent="0.45">
      <c r="G441" s="82">
        <f>Census!C433</f>
        <v>0</v>
      </c>
      <c r="H441" s="82" t="str">
        <f>IF(Census!D433="","",Census!D433)</f>
        <v/>
      </c>
      <c r="I441" s="82">
        <f>Census!E433</f>
        <v>0</v>
      </c>
      <c r="J441" s="106" t="e">
        <f t="shared" si="6"/>
        <v>#N/A</v>
      </c>
    </row>
    <row r="442" spans="7:10" x14ac:dyDescent="0.45">
      <c r="G442" s="82">
        <f>Census!C434</f>
        <v>0</v>
      </c>
      <c r="H442" s="82" t="str">
        <f>IF(Census!D434="","",Census!D434)</f>
        <v/>
      </c>
      <c r="I442" s="82">
        <f>Census!E434</f>
        <v>0</v>
      </c>
      <c r="J442" s="106" t="e">
        <f t="shared" si="6"/>
        <v>#N/A</v>
      </c>
    </row>
    <row r="443" spans="7:10" x14ac:dyDescent="0.45">
      <c r="G443" s="82">
        <f>Census!C435</f>
        <v>0</v>
      </c>
      <c r="H443" s="82" t="str">
        <f>IF(Census!D435="","",Census!D435)</f>
        <v/>
      </c>
      <c r="I443" s="82">
        <f>Census!E435</f>
        <v>0</v>
      </c>
      <c r="J443" s="106" t="e">
        <f t="shared" si="6"/>
        <v>#N/A</v>
      </c>
    </row>
    <row r="444" spans="7:10" x14ac:dyDescent="0.45">
      <c r="G444" s="82">
        <f>Census!C436</f>
        <v>0</v>
      </c>
      <c r="H444" s="82" t="str">
        <f>IF(Census!D436="","",Census!D436)</f>
        <v/>
      </c>
      <c r="I444" s="82">
        <f>Census!E436</f>
        <v>0</v>
      </c>
      <c r="J444" s="106" t="e">
        <f t="shared" si="6"/>
        <v>#N/A</v>
      </c>
    </row>
    <row r="445" spans="7:10" x14ac:dyDescent="0.45">
      <c r="G445" s="82">
        <f>Census!C437</f>
        <v>0</v>
      </c>
      <c r="H445" s="82" t="str">
        <f>IF(Census!D437="","",Census!D437)</f>
        <v/>
      </c>
      <c r="I445" s="82">
        <f>Census!E437</f>
        <v>0</v>
      </c>
      <c r="J445" s="106" t="e">
        <f t="shared" si="6"/>
        <v>#N/A</v>
      </c>
    </row>
    <row r="446" spans="7:10" x14ac:dyDescent="0.45">
      <c r="G446" s="82">
        <f>Census!C438</f>
        <v>0</v>
      </c>
      <c r="H446" s="82" t="str">
        <f>IF(Census!D438="","",Census!D438)</f>
        <v/>
      </c>
      <c r="I446" s="82">
        <f>Census!E438</f>
        <v>0</v>
      </c>
      <c r="J446" s="106" t="e">
        <f t="shared" si="6"/>
        <v>#N/A</v>
      </c>
    </row>
    <row r="447" spans="7:10" x14ac:dyDescent="0.45">
      <c r="G447" s="82">
        <f>Census!C439</f>
        <v>0</v>
      </c>
      <c r="H447" s="82" t="str">
        <f>IF(Census!D439="","",Census!D439)</f>
        <v/>
      </c>
      <c r="I447" s="82">
        <f>Census!E439</f>
        <v>0</v>
      </c>
      <c r="J447" s="106" t="e">
        <f t="shared" si="6"/>
        <v>#N/A</v>
      </c>
    </row>
    <row r="448" spans="7:10" x14ac:dyDescent="0.45">
      <c r="G448" s="82">
        <f>Census!C440</f>
        <v>0</v>
      </c>
      <c r="H448" s="82" t="str">
        <f>IF(Census!D440="","",Census!D440)</f>
        <v/>
      </c>
      <c r="I448" s="82">
        <f>Census!E440</f>
        <v>0</v>
      </c>
      <c r="J448" s="106" t="e">
        <f t="shared" si="6"/>
        <v>#N/A</v>
      </c>
    </row>
    <row r="449" spans="7:10" x14ac:dyDescent="0.45">
      <c r="G449" s="82">
        <f>Census!C441</f>
        <v>0</v>
      </c>
      <c r="H449" s="82" t="str">
        <f>IF(Census!D441="","",Census!D441)</f>
        <v/>
      </c>
      <c r="I449" s="82">
        <f>Census!E441</f>
        <v>0</v>
      </c>
      <c r="J449" s="106" t="e">
        <f t="shared" si="6"/>
        <v>#N/A</v>
      </c>
    </row>
    <row r="450" spans="7:10" x14ac:dyDescent="0.45">
      <c r="G450" s="82">
        <f>Census!C442</f>
        <v>0</v>
      </c>
      <c r="H450" s="82" t="str">
        <f>IF(Census!D442="","",Census!D442)</f>
        <v/>
      </c>
      <c r="I450" s="82">
        <f>Census!E442</f>
        <v>0</v>
      </c>
      <c r="J450" s="106" t="e">
        <f t="shared" si="6"/>
        <v>#N/A</v>
      </c>
    </row>
    <row r="451" spans="7:10" x14ac:dyDescent="0.45">
      <c r="G451" s="82">
        <f>Census!C443</f>
        <v>0</v>
      </c>
      <c r="H451" s="82" t="str">
        <f>IF(Census!D443="","",Census!D443)</f>
        <v/>
      </c>
      <c r="I451" s="82">
        <f>Census!E443</f>
        <v>0</v>
      </c>
      <c r="J451" s="106" t="e">
        <f t="shared" si="6"/>
        <v>#N/A</v>
      </c>
    </row>
    <row r="452" spans="7:10" x14ac:dyDescent="0.45">
      <c r="G452" s="82">
        <f>Census!C444</f>
        <v>0</v>
      </c>
      <c r="H452" s="82" t="str">
        <f>IF(Census!D444="","",Census!D444)</f>
        <v/>
      </c>
      <c r="I452" s="82">
        <f>Census!E444</f>
        <v>0</v>
      </c>
      <c r="J452" s="106" t="e">
        <f t="shared" si="6"/>
        <v>#N/A</v>
      </c>
    </row>
    <row r="453" spans="7:10" x14ac:dyDescent="0.45">
      <c r="G453" s="82">
        <f>Census!C445</f>
        <v>0</v>
      </c>
      <c r="H453" s="82" t="str">
        <f>IF(Census!D445="","",Census!D445)</f>
        <v/>
      </c>
      <c r="I453" s="82">
        <f>Census!E445</f>
        <v>0</v>
      </c>
      <c r="J453" s="106" t="e">
        <f t="shared" si="6"/>
        <v>#N/A</v>
      </c>
    </row>
    <row r="454" spans="7:10" x14ac:dyDescent="0.45">
      <c r="G454" s="82">
        <f>Census!C446</f>
        <v>0</v>
      </c>
      <c r="H454" s="82" t="str">
        <f>IF(Census!D446="","",Census!D446)</f>
        <v/>
      </c>
      <c r="I454" s="82">
        <f>Census!E446</f>
        <v>0</v>
      </c>
      <c r="J454" s="106" t="e">
        <f t="shared" si="6"/>
        <v>#N/A</v>
      </c>
    </row>
    <row r="455" spans="7:10" x14ac:dyDescent="0.45">
      <c r="G455" s="82">
        <f>Census!C447</f>
        <v>0</v>
      </c>
      <c r="H455" s="82" t="str">
        <f>IF(Census!D447="","",Census!D447)</f>
        <v/>
      </c>
      <c r="I455" s="82">
        <f>Census!E447</f>
        <v>0</v>
      </c>
      <c r="J455" s="106" t="e">
        <f t="shared" si="6"/>
        <v>#N/A</v>
      </c>
    </row>
    <row r="456" spans="7:10" x14ac:dyDescent="0.45">
      <c r="G456" s="82">
        <f>Census!C448</f>
        <v>0</v>
      </c>
      <c r="H456" s="82" t="str">
        <f>IF(Census!D448="","",Census!D448)</f>
        <v/>
      </c>
      <c r="I456" s="82">
        <f>Census!E448</f>
        <v>0</v>
      </c>
      <c r="J456" s="106" t="e">
        <f t="shared" si="6"/>
        <v>#N/A</v>
      </c>
    </row>
    <row r="457" spans="7:10" x14ac:dyDescent="0.45">
      <c r="G457" s="82">
        <f>Census!C449</f>
        <v>0</v>
      </c>
      <c r="H457" s="82" t="str">
        <f>IF(Census!D449="","",Census!D449)</f>
        <v/>
      </c>
      <c r="I457" s="82">
        <f>Census!E449</f>
        <v>0</v>
      </c>
      <c r="J457" s="106" t="e">
        <f t="shared" si="6"/>
        <v>#N/A</v>
      </c>
    </row>
    <row r="458" spans="7:10" x14ac:dyDescent="0.45">
      <c r="G458" s="82">
        <f>Census!C450</f>
        <v>0</v>
      </c>
      <c r="H458" s="82" t="str">
        <f>IF(Census!D450="","",Census!D450)</f>
        <v/>
      </c>
      <c r="I458" s="82">
        <f>Census!E450</f>
        <v>0</v>
      </c>
      <c r="J458" s="106" t="e">
        <f t="shared" si="6"/>
        <v>#N/A</v>
      </c>
    </row>
    <row r="459" spans="7:10" x14ac:dyDescent="0.45">
      <c r="G459" s="82">
        <f>Census!C451</f>
        <v>0</v>
      </c>
      <c r="H459" s="82" t="str">
        <f>IF(Census!D451="","",Census!D451)</f>
        <v/>
      </c>
      <c r="I459" s="82">
        <f>Census!E451</f>
        <v>0</v>
      </c>
      <c r="J459" s="106" t="e">
        <f t="shared" si="6"/>
        <v>#N/A</v>
      </c>
    </row>
    <row r="460" spans="7:10" x14ac:dyDescent="0.45">
      <c r="G460" s="82">
        <f>Census!C452</f>
        <v>0</v>
      </c>
      <c r="H460" s="82" t="str">
        <f>IF(Census!D452="","",Census!D452)</f>
        <v/>
      </c>
      <c r="I460" s="82">
        <f>Census!E452</f>
        <v>0</v>
      </c>
      <c r="J460" s="106" t="e">
        <f t="shared" si="6"/>
        <v>#N/A</v>
      </c>
    </row>
    <row r="461" spans="7:10" x14ac:dyDescent="0.45">
      <c r="G461" s="82">
        <f>Census!C453</f>
        <v>0</v>
      </c>
      <c r="H461" s="82" t="str">
        <f>IF(Census!D453="","",Census!D453)</f>
        <v/>
      </c>
      <c r="I461" s="82">
        <f>Census!E453</f>
        <v>0</v>
      </c>
      <c r="J461" s="106" t="e">
        <f t="shared" si="6"/>
        <v>#N/A</v>
      </c>
    </row>
    <row r="462" spans="7:10" x14ac:dyDescent="0.45">
      <c r="G462" s="82">
        <f>Census!C454</f>
        <v>0</v>
      </c>
      <c r="H462" s="82" t="str">
        <f>IF(Census!D454="","",Census!D454)</f>
        <v/>
      </c>
      <c r="I462" s="82">
        <f>Census!E454</f>
        <v>0</v>
      </c>
      <c r="J462" s="106" t="e">
        <f t="shared" ref="J462:J525" si="7">IF(H462=0,0,IF(H462&lt;$C$25,$C$25-H462,0))</f>
        <v>#N/A</v>
      </c>
    </row>
    <row r="463" spans="7:10" x14ac:dyDescent="0.45">
      <c r="G463" s="82">
        <f>Census!C455</f>
        <v>0</v>
      </c>
      <c r="H463" s="82" t="str">
        <f>IF(Census!D455="","",Census!D455)</f>
        <v/>
      </c>
      <c r="I463" s="82">
        <f>Census!E455</f>
        <v>0</v>
      </c>
      <c r="J463" s="106" t="e">
        <f t="shared" si="7"/>
        <v>#N/A</v>
      </c>
    </row>
    <row r="464" spans="7:10" x14ac:dyDescent="0.45">
      <c r="G464" s="82">
        <f>Census!C456</f>
        <v>0</v>
      </c>
      <c r="H464" s="82" t="str">
        <f>IF(Census!D456="","",Census!D456)</f>
        <v/>
      </c>
      <c r="I464" s="82">
        <f>Census!E456</f>
        <v>0</v>
      </c>
      <c r="J464" s="106" t="e">
        <f t="shared" si="7"/>
        <v>#N/A</v>
      </c>
    </row>
    <row r="465" spans="7:10" x14ac:dyDescent="0.45">
      <c r="G465" s="82">
        <f>Census!C457</f>
        <v>0</v>
      </c>
      <c r="H465" s="82" t="str">
        <f>IF(Census!D457="","",Census!D457)</f>
        <v/>
      </c>
      <c r="I465" s="82">
        <f>Census!E457</f>
        <v>0</v>
      </c>
      <c r="J465" s="106" t="e">
        <f t="shared" si="7"/>
        <v>#N/A</v>
      </c>
    </row>
    <row r="466" spans="7:10" x14ac:dyDescent="0.45">
      <c r="G466" s="82">
        <f>Census!C458</f>
        <v>0</v>
      </c>
      <c r="H466" s="82" t="str">
        <f>IF(Census!D458="","",Census!D458)</f>
        <v/>
      </c>
      <c r="I466" s="82">
        <f>Census!E458</f>
        <v>0</v>
      </c>
      <c r="J466" s="106" t="e">
        <f t="shared" si="7"/>
        <v>#N/A</v>
      </c>
    </row>
    <row r="467" spans="7:10" x14ac:dyDescent="0.45">
      <c r="G467" s="82">
        <f>Census!C459</f>
        <v>0</v>
      </c>
      <c r="H467" s="82" t="str">
        <f>IF(Census!D459="","",Census!D459)</f>
        <v/>
      </c>
      <c r="I467" s="82">
        <f>Census!E459</f>
        <v>0</v>
      </c>
      <c r="J467" s="106" t="e">
        <f t="shared" si="7"/>
        <v>#N/A</v>
      </c>
    </row>
    <row r="468" spans="7:10" x14ac:dyDescent="0.45">
      <c r="G468" s="82">
        <f>Census!C460</f>
        <v>0</v>
      </c>
      <c r="H468" s="82" t="str">
        <f>IF(Census!D460="","",Census!D460)</f>
        <v/>
      </c>
      <c r="I468" s="82">
        <f>Census!E460</f>
        <v>0</v>
      </c>
      <c r="J468" s="106" t="e">
        <f t="shared" si="7"/>
        <v>#N/A</v>
      </c>
    </row>
    <row r="469" spans="7:10" x14ac:dyDescent="0.45">
      <c r="G469" s="82">
        <f>Census!C461</f>
        <v>0</v>
      </c>
      <c r="H469" s="82" t="str">
        <f>IF(Census!D461="","",Census!D461)</f>
        <v/>
      </c>
      <c r="I469" s="82">
        <f>Census!E461</f>
        <v>0</v>
      </c>
      <c r="J469" s="106" t="e">
        <f t="shared" si="7"/>
        <v>#N/A</v>
      </c>
    </row>
    <row r="470" spans="7:10" x14ac:dyDescent="0.45">
      <c r="G470" s="82">
        <f>Census!C462</f>
        <v>0</v>
      </c>
      <c r="H470" s="82" t="str">
        <f>IF(Census!D462="","",Census!D462)</f>
        <v/>
      </c>
      <c r="I470" s="82">
        <f>Census!E462</f>
        <v>0</v>
      </c>
      <c r="J470" s="106" t="e">
        <f t="shared" si="7"/>
        <v>#N/A</v>
      </c>
    </row>
    <row r="471" spans="7:10" x14ac:dyDescent="0.45">
      <c r="G471" s="82">
        <f>Census!C463</f>
        <v>0</v>
      </c>
      <c r="H471" s="82" t="str">
        <f>IF(Census!D463="","",Census!D463)</f>
        <v/>
      </c>
      <c r="I471" s="82">
        <f>Census!E463</f>
        <v>0</v>
      </c>
      <c r="J471" s="106" t="e">
        <f t="shared" si="7"/>
        <v>#N/A</v>
      </c>
    </row>
    <row r="472" spans="7:10" x14ac:dyDescent="0.45">
      <c r="G472" s="82">
        <f>Census!C464</f>
        <v>0</v>
      </c>
      <c r="H472" s="82" t="str">
        <f>IF(Census!D464="","",Census!D464)</f>
        <v/>
      </c>
      <c r="I472" s="82">
        <f>Census!E464</f>
        <v>0</v>
      </c>
      <c r="J472" s="106" t="e">
        <f t="shared" si="7"/>
        <v>#N/A</v>
      </c>
    </row>
    <row r="473" spans="7:10" x14ac:dyDescent="0.45">
      <c r="G473" s="82">
        <f>Census!C465</f>
        <v>0</v>
      </c>
      <c r="H473" s="82" t="str">
        <f>IF(Census!D465="","",Census!D465)</f>
        <v/>
      </c>
      <c r="I473" s="82">
        <f>Census!E465</f>
        <v>0</v>
      </c>
      <c r="J473" s="106" t="e">
        <f t="shared" si="7"/>
        <v>#N/A</v>
      </c>
    </row>
    <row r="474" spans="7:10" x14ac:dyDescent="0.45">
      <c r="G474" s="82">
        <f>Census!C466</f>
        <v>0</v>
      </c>
      <c r="H474" s="82" t="str">
        <f>IF(Census!D466="","",Census!D466)</f>
        <v/>
      </c>
      <c r="I474" s="82">
        <f>Census!E466</f>
        <v>0</v>
      </c>
      <c r="J474" s="106" t="e">
        <f t="shared" si="7"/>
        <v>#N/A</v>
      </c>
    </row>
    <row r="475" spans="7:10" x14ac:dyDescent="0.45">
      <c r="G475" s="82">
        <f>Census!C467</f>
        <v>0</v>
      </c>
      <c r="H475" s="82" t="str">
        <f>IF(Census!D467="","",Census!D467)</f>
        <v/>
      </c>
      <c r="I475" s="82">
        <f>Census!E467</f>
        <v>0</v>
      </c>
      <c r="J475" s="106" t="e">
        <f t="shared" si="7"/>
        <v>#N/A</v>
      </c>
    </row>
    <row r="476" spans="7:10" x14ac:dyDescent="0.45">
      <c r="G476" s="82">
        <f>Census!C468</f>
        <v>0</v>
      </c>
      <c r="H476" s="82" t="str">
        <f>IF(Census!D468="","",Census!D468)</f>
        <v/>
      </c>
      <c r="I476" s="82">
        <f>Census!E468</f>
        <v>0</v>
      </c>
      <c r="J476" s="106" t="e">
        <f t="shared" si="7"/>
        <v>#N/A</v>
      </c>
    </row>
    <row r="477" spans="7:10" x14ac:dyDescent="0.45">
      <c r="G477" s="82">
        <f>Census!C469</f>
        <v>0</v>
      </c>
      <c r="H477" s="82" t="str">
        <f>IF(Census!D469="","",Census!D469)</f>
        <v/>
      </c>
      <c r="I477" s="82">
        <f>Census!E469</f>
        <v>0</v>
      </c>
      <c r="J477" s="106" t="e">
        <f t="shared" si="7"/>
        <v>#N/A</v>
      </c>
    </row>
    <row r="478" spans="7:10" x14ac:dyDescent="0.45">
      <c r="G478" s="82">
        <f>Census!C470</f>
        <v>0</v>
      </c>
      <c r="H478" s="82" t="str">
        <f>IF(Census!D470="","",Census!D470)</f>
        <v/>
      </c>
      <c r="I478" s="82">
        <f>Census!E470</f>
        <v>0</v>
      </c>
      <c r="J478" s="106" t="e">
        <f t="shared" si="7"/>
        <v>#N/A</v>
      </c>
    </row>
    <row r="479" spans="7:10" x14ac:dyDescent="0.45">
      <c r="G479" s="82">
        <f>Census!C471</f>
        <v>0</v>
      </c>
      <c r="H479" s="82" t="str">
        <f>IF(Census!D471="","",Census!D471)</f>
        <v/>
      </c>
      <c r="I479" s="82">
        <f>Census!E471</f>
        <v>0</v>
      </c>
      <c r="J479" s="106" t="e">
        <f t="shared" si="7"/>
        <v>#N/A</v>
      </c>
    </row>
    <row r="480" spans="7:10" x14ac:dyDescent="0.45">
      <c r="G480" s="82">
        <f>Census!C472</f>
        <v>0</v>
      </c>
      <c r="H480" s="82" t="str">
        <f>IF(Census!D472="","",Census!D472)</f>
        <v/>
      </c>
      <c r="I480" s="82">
        <f>Census!E472</f>
        <v>0</v>
      </c>
      <c r="J480" s="106" t="e">
        <f t="shared" si="7"/>
        <v>#N/A</v>
      </c>
    </row>
    <row r="481" spans="7:10" x14ac:dyDescent="0.45">
      <c r="G481" s="82">
        <f>Census!C473</f>
        <v>0</v>
      </c>
      <c r="H481" s="82" t="str">
        <f>IF(Census!D473="","",Census!D473)</f>
        <v/>
      </c>
      <c r="I481" s="82">
        <f>Census!E473</f>
        <v>0</v>
      </c>
      <c r="J481" s="106" t="e">
        <f t="shared" si="7"/>
        <v>#N/A</v>
      </c>
    </row>
    <row r="482" spans="7:10" x14ac:dyDescent="0.45">
      <c r="G482" s="82">
        <f>Census!C474</f>
        <v>0</v>
      </c>
      <c r="H482" s="82" t="str">
        <f>IF(Census!D474="","",Census!D474)</f>
        <v/>
      </c>
      <c r="I482" s="82">
        <f>Census!E474</f>
        <v>0</v>
      </c>
      <c r="J482" s="106" t="e">
        <f t="shared" si="7"/>
        <v>#N/A</v>
      </c>
    </row>
    <row r="483" spans="7:10" x14ac:dyDescent="0.45">
      <c r="G483" s="82">
        <f>Census!C475</f>
        <v>0</v>
      </c>
      <c r="H483" s="82" t="str">
        <f>IF(Census!D475="","",Census!D475)</f>
        <v/>
      </c>
      <c r="I483" s="82">
        <f>Census!E475</f>
        <v>0</v>
      </c>
      <c r="J483" s="106" t="e">
        <f t="shared" si="7"/>
        <v>#N/A</v>
      </c>
    </row>
    <row r="484" spans="7:10" x14ac:dyDescent="0.45">
      <c r="G484" s="82">
        <f>Census!C476</f>
        <v>0</v>
      </c>
      <c r="H484" s="82" t="str">
        <f>IF(Census!D476="","",Census!D476)</f>
        <v/>
      </c>
      <c r="I484" s="82">
        <f>Census!E476</f>
        <v>0</v>
      </c>
      <c r="J484" s="106" t="e">
        <f t="shared" si="7"/>
        <v>#N/A</v>
      </c>
    </row>
    <row r="485" spans="7:10" x14ac:dyDescent="0.45">
      <c r="G485" s="82">
        <f>Census!C477</f>
        <v>0</v>
      </c>
      <c r="H485" s="82" t="str">
        <f>IF(Census!D477="","",Census!D477)</f>
        <v/>
      </c>
      <c r="I485" s="82">
        <f>Census!E477</f>
        <v>0</v>
      </c>
      <c r="J485" s="106" t="e">
        <f t="shared" si="7"/>
        <v>#N/A</v>
      </c>
    </row>
    <row r="486" spans="7:10" x14ac:dyDescent="0.45">
      <c r="G486" s="82">
        <f>Census!C478</f>
        <v>0</v>
      </c>
      <c r="H486" s="82" t="str">
        <f>IF(Census!D478="","",Census!D478)</f>
        <v/>
      </c>
      <c r="I486" s="82">
        <f>Census!E478</f>
        <v>0</v>
      </c>
      <c r="J486" s="106" t="e">
        <f t="shared" si="7"/>
        <v>#N/A</v>
      </c>
    </row>
    <row r="487" spans="7:10" x14ac:dyDescent="0.45">
      <c r="G487" s="82">
        <f>Census!C479</f>
        <v>0</v>
      </c>
      <c r="H487" s="82" t="str">
        <f>IF(Census!D479="","",Census!D479)</f>
        <v/>
      </c>
      <c r="I487" s="82">
        <f>Census!E479</f>
        <v>0</v>
      </c>
      <c r="J487" s="106" t="e">
        <f t="shared" si="7"/>
        <v>#N/A</v>
      </c>
    </row>
    <row r="488" spans="7:10" x14ac:dyDescent="0.45">
      <c r="G488" s="82">
        <f>Census!C480</f>
        <v>0</v>
      </c>
      <c r="H488" s="82" t="str">
        <f>IF(Census!D480="","",Census!D480)</f>
        <v/>
      </c>
      <c r="I488" s="82">
        <f>Census!E480</f>
        <v>0</v>
      </c>
      <c r="J488" s="106" t="e">
        <f t="shared" si="7"/>
        <v>#N/A</v>
      </c>
    </row>
    <row r="489" spans="7:10" x14ac:dyDescent="0.45">
      <c r="G489" s="82">
        <f>Census!C481</f>
        <v>0</v>
      </c>
      <c r="H489" s="82" t="str">
        <f>IF(Census!D481="","",Census!D481)</f>
        <v/>
      </c>
      <c r="I489" s="82">
        <f>Census!E481</f>
        <v>0</v>
      </c>
      <c r="J489" s="106" t="e">
        <f t="shared" si="7"/>
        <v>#N/A</v>
      </c>
    </row>
    <row r="490" spans="7:10" x14ac:dyDescent="0.45">
      <c r="G490" s="82">
        <f>Census!C482</f>
        <v>0</v>
      </c>
      <c r="H490" s="82" t="str">
        <f>IF(Census!D482="","",Census!D482)</f>
        <v/>
      </c>
      <c r="I490" s="82">
        <f>Census!E482</f>
        <v>0</v>
      </c>
      <c r="J490" s="106" t="e">
        <f t="shared" si="7"/>
        <v>#N/A</v>
      </c>
    </row>
    <row r="491" spans="7:10" x14ac:dyDescent="0.45">
      <c r="G491" s="82">
        <f>Census!C483</f>
        <v>0</v>
      </c>
      <c r="H491" s="82" t="str">
        <f>IF(Census!D483="","",Census!D483)</f>
        <v/>
      </c>
      <c r="I491" s="82">
        <f>Census!E483</f>
        <v>0</v>
      </c>
      <c r="J491" s="106" t="e">
        <f t="shared" si="7"/>
        <v>#N/A</v>
      </c>
    </row>
    <row r="492" spans="7:10" x14ac:dyDescent="0.45">
      <c r="G492" s="82">
        <f>Census!C484</f>
        <v>0</v>
      </c>
      <c r="H492" s="82" t="str">
        <f>IF(Census!D484="","",Census!D484)</f>
        <v/>
      </c>
      <c r="I492" s="82">
        <f>Census!E484</f>
        <v>0</v>
      </c>
      <c r="J492" s="106" t="e">
        <f t="shared" si="7"/>
        <v>#N/A</v>
      </c>
    </row>
    <row r="493" spans="7:10" x14ac:dyDescent="0.45">
      <c r="G493" s="82">
        <f>Census!C485</f>
        <v>0</v>
      </c>
      <c r="H493" s="82" t="str">
        <f>IF(Census!D485="","",Census!D485)</f>
        <v/>
      </c>
      <c r="I493" s="82">
        <f>Census!E485</f>
        <v>0</v>
      </c>
      <c r="J493" s="106" t="e">
        <f t="shared" si="7"/>
        <v>#N/A</v>
      </c>
    </row>
    <row r="494" spans="7:10" x14ac:dyDescent="0.45">
      <c r="G494" s="82">
        <f>Census!C486</f>
        <v>0</v>
      </c>
      <c r="H494" s="82" t="str">
        <f>IF(Census!D486="","",Census!D486)</f>
        <v/>
      </c>
      <c r="I494" s="82">
        <f>Census!E486</f>
        <v>0</v>
      </c>
      <c r="J494" s="106" t="e">
        <f t="shared" si="7"/>
        <v>#N/A</v>
      </c>
    </row>
    <row r="495" spans="7:10" x14ac:dyDescent="0.45">
      <c r="G495" s="82">
        <f>Census!C487</f>
        <v>0</v>
      </c>
      <c r="H495" s="82" t="str">
        <f>IF(Census!D487="","",Census!D487)</f>
        <v/>
      </c>
      <c r="I495" s="82">
        <f>Census!E487</f>
        <v>0</v>
      </c>
      <c r="J495" s="106" t="e">
        <f t="shared" si="7"/>
        <v>#N/A</v>
      </c>
    </row>
    <row r="496" spans="7:10" x14ac:dyDescent="0.45">
      <c r="G496" s="82">
        <f>Census!C488</f>
        <v>0</v>
      </c>
      <c r="H496" s="82" t="str">
        <f>IF(Census!D488="","",Census!D488)</f>
        <v/>
      </c>
      <c r="I496" s="82">
        <f>Census!E488</f>
        <v>0</v>
      </c>
      <c r="J496" s="106" t="e">
        <f t="shared" si="7"/>
        <v>#N/A</v>
      </c>
    </row>
    <row r="497" spans="7:10" x14ac:dyDescent="0.45">
      <c r="G497" s="82">
        <f>Census!C489</f>
        <v>0</v>
      </c>
      <c r="H497" s="82" t="str">
        <f>IF(Census!D489="","",Census!D489)</f>
        <v/>
      </c>
      <c r="I497" s="82">
        <f>Census!E489</f>
        <v>0</v>
      </c>
      <c r="J497" s="106" t="e">
        <f t="shared" si="7"/>
        <v>#N/A</v>
      </c>
    </row>
    <row r="498" spans="7:10" x14ac:dyDescent="0.45">
      <c r="G498" s="82">
        <f>Census!C490</f>
        <v>0</v>
      </c>
      <c r="H498" s="82" t="str">
        <f>IF(Census!D490="","",Census!D490)</f>
        <v/>
      </c>
      <c r="I498" s="82">
        <f>Census!E490</f>
        <v>0</v>
      </c>
      <c r="J498" s="106" t="e">
        <f t="shared" si="7"/>
        <v>#N/A</v>
      </c>
    </row>
    <row r="499" spans="7:10" x14ac:dyDescent="0.45">
      <c r="G499" s="82">
        <f>Census!C491</f>
        <v>0</v>
      </c>
      <c r="H499" s="82" t="str">
        <f>IF(Census!D491="","",Census!D491)</f>
        <v/>
      </c>
      <c r="I499" s="82">
        <f>Census!E491</f>
        <v>0</v>
      </c>
      <c r="J499" s="106" t="e">
        <f t="shared" si="7"/>
        <v>#N/A</v>
      </c>
    </row>
    <row r="500" spans="7:10" x14ac:dyDescent="0.45">
      <c r="G500" s="82">
        <f>Census!C492</f>
        <v>0</v>
      </c>
      <c r="H500" s="82" t="str">
        <f>IF(Census!D492="","",Census!D492)</f>
        <v/>
      </c>
      <c r="I500" s="82">
        <f>Census!E492</f>
        <v>0</v>
      </c>
      <c r="J500" s="106" t="e">
        <f t="shared" si="7"/>
        <v>#N/A</v>
      </c>
    </row>
    <row r="501" spans="7:10" x14ac:dyDescent="0.45">
      <c r="G501" s="82">
        <f>Census!C493</f>
        <v>0</v>
      </c>
      <c r="H501" s="82" t="str">
        <f>IF(Census!D493="","",Census!D493)</f>
        <v/>
      </c>
      <c r="I501" s="82">
        <f>Census!E493</f>
        <v>0</v>
      </c>
      <c r="J501" s="106" t="e">
        <f t="shared" si="7"/>
        <v>#N/A</v>
      </c>
    </row>
    <row r="502" spans="7:10" x14ac:dyDescent="0.45">
      <c r="G502" s="82">
        <f>Census!C494</f>
        <v>0</v>
      </c>
      <c r="H502" s="82" t="str">
        <f>IF(Census!D494="","",Census!D494)</f>
        <v/>
      </c>
      <c r="I502" s="82">
        <f>Census!E494</f>
        <v>0</v>
      </c>
      <c r="J502" s="106" t="e">
        <f t="shared" si="7"/>
        <v>#N/A</v>
      </c>
    </row>
    <row r="503" spans="7:10" x14ac:dyDescent="0.45">
      <c r="G503" s="82">
        <f>Census!C495</f>
        <v>0</v>
      </c>
      <c r="H503" s="82" t="str">
        <f>IF(Census!D495="","",Census!D495)</f>
        <v/>
      </c>
      <c r="I503" s="82">
        <f>Census!E495</f>
        <v>0</v>
      </c>
      <c r="J503" s="106" t="e">
        <f t="shared" si="7"/>
        <v>#N/A</v>
      </c>
    </row>
    <row r="504" spans="7:10" x14ac:dyDescent="0.45">
      <c r="G504" s="82">
        <f>Census!C496</f>
        <v>0</v>
      </c>
      <c r="H504" s="82" t="str">
        <f>IF(Census!D496="","",Census!D496)</f>
        <v/>
      </c>
      <c r="I504" s="82">
        <f>Census!E496</f>
        <v>0</v>
      </c>
      <c r="J504" s="106" t="e">
        <f t="shared" si="7"/>
        <v>#N/A</v>
      </c>
    </row>
    <row r="505" spans="7:10" x14ac:dyDescent="0.45">
      <c r="G505" s="82">
        <f>Census!C497</f>
        <v>0</v>
      </c>
      <c r="H505" s="82" t="str">
        <f>IF(Census!D497="","",Census!D497)</f>
        <v/>
      </c>
      <c r="I505" s="82">
        <f>Census!E497</f>
        <v>0</v>
      </c>
      <c r="J505" s="106" t="e">
        <f t="shared" si="7"/>
        <v>#N/A</v>
      </c>
    </row>
    <row r="506" spans="7:10" x14ac:dyDescent="0.45">
      <c r="G506" s="82">
        <f>Census!C498</f>
        <v>0</v>
      </c>
      <c r="H506" s="82" t="str">
        <f>IF(Census!D498="","",Census!D498)</f>
        <v/>
      </c>
      <c r="I506" s="82">
        <f>Census!E498</f>
        <v>0</v>
      </c>
      <c r="J506" s="106" t="e">
        <f t="shared" si="7"/>
        <v>#N/A</v>
      </c>
    </row>
    <row r="507" spans="7:10" x14ac:dyDescent="0.45">
      <c r="G507" s="82">
        <f>Census!C499</f>
        <v>0</v>
      </c>
      <c r="H507" s="82" t="str">
        <f>IF(Census!D499="","",Census!D499)</f>
        <v/>
      </c>
      <c r="I507" s="82">
        <f>Census!E499</f>
        <v>0</v>
      </c>
      <c r="J507" s="106" t="e">
        <f t="shared" si="7"/>
        <v>#N/A</v>
      </c>
    </row>
    <row r="508" spans="7:10" x14ac:dyDescent="0.45">
      <c r="G508" s="82">
        <f>Census!C500</f>
        <v>0</v>
      </c>
      <c r="H508" s="82" t="str">
        <f>IF(Census!D500="","",Census!D500)</f>
        <v/>
      </c>
      <c r="I508" s="82">
        <f>Census!E500</f>
        <v>0</v>
      </c>
      <c r="J508" s="106" t="e">
        <f t="shared" si="7"/>
        <v>#N/A</v>
      </c>
    </row>
    <row r="509" spans="7:10" x14ac:dyDescent="0.45">
      <c r="G509" s="82">
        <f>Census!C501</f>
        <v>0</v>
      </c>
      <c r="H509" s="82" t="str">
        <f>IF(Census!D501="","",Census!D501)</f>
        <v/>
      </c>
      <c r="I509" s="82">
        <f>Census!E501</f>
        <v>0</v>
      </c>
      <c r="J509" s="106" t="e">
        <f t="shared" si="7"/>
        <v>#N/A</v>
      </c>
    </row>
    <row r="510" spans="7:10" x14ac:dyDescent="0.45">
      <c r="G510" s="82">
        <f>Census!C502</f>
        <v>0</v>
      </c>
      <c r="H510" s="82" t="str">
        <f>IF(Census!D502="","",Census!D502)</f>
        <v/>
      </c>
      <c r="I510" s="82">
        <f>Census!E502</f>
        <v>0</v>
      </c>
      <c r="J510" s="106" t="e">
        <f t="shared" si="7"/>
        <v>#N/A</v>
      </c>
    </row>
    <row r="511" spans="7:10" x14ac:dyDescent="0.45">
      <c r="G511" s="82">
        <f>Census!C503</f>
        <v>0</v>
      </c>
      <c r="H511" s="82" t="str">
        <f>IF(Census!D503="","",Census!D503)</f>
        <v/>
      </c>
      <c r="I511" s="82">
        <f>Census!E503</f>
        <v>0</v>
      </c>
      <c r="J511" s="106" t="e">
        <f t="shared" si="7"/>
        <v>#N/A</v>
      </c>
    </row>
    <row r="512" spans="7:10" x14ac:dyDescent="0.45">
      <c r="G512" s="82">
        <f>Census!C504</f>
        <v>0</v>
      </c>
      <c r="H512" s="82" t="str">
        <f>IF(Census!D504="","",Census!D504)</f>
        <v/>
      </c>
      <c r="I512" s="82">
        <f>Census!E504</f>
        <v>0</v>
      </c>
      <c r="J512" s="106" t="e">
        <f t="shared" si="7"/>
        <v>#N/A</v>
      </c>
    </row>
    <row r="513" spans="7:10" x14ac:dyDescent="0.45">
      <c r="G513" s="82">
        <f>Census!C505</f>
        <v>0</v>
      </c>
      <c r="H513" s="82" t="str">
        <f>IF(Census!D505="","",Census!D505)</f>
        <v/>
      </c>
      <c r="I513" s="82">
        <f>Census!E505</f>
        <v>0</v>
      </c>
      <c r="J513" s="106" t="e">
        <f t="shared" si="7"/>
        <v>#N/A</v>
      </c>
    </row>
    <row r="514" spans="7:10" x14ac:dyDescent="0.45">
      <c r="G514" s="82">
        <f>Census!C506</f>
        <v>0</v>
      </c>
      <c r="H514" s="82" t="str">
        <f>IF(Census!D506="","",Census!D506)</f>
        <v/>
      </c>
      <c r="I514" s="82">
        <f>Census!E506</f>
        <v>0</v>
      </c>
      <c r="J514" s="106" t="e">
        <f t="shared" si="7"/>
        <v>#N/A</v>
      </c>
    </row>
    <row r="515" spans="7:10" x14ac:dyDescent="0.45">
      <c r="G515" s="82">
        <f>Census!C507</f>
        <v>0</v>
      </c>
      <c r="H515" s="82" t="str">
        <f>IF(Census!D507="","",Census!D507)</f>
        <v/>
      </c>
      <c r="I515" s="82">
        <f>Census!E507</f>
        <v>0</v>
      </c>
      <c r="J515" s="106" t="e">
        <f t="shared" si="7"/>
        <v>#N/A</v>
      </c>
    </row>
    <row r="516" spans="7:10" x14ac:dyDescent="0.45">
      <c r="G516" s="82">
        <f>Census!C508</f>
        <v>0</v>
      </c>
      <c r="H516" s="82" t="str">
        <f>IF(Census!D508="","",Census!D508)</f>
        <v/>
      </c>
      <c r="I516" s="82">
        <f>Census!E508</f>
        <v>0</v>
      </c>
      <c r="J516" s="106" t="e">
        <f t="shared" si="7"/>
        <v>#N/A</v>
      </c>
    </row>
    <row r="517" spans="7:10" x14ac:dyDescent="0.45">
      <c r="G517" s="82">
        <f>Census!C509</f>
        <v>0</v>
      </c>
      <c r="H517" s="82" t="str">
        <f>IF(Census!D509="","",Census!D509)</f>
        <v/>
      </c>
      <c r="I517" s="82">
        <f>Census!E509</f>
        <v>0</v>
      </c>
      <c r="J517" s="106" t="e">
        <f t="shared" si="7"/>
        <v>#N/A</v>
      </c>
    </row>
    <row r="518" spans="7:10" x14ac:dyDescent="0.45">
      <c r="G518" s="82">
        <f>Census!C510</f>
        <v>0</v>
      </c>
      <c r="H518" s="82" t="str">
        <f>IF(Census!D510="","",Census!D510)</f>
        <v/>
      </c>
      <c r="I518" s="82">
        <f>Census!E510</f>
        <v>0</v>
      </c>
      <c r="J518" s="106" t="e">
        <f t="shared" si="7"/>
        <v>#N/A</v>
      </c>
    </row>
    <row r="519" spans="7:10" x14ac:dyDescent="0.45">
      <c r="G519" s="82">
        <f>Census!C511</f>
        <v>0</v>
      </c>
      <c r="H519" s="82" t="str">
        <f>IF(Census!D511="","",Census!D511)</f>
        <v/>
      </c>
      <c r="I519" s="82">
        <f>Census!E511</f>
        <v>0</v>
      </c>
      <c r="J519" s="106" t="e">
        <f t="shared" si="7"/>
        <v>#N/A</v>
      </c>
    </row>
    <row r="520" spans="7:10" x14ac:dyDescent="0.45">
      <c r="G520" s="82">
        <f>Census!C512</f>
        <v>0</v>
      </c>
      <c r="H520" s="82" t="str">
        <f>IF(Census!D512="","",Census!D512)</f>
        <v/>
      </c>
      <c r="I520" s="82">
        <f>Census!E512</f>
        <v>0</v>
      </c>
      <c r="J520" s="106" t="e">
        <f t="shared" si="7"/>
        <v>#N/A</v>
      </c>
    </row>
    <row r="521" spans="7:10" x14ac:dyDescent="0.45">
      <c r="G521" s="82">
        <f>Census!C513</f>
        <v>0</v>
      </c>
      <c r="H521" s="82" t="str">
        <f>IF(Census!D513="","",Census!D513)</f>
        <v/>
      </c>
      <c r="I521" s="82">
        <f>Census!E513</f>
        <v>0</v>
      </c>
      <c r="J521" s="106" t="e">
        <f t="shared" si="7"/>
        <v>#N/A</v>
      </c>
    </row>
    <row r="522" spans="7:10" x14ac:dyDescent="0.45">
      <c r="G522" s="82">
        <f>Census!C514</f>
        <v>0</v>
      </c>
      <c r="H522" s="82" t="str">
        <f>IF(Census!D514="","",Census!D514)</f>
        <v/>
      </c>
      <c r="I522" s="82">
        <f>Census!E514</f>
        <v>0</v>
      </c>
      <c r="J522" s="106" t="e">
        <f t="shared" si="7"/>
        <v>#N/A</v>
      </c>
    </row>
    <row r="523" spans="7:10" x14ac:dyDescent="0.45">
      <c r="G523" s="82">
        <f>Census!C515</f>
        <v>0</v>
      </c>
      <c r="H523" s="82" t="str">
        <f>IF(Census!D515="","",Census!D515)</f>
        <v/>
      </c>
      <c r="I523" s="82">
        <f>Census!E515</f>
        <v>0</v>
      </c>
      <c r="J523" s="106" t="e">
        <f t="shared" si="7"/>
        <v>#N/A</v>
      </c>
    </row>
    <row r="524" spans="7:10" x14ac:dyDescent="0.45">
      <c r="G524" s="82">
        <f>Census!C516</f>
        <v>0</v>
      </c>
      <c r="H524" s="82" t="str">
        <f>IF(Census!D516="","",Census!D516)</f>
        <v/>
      </c>
      <c r="I524" s="82">
        <f>Census!E516</f>
        <v>0</v>
      </c>
      <c r="J524" s="106" t="e">
        <f t="shared" si="7"/>
        <v>#N/A</v>
      </c>
    </row>
    <row r="525" spans="7:10" x14ac:dyDescent="0.45">
      <c r="G525" s="82">
        <f>Census!C517</f>
        <v>0</v>
      </c>
      <c r="H525" s="82" t="str">
        <f>IF(Census!D517="","",Census!D517)</f>
        <v/>
      </c>
      <c r="I525" s="82">
        <f>Census!E517</f>
        <v>0</v>
      </c>
      <c r="J525" s="106" t="e">
        <f t="shared" si="7"/>
        <v>#N/A</v>
      </c>
    </row>
    <row r="526" spans="7:10" x14ac:dyDescent="0.45">
      <c r="G526" s="82">
        <f>Census!C518</f>
        <v>0</v>
      </c>
      <c r="H526" s="82" t="str">
        <f>IF(Census!D518="","",Census!D518)</f>
        <v/>
      </c>
      <c r="I526" s="82">
        <f>Census!E518</f>
        <v>0</v>
      </c>
      <c r="J526" s="106" t="e">
        <f t="shared" ref="J526:J589" si="8">IF(H526=0,0,IF(H526&lt;$C$25,$C$25-H526,0))</f>
        <v>#N/A</v>
      </c>
    </row>
    <row r="527" spans="7:10" x14ac:dyDescent="0.45">
      <c r="G527" s="82">
        <f>Census!C519</f>
        <v>0</v>
      </c>
      <c r="H527" s="82" t="str">
        <f>IF(Census!D519="","",Census!D519)</f>
        <v/>
      </c>
      <c r="I527" s="82">
        <f>Census!E519</f>
        <v>0</v>
      </c>
      <c r="J527" s="106" t="e">
        <f t="shared" si="8"/>
        <v>#N/A</v>
      </c>
    </row>
    <row r="528" spans="7:10" x14ac:dyDescent="0.45">
      <c r="G528" s="82">
        <f>Census!C520</f>
        <v>0</v>
      </c>
      <c r="H528" s="82" t="str">
        <f>IF(Census!D520="","",Census!D520)</f>
        <v/>
      </c>
      <c r="I528" s="82">
        <f>Census!E520</f>
        <v>0</v>
      </c>
      <c r="J528" s="106" t="e">
        <f t="shared" si="8"/>
        <v>#N/A</v>
      </c>
    </row>
    <row r="529" spans="7:10" x14ac:dyDescent="0.45">
      <c r="G529" s="82">
        <f>Census!C521</f>
        <v>0</v>
      </c>
      <c r="H529" s="82" t="str">
        <f>IF(Census!D521="","",Census!D521)</f>
        <v/>
      </c>
      <c r="I529" s="82">
        <f>Census!E521</f>
        <v>0</v>
      </c>
      <c r="J529" s="106" t="e">
        <f t="shared" si="8"/>
        <v>#N/A</v>
      </c>
    </row>
    <row r="530" spans="7:10" x14ac:dyDescent="0.45">
      <c r="G530" s="82">
        <f>Census!C522</f>
        <v>0</v>
      </c>
      <c r="H530" s="82" t="str">
        <f>IF(Census!D522="","",Census!D522)</f>
        <v/>
      </c>
      <c r="I530" s="82">
        <f>Census!E522</f>
        <v>0</v>
      </c>
      <c r="J530" s="106" t="e">
        <f t="shared" si="8"/>
        <v>#N/A</v>
      </c>
    </row>
    <row r="531" spans="7:10" x14ac:dyDescent="0.45">
      <c r="G531" s="82">
        <f>Census!C523</f>
        <v>0</v>
      </c>
      <c r="H531" s="82" t="str">
        <f>IF(Census!D523="","",Census!D523)</f>
        <v/>
      </c>
      <c r="I531" s="82">
        <f>Census!E523</f>
        <v>0</v>
      </c>
      <c r="J531" s="106" t="e">
        <f t="shared" si="8"/>
        <v>#N/A</v>
      </c>
    </row>
    <row r="532" spans="7:10" x14ac:dyDescent="0.45">
      <c r="G532" s="82">
        <f>Census!C524</f>
        <v>0</v>
      </c>
      <c r="H532" s="82" t="str">
        <f>IF(Census!D524="","",Census!D524)</f>
        <v/>
      </c>
      <c r="I532" s="82">
        <f>Census!E524</f>
        <v>0</v>
      </c>
      <c r="J532" s="106" t="e">
        <f t="shared" si="8"/>
        <v>#N/A</v>
      </c>
    </row>
    <row r="533" spans="7:10" x14ac:dyDescent="0.45">
      <c r="G533" s="82">
        <f>Census!C525</f>
        <v>0</v>
      </c>
      <c r="H533" s="82" t="str">
        <f>IF(Census!D525="","",Census!D525)</f>
        <v/>
      </c>
      <c r="I533" s="82">
        <f>Census!E525</f>
        <v>0</v>
      </c>
      <c r="J533" s="106" t="e">
        <f t="shared" si="8"/>
        <v>#N/A</v>
      </c>
    </row>
    <row r="534" spans="7:10" x14ac:dyDescent="0.45">
      <c r="G534" s="82">
        <f>Census!C526</f>
        <v>0</v>
      </c>
      <c r="H534" s="82" t="str">
        <f>IF(Census!D526="","",Census!D526)</f>
        <v/>
      </c>
      <c r="I534" s="82">
        <f>Census!E526</f>
        <v>0</v>
      </c>
      <c r="J534" s="106" t="e">
        <f t="shared" si="8"/>
        <v>#N/A</v>
      </c>
    </row>
    <row r="535" spans="7:10" x14ac:dyDescent="0.45">
      <c r="G535" s="82">
        <f>Census!C527</f>
        <v>0</v>
      </c>
      <c r="H535" s="82" t="str">
        <f>IF(Census!D527="","",Census!D527)</f>
        <v/>
      </c>
      <c r="I535" s="82">
        <f>Census!E527</f>
        <v>0</v>
      </c>
      <c r="J535" s="106" t="e">
        <f t="shared" si="8"/>
        <v>#N/A</v>
      </c>
    </row>
    <row r="536" spans="7:10" x14ac:dyDescent="0.45">
      <c r="G536" s="82">
        <f>Census!C528</f>
        <v>0</v>
      </c>
      <c r="H536" s="82" t="str">
        <f>IF(Census!D528="","",Census!D528)</f>
        <v/>
      </c>
      <c r="I536" s="82">
        <f>Census!E528</f>
        <v>0</v>
      </c>
      <c r="J536" s="106" t="e">
        <f t="shared" si="8"/>
        <v>#N/A</v>
      </c>
    </row>
    <row r="537" spans="7:10" x14ac:dyDescent="0.45">
      <c r="G537" s="82">
        <f>Census!C529</f>
        <v>0</v>
      </c>
      <c r="H537" s="82" t="str">
        <f>IF(Census!D529="","",Census!D529)</f>
        <v/>
      </c>
      <c r="I537" s="82">
        <f>Census!E529</f>
        <v>0</v>
      </c>
      <c r="J537" s="106" t="e">
        <f t="shared" si="8"/>
        <v>#N/A</v>
      </c>
    </row>
    <row r="538" spans="7:10" x14ac:dyDescent="0.45">
      <c r="G538" s="82">
        <f>Census!C530</f>
        <v>0</v>
      </c>
      <c r="H538" s="82" t="str">
        <f>IF(Census!D530="","",Census!D530)</f>
        <v/>
      </c>
      <c r="I538" s="82">
        <f>Census!E530</f>
        <v>0</v>
      </c>
      <c r="J538" s="106" t="e">
        <f t="shared" si="8"/>
        <v>#N/A</v>
      </c>
    </row>
    <row r="539" spans="7:10" x14ac:dyDescent="0.45">
      <c r="G539" s="82">
        <f>Census!C531</f>
        <v>0</v>
      </c>
      <c r="H539" s="82" t="str">
        <f>IF(Census!D531="","",Census!D531)</f>
        <v/>
      </c>
      <c r="I539" s="82">
        <f>Census!E531</f>
        <v>0</v>
      </c>
      <c r="J539" s="106" t="e">
        <f t="shared" si="8"/>
        <v>#N/A</v>
      </c>
    </row>
    <row r="540" spans="7:10" x14ac:dyDescent="0.45">
      <c r="G540" s="82">
        <f>Census!C532</f>
        <v>0</v>
      </c>
      <c r="H540" s="82" t="str">
        <f>IF(Census!D532="","",Census!D532)</f>
        <v/>
      </c>
      <c r="I540" s="82">
        <f>Census!E532</f>
        <v>0</v>
      </c>
      <c r="J540" s="106" t="e">
        <f t="shared" si="8"/>
        <v>#N/A</v>
      </c>
    </row>
    <row r="541" spans="7:10" x14ac:dyDescent="0.45">
      <c r="G541" s="82">
        <f>Census!C533</f>
        <v>0</v>
      </c>
      <c r="H541" s="82" t="str">
        <f>IF(Census!D533="","",Census!D533)</f>
        <v/>
      </c>
      <c r="I541" s="82">
        <f>Census!E533</f>
        <v>0</v>
      </c>
      <c r="J541" s="106" t="e">
        <f t="shared" si="8"/>
        <v>#N/A</v>
      </c>
    </row>
    <row r="542" spans="7:10" x14ac:dyDescent="0.45">
      <c r="G542" s="82">
        <f>Census!C534</f>
        <v>0</v>
      </c>
      <c r="H542" s="82" t="str">
        <f>IF(Census!D534="","",Census!D534)</f>
        <v/>
      </c>
      <c r="I542" s="82">
        <f>Census!E534</f>
        <v>0</v>
      </c>
      <c r="J542" s="106" t="e">
        <f t="shared" si="8"/>
        <v>#N/A</v>
      </c>
    </row>
    <row r="543" spans="7:10" x14ac:dyDescent="0.45">
      <c r="G543" s="82">
        <f>Census!C535</f>
        <v>0</v>
      </c>
      <c r="H543" s="82" t="str">
        <f>IF(Census!D535="","",Census!D535)</f>
        <v/>
      </c>
      <c r="I543" s="82">
        <f>Census!E535</f>
        <v>0</v>
      </c>
      <c r="J543" s="106" t="e">
        <f t="shared" si="8"/>
        <v>#N/A</v>
      </c>
    </row>
    <row r="544" spans="7:10" x14ac:dyDescent="0.45">
      <c r="G544" s="82">
        <f>Census!C536</f>
        <v>0</v>
      </c>
      <c r="H544" s="82" t="str">
        <f>IF(Census!D536="","",Census!D536)</f>
        <v/>
      </c>
      <c r="I544" s="82">
        <f>Census!E536</f>
        <v>0</v>
      </c>
      <c r="J544" s="106" t="e">
        <f t="shared" si="8"/>
        <v>#N/A</v>
      </c>
    </row>
    <row r="545" spans="7:10" x14ac:dyDescent="0.45">
      <c r="G545" s="82">
        <f>Census!C537</f>
        <v>0</v>
      </c>
      <c r="H545" s="82" t="str">
        <f>IF(Census!D537="","",Census!D537)</f>
        <v/>
      </c>
      <c r="I545" s="82">
        <f>Census!E537</f>
        <v>0</v>
      </c>
      <c r="J545" s="106" t="e">
        <f t="shared" si="8"/>
        <v>#N/A</v>
      </c>
    </row>
    <row r="546" spans="7:10" x14ac:dyDescent="0.45">
      <c r="G546" s="82">
        <f>Census!C538</f>
        <v>0</v>
      </c>
      <c r="H546" s="82" t="str">
        <f>IF(Census!D538="","",Census!D538)</f>
        <v/>
      </c>
      <c r="I546" s="82">
        <f>Census!E538</f>
        <v>0</v>
      </c>
      <c r="J546" s="106" t="e">
        <f t="shared" si="8"/>
        <v>#N/A</v>
      </c>
    </row>
    <row r="547" spans="7:10" x14ac:dyDescent="0.45">
      <c r="G547" s="82">
        <f>Census!C539</f>
        <v>0</v>
      </c>
      <c r="H547" s="82" t="str">
        <f>IF(Census!D539="","",Census!D539)</f>
        <v/>
      </c>
      <c r="I547" s="82">
        <f>Census!E539</f>
        <v>0</v>
      </c>
      <c r="J547" s="106" t="e">
        <f t="shared" si="8"/>
        <v>#N/A</v>
      </c>
    </row>
    <row r="548" spans="7:10" x14ac:dyDescent="0.45">
      <c r="G548" s="82">
        <f>Census!C540</f>
        <v>0</v>
      </c>
      <c r="H548" s="82" t="str">
        <f>IF(Census!D540="","",Census!D540)</f>
        <v/>
      </c>
      <c r="I548" s="82">
        <f>Census!E540</f>
        <v>0</v>
      </c>
      <c r="J548" s="106" t="e">
        <f t="shared" si="8"/>
        <v>#N/A</v>
      </c>
    </row>
    <row r="549" spans="7:10" x14ac:dyDescent="0.45">
      <c r="G549" s="82">
        <f>Census!C541</f>
        <v>0</v>
      </c>
      <c r="H549" s="82" t="str">
        <f>IF(Census!D541="","",Census!D541)</f>
        <v/>
      </c>
      <c r="I549" s="82">
        <f>Census!E541</f>
        <v>0</v>
      </c>
      <c r="J549" s="106" t="e">
        <f t="shared" si="8"/>
        <v>#N/A</v>
      </c>
    </row>
    <row r="550" spans="7:10" x14ac:dyDescent="0.45">
      <c r="G550" s="82">
        <f>Census!C542</f>
        <v>0</v>
      </c>
      <c r="H550" s="82" t="str">
        <f>IF(Census!D542="","",Census!D542)</f>
        <v/>
      </c>
      <c r="I550" s="82">
        <f>Census!E542</f>
        <v>0</v>
      </c>
      <c r="J550" s="106" t="e">
        <f t="shared" si="8"/>
        <v>#N/A</v>
      </c>
    </row>
    <row r="551" spans="7:10" x14ac:dyDescent="0.45">
      <c r="G551" s="82">
        <f>Census!C543</f>
        <v>0</v>
      </c>
      <c r="H551" s="82" t="str">
        <f>IF(Census!D543="","",Census!D543)</f>
        <v/>
      </c>
      <c r="I551" s="82">
        <f>Census!E543</f>
        <v>0</v>
      </c>
      <c r="J551" s="106" t="e">
        <f t="shared" si="8"/>
        <v>#N/A</v>
      </c>
    </row>
    <row r="552" spans="7:10" x14ac:dyDescent="0.45">
      <c r="G552" s="82">
        <f>Census!C544</f>
        <v>0</v>
      </c>
      <c r="H552" s="82" t="str">
        <f>IF(Census!D544="","",Census!D544)</f>
        <v/>
      </c>
      <c r="I552" s="82">
        <f>Census!E544</f>
        <v>0</v>
      </c>
      <c r="J552" s="106" t="e">
        <f t="shared" si="8"/>
        <v>#N/A</v>
      </c>
    </row>
    <row r="553" spans="7:10" x14ac:dyDescent="0.45">
      <c r="G553" s="82">
        <f>Census!C545</f>
        <v>0</v>
      </c>
      <c r="H553" s="82" t="str">
        <f>IF(Census!D545="","",Census!D545)</f>
        <v/>
      </c>
      <c r="I553" s="82">
        <f>Census!E545</f>
        <v>0</v>
      </c>
      <c r="J553" s="106" t="e">
        <f t="shared" si="8"/>
        <v>#N/A</v>
      </c>
    </row>
    <row r="554" spans="7:10" x14ac:dyDescent="0.45">
      <c r="G554" s="82">
        <f>Census!C546</f>
        <v>0</v>
      </c>
      <c r="H554" s="82" t="str">
        <f>IF(Census!D546="","",Census!D546)</f>
        <v/>
      </c>
      <c r="I554" s="82">
        <f>Census!E546</f>
        <v>0</v>
      </c>
      <c r="J554" s="106" t="e">
        <f t="shared" si="8"/>
        <v>#N/A</v>
      </c>
    </row>
    <row r="555" spans="7:10" x14ac:dyDescent="0.45">
      <c r="G555" s="82">
        <f>Census!C547</f>
        <v>0</v>
      </c>
      <c r="H555" s="82" t="str">
        <f>IF(Census!D547="","",Census!D547)</f>
        <v/>
      </c>
      <c r="I555" s="82">
        <f>Census!E547</f>
        <v>0</v>
      </c>
      <c r="J555" s="106" t="e">
        <f t="shared" si="8"/>
        <v>#N/A</v>
      </c>
    </row>
    <row r="556" spans="7:10" x14ac:dyDescent="0.45">
      <c r="G556" s="82">
        <f>Census!C548</f>
        <v>0</v>
      </c>
      <c r="H556" s="82" t="str">
        <f>IF(Census!D548="","",Census!D548)</f>
        <v/>
      </c>
      <c r="I556" s="82">
        <f>Census!E548</f>
        <v>0</v>
      </c>
      <c r="J556" s="106" t="e">
        <f t="shared" si="8"/>
        <v>#N/A</v>
      </c>
    </row>
    <row r="557" spans="7:10" x14ac:dyDescent="0.45">
      <c r="G557" s="82">
        <f>Census!C549</f>
        <v>0</v>
      </c>
      <c r="H557" s="82" t="str">
        <f>IF(Census!D549="","",Census!D549)</f>
        <v/>
      </c>
      <c r="I557" s="82">
        <f>Census!E549</f>
        <v>0</v>
      </c>
      <c r="J557" s="106" t="e">
        <f t="shared" si="8"/>
        <v>#N/A</v>
      </c>
    </row>
    <row r="558" spans="7:10" x14ac:dyDescent="0.45">
      <c r="G558" s="82">
        <f>Census!C550</f>
        <v>0</v>
      </c>
      <c r="H558" s="82" t="str">
        <f>IF(Census!D550="","",Census!D550)</f>
        <v/>
      </c>
      <c r="I558" s="82">
        <f>Census!E550</f>
        <v>0</v>
      </c>
      <c r="J558" s="106" t="e">
        <f t="shared" si="8"/>
        <v>#N/A</v>
      </c>
    </row>
    <row r="559" spans="7:10" x14ac:dyDescent="0.45">
      <c r="G559" s="82">
        <f>Census!C551</f>
        <v>0</v>
      </c>
      <c r="H559" s="82" t="str">
        <f>IF(Census!D551="","",Census!D551)</f>
        <v/>
      </c>
      <c r="I559" s="82">
        <f>Census!E551</f>
        <v>0</v>
      </c>
      <c r="J559" s="106" t="e">
        <f t="shared" si="8"/>
        <v>#N/A</v>
      </c>
    </row>
    <row r="560" spans="7:10" x14ac:dyDescent="0.45">
      <c r="G560" s="82">
        <f>Census!C552</f>
        <v>0</v>
      </c>
      <c r="H560" s="82" t="str">
        <f>IF(Census!D552="","",Census!D552)</f>
        <v/>
      </c>
      <c r="I560" s="82">
        <f>Census!E552</f>
        <v>0</v>
      </c>
      <c r="J560" s="106" t="e">
        <f t="shared" si="8"/>
        <v>#N/A</v>
      </c>
    </row>
    <row r="561" spans="7:10" x14ac:dyDescent="0.45">
      <c r="G561" s="82">
        <f>Census!C553</f>
        <v>0</v>
      </c>
      <c r="H561" s="82" t="str">
        <f>IF(Census!D553="","",Census!D553)</f>
        <v/>
      </c>
      <c r="I561" s="82">
        <f>Census!E553</f>
        <v>0</v>
      </c>
      <c r="J561" s="106" t="e">
        <f t="shared" si="8"/>
        <v>#N/A</v>
      </c>
    </row>
    <row r="562" spans="7:10" x14ac:dyDescent="0.45">
      <c r="G562" s="82">
        <f>Census!C554</f>
        <v>0</v>
      </c>
      <c r="H562" s="82" t="str">
        <f>IF(Census!D554="","",Census!D554)</f>
        <v/>
      </c>
      <c r="I562" s="82">
        <f>Census!E554</f>
        <v>0</v>
      </c>
      <c r="J562" s="106" t="e">
        <f t="shared" si="8"/>
        <v>#N/A</v>
      </c>
    </row>
    <row r="563" spans="7:10" x14ac:dyDescent="0.45">
      <c r="G563" s="82">
        <f>Census!C555</f>
        <v>0</v>
      </c>
      <c r="H563" s="82" t="str">
        <f>IF(Census!D555="","",Census!D555)</f>
        <v/>
      </c>
      <c r="I563" s="82">
        <f>Census!E555</f>
        <v>0</v>
      </c>
      <c r="J563" s="106" t="e">
        <f t="shared" si="8"/>
        <v>#N/A</v>
      </c>
    </row>
    <row r="564" spans="7:10" x14ac:dyDescent="0.45">
      <c r="G564" s="82">
        <f>Census!C556</f>
        <v>0</v>
      </c>
      <c r="H564" s="82" t="str">
        <f>IF(Census!D556="","",Census!D556)</f>
        <v/>
      </c>
      <c r="I564" s="82">
        <f>Census!E556</f>
        <v>0</v>
      </c>
      <c r="J564" s="106" t="e">
        <f t="shared" si="8"/>
        <v>#N/A</v>
      </c>
    </row>
    <row r="565" spans="7:10" x14ac:dyDescent="0.45">
      <c r="G565" s="82">
        <f>Census!C557</f>
        <v>0</v>
      </c>
      <c r="H565" s="82" t="str">
        <f>IF(Census!D557="","",Census!D557)</f>
        <v/>
      </c>
      <c r="I565" s="82">
        <f>Census!E557</f>
        <v>0</v>
      </c>
      <c r="J565" s="106" t="e">
        <f t="shared" si="8"/>
        <v>#N/A</v>
      </c>
    </row>
    <row r="566" spans="7:10" x14ac:dyDescent="0.45">
      <c r="G566" s="82">
        <f>Census!C558</f>
        <v>0</v>
      </c>
      <c r="H566" s="82" t="str">
        <f>IF(Census!D558="","",Census!D558)</f>
        <v/>
      </c>
      <c r="I566" s="82">
        <f>Census!E558</f>
        <v>0</v>
      </c>
      <c r="J566" s="106" t="e">
        <f t="shared" si="8"/>
        <v>#N/A</v>
      </c>
    </row>
    <row r="567" spans="7:10" x14ac:dyDescent="0.45">
      <c r="G567" s="82">
        <f>Census!C559</f>
        <v>0</v>
      </c>
      <c r="H567" s="82" t="str">
        <f>IF(Census!D559="","",Census!D559)</f>
        <v/>
      </c>
      <c r="I567" s="82">
        <f>Census!E559</f>
        <v>0</v>
      </c>
      <c r="J567" s="106" t="e">
        <f t="shared" si="8"/>
        <v>#N/A</v>
      </c>
    </row>
    <row r="568" spans="7:10" x14ac:dyDescent="0.45">
      <c r="G568" s="82">
        <f>Census!C560</f>
        <v>0</v>
      </c>
      <c r="H568" s="82" t="str">
        <f>IF(Census!D560="","",Census!D560)</f>
        <v/>
      </c>
      <c r="I568" s="82">
        <f>Census!E560</f>
        <v>0</v>
      </c>
      <c r="J568" s="106" t="e">
        <f t="shared" si="8"/>
        <v>#N/A</v>
      </c>
    </row>
    <row r="569" spans="7:10" x14ac:dyDescent="0.45">
      <c r="G569" s="82">
        <f>Census!C561</f>
        <v>0</v>
      </c>
      <c r="H569" s="82" t="str">
        <f>IF(Census!D561="","",Census!D561)</f>
        <v/>
      </c>
      <c r="I569" s="82">
        <f>Census!E561</f>
        <v>0</v>
      </c>
      <c r="J569" s="106" t="e">
        <f t="shared" si="8"/>
        <v>#N/A</v>
      </c>
    </row>
    <row r="570" spans="7:10" x14ac:dyDescent="0.45">
      <c r="G570" s="82">
        <f>Census!C562</f>
        <v>0</v>
      </c>
      <c r="H570" s="82" t="str">
        <f>IF(Census!D562="","",Census!D562)</f>
        <v/>
      </c>
      <c r="I570" s="82">
        <f>Census!E562</f>
        <v>0</v>
      </c>
      <c r="J570" s="106" t="e">
        <f t="shared" si="8"/>
        <v>#N/A</v>
      </c>
    </row>
    <row r="571" spans="7:10" x14ac:dyDescent="0.45">
      <c r="G571" s="82">
        <f>Census!C563</f>
        <v>0</v>
      </c>
      <c r="H571" s="82" t="str">
        <f>IF(Census!D563="","",Census!D563)</f>
        <v/>
      </c>
      <c r="I571" s="82">
        <f>Census!E563</f>
        <v>0</v>
      </c>
      <c r="J571" s="106" t="e">
        <f t="shared" si="8"/>
        <v>#N/A</v>
      </c>
    </row>
    <row r="572" spans="7:10" x14ac:dyDescent="0.45">
      <c r="G572" s="82">
        <f>Census!C564</f>
        <v>0</v>
      </c>
      <c r="H572" s="82" t="str">
        <f>IF(Census!D564="","",Census!D564)</f>
        <v/>
      </c>
      <c r="I572" s="82">
        <f>Census!E564</f>
        <v>0</v>
      </c>
      <c r="J572" s="106" t="e">
        <f t="shared" si="8"/>
        <v>#N/A</v>
      </c>
    </row>
    <row r="573" spans="7:10" x14ac:dyDescent="0.45">
      <c r="G573" s="82">
        <f>Census!C565</f>
        <v>0</v>
      </c>
      <c r="H573" s="82" t="str">
        <f>IF(Census!D565="","",Census!D565)</f>
        <v/>
      </c>
      <c r="I573" s="82">
        <f>Census!E565</f>
        <v>0</v>
      </c>
      <c r="J573" s="106" t="e">
        <f t="shared" si="8"/>
        <v>#N/A</v>
      </c>
    </row>
    <row r="574" spans="7:10" x14ac:dyDescent="0.45">
      <c r="G574" s="82">
        <f>Census!C566</f>
        <v>0</v>
      </c>
      <c r="H574" s="82" t="str">
        <f>IF(Census!D566="","",Census!D566)</f>
        <v/>
      </c>
      <c r="I574" s="82">
        <f>Census!E566</f>
        <v>0</v>
      </c>
      <c r="J574" s="106" t="e">
        <f t="shared" si="8"/>
        <v>#N/A</v>
      </c>
    </row>
    <row r="575" spans="7:10" x14ac:dyDescent="0.45">
      <c r="G575" s="82">
        <f>Census!C567</f>
        <v>0</v>
      </c>
      <c r="H575" s="82" t="str">
        <f>IF(Census!D567="","",Census!D567)</f>
        <v/>
      </c>
      <c r="I575" s="82">
        <f>Census!E567</f>
        <v>0</v>
      </c>
      <c r="J575" s="106" t="e">
        <f t="shared" si="8"/>
        <v>#N/A</v>
      </c>
    </row>
    <row r="576" spans="7:10" x14ac:dyDescent="0.45">
      <c r="G576" s="82">
        <f>Census!C568</f>
        <v>0</v>
      </c>
      <c r="H576" s="82" t="str">
        <f>IF(Census!D568="","",Census!D568)</f>
        <v/>
      </c>
      <c r="I576" s="82">
        <f>Census!E568</f>
        <v>0</v>
      </c>
      <c r="J576" s="106" t="e">
        <f t="shared" si="8"/>
        <v>#N/A</v>
      </c>
    </row>
    <row r="577" spans="7:10" x14ac:dyDescent="0.45">
      <c r="G577" s="82">
        <f>Census!C569</f>
        <v>0</v>
      </c>
      <c r="H577" s="82" t="str">
        <f>IF(Census!D569="","",Census!D569)</f>
        <v/>
      </c>
      <c r="I577" s="82">
        <f>Census!E569</f>
        <v>0</v>
      </c>
      <c r="J577" s="106" t="e">
        <f t="shared" si="8"/>
        <v>#N/A</v>
      </c>
    </row>
    <row r="578" spans="7:10" x14ac:dyDescent="0.45">
      <c r="G578" s="82">
        <f>Census!C570</f>
        <v>0</v>
      </c>
      <c r="H578" s="82" t="str">
        <f>IF(Census!D570="","",Census!D570)</f>
        <v/>
      </c>
      <c r="I578" s="82">
        <f>Census!E570</f>
        <v>0</v>
      </c>
      <c r="J578" s="106" t="e">
        <f t="shared" si="8"/>
        <v>#N/A</v>
      </c>
    </row>
    <row r="579" spans="7:10" x14ac:dyDescent="0.45">
      <c r="G579" s="82">
        <f>Census!C571</f>
        <v>0</v>
      </c>
      <c r="H579" s="82" t="str">
        <f>IF(Census!D571="","",Census!D571)</f>
        <v/>
      </c>
      <c r="I579" s="82">
        <f>Census!E571</f>
        <v>0</v>
      </c>
      <c r="J579" s="106" t="e">
        <f t="shared" si="8"/>
        <v>#N/A</v>
      </c>
    </row>
    <row r="580" spans="7:10" x14ac:dyDescent="0.45">
      <c r="G580" s="82">
        <f>Census!C572</f>
        <v>0</v>
      </c>
      <c r="H580" s="82" t="str">
        <f>IF(Census!D572="","",Census!D572)</f>
        <v/>
      </c>
      <c r="I580" s="82">
        <f>Census!E572</f>
        <v>0</v>
      </c>
      <c r="J580" s="106" t="e">
        <f t="shared" si="8"/>
        <v>#N/A</v>
      </c>
    </row>
    <row r="581" spans="7:10" x14ac:dyDescent="0.45">
      <c r="G581" s="82">
        <f>Census!C573</f>
        <v>0</v>
      </c>
      <c r="H581" s="82" t="str">
        <f>IF(Census!D573="","",Census!D573)</f>
        <v/>
      </c>
      <c r="I581" s="82">
        <f>Census!E573</f>
        <v>0</v>
      </c>
      <c r="J581" s="106" t="e">
        <f t="shared" si="8"/>
        <v>#N/A</v>
      </c>
    </row>
    <row r="582" spans="7:10" x14ac:dyDescent="0.45">
      <c r="G582" s="82">
        <f>Census!C574</f>
        <v>0</v>
      </c>
      <c r="H582" s="82" t="str">
        <f>IF(Census!D574="","",Census!D574)</f>
        <v/>
      </c>
      <c r="I582" s="82">
        <f>Census!E574</f>
        <v>0</v>
      </c>
      <c r="J582" s="106" t="e">
        <f t="shared" si="8"/>
        <v>#N/A</v>
      </c>
    </row>
    <row r="583" spans="7:10" x14ac:dyDescent="0.45">
      <c r="G583" s="82">
        <f>Census!C575</f>
        <v>0</v>
      </c>
      <c r="H583" s="82" t="str">
        <f>IF(Census!D575="","",Census!D575)</f>
        <v/>
      </c>
      <c r="I583" s="82">
        <f>Census!E575</f>
        <v>0</v>
      </c>
      <c r="J583" s="106" t="e">
        <f t="shared" si="8"/>
        <v>#N/A</v>
      </c>
    </row>
    <row r="584" spans="7:10" x14ac:dyDescent="0.45">
      <c r="G584" s="82">
        <f>Census!C576</f>
        <v>0</v>
      </c>
      <c r="H584" s="82" t="str">
        <f>IF(Census!D576="","",Census!D576)</f>
        <v/>
      </c>
      <c r="I584" s="82">
        <f>Census!E576</f>
        <v>0</v>
      </c>
      <c r="J584" s="106" t="e">
        <f t="shared" si="8"/>
        <v>#N/A</v>
      </c>
    </row>
    <row r="585" spans="7:10" x14ac:dyDescent="0.45">
      <c r="G585" s="82">
        <f>Census!C577</f>
        <v>0</v>
      </c>
      <c r="H585" s="82" t="str">
        <f>IF(Census!D577="","",Census!D577)</f>
        <v/>
      </c>
      <c r="I585" s="82">
        <f>Census!E577</f>
        <v>0</v>
      </c>
      <c r="J585" s="106" t="e">
        <f t="shared" si="8"/>
        <v>#N/A</v>
      </c>
    </row>
    <row r="586" spans="7:10" x14ac:dyDescent="0.45">
      <c r="G586" s="82">
        <f>Census!C578</f>
        <v>0</v>
      </c>
      <c r="H586" s="82" t="str">
        <f>IF(Census!D578="","",Census!D578)</f>
        <v/>
      </c>
      <c r="I586" s="82">
        <f>Census!E578</f>
        <v>0</v>
      </c>
      <c r="J586" s="106" t="e">
        <f t="shared" si="8"/>
        <v>#N/A</v>
      </c>
    </row>
    <row r="587" spans="7:10" x14ac:dyDescent="0.45">
      <c r="G587" s="82">
        <f>Census!C579</f>
        <v>0</v>
      </c>
      <c r="H587" s="82" t="str">
        <f>IF(Census!D579="","",Census!D579)</f>
        <v/>
      </c>
      <c r="I587" s="82">
        <f>Census!E579</f>
        <v>0</v>
      </c>
      <c r="J587" s="106" t="e">
        <f t="shared" si="8"/>
        <v>#N/A</v>
      </c>
    </row>
    <row r="588" spans="7:10" x14ac:dyDescent="0.45">
      <c r="G588" s="82">
        <f>Census!C580</f>
        <v>0</v>
      </c>
      <c r="H588" s="82" t="str">
        <f>IF(Census!D580="","",Census!D580)</f>
        <v/>
      </c>
      <c r="I588" s="82">
        <f>Census!E580</f>
        <v>0</v>
      </c>
      <c r="J588" s="106" t="e">
        <f t="shared" si="8"/>
        <v>#N/A</v>
      </c>
    </row>
    <row r="589" spans="7:10" x14ac:dyDescent="0.45">
      <c r="G589" s="82">
        <f>Census!C581</f>
        <v>0</v>
      </c>
      <c r="H589" s="82" t="str">
        <f>IF(Census!D581="","",Census!D581)</f>
        <v/>
      </c>
      <c r="I589" s="82">
        <f>Census!E581</f>
        <v>0</v>
      </c>
      <c r="J589" s="106" t="e">
        <f t="shared" si="8"/>
        <v>#N/A</v>
      </c>
    </row>
    <row r="590" spans="7:10" x14ac:dyDescent="0.45">
      <c r="G590" s="82">
        <f>Census!C582</f>
        <v>0</v>
      </c>
      <c r="H590" s="82" t="str">
        <f>IF(Census!D582="","",Census!D582)</f>
        <v/>
      </c>
      <c r="I590" s="82">
        <f>Census!E582</f>
        <v>0</v>
      </c>
      <c r="J590" s="106" t="e">
        <f t="shared" ref="J590:J653" si="9">IF(H590=0,0,IF(H590&lt;$C$25,$C$25-H590,0))</f>
        <v>#N/A</v>
      </c>
    </row>
    <row r="591" spans="7:10" x14ac:dyDescent="0.45">
      <c r="G591" s="82">
        <f>Census!C583</f>
        <v>0</v>
      </c>
      <c r="H591" s="82" t="str">
        <f>IF(Census!D583="","",Census!D583)</f>
        <v/>
      </c>
      <c r="I591" s="82">
        <f>Census!E583</f>
        <v>0</v>
      </c>
      <c r="J591" s="106" t="e">
        <f t="shared" si="9"/>
        <v>#N/A</v>
      </c>
    </row>
    <row r="592" spans="7:10" x14ac:dyDescent="0.45">
      <c r="G592" s="82">
        <f>Census!C584</f>
        <v>0</v>
      </c>
      <c r="H592" s="82" t="str">
        <f>IF(Census!D584="","",Census!D584)</f>
        <v/>
      </c>
      <c r="I592" s="82">
        <f>Census!E584</f>
        <v>0</v>
      </c>
      <c r="J592" s="106" t="e">
        <f t="shared" si="9"/>
        <v>#N/A</v>
      </c>
    </row>
    <row r="593" spans="7:10" x14ac:dyDescent="0.45">
      <c r="G593" s="82">
        <f>Census!C585</f>
        <v>0</v>
      </c>
      <c r="H593" s="82" t="str">
        <f>IF(Census!D585="","",Census!D585)</f>
        <v/>
      </c>
      <c r="I593" s="82">
        <f>Census!E585</f>
        <v>0</v>
      </c>
      <c r="J593" s="106" t="e">
        <f t="shared" si="9"/>
        <v>#N/A</v>
      </c>
    </row>
    <row r="594" spans="7:10" x14ac:dyDescent="0.45">
      <c r="G594" s="82">
        <f>Census!C586</f>
        <v>0</v>
      </c>
      <c r="H594" s="82" t="str">
        <f>IF(Census!D586="","",Census!D586)</f>
        <v/>
      </c>
      <c r="I594" s="82">
        <f>Census!E586</f>
        <v>0</v>
      </c>
      <c r="J594" s="106" t="e">
        <f t="shared" si="9"/>
        <v>#N/A</v>
      </c>
    </row>
    <row r="595" spans="7:10" x14ac:dyDescent="0.45">
      <c r="G595" s="82">
        <f>Census!C587</f>
        <v>0</v>
      </c>
      <c r="H595" s="82" t="str">
        <f>IF(Census!D587="","",Census!D587)</f>
        <v/>
      </c>
      <c r="I595" s="82">
        <f>Census!E587</f>
        <v>0</v>
      </c>
      <c r="J595" s="106" t="e">
        <f t="shared" si="9"/>
        <v>#N/A</v>
      </c>
    </row>
    <row r="596" spans="7:10" x14ac:dyDescent="0.45">
      <c r="G596" s="82">
        <f>Census!C588</f>
        <v>0</v>
      </c>
      <c r="H596" s="82" t="str">
        <f>IF(Census!D588="","",Census!D588)</f>
        <v/>
      </c>
      <c r="I596" s="82">
        <f>Census!E588</f>
        <v>0</v>
      </c>
      <c r="J596" s="106" t="e">
        <f t="shared" si="9"/>
        <v>#N/A</v>
      </c>
    </row>
    <row r="597" spans="7:10" x14ac:dyDescent="0.45">
      <c r="G597" s="82">
        <f>Census!C589</f>
        <v>0</v>
      </c>
      <c r="H597" s="82" t="str">
        <f>IF(Census!D589="","",Census!D589)</f>
        <v/>
      </c>
      <c r="I597" s="82">
        <f>Census!E589</f>
        <v>0</v>
      </c>
      <c r="J597" s="106" t="e">
        <f t="shared" si="9"/>
        <v>#N/A</v>
      </c>
    </row>
    <row r="598" spans="7:10" x14ac:dyDescent="0.45">
      <c r="G598" s="82">
        <f>Census!C590</f>
        <v>0</v>
      </c>
      <c r="H598" s="82" t="str">
        <f>IF(Census!D590="","",Census!D590)</f>
        <v/>
      </c>
      <c r="I598" s="82">
        <f>Census!E590</f>
        <v>0</v>
      </c>
      <c r="J598" s="106" t="e">
        <f t="shared" si="9"/>
        <v>#N/A</v>
      </c>
    </row>
    <row r="599" spans="7:10" x14ac:dyDescent="0.45">
      <c r="G599" s="82">
        <f>Census!C591</f>
        <v>0</v>
      </c>
      <c r="H599" s="82" t="str">
        <f>IF(Census!D591="","",Census!D591)</f>
        <v/>
      </c>
      <c r="I599" s="82">
        <f>Census!E591</f>
        <v>0</v>
      </c>
      <c r="J599" s="106" t="e">
        <f t="shared" si="9"/>
        <v>#N/A</v>
      </c>
    </row>
    <row r="600" spans="7:10" x14ac:dyDescent="0.45">
      <c r="G600" s="82">
        <f>Census!C592</f>
        <v>0</v>
      </c>
      <c r="H600" s="82" t="str">
        <f>IF(Census!D592="","",Census!D592)</f>
        <v/>
      </c>
      <c r="I600" s="82">
        <f>Census!E592</f>
        <v>0</v>
      </c>
      <c r="J600" s="106" t="e">
        <f t="shared" si="9"/>
        <v>#N/A</v>
      </c>
    </row>
    <row r="601" spans="7:10" x14ac:dyDescent="0.45">
      <c r="G601" s="82">
        <f>Census!C593</f>
        <v>0</v>
      </c>
      <c r="H601" s="82" t="str">
        <f>IF(Census!D593="","",Census!D593)</f>
        <v/>
      </c>
      <c r="I601" s="82">
        <f>Census!E593</f>
        <v>0</v>
      </c>
      <c r="J601" s="106" t="e">
        <f t="shared" si="9"/>
        <v>#N/A</v>
      </c>
    </row>
    <row r="602" spans="7:10" x14ac:dyDescent="0.45">
      <c r="G602" s="82">
        <f>Census!C594</f>
        <v>0</v>
      </c>
      <c r="H602" s="82" t="str">
        <f>IF(Census!D594="","",Census!D594)</f>
        <v/>
      </c>
      <c r="I602" s="82">
        <f>Census!E594</f>
        <v>0</v>
      </c>
      <c r="J602" s="106" t="e">
        <f t="shared" si="9"/>
        <v>#N/A</v>
      </c>
    </row>
    <row r="603" spans="7:10" x14ac:dyDescent="0.45">
      <c r="G603" s="82">
        <f>Census!C595</f>
        <v>0</v>
      </c>
      <c r="H603" s="82" t="str">
        <f>IF(Census!D595="","",Census!D595)</f>
        <v/>
      </c>
      <c r="I603" s="82">
        <f>Census!E595</f>
        <v>0</v>
      </c>
      <c r="J603" s="106" t="e">
        <f t="shared" si="9"/>
        <v>#N/A</v>
      </c>
    </row>
    <row r="604" spans="7:10" x14ac:dyDescent="0.45">
      <c r="G604" s="82">
        <f>Census!C596</f>
        <v>0</v>
      </c>
      <c r="H604" s="82" t="str">
        <f>IF(Census!D596="","",Census!D596)</f>
        <v/>
      </c>
      <c r="I604" s="82">
        <f>Census!E596</f>
        <v>0</v>
      </c>
      <c r="J604" s="106" t="e">
        <f t="shared" si="9"/>
        <v>#N/A</v>
      </c>
    </row>
    <row r="605" spans="7:10" x14ac:dyDescent="0.45">
      <c r="G605" s="82">
        <f>Census!C597</f>
        <v>0</v>
      </c>
      <c r="H605" s="82" t="str">
        <f>IF(Census!D597="","",Census!D597)</f>
        <v/>
      </c>
      <c r="I605" s="82">
        <f>Census!E597</f>
        <v>0</v>
      </c>
      <c r="J605" s="106" t="e">
        <f t="shared" si="9"/>
        <v>#N/A</v>
      </c>
    </row>
    <row r="606" spans="7:10" x14ac:dyDescent="0.45">
      <c r="G606" s="82">
        <f>Census!C598</f>
        <v>0</v>
      </c>
      <c r="H606" s="82" t="str">
        <f>IF(Census!D598="","",Census!D598)</f>
        <v/>
      </c>
      <c r="I606" s="82">
        <f>Census!E598</f>
        <v>0</v>
      </c>
      <c r="J606" s="106" t="e">
        <f t="shared" si="9"/>
        <v>#N/A</v>
      </c>
    </row>
    <row r="607" spans="7:10" x14ac:dyDescent="0.45">
      <c r="G607" s="82">
        <f>Census!C599</f>
        <v>0</v>
      </c>
      <c r="H607" s="82" t="str">
        <f>IF(Census!D599="","",Census!D599)</f>
        <v/>
      </c>
      <c r="I607" s="82">
        <f>Census!E599</f>
        <v>0</v>
      </c>
      <c r="J607" s="106" t="e">
        <f t="shared" si="9"/>
        <v>#N/A</v>
      </c>
    </row>
    <row r="608" spans="7:10" x14ac:dyDescent="0.45">
      <c r="G608" s="82">
        <f>Census!C600</f>
        <v>0</v>
      </c>
      <c r="H608" s="82" t="str">
        <f>IF(Census!D600="","",Census!D600)</f>
        <v/>
      </c>
      <c r="I608" s="82">
        <f>Census!E600</f>
        <v>0</v>
      </c>
      <c r="J608" s="106" t="e">
        <f t="shared" si="9"/>
        <v>#N/A</v>
      </c>
    </row>
    <row r="609" spans="7:10" x14ac:dyDescent="0.45">
      <c r="G609" s="82">
        <f>Census!C601</f>
        <v>0</v>
      </c>
      <c r="H609" s="82" t="str">
        <f>IF(Census!D601="","",Census!D601)</f>
        <v/>
      </c>
      <c r="I609" s="82">
        <f>Census!E601</f>
        <v>0</v>
      </c>
      <c r="J609" s="106" t="e">
        <f t="shared" si="9"/>
        <v>#N/A</v>
      </c>
    </row>
    <row r="610" spans="7:10" x14ac:dyDescent="0.45">
      <c r="G610" s="82">
        <f>Census!C602</f>
        <v>0</v>
      </c>
      <c r="H610" s="82" t="str">
        <f>IF(Census!D602="","",Census!D602)</f>
        <v/>
      </c>
      <c r="I610" s="82">
        <f>Census!E602</f>
        <v>0</v>
      </c>
      <c r="J610" s="106" t="e">
        <f t="shared" si="9"/>
        <v>#N/A</v>
      </c>
    </row>
    <row r="611" spans="7:10" x14ac:dyDescent="0.45">
      <c r="G611" s="82">
        <f>Census!C603</f>
        <v>0</v>
      </c>
      <c r="H611" s="82" t="str">
        <f>IF(Census!D603="","",Census!D603)</f>
        <v/>
      </c>
      <c r="I611" s="82">
        <f>Census!E603</f>
        <v>0</v>
      </c>
      <c r="J611" s="106" t="e">
        <f t="shared" si="9"/>
        <v>#N/A</v>
      </c>
    </row>
    <row r="612" spans="7:10" x14ac:dyDescent="0.45">
      <c r="G612" s="82">
        <f>Census!C604</f>
        <v>0</v>
      </c>
      <c r="H612" s="82" t="str">
        <f>IF(Census!D604="","",Census!D604)</f>
        <v/>
      </c>
      <c r="I612" s="82">
        <f>Census!E604</f>
        <v>0</v>
      </c>
      <c r="J612" s="106" t="e">
        <f t="shared" si="9"/>
        <v>#N/A</v>
      </c>
    </row>
    <row r="613" spans="7:10" x14ac:dyDescent="0.45">
      <c r="G613" s="82">
        <f>Census!C605</f>
        <v>0</v>
      </c>
      <c r="H613" s="82" t="str">
        <f>IF(Census!D605="","",Census!D605)</f>
        <v/>
      </c>
      <c r="I613" s="82">
        <f>Census!E605</f>
        <v>0</v>
      </c>
      <c r="J613" s="106" t="e">
        <f t="shared" si="9"/>
        <v>#N/A</v>
      </c>
    </row>
    <row r="614" spans="7:10" x14ac:dyDescent="0.45">
      <c r="G614" s="82">
        <f>Census!C606</f>
        <v>0</v>
      </c>
      <c r="H614" s="82" t="str">
        <f>IF(Census!D606="","",Census!D606)</f>
        <v/>
      </c>
      <c r="I614" s="82">
        <f>Census!E606</f>
        <v>0</v>
      </c>
      <c r="J614" s="106" t="e">
        <f t="shared" si="9"/>
        <v>#N/A</v>
      </c>
    </row>
    <row r="615" spans="7:10" x14ac:dyDescent="0.45">
      <c r="G615" s="82">
        <f>Census!C607</f>
        <v>0</v>
      </c>
      <c r="H615" s="82" t="str">
        <f>IF(Census!D607="","",Census!D607)</f>
        <v/>
      </c>
      <c r="I615" s="82">
        <f>Census!E607</f>
        <v>0</v>
      </c>
      <c r="J615" s="106" t="e">
        <f t="shared" si="9"/>
        <v>#N/A</v>
      </c>
    </row>
    <row r="616" spans="7:10" x14ac:dyDescent="0.45">
      <c r="G616" s="82">
        <f>Census!C608</f>
        <v>0</v>
      </c>
      <c r="H616" s="82" t="str">
        <f>IF(Census!D608="","",Census!D608)</f>
        <v/>
      </c>
      <c r="I616" s="82">
        <f>Census!E608</f>
        <v>0</v>
      </c>
      <c r="J616" s="106" t="e">
        <f t="shared" si="9"/>
        <v>#N/A</v>
      </c>
    </row>
    <row r="617" spans="7:10" x14ac:dyDescent="0.45">
      <c r="G617" s="82">
        <f>Census!C609</f>
        <v>0</v>
      </c>
      <c r="H617" s="82" t="str">
        <f>IF(Census!D609="","",Census!D609)</f>
        <v/>
      </c>
      <c r="I617" s="82">
        <f>Census!E609</f>
        <v>0</v>
      </c>
      <c r="J617" s="106" t="e">
        <f t="shared" si="9"/>
        <v>#N/A</v>
      </c>
    </row>
    <row r="618" spans="7:10" x14ac:dyDescent="0.45">
      <c r="G618" s="82">
        <f>Census!C610</f>
        <v>0</v>
      </c>
      <c r="H618" s="82" t="str">
        <f>IF(Census!D610="","",Census!D610)</f>
        <v/>
      </c>
      <c r="I618" s="82">
        <f>Census!E610</f>
        <v>0</v>
      </c>
      <c r="J618" s="106" t="e">
        <f t="shared" si="9"/>
        <v>#N/A</v>
      </c>
    </row>
    <row r="619" spans="7:10" x14ac:dyDescent="0.45">
      <c r="G619" s="82">
        <f>Census!C611</f>
        <v>0</v>
      </c>
      <c r="H619" s="82" t="str">
        <f>IF(Census!D611="","",Census!D611)</f>
        <v/>
      </c>
      <c r="I619" s="82">
        <f>Census!E611</f>
        <v>0</v>
      </c>
      <c r="J619" s="106" t="e">
        <f t="shared" si="9"/>
        <v>#N/A</v>
      </c>
    </row>
    <row r="620" spans="7:10" x14ac:dyDescent="0.45">
      <c r="G620" s="82">
        <f>Census!C612</f>
        <v>0</v>
      </c>
      <c r="H620" s="82" t="str">
        <f>IF(Census!D612="","",Census!D612)</f>
        <v/>
      </c>
      <c r="I620" s="82">
        <f>Census!E612</f>
        <v>0</v>
      </c>
      <c r="J620" s="106" t="e">
        <f t="shared" si="9"/>
        <v>#N/A</v>
      </c>
    </row>
    <row r="621" spans="7:10" x14ac:dyDescent="0.45">
      <c r="G621" s="82">
        <f>Census!C613</f>
        <v>0</v>
      </c>
      <c r="H621" s="82" t="str">
        <f>IF(Census!D613="","",Census!D613)</f>
        <v/>
      </c>
      <c r="I621" s="82">
        <f>Census!E613</f>
        <v>0</v>
      </c>
      <c r="J621" s="106" t="e">
        <f t="shared" si="9"/>
        <v>#N/A</v>
      </c>
    </row>
    <row r="622" spans="7:10" x14ac:dyDescent="0.45">
      <c r="G622" s="82">
        <f>Census!C614</f>
        <v>0</v>
      </c>
      <c r="H622" s="82" t="str">
        <f>IF(Census!D614="","",Census!D614)</f>
        <v/>
      </c>
      <c r="I622" s="82">
        <f>Census!E614</f>
        <v>0</v>
      </c>
      <c r="J622" s="106" t="e">
        <f t="shared" si="9"/>
        <v>#N/A</v>
      </c>
    </row>
    <row r="623" spans="7:10" x14ac:dyDescent="0.45">
      <c r="G623" s="82">
        <f>Census!C615</f>
        <v>0</v>
      </c>
      <c r="H623" s="82" t="str">
        <f>IF(Census!D615="","",Census!D615)</f>
        <v/>
      </c>
      <c r="I623" s="82">
        <f>Census!E615</f>
        <v>0</v>
      </c>
      <c r="J623" s="106" t="e">
        <f t="shared" si="9"/>
        <v>#N/A</v>
      </c>
    </row>
    <row r="624" spans="7:10" x14ac:dyDescent="0.45">
      <c r="G624" s="82">
        <f>Census!C616</f>
        <v>0</v>
      </c>
      <c r="H624" s="82" t="str">
        <f>IF(Census!D616="","",Census!D616)</f>
        <v/>
      </c>
      <c r="I624" s="82">
        <f>Census!E616</f>
        <v>0</v>
      </c>
      <c r="J624" s="106" t="e">
        <f t="shared" si="9"/>
        <v>#N/A</v>
      </c>
    </row>
    <row r="625" spans="7:10" x14ac:dyDescent="0.45">
      <c r="G625" s="82">
        <f>Census!C617</f>
        <v>0</v>
      </c>
      <c r="H625" s="82" t="str">
        <f>IF(Census!D617="","",Census!D617)</f>
        <v/>
      </c>
      <c r="I625" s="82">
        <f>Census!E617</f>
        <v>0</v>
      </c>
      <c r="J625" s="106" t="e">
        <f t="shared" si="9"/>
        <v>#N/A</v>
      </c>
    </row>
    <row r="626" spans="7:10" x14ac:dyDescent="0.45">
      <c r="G626" s="82">
        <f>Census!C618</f>
        <v>0</v>
      </c>
      <c r="H626" s="82" t="str">
        <f>IF(Census!D618="","",Census!D618)</f>
        <v/>
      </c>
      <c r="I626" s="82">
        <f>Census!E618</f>
        <v>0</v>
      </c>
      <c r="J626" s="106" t="e">
        <f t="shared" si="9"/>
        <v>#N/A</v>
      </c>
    </row>
    <row r="627" spans="7:10" x14ac:dyDescent="0.45">
      <c r="G627" s="82">
        <f>Census!C619</f>
        <v>0</v>
      </c>
      <c r="H627" s="82" t="str">
        <f>IF(Census!D619="","",Census!D619)</f>
        <v/>
      </c>
      <c r="I627" s="82">
        <f>Census!E619</f>
        <v>0</v>
      </c>
      <c r="J627" s="106" t="e">
        <f t="shared" si="9"/>
        <v>#N/A</v>
      </c>
    </row>
    <row r="628" spans="7:10" x14ac:dyDescent="0.45">
      <c r="G628" s="82">
        <f>Census!C620</f>
        <v>0</v>
      </c>
      <c r="H628" s="82" t="str">
        <f>IF(Census!D620="","",Census!D620)</f>
        <v/>
      </c>
      <c r="I628" s="82">
        <f>Census!E620</f>
        <v>0</v>
      </c>
      <c r="J628" s="106" t="e">
        <f t="shared" si="9"/>
        <v>#N/A</v>
      </c>
    </row>
    <row r="629" spans="7:10" x14ac:dyDescent="0.45">
      <c r="G629" s="82">
        <f>Census!C621</f>
        <v>0</v>
      </c>
      <c r="H629" s="82" t="str">
        <f>IF(Census!D621="","",Census!D621)</f>
        <v/>
      </c>
      <c r="I629" s="82">
        <f>Census!E621</f>
        <v>0</v>
      </c>
      <c r="J629" s="106" t="e">
        <f t="shared" si="9"/>
        <v>#N/A</v>
      </c>
    </row>
    <row r="630" spans="7:10" x14ac:dyDescent="0.45">
      <c r="G630" s="82">
        <f>Census!C622</f>
        <v>0</v>
      </c>
      <c r="H630" s="82" t="str">
        <f>IF(Census!D622="","",Census!D622)</f>
        <v/>
      </c>
      <c r="I630" s="82">
        <f>Census!E622</f>
        <v>0</v>
      </c>
      <c r="J630" s="106" t="e">
        <f t="shared" si="9"/>
        <v>#N/A</v>
      </c>
    </row>
    <row r="631" spans="7:10" x14ac:dyDescent="0.45">
      <c r="G631" s="82">
        <f>Census!C623</f>
        <v>0</v>
      </c>
      <c r="H631" s="82" t="str">
        <f>IF(Census!D623="","",Census!D623)</f>
        <v/>
      </c>
      <c r="I631" s="82">
        <f>Census!E623</f>
        <v>0</v>
      </c>
      <c r="J631" s="106" t="e">
        <f t="shared" si="9"/>
        <v>#N/A</v>
      </c>
    </row>
    <row r="632" spans="7:10" x14ac:dyDescent="0.45">
      <c r="G632" s="82">
        <f>Census!C624</f>
        <v>0</v>
      </c>
      <c r="H632" s="82" t="str">
        <f>IF(Census!D624="","",Census!D624)</f>
        <v/>
      </c>
      <c r="I632" s="82">
        <f>Census!E624</f>
        <v>0</v>
      </c>
      <c r="J632" s="106" t="e">
        <f t="shared" si="9"/>
        <v>#N/A</v>
      </c>
    </row>
    <row r="633" spans="7:10" x14ac:dyDescent="0.45">
      <c r="G633" s="82">
        <f>Census!C625</f>
        <v>0</v>
      </c>
      <c r="H633" s="82" t="str">
        <f>IF(Census!D625="","",Census!D625)</f>
        <v/>
      </c>
      <c r="I633" s="82">
        <f>Census!E625</f>
        <v>0</v>
      </c>
      <c r="J633" s="106" t="e">
        <f t="shared" si="9"/>
        <v>#N/A</v>
      </c>
    </row>
    <row r="634" spans="7:10" x14ac:dyDescent="0.45">
      <c r="G634" s="82">
        <f>Census!C626</f>
        <v>0</v>
      </c>
      <c r="H634" s="82" t="str">
        <f>IF(Census!D626="","",Census!D626)</f>
        <v/>
      </c>
      <c r="I634" s="82">
        <f>Census!E626</f>
        <v>0</v>
      </c>
      <c r="J634" s="106" t="e">
        <f t="shared" si="9"/>
        <v>#N/A</v>
      </c>
    </row>
    <row r="635" spans="7:10" x14ac:dyDescent="0.45">
      <c r="G635" s="82">
        <f>Census!C627</f>
        <v>0</v>
      </c>
      <c r="H635" s="82" t="str">
        <f>IF(Census!D627="","",Census!D627)</f>
        <v/>
      </c>
      <c r="I635" s="82">
        <f>Census!E627</f>
        <v>0</v>
      </c>
      <c r="J635" s="106" t="e">
        <f t="shared" si="9"/>
        <v>#N/A</v>
      </c>
    </row>
    <row r="636" spans="7:10" x14ac:dyDescent="0.45">
      <c r="G636" s="82">
        <f>Census!C628</f>
        <v>0</v>
      </c>
      <c r="H636" s="82" t="str">
        <f>IF(Census!D628="","",Census!D628)</f>
        <v/>
      </c>
      <c r="I636" s="82">
        <f>Census!E628</f>
        <v>0</v>
      </c>
      <c r="J636" s="106" t="e">
        <f t="shared" si="9"/>
        <v>#N/A</v>
      </c>
    </row>
    <row r="637" spans="7:10" x14ac:dyDescent="0.45">
      <c r="G637" s="82">
        <f>Census!C629</f>
        <v>0</v>
      </c>
      <c r="H637" s="82" t="str">
        <f>IF(Census!D629="","",Census!D629)</f>
        <v/>
      </c>
      <c r="I637" s="82">
        <f>Census!E629</f>
        <v>0</v>
      </c>
      <c r="J637" s="106" t="e">
        <f t="shared" si="9"/>
        <v>#N/A</v>
      </c>
    </row>
    <row r="638" spans="7:10" x14ac:dyDescent="0.45">
      <c r="G638" s="82">
        <f>Census!C630</f>
        <v>0</v>
      </c>
      <c r="H638" s="82" t="str">
        <f>IF(Census!D630="","",Census!D630)</f>
        <v/>
      </c>
      <c r="I638" s="82">
        <f>Census!E630</f>
        <v>0</v>
      </c>
      <c r="J638" s="106" t="e">
        <f t="shared" si="9"/>
        <v>#N/A</v>
      </c>
    </row>
    <row r="639" spans="7:10" x14ac:dyDescent="0.45">
      <c r="G639" s="82">
        <f>Census!C631</f>
        <v>0</v>
      </c>
      <c r="H639" s="82" t="str">
        <f>IF(Census!D631="","",Census!D631)</f>
        <v/>
      </c>
      <c r="I639" s="82">
        <f>Census!E631</f>
        <v>0</v>
      </c>
      <c r="J639" s="106" t="e">
        <f t="shared" si="9"/>
        <v>#N/A</v>
      </c>
    </row>
    <row r="640" spans="7:10" x14ac:dyDescent="0.45">
      <c r="G640" s="82">
        <f>Census!C632</f>
        <v>0</v>
      </c>
      <c r="H640" s="82" t="str">
        <f>IF(Census!D632="","",Census!D632)</f>
        <v/>
      </c>
      <c r="I640" s="82">
        <f>Census!E632</f>
        <v>0</v>
      </c>
      <c r="J640" s="106" t="e">
        <f t="shared" si="9"/>
        <v>#N/A</v>
      </c>
    </row>
    <row r="641" spans="7:10" x14ac:dyDescent="0.45">
      <c r="G641" s="82">
        <f>Census!C633</f>
        <v>0</v>
      </c>
      <c r="H641" s="82" t="str">
        <f>IF(Census!D633="","",Census!D633)</f>
        <v/>
      </c>
      <c r="I641" s="82">
        <f>Census!E633</f>
        <v>0</v>
      </c>
      <c r="J641" s="106" t="e">
        <f t="shared" si="9"/>
        <v>#N/A</v>
      </c>
    </row>
    <row r="642" spans="7:10" x14ac:dyDescent="0.45">
      <c r="G642" s="82">
        <f>Census!C634</f>
        <v>0</v>
      </c>
      <c r="H642" s="82" t="str">
        <f>IF(Census!D634="","",Census!D634)</f>
        <v/>
      </c>
      <c r="I642" s="82">
        <f>Census!E634</f>
        <v>0</v>
      </c>
      <c r="J642" s="106" t="e">
        <f t="shared" si="9"/>
        <v>#N/A</v>
      </c>
    </row>
    <row r="643" spans="7:10" x14ac:dyDescent="0.45">
      <c r="G643" s="82">
        <f>Census!C635</f>
        <v>0</v>
      </c>
      <c r="H643" s="82" t="str">
        <f>IF(Census!D635="","",Census!D635)</f>
        <v/>
      </c>
      <c r="I643" s="82">
        <f>Census!E635</f>
        <v>0</v>
      </c>
      <c r="J643" s="106" t="e">
        <f t="shared" si="9"/>
        <v>#N/A</v>
      </c>
    </row>
    <row r="644" spans="7:10" x14ac:dyDescent="0.45">
      <c r="G644" s="82">
        <f>Census!C636</f>
        <v>0</v>
      </c>
      <c r="H644" s="82" t="str">
        <f>IF(Census!D636="","",Census!D636)</f>
        <v/>
      </c>
      <c r="I644" s="82">
        <f>Census!E636</f>
        <v>0</v>
      </c>
      <c r="J644" s="106" t="e">
        <f t="shared" si="9"/>
        <v>#N/A</v>
      </c>
    </row>
    <row r="645" spans="7:10" x14ac:dyDescent="0.45">
      <c r="G645" s="82">
        <f>Census!C637</f>
        <v>0</v>
      </c>
      <c r="H645" s="82" t="str">
        <f>IF(Census!D637="","",Census!D637)</f>
        <v/>
      </c>
      <c r="I645" s="82">
        <f>Census!E637</f>
        <v>0</v>
      </c>
      <c r="J645" s="106" t="e">
        <f t="shared" si="9"/>
        <v>#N/A</v>
      </c>
    </row>
    <row r="646" spans="7:10" x14ac:dyDescent="0.45">
      <c r="G646" s="82">
        <f>Census!C638</f>
        <v>0</v>
      </c>
      <c r="H646" s="82" t="str">
        <f>IF(Census!D638="","",Census!D638)</f>
        <v/>
      </c>
      <c r="I646" s="82">
        <f>Census!E638</f>
        <v>0</v>
      </c>
      <c r="J646" s="106" t="e">
        <f t="shared" si="9"/>
        <v>#N/A</v>
      </c>
    </row>
    <row r="647" spans="7:10" x14ac:dyDescent="0.45">
      <c r="G647" s="82">
        <f>Census!C639</f>
        <v>0</v>
      </c>
      <c r="H647" s="82" t="str">
        <f>IF(Census!D639="","",Census!D639)</f>
        <v/>
      </c>
      <c r="I647" s="82">
        <f>Census!E639</f>
        <v>0</v>
      </c>
      <c r="J647" s="106" t="e">
        <f t="shared" si="9"/>
        <v>#N/A</v>
      </c>
    </row>
    <row r="648" spans="7:10" x14ac:dyDescent="0.45">
      <c r="G648" s="82">
        <f>Census!C640</f>
        <v>0</v>
      </c>
      <c r="H648" s="82" t="str">
        <f>IF(Census!D640="","",Census!D640)</f>
        <v/>
      </c>
      <c r="I648" s="82">
        <f>Census!E640</f>
        <v>0</v>
      </c>
      <c r="J648" s="106" t="e">
        <f t="shared" si="9"/>
        <v>#N/A</v>
      </c>
    </row>
    <row r="649" spans="7:10" x14ac:dyDescent="0.45">
      <c r="G649" s="82">
        <f>Census!C641</f>
        <v>0</v>
      </c>
      <c r="H649" s="82" t="str">
        <f>IF(Census!D641="","",Census!D641)</f>
        <v/>
      </c>
      <c r="I649" s="82">
        <f>Census!E641</f>
        <v>0</v>
      </c>
      <c r="J649" s="106" t="e">
        <f t="shared" si="9"/>
        <v>#N/A</v>
      </c>
    </row>
    <row r="650" spans="7:10" x14ac:dyDescent="0.45">
      <c r="G650" s="82">
        <f>Census!C642</f>
        <v>0</v>
      </c>
      <c r="H650" s="82" t="str">
        <f>IF(Census!D642="","",Census!D642)</f>
        <v/>
      </c>
      <c r="I650" s="82">
        <f>Census!E642</f>
        <v>0</v>
      </c>
      <c r="J650" s="106" t="e">
        <f t="shared" si="9"/>
        <v>#N/A</v>
      </c>
    </row>
    <row r="651" spans="7:10" x14ac:dyDescent="0.45">
      <c r="G651" s="82">
        <f>Census!C643</f>
        <v>0</v>
      </c>
      <c r="H651" s="82" t="str">
        <f>IF(Census!D643="","",Census!D643)</f>
        <v/>
      </c>
      <c r="I651" s="82">
        <f>Census!E643</f>
        <v>0</v>
      </c>
      <c r="J651" s="106" t="e">
        <f t="shared" si="9"/>
        <v>#N/A</v>
      </c>
    </row>
    <row r="652" spans="7:10" x14ac:dyDescent="0.45">
      <c r="G652" s="82">
        <f>Census!C644</f>
        <v>0</v>
      </c>
      <c r="H652" s="82" t="str">
        <f>IF(Census!D644="","",Census!D644)</f>
        <v/>
      </c>
      <c r="I652" s="82">
        <f>Census!E644</f>
        <v>0</v>
      </c>
      <c r="J652" s="106" t="e">
        <f t="shared" si="9"/>
        <v>#N/A</v>
      </c>
    </row>
    <row r="653" spans="7:10" x14ac:dyDescent="0.45">
      <c r="G653" s="82">
        <f>Census!C645</f>
        <v>0</v>
      </c>
      <c r="H653" s="82" t="str">
        <f>IF(Census!D645="","",Census!D645)</f>
        <v/>
      </c>
      <c r="I653" s="82">
        <f>Census!E645</f>
        <v>0</v>
      </c>
      <c r="J653" s="106" t="e">
        <f t="shared" si="9"/>
        <v>#N/A</v>
      </c>
    </row>
    <row r="654" spans="7:10" x14ac:dyDescent="0.45">
      <c r="G654" s="82">
        <f>Census!C646</f>
        <v>0</v>
      </c>
      <c r="H654" s="82" t="str">
        <f>IF(Census!D646="","",Census!D646)</f>
        <v/>
      </c>
      <c r="I654" s="82">
        <f>Census!E646</f>
        <v>0</v>
      </c>
      <c r="J654" s="106" t="e">
        <f t="shared" ref="J654:J717" si="10">IF(H654=0,0,IF(H654&lt;$C$25,$C$25-H654,0))</f>
        <v>#N/A</v>
      </c>
    </row>
    <row r="655" spans="7:10" x14ac:dyDescent="0.45">
      <c r="G655" s="82">
        <f>Census!C647</f>
        <v>0</v>
      </c>
      <c r="H655" s="82" t="str">
        <f>IF(Census!D647="","",Census!D647)</f>
        <v/>
      </c>
      <c r="I655" s="82">
        <f>Census!E647</f>
        <v>0</v>
      </c>
      <c r="J655" s="106" t="e">
        <f t="shared" si="10"/>
        <v>#N/A</v>
      </c>
    </row>
    <row r="656" spans="7:10" x14ac:dyDescent="0.45">
      <c r="G656" s="82">
        <f>Census!C648</f>
        <v>0</v>
      </c>
      <c r="H656" s="82" t="str">
        <f>IF(Census!D648="","",Census!D648)</f>
        <v/>
      </c>
      <c r="I656" s="82">
        <f>Census!E648</f>
        <v>0</v>
      </c>
      <c r="J656" s="106" t="e">
        <f t="shared" si="10"/>
        <v>#N/A</v>
      </c>
    </row>
    <row r="657" spans="7:10" x14ac:dyDescent="0.45">
      <c r="G657" s="82">
        <f>Census!C649</f>
        <v>0</v>
      </c>
      <c r="H657" s="82" t="str">
        <f>IF(Census!D649="","",Census!D649)</f>
        <v/>
      </c>
      <c r="I657" s="82">
        <f>Census!E649</f>
        <v>0</v>
      </c>
      <c r="J657" s="106" t="e">
        <f t="shared" si="10"/>
        <v>#N/A</v>
      </c>
    </row>
    <row r="658" spans="7:10" x14ac:dyDescent="0.45">
      <c r="G658" s="82">
        <f>Census!C650</f>
        <v>0</v>
      </c>
      <c r="H658" s="82" t="str">
        <f>IF(Census!D650="","",Census!D650)</f>
        <v/>
      </c>
      <c r="I658" s="82">
        <f>Census!E650</f>
        <v>0</v>
      </c>
      <c r="J658" s="106" t="e">
        <f t="shared" si="10"/>
        <v>#N/A</v>
      </c>
    </row>
    <row r="659" spans="7:10" x14ac:dyDescent="0.45">
      <c r="G659" s="82">
        <f>Census!C651</f>
        <v>0</v>
      </c>
      <c r="H659" s="82" t="str">
        <f>IF(Census!D651="","",Census!D651)</f>
        <v/>
      </c>
      <c r="I659" s="82">
        <f>Census!E651</f>
        <v>0</v>
      </c>
      <c r="J659" s="106" t="e">
        <f t="shared" si="10"/>
        <v>#N/A</v>
      </c>
    </row>
    <row r="660" spans="7:10" x14ac:dyDescent="0.45">
      <c r="G660" s="82">
        <f>Census!C652</f>
        <v>0</v>
      </c>
      <c r="H660" s="82" t="str">
        <f>IF(Census!D652="","",Census!D652)</f>
        <v/>
      </c>
      <c r="I660" s="82">
        <f>Census!E652</f>
        <v>0</v>
      </c>
      <c r="J660" s="106" t="e">
        <f t="shared" si="10"/>
        <v>#N/A</v>
      </c>
    </row>
    <row r="661" spans="7:10" x14ac:dyDescent="0.45">
      <c r="G661" s="82">
        <f>Census!C653</f>
        <v>0</v>
      </c>
      <c r="H661" s="82" t="str">
        <f>IF(Census!D653="","",Census!D653)</f>
        <v/>
      </c>
      <c r="I661" s="82">
        <f>Census!E653</f>
        <v>0</v>
      </c>
      <c r="J661" s="106" t="e">
        <f t="shared" si="10"/>
        <v>#N/A</v>
      </c>
    </row>
    <row r="662" spans="7:10" x14ac:dyDescent="0.45">
      <c r="G662" s="82">
        <f>Census!C654</f>
        <v>0</v>
      </c>
      <c r="H662" s="82" t="str">
        <f>IF(Census!D654="","",Census!D654)</f>
        <v/>
      </c>
      <c r="I662" s="82">
        <f>Census!E654</f>
        <v>0</v>
      </c>
      <c r="J662" s="106" t="e">
        <f t="shared" si="10"/>
        <v>#N/A</v>
      </c>
    </row>
    <row r="663" spans="7:10" x14ac:dyDescent="0.45">
      <c r="G663" s="82">
        <f>Census!C655</f>
        <v>0</v>
      </c>
      <c r="H663" s="82" t="str">
        <f>IF(Census!D655="","",Census!D655)</f>
        <v/>
      </c>
      <c r="I663" s="82">
        <f>Census!E655</f>
        <v>0</v>
      </c>
      <c r="J663" s="106" t="e">
        <f t="shared" si="10"/>
        <v>#N/A</v>
      </c>
    </row>
    <row r="664" spans="7:10" x14ac:dyDescent="0.45">
      <c r="G664" s="82">
        <f>Census!C656</f>
        <v>0</v>
      </c>
      <c r="H664" s="82" t="str">
        <f>IF(Census!D656="","",Census!D656)</f>
        <v/>
      </c>
      <c r="I664" s="82">
        <f>Census!E656</f>
        <v>0</v>
      </c>
      <c r="J664" s="106" t="e">
        <f t="shared" si="10"/>
        <v>#N/A</v>
      </c>
    </row>
    <row r="665" spans="7:10" x14ac:dyDescent="0.45">
      <c r="G665" s="82">
        <f>Census!C657</f>
        <v>0</v>
      </c>
      <c r="H665" s="82" t="str">
        <f>IF(Census!D657="","",Census!D657)</f>
        <v/>
      </c>
      <c r="I665" s="82">
        <f>Census!E657</f>
        <v>0</v>
      </c>
      <c r="J665" s="106" t="e">
        <f t="shared" si="10"/>
        <v>#N/A</v>
      </c>
    </row>
    <row r="666" spans="7:10" x14ac:dyDescent="0.45">
      <c r="G666" s="82">
        <f>Census!C658</f>
        <v>0</v>
      </c>
      <c r="H666" s="82" t="str">
        <f>IF(Census!D658="","",Census!D658)</f>
        <v/>
      </c>
      <c r="I666" s="82">
        <f>Census!E658</f>
        <v>0</v>
      </c>
      <c r="J666" s="106" t="e">
        <f t="shared" si="10"/>
        <v>#N/A</v>
      </c>
    </row>
    <row r="667" spans="7:10" x14ac:dyDescent="0.45">
      <c r="G667" s="82">
        <f>Census!C659</f>
        <v>0</v>
      </c>
      <c r="H667" s="82" t="str">
        <f>IF(Census!D659="","",Census!D659)</f>
        <v/>
      </c>
      <c r="I667" s="82">
        <f>Census!E659</f>
        <v>0</v>
      </c>
      <c r="J667" s="106" t="e">
        <f t="shared" si="10"/>
        <v>#N/A</v>
      </c>
    </row>
    <row r="668" spans="7:10" x14ac:dyDescent="0.45">
      <c r="G668" s="82">
        <f>Census!C660</f>
        <v>0</v>
      </c>
      <c r="H668" s="82" t="str">
        <f>IF(Census!D660="","",Census!D660)</f>
        <v/>
      </c>
      <c r="I668" s="82">
        <f>Census!E660</f>
        <v>0</v>
      </c>
      <c r="J668" s="106" t="e">
        <f t="shared" si="10"/>
        <v>#N/A</v>
      </c>
    </row>
    <row r="669" spans="7:10" x14ac:dyDescent="0.45">
      <c r="G669" s="82">
        <f>Census!C661</f>
        <v>0</v>
      </c>
      <c r="H669" s="82" t="str">
        <f>IF(Census!D661="","",Census!D661)</f>
        <v/>
      </c>
      <c r="I669" s="82">
        <f>Census!E661</f>
        <v>0</v>
      </c>
      <c r="J669" s="106" t="e">
        <f t="shared" si="10"/>
        <v>#N/A</v>
      </c>
    </row>
    <row r="670" spans="7:10" x14ac:dyDescent="0.45">
      <c r="G670" s="82">
        <f>Census!C662</f>
        <v>0</v>
      </c>
      <c r="H670" s="82" t="str">
        <f>IF(Census!D662="","",Census!D662)</f>
        <v/>
      </c>
      <c r="I670" s="82">
        <f>Census!E662</f>
        <v>0</v>
      </c>
      <c r="J670" s="106" t="e">
        <f t="shared" si="10"/>
        <v>#N/A</v>
      </c>
    </row>
    <row r="671" spans="7:10" x14ac:dyDescent="0.45">
      <c r="G671" s="82">
        <f>Census!C663</f>
        <v>0</v>
      </c>
      <c r="H671" s="82" t="str">
        <f>IF(Census!D663="","",Census!D663)</f>
        <v/>
      </c>
      <c r="I671" s="82">
        <f>Census!E663</f>
        <v>0</v>
      </c>
      <c r="J671" s="106" t="e">
        <f t="shared" si="10"/>
        <v>#N/A</v>
      </c>
    </row>
    <row r="672" spans="7:10" x14ac:dyDescent="0.45">
      <c r="G672" s="82">
        <f>Census!C664</f>
        <v>0</v>
      </c>
      <c r="H672" s="82" t="str">
        <f>IF(Census!D664="","",Census!D664)</f>
        <v/>
      </c>
      <c r="I672" s="82">
        <f>Census!E664</f>
        <v>0</v>
      </c>
      <c r="J672" s="106" t="e">
        <f t="shared" si="10"/>
        <v>#N/A</v>
      </c>
    </row>
    <row r="673" spans="7:10" x14ac:dyDescent="0.45">
      <c r="G673" s="82">
        <f>Census!C665</f>
        <v>0</v>
      </c>
      <c r="H673" s="82" t="str">
        <f>IF(Census!D665="","",Census!D665)</f>
        <v/>
      </c>
      <c r="I673" s="82">
        <f>Census!E665</f>
        <v>0</v>
      </c>
      <c r="J673" s="106" t="e">
        <f t="shared" si="10"/>
        <v>#N/A</v>
      </c>
    </row>
    <row r="674" spans="7:10" x14ac:dyDescent="0.45">
      <c r="G674" s="82">
        <f>Census!C666</f>
        <v>0</v>
      </c>
      <c r="H674" s="82" t="str">
        <f>IF(Census!D666="","",Census!D666)</f>
        <v/>
      </c>
      <c r="I674" s="82">
        <f>Census!E666</f>
        <v>0</v>
      </c>
      <c r="J674" s="106" t="e">
        <f t="shared" si="10"/>
        <v>#N/A</v>
      </c>
    </row>
    <row r="675" spans="7:10" x14ac:dyDescent="0.45">
      <c r="G675" s="82">
        <f>Census!C667</f>
        <v>0</v>
      </c>
      <c r="H675" s="82" t="str">
        <f>IF(Census!D667="","",Census!D667)</f>
        <v/>
      </c>
      <c r="I675" s="82">
        <f>Census!E667</f>
        <v>0</v>
      </c>
      <c r="J675" s="106" t="e">
        <f t="shared" si="10"/>
        <v>#N/A</v>
      </c>
    </row>
    <row r="676" spans="7:10" x14ac:dyDescent="0.45">
      <c r="G676" s="82">
        <f>Census!C668</f>
        <v>0</v>
      </c>
      <c r="H676" s="82" t="str">
        <f>IF(Census!D668="","",Census!D668)</f>
        <v/>
      </c>
      <c r="I676" s="82">
        <f>Census!E668</f>
        <v>0</v>
      </c>
      <c r="J676" s="106" t="e">
        <f t="shared" si="10"/>
        <v>#N/A</v>
      </c>
    </row>
    <row r="677" spans="7:10" x14ac:dyDescent="0.45">
      <c r="G677" s="82">
        <f>Census!C669</f>
        <v>0</v>
      </c>
      <c r="H677" s="82" t="str">
        <f>IF(Census!D669="","",Census!D669)</f>
        <v/>
      </c>
      <c r="I677" s="82">
        <f>Census!E669</f>
        <v>0</v>
      </c>
      <c r="J677" s="106" t="e">
        <f t="shared" si="10"/>
        <v>#N/A</v>
      </c>
    </row>
    <row r="678" spans="7:10" x14ac:dyDescent="0.45">
      <c r="G678" s="82">
        <f>Census!C670</f>
        <v>0</v>
      </c>
      <c r="H678" s="82" t="str">
        <f>IF(Census!D670="","",Census!D670)</f>
        <v/>
      </c>
      <c r="I678" s="82">
        <f>Census!E670</f>
        <v>0</v>
      </c>
      <c r="J678" s="106" t="e">
        <f t="shared" si="10"/>
        <v>#N/A</v>
      </c>
    </row>
    <row r="679" spans="7:10" x14ac:dyDescent="0.45">
      <c r="G679" s="82">
        <f>Census!C671</f>
        <v>0</v>
      </c>
      <c r="H679" s="82" t="str">
        <f>IF(Census!D671="","",Census!D671)</f>
        <v/>
      </c>
      <c r="I679" s="82">
        <f>Census!E671</f>
        <v>0</v>
      </c>
      <c r="J679" s="106" t="e">
        <f t="shared" si="10"/>
        <v>#N/A</v>
      </c>
    </row>
    <row r="680" spans="7:10" x14ac:dyDescent="0.45">
      <c r="G680" s="82">
        <f>Census!C672</f>
        <v>0</v>
      </c>
      <c r="H680" s="82" t="str">
        <f>IF(Census!D672="","",Census!D672)</f>
        <v/>
      </c>
      <c r="I680" s="82">
        <f>Census!E672</f>
        <v>0</v>
      </c>
      <c r="J680" s="106" t="e">
        <f t="shared" si="10"/>
        <v>#N/A</v>
      </c>
    </row>
    <row r="681" spans="7:10" x14ac:dyDescent="0.45">
      <c r="G681" s="82">
        <f>Census!C673</f>
        <v>0</v>
      </c>
      <c r="H681" s="82" t="str">
        <f>IF(Census!D673="","",Census!D673)</f>
        <v/>
      </c>
      <c r="I681" s="82">
        <f>Census!E673</f>
        <v>0</v>
      </c>
      <c r="J681" s="106" t="e">
        <f t="shared" si="10"/>
        <v>#N/A</v>
      </c>
    </row>
    <row r="682" spans="7:10" x14ac:dyDescent="0.45">
      <c r="G682" s="82">
        <f>Census!C674</f>
        <v>0</v>
      </c>
      <c r="H682" s="82" t="str">
        <f>IF(Census!D674="","",Census!D674)</f>
        <v/>
      </c>
      <c r="I682" s="82">
        <f>Census!E674</f>
        <v>0</v>
      </c>
      <c r="J682" s="106" t="e">
        <f t="shared" si="10"/>
        <v>#N/A</v>
      </c>
    </row>
    <row r="683" spans="7:10" x14ac:dyDescent="0.45">
      <c r="G683" s="82">
        <f>Census!C675</f>
        <v>0</v>
      </c>
      <c r="H683" s="82" t="str">
        <f>IF(Census!D675="","",Census!D675)</f>
        <v/>
      </c>
      <c r="I683" s="82">
        <f>Census!E675</f>
        <v>0</v>
      </c>
      <c r="J683" s="106" t="e">
        <f t="shared" si="10"/>
        <v>#N/A</v>
      </c>
    </row>
    <row r="684" spans="7:10" x14ac:dyDescent="0.45">
      <c r="G684" s="82">
        <f>Census!C676</f>
        <v>0</v>
      </c>
      <c r="H684" s="82" t="str">
        <f>IF(Census!D676="","",Census!D676)</f>
        <v/>
      </c>
      <c r="I684" s="82">
        <f>Census!E676</f>
        <v>0</v>
      </c>
      <c r="J684" s="106" t="e">
        <f t="shared" si="10"/>
        <v>#N/A</v>
      </c>
    </row>
    <row r="685" spans="7:10" x14ac:dyDescent="0.45">
      <c r="G685" s="82">
        <f>Census!C677</f>
        <v>0</v>
      </c>
      <c r="H685" s="82" t="str">
        <f>IF(Census!D677="","",Census!D677)</f>
        <v/>
      </c>
      <c r="I685" s="82">
        <f>Census!E677</f>
        <v>0</v>
      </c>
      <c r="J685" s="106" t="e">
        <f t="shared" si="10"/>
        <v>#N/A</v>
      </c>
    </row>
    <row r="686" spans="7:10" x14ac:dyDescent="0.45">
      <c r="G686" s="82">
        <f>Census!C678</f>
        <v>0</v>
      </c>
      <c r="H686" s="82" t="str">
        <f>IF(Census!D678="","",Census!D678)</f>
        <v/>
      </c>
      <c r="I686" s="82">
        <f>Census!E678</f>
        <v>0</v>
      </c>
      <c r="J686" s="106" t="e">
        <f t="shared" si="10"/>
        <v>#N/A</v>
      </c>
    </row>
    <row r="687" spans="7:10" x14ac:dyDescent="0.45">
      <c r="G687" s="82">
        <f>Census!C679</f>
        <v>0</v>
      </c>
      <c r="H687" s="82" t="str">
        <f>IF(Census!D679="","",Census!D679)</f>
        <v/>
      </c>
      <c r="I687" s="82">
        <f>Census!E679</f>
        <v>0</v>
      </c>
      <c r="J687" s="106" t="e">
        <f t="shared" si="10"/>
        <v>#N/A</v>
      </c>
    </row>
    <row r="688" spans="7:10" x14ac:dyDescent="0.45">
      <c r="G688" s="82">
        <f>Census!C680</f>
        <v>0</v>
      </c>
      <c r="H688" s="82" t="str">
        <f>IF(Census!D680="","",Census!D680)</f>
        <v/>
      </c>
      <c r="I688" s="82">
        <f>Census!E680</f>
        <v>0</v>
      </c>
      <c r="J688" s="106" t="e">
        <f t="shared" si="10"/>
        <v>#N/A</v>
      </c>
    </row>
    <row r="689" spans="7:10" x14ac:dyDescent="0.45">
      <c r="G689" s="82">
        <f>Census!C681</f>
        <v>0</v>
      </c>
      <c r="H689" s="82" t="str">
        <f>IF(Census!D681="","",Census!D681)</f>
        <v/>
      </c>
      <c r="I689" s="82">
        <f>Census!E681</f>
        <v>0</v>
      </c>
      <c r="J689" s="106" t="e">
        <f t="shared" si="10"/>
        <v>#N/A</v>
      </c>
    </row>
    <row r="690" spans="7:10" x14ac:dyDescent="0.45">
      <c r="G690" s="82">
        <f>Census!C682</f>
        <v>0</v>
      </c>
      <c r="H690" s="82" t="str">
        <f>IF(Census!D682="","",Census!D682)</f>
        <v/>
      </c>
      <c r="I690" s="82">
        <f>Census!E682</f>
        <v>0</v>
      </c>
      <c r="J690" s="106" t="e">
        <f t="shared" si="10"/>
        <v>#N/A</v>
      </c>
    </row>
    <row r="691" spans="7:10" x14ac:dyDescent="0.45">
      <c r="G691" s="82">
        <f>Census!C683</f>
        <v>0</v>
      </c>
      <c r="H691" s="82" t="str">
        <f>IF(Census!D683="","",Census!D683)</f>
        <v/>
      </c>
      <c r="I691" s="82">
        <f>Census!E683</f>
        <v>0</v>
      </c>
      <c r="J691" s="106" t="e">
        <f t="shared" si="10"/>
        <v>#N/A</v>
      </c>
    </row>
    <row r="692" spans="7:10" x14ac:dyDescent="0.45">
      <c r="G692" s="82">
        <f>Census!C684</f>
        <v>0</v>
      </c>
      <c r="H692" s="82" t="str">
        <f>IF(Census!D684="","",Census!D684)</f>
        <v/>
      </c>
      <c r="I692" s="82">
        <f>Census!E684</f>
        <v>0</v>
      </c>
      <c r="J692" s="106" t="e">
        <f t="shared" si="10"/>
        <v>#N/A</v>
      </c>
    </row>
    <row r="693" spans="7:10" x14ac:dyDescent="0.45">
      <c r="G693" s="82">
        <f>Census!C685</f>
        <v>0</v>
      </c>
      <c r="H693" s="82" t="str">
        <f>IF(Census!D685="","",Census!D685)</f>
        <v/>
      </c>
      <c r="I693" s="82">
        <f>Census!E685</f>
        <v>0</v>
      </c>
      <c r="J693" s="106" t="e">
        <f t="shared" si="10"/>
        <v>#N/A</v>
      </c>
    </row>
    <row r="694" spans="7:10" x14ac:dyDescent="0.45">
      <c r="G694" s="82">
        <f>Census!C686</f>
        <v>0</v>
      </c>
      <c r="H694" s="82" t="str">
        <f>IF(Census!D686="","",Census!D686)</f>
        <v/>
      </c>
      <c r="I694" s="82">
        <f>Census!E686</f>
        <v>0</v>
      </c>
      <c r="J694" s="106" t="e">
        <f t="shared" si="10"/>
        <v>#N/A</v>
      </c>
    </row>
    <row r="695" spans="7:10" x14ac:dyDescent="0.45">
      <c r="G695" s="82">
        <f>Census!C687</f>
        <v>0</v>
      </c>
      <c r="H695" s="82" t="str">
        <f>IF(Census!D687="","",Census!D687)</f>
        <v/>
      </c>
      <c r="I695" s="82">
        <f>Census!E687</f>
        <v>0</v>
      </c>
      <c r="J695" s="106" t="e">
        <f t="shared" si="10"/>
        <v>#N/A</v>
      </c>
    </row>
    <row r="696" spans="7:10" x14ac:dyDescent="0.45">
      <c r="G696" s="82">
        <f>Census!C688</f>
        <v>0</v>
      </c>
      <c r="H696" s="82" t="str">
        <f>IF(Census!D688="","",Census!D688)</f>
        <v/>
      </c>
      <c r="I696" s="82">
        <f>Census!E688</f>
        <v>0</v>
      </c>
      <c r="J696" s="106" t="e">
        <f t="shared" si="10"/>
        <v>#N/A</v>
      </c>
    </row>
    <row r="697" spans="7:10" x14ac:dyDescent="0.45">
      <c r="G697" s="82">
        <f>Census!C689</f>
        <v>0</v>
      </c>
      <c r="H697" s="82" t="str">
        <f>IF(Census!D689="","",Census!D689)</f>
        <v/>
      </c>
      <c r="I697" s="82">
        <f>Census!E689</f>
        <v>0</v>
      </c>
      <c r="J697" s="106" t="e">
        <f t="shared" si="10"/>
        <v>#N/A</v>
      </c>
    </row>
    <row r="698" spans="7:10" x14ac:dyDescent="0.45">
      <c r="G698" s="82">
        <f>Census!C690</f>
        <v>0</v>
      </c>
      <c r="H698" s="82" t="str">
        <f>IF(Census!D690="","",Census!D690)</f>
        <v/>
      </c>
      <c r="I698" s="82">
        <f>Census!E690</f>
        <v>0</v>
      </c>
      <c r="J698" s="106" t="e">
        <f t="shared" si="10"/>
        <v>#N/A</v>
      </c>
    </row>
    <row r="699" spans="7:10" x14ac:dyDescent="0.45">
      <c r="G699" s="82">
        <f>Census!C691</f>
        <v>0</v>
      </c>
      <c r="H699" s="82" t="str">
        <f>IF(Census!D691="","",Census!D691)</f>
        <v/>
      </c>
      <c r="I699" s="82">
        <f>Census!E691</f>
        <v>0</v>
      </c>
      <c r="J699" s="106" t="e">
        <f t="shared" si="10"/>
        <v>#N/A</v>
      </c>
    </row>
    <row r="700" spans="7:10" x14ac:dyDescent="0.45">
      <c r="G700" s="82">
        <f>Census!C692</f>
        <v>0</v>
      </c>
      <c r="H700" s="82" t="str">
        <f>IF(Census!D692="","",Census!D692)</f>
        <v/>
      </c>
      <c r="I700" s="82">
        <f>Census!E692</f>
        <v>0</v>
      </c>
      <c r="J700" s="106" t="e">
        <f t="shared" si="10"/>
        <v>#N/A</v>
      </c>
    </row>
    <row r="701" spans="7:10" x14ac:dyDescent="0.45">
      <c r="G701" s="82">
        <f>Census!C693</f>
        <v>0</v>
      </c>
      <c r="H701" s="82" t="str">
        <f>IF(Census!D693="","",Census!D693)</f>
        <v/>
      </c>
      <c r="I701" s="82">
        <f>Census!E693</f>
        <v>0</v>
      </c>
      <c r="J701" s="106" t="e">
        <f t="shared" si="10"/>
        <v>#N/A</v>
      </c>
    </row>
    <row r="702" spans="7:10" x14ac:dyDescent="0.45">
      <c r="G702" s="82">
        <f>Census!C694</f>
        <v>0</v>
      </c>
      <c r="H702" s="82" t="str">
        <f>IF(Census!D694="","",Census!D694)</f>
        <v/>
      </c>
      <c r="I702" s="82">
        <f>Census!E694</f>
        <v>0</v>
      </c>
      <c r="J702" s="106" t="e">
        <f t="shared" si="10"/>
        <v>#N/A</v>
      </c>
    </row>
    <row r="703" spans="7:10" x14ac:dyDescent="0.45">
      <c r="G703" s="82">
        <f>Census!C695</f>
        <v>0</v>
      </c>
      <c r="H703" s="82" t="str">
        <f>IF(Census!D695="","",Census!D695)</f>
        <v/>
      </c>
      <c r="I703" s="82">
        <f>Census!E695</f>
        <v>0</v>
      </c>
      <c r="J703" s="106" t="e">
        <f t="shared" si="10"/>
        <v>#N/A</v>
      </c>
    </row>
    <row r="704" spans="7:10" x14ac:dyDescent="0.45">
      <c r="G704" s="82">
        <f>Census!C696</f>
        <v>0</v>
      </c>
      <c r="H704" s="82" t="str">
        <f>IF(Census!D696="","",Census!D696)</f>
        <v/>
      </c>
      <c r="I704" s="82">
        <f>Census!E696</f>
        <v>0</v>
      </c>
      <c r="J704" s="106" t="e">
        <f t="shared" si="10"/>
        <v>#N/A</v>
      </c>
    </row>
    <row r="705" spans="7:10" x14ac:dyDescent="0.45">
      <c r="G705" s="82">
        <f>Census!C697</f>
        <v>0</v>
      </c>
      <c r="H705" s="82" t="str">
        <f>IF(Census!D697="","",Census!D697)</f>
        <v/>
      </c>
      <c r="I705" s="82">
        <f>Census!E697</f>
        <v>0</v>
      </c>
      <c r="J705" s="106" t="e">
        <f t="shared" si="10"/>
        <v>#N/A</v>
      </c>
    </row>
    <row r="706" spans="7:10" x14ac:dyDescent="0.45">
      <c r="G706" s="82">
        <f>Census!C698</f>
        <v>0</v>
      </c>
      <c r="H706" s="82" t="str">
        <f>IF(Census!D698="","",Census!D698)</f>
        <v/>
      </c>
      <c r="I706" s="82">
        <f>Census!E698</f>
        <v>0</v>
      </c>
      <c r="J706" s="106" t="e">
        <f t="shared" si="10"/>
        <v>#N/A</v>
      </c>
    </row>
    <row r="707" spans="7:10" x14ac:dyDescent="0.45">
      <c r="G707" s="82">
        <f>Census!C699</f>
        <v>0</v>
      </c>
      <c r="H707" s="82" t="str">
        <f>IF(Census!D699="","",Census!D699)</f>
        <v/>
      </c>
      <c r="I707" s="82">
        <f>Census!E699</f>
        <v>0</v>
      </c>
      <c r="J707" s="106" t="e">
        <f t="shared" si="10"/>
        <v>#N/A</v>
      </c>
    </row>
    <row r="708" spans="7:10" x14ac:dyDescent="0.45">
      <c r="G708" s="82">
        <f>Census!C700</f>
        <v>0</v>
      </c>
      <c r="H708" s="82" t="str">
        <f>IF(Census!D700="","",Census!D700)</f>
        <v/>
      </c>
      <c r="I708" s="82">
        <f>Census!E700</f>
        <v>0</v>
      </c>
      <c r="J708" s="106" t="e">
        <f t="shared" si="10"/>
        <v>#N/A</v>
      </c>
    </row>
    <row r="709" spans="7:10" x14ac:dyDescent="0.45">
      <c r="G709" s="82">
        <f>Census!C701</f>
        <v>0</v>
      </c>
      <c r="H709" s="82" t="str">
        <f>IF(Census!D701="","",Census!D701)</f>
        <v/>
      </c>
      <c r="I709" s="82">
        <f>Census!E701</f>
        <v>0</v>
      </c>
      <c r="J709" s="106" t="e">
        <f t="shared" si="10"/>
        <v>#N/A</v>
      </c>
    </row>
    <row r="710" spans="7:10" x14ac:dyDescent="0.45">
      <c r="G710" s="82">
        <f>Census!C702</f>
        <v>0</v>
      </c>
      <c r="H710" s="82" t="str">
        <f>IF(Census!D702="","",Census!D702)</f>
        <v/>
      </c>
      <c r="I710" s="82">
        <f>Census!E702</f>
        <v>0</v>
      </c>
      <c r="J710" s="106" t="e">
        <f t="shared" si="10"/>
        <v>#N/A</v>
      </c>
    </row>
    <row r="711" spans="7:10" x14ac:dyDescent="0.45">
      <c r="G711" s="82">
        <f>Census!C703</f>
        <v>0</v>
      </c>
      <c r="H711" s="82" t="str">
        <f>IF(Census!D703="","",Census!D703)</f>
        <v/>
      </c>
      <c r="I711" s="82">
        <f>Census!E703</f>
        <v>0</v>
      </c>
      <c r="J711" s="106" t="e">
        <f t="shared" si="10"/>
        <v>#N/A</v>
      </c>
    </row>
    <row r="712" spans="7:10" x14ac:dyDescent="0.45">
      <c r="G712" s="82">
        <f>Census!C704</f>
        <v>0</v>
      </c>
      <c r="H712" s="82" t="str">
        <f>IF(Census!D704="","",Census!D704)</f>
        <v/>
      </c>
      <c r="I712" s="82">
        <f>Census!E704</f>
        <v>0</v>
      </c>
      <c r="J712" s="106" t="e">
        <f t="shared" si="10"/>
        <v>#N/A</v>
      </c>
    </row>
    <row r="713" spans="7:10" x14ac:dyDescent="0.45">
      <c r="G713" s="82">
        <f>Census!C705</f>
        <v>0</v>
      </c>
      <c r="H713" s="82" t="str">
        <f>IF(Census!D705="","",Census!D705)</f>
        <v/>
      </c>
      <c r="I713" s="82">
        <f>Census!E705</f>
        <v>0</v>
      </c>
      <c r="J713" s="106" t="e">
        <f t="shared" si="10"/>
        <v>#N/A</v>
      </c>
    </row>
    <row r="714" spans="7:10" x14ac:dyDescent="0.45">
      <c r="G714" s="82">
        <f>Census!C706</f>
        <v>0</v>
      </c>
      <c r="H714" s="82" t="str">
        <f>IF(Census!D706="","",Census!D706)</f>
        <v/>
      </c>
      <c r="I714" s="82">
        <f>Census!E706</f>
        <v>0</v>
      </c>
      <c r="J714" s="106" t="e">
        <f t="shared" si="10"/>
        <v>#N/A</v>
      </c>
    </row>
    <row r="715" spans="7:10" x14ac:dyDescent="0.45">
      <c r="G715" s="82">
        <f>Census!C707</f>
        <v>0</v>
      </c>
      <c r="H715" s="82" t="str">
        <f>IF(Census!D707="","",Census!D707)</f>
        <v/>
      </c>
      <c r="I715" s="82">
        <f>Census!E707</f>
        <v>0</v>
      </c>
      <c r="J715" s="106" t="e">
        <f t="shared" si="10"/>
        <v>#N/A</v>
      </c>
    </row>
    <row r="716" spans="7:10" x14ac:dyDescent="0.45">
      <c r="G716" s="82">
        <f>Census!C708</f>
        <v>0</v>
      </c>
      <c r="H716" s="82" t="str">
        <f>IF(Census!D708="","",Census!D708)</f>
        <v/>
      </c>
      <c r="I716" s="82">
        <f>Census!E708</f>
        <v>0</v>
      </c>
      <c r="J716" s="106" t="e">
        <f t="shared" si="10"/>
        <v>#N/A</v>
      </c>
    </row>
    <row r="717" spans="7:10" x14ac:dyDescent="0.45">
      <c r="G717" s="82">
        <f>Census!C709</f>
        <v>0</v>
      </c>
      <c r="H717" s="82" t="str">
        <f>IF(Census!D709="","",Census!D709)</f>
        <v/>
      </c>
      <c r="I717" s="82">
        <f>Census!E709</f>
        <v>0</v>
      </c>
      <c r="J717" s="106" t="e">
        <f t="shared" si="10"/>
        <v>#N/A</v>
      </c>
    </row>
    <row r="718" spans="7:10" x14ac:dyDescent="0.45">
      <c r="G718" s="82">
        <f>Census!C710</f>
        <v>0</v>
      </c>
      <c r="H718" s="82" t="str">
        <f>IF(Census!D710="","",Census!D710)</f>
        <v/>
      </c>
      <c r="I718" s="82">
        <f>Census!E710</f>
        <v>0</v>
      </c>
      <c r="J718" s="106" t="e">
        <f t="shared" ref="J718:J781" si="11">IF(H718=0,0,IF(H718&lt;$C$25,$C$25-H718,0))</f>
        <v>#N/A</v>
      </c>
    </row>
    <row r="719" spans="7:10" x14ac:dyDescent="0.45">
      <c r="G719" s="82">
        <f>Census!C711</f>
        <v>0</v>
      </c>
      <c r="H719" s="82" t="str">
        <f>IF(Census!D711="","",Census!D711)</f>
        <v/>
      </c>
      <c r="I719" s="82">
        <f>Census!E711</f>
        <v>0</v>
      </c>
      <c r="J719" s="106" t="e">
        <f t="shared" si="11"/>
        <v>#N/A</v>
      </c>
    </row>
    <row r="720" spans="7:10" x14ac:dyDescent="0.45">
      <c r="G720" s="82">
        <f>Census!C712</f>
        <v>0</v>
      </c>
      <c r="H720" s="82" t="str">
        <f>IF(Census!D712="","",Census!D712)</f>
        <v/>
      </c>
      <c r="I720" s="82">
        <f>Census!E712</f>
        <v>0</v>
      </c>
      <c r="J720" s="106" t="e">
        <f t="shared" si="11"/>
        <v>#N/A</v>
      </c>
    </row>
    <row r="721" spans="7:10" x14ac:dyDescent="0.45">
      <c r="G721" s="82">
        <f>Census!C713</f>
        <v>0</v>
      </c>
      <c r="H721" s="82" t="str">
        <f>IF(Census!D713="","",Census!D713)</f>
        <v/>
      </c>
      <c r="I721" s="82">
        <f>Census!E713</f>
        <v>0</v>
      </c>
      <c r="J721" s="106" t="e">
        <f t="shared" si="11"/>
        <v>#N/A</v>
      </c>
    </row>
    <row r="722" spans="7:10" x14ac:dyDescent="0.45">
      <c r="G722" s="82">
        <f>Census!C714</f>
        <v>0</v>
      </c>
      <c r="H722" s="82" t="str">
        <f>IF(Census!D714="","",Census!D714)</f>
        <v/>
      </c>
      <c r="I722" s="82">
        <f>Census!E714</f>
        <v>0</v>
      </c>
      <c r="J722" s="106" t="e">
        <f t="shared" si="11"/>
        <v>#N/A</v>
      </c>
    </row>
    <row r="723" spans="7:10" x14ac:dyDescent="0.45">
      <c r="G723" s="82">
        <f>Census!C715</f>
        <v>0</v>
      </c>
      <c r="H723" s="82" t="str">
        <f>IF(Census!D715="","",Census!D715)</f>
        <v/>
      </c>
      <c r="I723" s="82">
        <f>Census!E715</f>
        <v>0</v>
      </c>
      <c r="J723" s="106" t="e">
        <f t="shared" si="11"/>
        <v>#N/A</v>
      </c>
    </row>
    <row r="724" spans="7:10" x14ac:dyDescent="0.45">
      <c r="G724" s="82">
        <f>Census!C716</f>
        <v>0</v>
      </c>
      <c r="H724" s="82" t="str">
        <f>IF(Census!D716="","",Census!D716)</f>
        <v/>
      </c>
      <c r="I724" s="82">
        <f>Census!E716</f>
        <v>0</v>
      </c>
      <c r="J724" s="106" t="e">
        <f t="shared" si="11"/>
        <v>#N/A</v>
      </c>
    </row>
    <row r="725" spans="7:10" x14ac:dyDescent="0.45">
      <c r="G725" s="82">
        <f>Census!C717</f>
        <v>0</v>
      </c>
      <c r="H725" s="82" t="str">
        <f>IF(Census!D717="","",Census!D717)</f>
        <v/>
      </c>
      <c r="I725" s="82">
        <f>Census!E717</f>
        <v>0</v>
      </c>
      <c r="J725" s="106" t="e">
        <f t="shared" si="11"/>
        <v>#N/A</v>
      </c>
    </row>
    <row r="726" spans="7:10" x14ac:dyDescent="0.45">
      <c r="G726" s="82">
        <f>Census!C718</f>
        <v>0</v>
      </c>
      <c r="H726" s="82" t="str">
        <f>IF(Census!D718="","",Census!D718)</f>
        <v/>
      </c>
      <c r="I726" s="82">
        <f>Census!E718</f>
        <v>0</v>
      </c>
      <c r="J726" s="106" t="e">
        <f t="shared" si="11"/>
        <v>#N/A</v>
      </c>
    </row>
    <row r="727" spans="7:10" x14ac:dyDescent="0.45">
      <c r="G727" s="82">
        <f>Census!C719</f>
        <v>0</v>
      </c>
      <c r="H727" s="82" t="str">
        <f>IF(Census!D719="","",Census!D719)</f>
        <v/>
      </c>
      <c r="I727" s="82">
        <f>Census!E719</f>
        <v>0</v>
      </c>
      <c r="J727" s="106" t="e">
        <f t="shared" si="11"/>
        <v>#N/A</v>
      </c>
    </row>
    <row r="728" spans="7:10" x14ac:dyDescent="0.45">
      <c r="G728" s="82">
        <f>Census!C720</f>
        <v>0</v>
      </c>
      <c r="H728" s="82" t="str">
        <f>IF(Census!D720="","",Census!D720)</f>
        <v/>
      </c>
      <c r="I728" s="82">
        <f>Census!E720</f>
        <v>0</v>
      </c>
      <c r="J728" s="106" t="e">
        <f t="shared" si="11"/>
        <v>#N/A</v>
      </c>
    </row>
    <row r="729" spans="7:10" x14ac:dyDescent="0.45">
      <c r="G729" s="82">
        <f>Census!C721</f>
        <v>0</v>
      </c>
      <c r="H729" s="82" t="str">
        <f>IF(Census!D721="","",Census!D721)</f>
        <v/>
      </c>
      <c r="I729" s="82">
        <f>Census!E721</f>
        <v>0</v>
      </c>
      <c r="J729" s="106" t="e">
        <f t="shared" si="11"/>
        <v>#N/A</v>
      </c>
    </row>
    <row r="730" spans="7:10" x14ac:dyDescent="0.45">
      <c r="G730" s="82">
        <f>Census!C722</f>
        <v>0</v>
      </c>
      <c r="H730" s="82" t="str">
        <f>IF(Census!D722="","",Census!D722)</f>
        <v/>
      </c>
      <c r="I730" s="82">
        <f>Census!E722</f>
        <v>0</v>
      </c>
      <c r="J730" s="106" t="e">
        <f t="shared" si="11"/>
        <v>#N/A</v>
      </c>
    </row>
    <row r="731" spans="7:10" x14ac:dyDescent="0.45">
      <c r="G731" s="82">
        <f>Census!C723</f>
        <v>0</v>
      </c>
      <c r="H731" s="82" t="str">
        <f>IF(Census!D723="","",Census!D723)</f>
        <v/>
      </c>
      <c r="I731" s="82">
        <f>Census!E723</f>
        <v>0</v>
      </c>
      <c r="J731" s="106" t="e">
        <f t="shared" si="11"/>
        <v>#N/A</v>
      </c>
    </row>
    <row r="732" spans="7:10" x14ac:dyDescent="0.45">
      <c r="G732" s="82">
        <f>Census!C724</f>
        <v>0</v>
      </c>
      <c r="H732" s="82" t="str">
        <f>IF(Census!D724="","",Census!D724)</f>
        <v/>
      </c>
      <c r="I732" s="82">
        <f>Census!E724</f>
        <v>0</v>
      </c>
      <c r="J732" s="106" t="e">
        <f t="shared" si="11"/>
        <v>#N/A</v>
      </c>
    </row>
    <row r="733" spans="7:10" x14ac:dyDescent="0.45">
      <c r="G733" s="82">
        <f>Census!C725</f>
        <v>0</v>
      </c>
      <c r="H733" s="82" t="str">
        <f>IF(Census!D725="","",Census!D725)</f>
        <v/>
      </c>
      <c r="I733" s="82">
        <f>Census!E725</f>
        <v>0</v>
      </c>
      <c r="J733" s="106" t="e">
        <f t="shared" si="11"/>
        <v>#N/A</v>
      </c>
    </row>
    <row r="734" spans="7:10" x14ac:dyDescent="0.45">
      <c r="G734" s="82">
        <f>Census!C726</f>
        <v>0</v>
      </c>
      <c r="H734" s="82" t="str">
        <f>IF(Census!D726="","",Census!D726)</f>
        <v/>
      </c>
      <c r="I734" s="82">
        <f>Census!E726</f>
        <v>0</v>
      </c>
      <c r="J734" s="106" t="e">
        <f t="shared" si="11"/>
        <v>#N/A</v>
      </c>
    </row>
    <row r="735" spans="7:10" x14ac:dyDescent="0.45">
      <c r="G735" s="82">
        <f>Census!C727</f>
        <v>0</v>
      </c>
      <c r="H735" s="82" t="str">
        <f>IF(Census!D727="","",Census!D727)</f>
        <v/>
      </c>
      <c r="I735" s="82">
        <f>Census!E727</f>
        <v>0</v>
      </c>
      <c r="J735" s="106" t="e">
        <f t="shared" si="11"/>
        <v>#N/A</v>
      </c>
    </row>
    <row r="736" spans="7:10" x14ac:dyDescent="0.45">
      <c r="G736" s="82">
        <f>Census!C728</f>
        <v>0</v>
      </c>
      <c r="H736" s="82" t="str">
        <f>IF(Census!D728="","",Census!D728)</f>
        <v/>
      </c>
      <c r="I736" s="82">
        <f>Census!E728</f>
        <v>0</v>
      </c>
      <c r="J736" s="106" t="e">
        <f t="shared" si="11"/>
        <v>#N/A</v>
      </c>
    </row>
    <row r="737" spans="7:10" x14ac:dyDescent="0.45">
      <c r="G737" s="82">
        <f>Census!C729</f>
        <v>0</v>
      </c>
      <c r="H737" s="82" t="str">
        <f>IF(Census!D729="","",Census!D729)</f>
        <v/>
      </c>
      <c r="I737" s="82">
        <f>Census!E729</f>
        <v>0</v>
      </c>
      <c r="J737" s="106" t="e">
        <f t="shared" si="11"/>
        <v>#N/A</v>
      </c>
    </row>
    <row r="738" spans="7:10" x14ac:dyDescent="0.45">
      <c r="G738" s="82">
        <f>Census!C730</f>
        <v>0</v>
      </c>
      <c r="H738" s="82" t="str">
        <f>IF(Census!D730="","",Census!D730)</f>
        <v/>
      </c>
      <c r="I738" s="82">
        <f>Census!E730</f>
        <v>0</v>
      </c>
      <c r="J738" s="106" t="e">
        <f t="shared" si="11"/>
        <v>#N/A</v>
      </c>
    </row>
    <row r="739" spans="7:10" x14ac:dyDescent="0.45">
      <c r="G739" s="82">
        <f>Census!C731</f>
        <v>0</v>
      </c>
      <c r="H739" s="82" t="str">
        <f>IF(Census!D731="","",Census!D731)</f>
        <v/>
      </c>
      <c r="I739" s="82">
        <f>Census!E731</f>
        <v>0</v>
      </c>
      <c r="J739" s="106" t="e">
        <f t="shared" si="11"/>
        <v>#N/A</v>
      </c>
    </row>
    <row r="740" spans="7:10" x14ac:dyDescent="0.45">
      <c r="G740" s="82">
        <f>Census!C732</f>
        <v>0</v>
      </c>
      <c r="H740" s="82" t="str">
        <f>IF(Census!D732="","",Census!D732)</f>
        <v/>
      </c>
      <c r="I740" s="82">
        <f>Census!E732</f>
        <v>0</v>
      </c>
      <c r="J740" s="106" t="e">
        <f t="shared" si="11"/>
        <v>#N/A</v>
      </c>
    </row>
    <row r="741" spans="7:10" x14ac:dyDescent="0.45">
      <c r="G741" s="82">
        <f>Census!C733</f>
        <v>0</v>
      </c>
      <c r="H741" s="82" t="str">
        <f>IF(Census!D733="","",Census!D733)</f>
        <v/>
      </c>
      <c r="I741" s="82">
        <f>Census!E733</f>
        <v>0</v>
      </c>
      <c r="J741" s="106" t="e">
        <f t="shared" si="11"/>
        <v>#N/A</v>
      </c>
    </row>
    <row r="742" spans="7:10" x14ac:dyDescent="0.45">
      <c r="G742" s="82">
        <f>Census!C734</f>
        <v>0</v>
      </c>
      <c r="H742" s="82" t="str">
        <f>IF(Census!D734="","",Census!D734)</f>
        <v/>
      </c>
      <c r="I742" s="82">
        <f>Census!E734</f>
        <v>0</v>
      </c>
      <c r="J742" s="106" t="e">
        <f t="shared" si="11"/>
        <v>#N/A</v>
      </c>
    </row>
    <row r="743" spans="7:10" x14ac:dyDescent="0.45">
      <c r="G743" s="82">
        <f>Census!C735</f>
        <v>0</v>
      </c>
      <c r="H743" s="82" t="str">
        <f>IF(Census!D735="","",Census!D735)</f>
        <v/>
      </c>
      <c r="I743" s="82">
        <f>Census!E735</f>
        <v>0</v>
      </c>
      <c r="J743" s="106" t="e">
        <f t="shared" si="11"/>
        <v>#N/A</v>
      </c>
    </row>
    <row r="744" spans="7:10" x14ac:dyDescent="0.45">
      <c r="G744" s="82">
        <f>Census!C736</f>
        <v>0</v>
      </c>
      <c r="H744" s="82" t="str">
        <f>IF(Census!D736="","",Census!D736)</f>
        <v/>
      </c>
      <c r="I744" s="82">
        <f>Census!E736</f>
        <v>0</v>
      </c>
      <c r="J744" s="106" t="e">
        <f t="shared" si="11"/>
        <v>#N/A</v>
      </c>
    </row>
    <row r="745" spans="7:10" x14ac:dyDescent="0.45">
      <c r="G745" s="82">
        <f>Census!C737</f>
        <v>0</v>
      </c>
      <c r="H745" s="82" t="str">
        <f>IF(Census!D737="","",Census!D737)</f>
        <v/>
      </c>
      <c r="I745" s="82">
        <f>Census!E737</f>
        <v>0</v>
      </c>
      <c r="J745" s="106" t="e">
        <f t="shared" si="11"/>
        <v>#N/A</v>
      </c>
    </row>
    <row r="746" spans="7:10" x14ac:dyDescent="0.45">
      <c r="G746" s="82">
        <f>Census!C738</f>
        <v>0</v>
      </c>
      <c r="H746" s="82" t="str">
        <f>IF(Census!D738="","",Census!D738)</f>
        <v/>
      </c>
      <c r="I746" s="82">
        <f>Census!E738</f>
        <v>0</v>
      </c>
      <c r="J746" s="106" t="e">
        <f t="shared" si="11"/>
        <v>#N/A</v>
      </c>
    </row>
    <row r="747" spans="7:10" x14ac:dyDescent="0.45">
      <c r="G747" s="82">
        <f>Census!C739</f>
        <v>0</v>
      </c>
      <c r="H747" s="82" t="str">
        <f>IF(Census!D739="","",Census!D739)</f>
        <v/>
      </c>
      <c r="I747" s="82">
        <f>Census!E739</f>
        <v>0</v>
      </c>
      <c r="J747" s="106" t="e">
        <f t="shared" si="11"/>
        <v>#N/A</v>
      </c>
    </row>
    <row r="748" spans="7:10" x14ac:dyDescent="0.45">
      <c r="G748" s="82">
        <f>Census!C740</f>
        <v>0</v>
      </c>
      <c r="H748" s="82" t="str">
        <f>IF(Census!D740="","",Census!D740)</f>
        <v/>
      </c>
      <c r="I748" s="82">
        <f>Census!E740</f>
        <v>0</v>
      </c>
      <c r="J748" s="106" t="e">
        <f t="shared" si="11"/>
        <v>#N/A</v>
      </c>
    </row>
    <row r="749" spans="7:10" x14ac:dyDescent="0.45">
      <c r="G749" s="82">
        <f>Census!C741</f>
        <v>0</v>
      </c>
      <c r="H749" s="82" t="str">
        <f>IF(Census!D741="","",Census!D741)</f>
        <v/>
      </c>
      <c r="I749" s="82">
        <f>Census!E741</f>
        <v>0</v>
      </c>
      <c r="J749" s="106" t="e">
        <f t="shared" si="11"/>
        <v>#N/A</v>
      </c>
    </row>
    <row r="750" spans="7:10" x14ac:dyDescent="0.45">
      <c r="G750" s="82">
        <f>Census!C742</f>
        <v>0</v>
      </c>
      <c r="H750" s="82" t="str">
        <f>IF(Census!D742="","",Census!D742)</f>
        <v/>
      </c>
      <c r="I750" s="82">
        <f>Census!E742</f>
        <v>0</v>
      </c>
      <c r="J750" s="106" t="e">
        <f t="shared" si="11"/>
        <v>#N/A</v>
      </c>
    </row>
    <row r="751" spans="7:10" x14ac:dyDescent="0.45">
      <c r="G751" s="82">
        <f>Census!C743</f>
        <v>0</v>
      </c>
      <c r="H751" s="82" t="str">
        <f>IF(Census!D743="","",Census!D743)</f>
        <v/>
      </c>
      <c r="I751" s="82">
        <f>Census!E743</f>
        <v>0</v>
      </c>
      <c r="J751" s="106" t="e">
        <f t="shared" si="11"/>
        <v>#N/A</v>
      </c>
    </row>
    <row r="752" spans="7:10" x14ac:dyDescent="0.45">
      <c r="G752" s="82">
        <f>Census!C744</f>
        <v>0</v>
      </c>
      <c r="H752" s="82" t="str">
        <f>IF(Census!D744="","",Census!D744)</f>
        <v/>
      </c>
      <c r="I752" s="82">
        <f>Census!E744</f>
        <v>0</v>
      </c>
      <c r="J752" s="106" t="e">
        <f t="shared" si="11"/>
        <v>#N/A</v>
      </c>
    </row>
    <row r="753" spans="7:10" x14ac:dyDescent="0.45">
      <c r="G753" s="82">
        <f>Census!C745</f>
        <v>0</v>
      </c>
      <c r="H753" s="82" t="str">
        <f>IF(Census!D745="","",Census!D745)</f>
        <v/>
      </c>
      <c r="I753" s="82">
        <f>Census!E745</f>
        <v>0</v>
      </c>
      <c r="J753" s="106" t="e">
        <f t="shared" si="11"/>
        <v>#N/A</v>
      </c>
    </row>
    <row r="754" spans="7:10" x14ac:dyDescent="0.45">
      <c r="G754" s="82">
        <f>Census!C746</f>
        <v>0</v>
      </c>
      <c r="H754" s="82" t="str">
        <f>IF(Census!D746="","",Census!D746)</f>
        <v/>
      </c>
      <c r="I754" s="82">
        <f>Census!E746</f>
        <v>0</v>
      </c>
      <c r="J754" s="106" t="e">
        <f t="shared" si="11"/>
        <v>#N/A</v>
      </c>
    </row>
    <row r="755" spans="7:10" x14ac:dyDescent="0.45">
      <c r="G755" s="82">
        <f>Census!C747</f>
        <v>0</v>
      </c>
      <c r="H755" s="82" t="str">
        <f>IF(Census!D747="","",Census!D747)</f>
        <v/>
      </c>
      <c r="I755" s="82">
        <f>Census!E747</f>
        <v>0</v>
      </c>
      <c r="J755" s="106" t="e">
        <f t="shared" si="11"/>
        <v>#N/A</v>
      </c>
    </row>
    <row r="756" spans="7:10" x14ac:dyDescent="0.45">
      <c r="G756" s="82">
        <f>Census!C748</f>
        <v>0</v>
      </c>
      <c r="H756" s="82" t="str">
        <f>IF(Census!D748="","",Census!D748)</f>
        <v/>
      </c>
      <c r="I756" s="82">
        <f>Census!E748</f>
        <v>0</v>
      </c>
      <c r="J756" s="106" t="e">
        <f t="shared" si="11"/>
        <v>#N/A</v>
      </c>
    </row>
    <row r="757" spans="7:10" x14ac:dyDescent="0.45">
      <c r="G757" s="82">
        <f>Census!C749</f>
        <v>0</v>
      </c>
      <c r="H757" s="82" t="str">
        <f>IF(Census!D749="","",Census!D749)</f>
        <v/>
      </c>
      <c r="I757" s="82">
        <f>Census!E749</f>
        <v>0</v>
      </c>
      <c r="J757" s="106" t="e">
        <f t="shared" si="11"/>
        <v>#N/A</v>
      </c>
    </row>
    <row r="758" spans="7:10" x14ac:dyDescent="0.45">
      <c r="G758" s="82">
        <f>Census!C750</f>
        <v>0</v>
      </c>
      <c r="H758" s="82" t="str">
        <f>IF(Census!D750="","",Census!D750)</f>
        <v/>
      </c>
      <c r="I758" s="82">
        <f>Census!E750</f>
        <v>0</v>
      </c>
      <c r="J758" s="106" t="e">
        <f t="shared" si="11"/>
        <v>#N/A</v>
      </c>
    </row>
    <row r="759" spans="7:10" x14ac:dyDescent="0.45">
      <c r="G759" s="82">
        <f>Census!C751</f>
        <v>0</v>
      </c>
      <c r="H759" s="82" t="str">
        <f>IF(Census!D751="","",Census!D751)</f>
        <v/>
      </c>
      <c r="I759" s="82">
        <f>Census!E751</f>
        <v>0</v>
      </c>
      <c r="J759" s="106" t="e">
        <f t="shared" si="11"/>
        <v>#N/A</v>
      </c>
    </row>
    <row r="760" spans="7:10" x14ac:dyDescent="0.45">
      <c r="G760" s="82">
        <f>Census!C752</f>
        <v>0</v>
      </c>
      <c r="H760" s="82" t="str">
        <f>IF(Census!D752="","",Census!D752)</f>
        <v/>
      </c>
      <c r="I760" s="82">
        <f>Census!E752</f>
        <v>0</v>
      </c>
      <c r="J760" s="106" t="e">
        <f t="shared" si="11"/>
        <v>#N/A</v>
      </c>
    </row>
    <row r="761" spans="7:10" x14ac:dyDescent="0.45">
      <c r="G761" s="82">
        <f>Census!C753</f>
        <v>0</v>
      </c>
      <c r="H761" s="82" t="str">
        <f>IF(Census!D753="","",Census!D753)</f>
        <v/>
      </c>
      <c r="I761" s="82">
        <f>Census!E753</f>
        <v>0</v>
      </c>
      <c r="J761" s="106" t="e">
        <f t="shared" si="11"/>
        <v>#N/A</v>
      </c>
    </row>
    <row r="762" spans="7:10" x14ac:dyDescent="0.45">
      <c r="G762" s="82">
        <f>Census!C754</f>
        <v>0</v>
      </c>
      <c r="H762" s="82" t="str">
        <f>IF(Census!D754="","",Census!D754)</f>
        <v/>
      </c>
      <c r="I762" s="82">
        <f>Census!E754</f>
        <v>0</v>
      </c>
      <c r="J762" s="106" t="e">
        <f t="shared" si="11"/>
        <v>#N/A</v>
      </c>
    </row>
    <row r="763" spans="7:10" x14ac:dyDescent="0.45">
      <c r="G763" s="82">
        <f>Census!C755</f>
        <v>0</v>
      </c>
      <c r="H763" s="82" t="str">
        <f>IF(Census!D755="","",Census!D755)</f>
        <v/>
      </c>
      <c r="I763" s="82">
        <f>Census!E755</f>
        <v>0</v>
      </c>
      <c r="J763" s="106" t="e">
        <f t="shared" si="11"/>
        <v>#N/A</v>
      </c>
    </row>
    <row r="764" spans="7:10" x14ac:dyDescent="0.45">
      <c r="G764" s="82">
        <f>Census!C756</f>
        <v>0</v>
      </c>
      <c r="H764" s="82" t="str">
        <f>IF(Census!D756="","",Census!D756)</f>
        <v/>
      </c>
      <c r="I764" s="82">
        <f>Census!E756</f>
        <v>0</v>
      </c>
      <c r="J764" s="106" t="e">
        <f t="shared" si="11"/>
        <v>#N/A</v>
      </c>
    </row>
    <row r="765" spans="7:10" x14ac:dyDescent="0.45">
      <c r="G765" s="82">
        <f>Census!C757</f>
        <v>0</v>
      </c>
      <c r="H765" s="82" t="str">
        <f>IF(Census!D757="","",Census!D757)</f>
        <v/>
      </c>
      <c r="I765" s="82">
        <f>Census!E757</f>
        <v>0</v>
      </c>
      <c r="J765" s="106" t="e">
        <f t="shared" si="11"/>
        <v>#N/A</v>
      </c>
    </row>
    <row r="766" spans="7:10" x14ac:dyDescent="0.45">
      <c r="G766" s="82">
        <f>Census!C758</f>
        <v>0</v>
      </c>
      <c r="H766" s="82" t="str">
        <f>IF(Census!D758="","",Census!D758)</f>
        <v/>
      </c>
      <c r="I766" s="82">
        <f>Census!E758</f>
        <v>0</v>
      </c>
      <c r="J766" s="106" t="e">
        <f t="shared" si="11"/>
        <v>#N/A</v>
      </c>
    </row>
    <row r="767" spans="7:10" x14ac:dyDescent="0.45">
      <c r="G767" s="82">
        <f>Census!C759</f>
        <v>0</v>
      </c>
      <c r="H767" s="82" t="str">
        <f>IF(Census!D759="","",Census!D759)</f>
        <v/>
      </c>
      <c r="I767" s="82">
        <f>Census!E759</f>
        <v>0</v>
      </c>
      <c r="J767" s="106" t="e">
        <f t="shared" si="11"/>
        <v>#N/A</v>
      </c>
    </row>
    <row r="768" spans="7:10" x14ac:dyDescent="0.45">
      <c r="G768" s="82">
        <f>Census!C760</f>
        <v>0</v>
      </c>
      <c r="H768" s="82" t="str">
        <f>IF(Census!D760="","",Census!D760)</f>
        <v/>
      </c>
      <c r="I768" s="82">
        <f>Census!E760</f>
        <v>0</v>
      </c>
      <c r="J768" s="106" t="e">
        <f t="shared" si="11"/>
        <v>#N/A</v>
      </c>
    </row>
    <row r="769" spans="7:10" x14ac:dyDescent="0.45">
      <c r="G769" s="82">
        <f>Census!C761</f>
        <v>0</v>
      </c>
      <c r="H769" s="82" t="str">
        <f>IF(Census!D761="","",Census!D761)</f>
        <v/>
      </c>
      <c r="I769" s="82">
        <f>Census!E761</f>
        <v>0</v>
      </c>
      <c r="J769" s="106" t="e">
        <f t="shared" si="11"/>
        <v>#N/A</v>
      </c>
    </row>
    <row r="770" spans="7:10" x14ac:dyDescent="0.45">
      <c r="G770" s="82">
        <f>Census!C762</f>
        <v>0</v>
      </c>
      <c r="H770" s="82" t="str">
        <f>IF(Census!D762="","",Census!D762)</f>
        <v/>
      </c>
      <c r="I770" s="82">
        <f>Census!E762</f>
        <v>0</v>
      </c>
      <c r="J770" s="106" t="e">
        <f t="shared" si="11"/>
        <v>#N/A</v>
      </c>
    </row>
    <row r="771" spans="7:10" x14ac:dyDescent="0.45">
      <c r="G771" s="82">
        <f>Census!C763</f>
        <v>0</v>
      </c>
      <c r="H771" s="82" t="str">
        <f>IF(Census!D763="","",Census!D763)</f>
        <v/>
      </c>
      <c r="I771" s="82">
        <f>Census!E763</f>
        <v>0</v>
      </c>
      <c r="J771" s="106" t="e">
        <f t="shared" si="11"/>
        <v>#N/A</v>
      </c>
    </row>
    <row r="772" spans="7:10" x14ac:dyDescent="0.45">
      <c r="G772" s="82">
        <f>Census!C764</f>
        <v>0</v>
      </c>
      <c r="H772" s="82" t="str">
        <f>IF(Census!D764="","",Census!D764)</f>
        <v/>
      </c>
      <c r="I772" s="82">
        <f>Census!E764</f>
        <v>0</v>
      </c>
      <c r="J772" s="106" t="e">
        <f t="shared" si="11"/>
        <v>#N/A</v>
      </c>
    </row>
    <row r="773" spans="7:10" x14ac:dyDescent="0.45">
      <c r="G773" s="82">
        <f>Census!C765</f>
        <v>0</v>
      </c>
      <c r="H773" s="82" t="str">
        <f>IF(Census!D765="","",Census!D765)</f>
        <v/>
      </c>
      <c r="I773" s="82">
        <f>Census!E765</f>
        <v>0</v>
      </c>
      <c r="J773" s="106" t="e">
        <f t="shared" si="11"/>
        <v>#N/A</v>
      </c>
    </row>
    <row r="774" spans="7:10" x14ac:dyDescent="0.45">
      <c r="G774" s="82">
        <f>Census!C766</f>
        <v>0</v>
      </c>
      <c r="H774" s="82" t="str">
        <f>IF(Census!D766="","",Census!D766)</f>
        <v/>
      </c>
      <c r="I774" s="82">
        <f>Census!E766</f>
        <v>0</v>
      </c>
      <c r="J774" s="106" t="e">
        <f t="shared" si="11"/>
        <v>#N/A</v>
      </c>
    </row>
    <row r="775" spans="7:10" x14ac:dyDescent="0.45">
      <c r="G775" s="82">
        <f>Census!C767</f>
        <v>0</v>
      </c>
      <c r="H775" s="82" t="str">
        <f>IF(Census!D767="","",Census!D767)</f>
        <v/>
      </c>
      <c r="I775" s="82">
        <f>Census!E767</f>
        <v>0</v>
      </c>
      <c r="J775" s="106" t="e">
        <f t="shared" si="11"/>
        <v>#N/A</v>
      </c>
    </row>
    <row r="776" spans="7:10" x14ac:dyDescent="0.45">
      <c r="G776" s="82">
        <f>Census!C768</f>
        <v>0</v>
      </c>
      <c r="H776" s="82" t="str">
        <f>IF(Census!D768="","",Census!D768)</f>
        <v/>
      </c>
      <c r="I776" s="82">
        <f>Census!E768</f>
        <v>0</v>
      </c>
      <c r="J776" s="106" t="e">
        <f t="shared" si="11"/>
        <v>#N/A</v>
      </c>
    </row>
    <row r="777" spans="7:10" x14ac:dyDescent="0.45">
      <c r="G777" s="82">
        <f>Census!C769</f>
        <v>0</v>
      </c>
      <c r="H777" s="82" t="str">
        <f>IF(Census!D769="","",Census!D769)</f>
        <v/>
      </c>
      <c r="I777" s="82">
        <f>Census!E769</f>
        <v>0</v>
      </c>
      <c r="J777" s="106" t="e">
        <f t="shared" si="11"/>
        <v>#N/A</v>
      </c>
    </row>
    <row r="778" spans="7:10" x14ac:dyDescent="0.45">
      <c r="G778" s="82">
        <f>Census!C770</f>
        <v>0</v>
      </c>
      <c r="H778" s="82" t="str">
        <f>IF(Census!D770="","",Census!D770)</f>
        <v/>
      </c>
      <c r="I778" s="82">
        <f>Census!E770</f>
        <v>0</v>
      </c>
      <c r="J778" s="106" t="e">
        <f t="shared" si="11"/>
        <v>#N/A</v>
      </c>
    </row>
    <row r="779" spans="7:10" x14ac:dyDescent="0.45">
      <c r="G779" s="82">
        <f>Census!C771</f>
        <v>0</v>
      </c>
      <c r="H779" s="82" t="str">
        <f>IF(Census!D771="","",Census!D771)</f>
        <v/>
      </c>
      <c r="I779" s="82">
        <f>Census!E771</f>
        <v>0</v>
      </c>
      <c r="J779" s="106" t="e">
        <f t="shared" si="11"/>
        <v>#N/A</v>
      </c>
    </row>
    <row r="780" spans="7:10" x14ac:dyDescent="0.45">
      <c r="G780" s="82">
        <f>Census!C772</f>
        <v>0</v>
      </c>
      <c r="H780" s="82" t="str">
        <f>IF(Census!D772="","",Census!D772)</f>
        <v/>
      </c>
      <c r="I780" s="82">
        <f>Census!E772</f>
        <v>0</v>
      </c>
      <c r="J780" s="106" t="e">
        <f t="shared" si="11"/>
        <v>#N/A</v>
      </c>
    </row>
    <row r="781" spans="7:10" x14ac:dyDescent="0.45">
      <c r="G781" s="82">
        <f>Census!C773</f>
        <v>0</v>
      </c>
      <c r="H781" s="82" t="str">
        <f>IF(Census!D773="","",Census!D773)</f>
        <v/>
      </c>
      <c r="I781" s="82">
        <f>Census!E773</f>
        <v>0</v>
      </c>
      <c r="J781" s="106" t="e">
        <f t="shared" si="11"/>
        <v>#N/A</v>
      </c>
    </row>
    <row r="782" spans="7:10" x14ac:dyDescent="0.45">
      <c r="G782" s="82">
        <f>Census!C774</f>
        <v>0</v>
      </c>
      <c r="H782" s="82" t="str">
        <f>IF(Census!D774="","",Census!D774)</f>
        <v/>
      </c>
      <c r="I782" s="82">
        <f>Census!E774</f>
        <v>0</v>
      </c>
      <c r="J782" s="106" t="e">
        <f t="shared" ref="J782:J845" si="12">IF(H782=0,0,IF(H782&lt;$C$25,$C$25-H782,0))</f>
        <v>#N/A</v>
      </c>
    </row>
    <row r="783" spans="7:10" x14ac:dyDescent="0.45">
      <c r="G783" s="82">
        <f>Census!C775</f>
        <v>0</v>
      </c>
      <c r="H783" s="82" t="str">
        <f>IF(Census!D775="","",Census!D775)</f>
        <v/>
      </c>
      <c r="I783" s="82">
        <f>Census!E775</f>
        <v>0</v>
      </c>
      <c r="J783" s="106" t="e">
        <f t="shared" si="12"/>
        <v>#N/A</v>
      </c>
    </row>
    <row r="784" spans="7:10" x14ac:dyDescent="0.45">
      <c r="G784" s="82">
        <f>Census!C776</f>
        <v>0</v>
      </c>
      <c r="H784" s="82" t="str">
        <f>IF(Census!D776="","",Census!D776)</f>
        <v/>
      </c>
      <c r="I784" s="82">
        <f>Census!E776</f>
        <v>0</v>
      </c>
      <c r="J784" s="106" t="e">
        <f t="shared" si="12"/>
        <v>#N/A</v>
      </c>
    </row>
    <row r="785" spans="7:10" x14ac:dyDescent="0.45">
      <c r="G785" s="82">
        <f>Census!C777</f>
        <v>0</v>
      </c>
      <c r="H785" s="82" t="str">
        <f>IF(Census!D777="","",Census!D777)</f>
        <v/>
      </c>
      <c r="I785" s="82">
        <f>Census!E777</f>
        <v>0</v>
      </c>
      <c r="J785" s="106" t="e">
        <f t="shared" si="12"/>
        <v>#N/A</v>
      </c>
    </row>
    <row r="786" spans="7:10" x14ac:dyDescent="0.45">
      <c r="G786" s="82">
        <f>Census!C778</f>
        <v>0</v>
      </c>
      <c r="H786" s="82" t="str">
        <f>IF(Census!D778="","",Census!D778)</f>
        <v/>
      </c>
      <c r="I786" s="82">
        <f>Census!E778</f>
        <v>0</v>
      </c>
      <c r="J786" s="106" t="e">
        <f t="shared" si="12"/>
        <v>#N/A</v>
      </c>
    </row>
    <row r="787" spans="7:10" x14ac:dyDescent="0.45">
      <c r="G787" s="82">
        <f>Census!C779</f>
        <v>0</v>
      </c>
      <c r="H787" s="82" t="str">
        <f>IF(Census!D779="","",Census!D779)</f>
        <v/>
      </c>
      <c r="I787" s="82">
        <f>Census!E779</f>
        <v>0</v>
      </c>
      <c r="J787" s="106" t="e">
        <f t="shared" si="12"/>
        <v>#N/A</v>
      </c>
    </row>
    <row r="788" spans="7:10" x14ac:dyDescent="0.45">
      <c r="G788" s="82">
        <f>Census!C780</f>
        <v>0</v>
      </c>
      <c r="H788" s="82" t="str">
        <f>IF(Census!D780="","",Census!D780)</f>
        <v/>
      </c>
      <c r="I788" s="82">
        <f>Census!E780</f>
        <v>0</v>
      </c>
      <c r="J788" s="106" t="e">
        <f t="shared" si="12"/>
        <v>#N/A</v>
      </c>
    </row>
    <row r="789" spans="7:10" x14ac:dyDescent="0.45">
      <c r="G789" s="82">
        <f>Census!C781</f>
        <v>0</v>
      </c>
      <c r="H789" s="82" t="str">
        <f>IF(Census!D781="","",Census!D781)</f>
        <v/>
      </c>
      <c r="I789" s="82">
        <f>Census!E781</f>
        <v>0</v>
      </c>
      <c r="J789" s="106" t="e">
        <f t="shared" si="12"/>
        <v>#N/A</v>
      </c>
    </row>
    <row r="790" spans="7:10" x14ac:dyDescent="0.45">
      <c r="G790" s="82">
        <f>Census!C782</f>
        <v>0</v>
      </c>
      <c r="H790" s="82" t="str">
        <f>IF(Census!D782="","",Census!D782)</f>
        <v/>
      </c>
      <c r="I790" s="82">
        <f>Census!E782</f>
        <v>0</v>
      </c>
      <c r="J790" s="106" t="e">
        <f t="shared" si="12"/>
        <v>#N/A</v>
      </c>
    </row>
    <row r="791" spans="7:10" x14ac:dyDescent="0.45">
      <c r="G791" s="82">
        <f>Census!C783</f>
        <v>0</v>
      </c>
      <c r="H791" s="82" t="str">
        <f>IF(Census!D783="","",Census!D783)</f>
        <v/>
      </c>
      <c r="I791" s="82">
        <f>Census!E783</f>
        <v>0</v>
      </c>
      <c r="J791" s="106" t="e">
        <f t="shared" si="12"/>
        <v>#N/A</v>
      </c>
    </row>
    <row r="792" spans="7:10" x14ac:dyDescent="0.45">
      <c r="G792" s="82">
        <f>Census!C784</f>
        <v>0</v>
      </c>
      <c r="H792" s="82" t="str">
        <f>IF(Census!D784="","",Census!D784)</f>
        <v/>
      </c>
      <c r="I792" s="82">
        <f>Census!E784</f>
        <v>0</v>
      </c>
      <c r="J792" s="106" t="e">
        <f t="shared" si="12"/>
        <v>#N/A</v>
      </c>
    </row>
    <row r="793" spans="7:10" x14ac:dyDescent="0.45">
      <c r="G793" s="82">
        <f>Census!C785</f>
        <v>0</v>
      </c>
      <c r="H793" s="82" t="str">
        <f>IF(Census!D785="","",Census!D785)</f>
        <v/>
      </c>
      <c r="I793" s="82">
        <f>Census!E785</f>
        <v>0</v>
      </c>
      <c r="J793" s="106" t="e">
        <f t="shared" si="12"/>
        <v>#N/A</v>
      </c>
    </row>
    <row r="794" spans="7:10" x14ac:dyDescent="0.45">
      <c r="G794" s="82">
        <f>Census!C786</f>
        <v>0</v>
      </c>
      <c r="H794" s="82" t="str">
        <f>IF(Census!D786="","",Census!D786)</f>
        <v/>
      </c>
      <c r="I794" s="82">
        <f>Census!E786</f>
        <v>0</v>
      </c>
      <c r="J794" s="106" t="e">
        <f t="shared" si="12"/>
        <v>#N/A</v>
      </c>
    </row>
    <row r="795" spans="7:10" x14ac:dyDescent="0.45">
      <c r="G795" s="82">
        <f>Census!C787</f>
        <v>0</v>
      </c>
      <c r="H795" s="82" t="str">
        <f>IF(Census!D787="","",Census!D787)</f>
        <v/>
      </c>
      <c r="I795" s="82">
        <f>Census!E787</f>
        <v>0</v>
      </c>
      <c r="J795" s="106" t="e">
        <f t="shared" si="12"/>
        <v>#N/A</v>
      </c>
    </row>
    <row r="796" spans="7:10" x14ac:dyDescent="0.45">
      <c r="G796" s="82">
        <f>Census!C788</f>
        <v>0</v>
      </c>
      <c r="H796" s="82" t="str">
        <f>IF(Census!D788="","",Census!D788)</f>
        <v/>
      </c>
      <c r="I796" s="82">
        <f>Census!E788</f>
        <v>0</v>
      </c>
      <c r="J796" s="106" t="e">
        <f t="shared" si="12"/>
        <v>#N/A</v>
      </c>
    </row>
    <row r="797" spans="7:10" x14ac:dyDescent="0.45">
      <c r="G797" s="82">
        <f>Census!C789</f>
        <v>0</v>
      </c>
      <c r="H797" s="82" t="str">
        <f>IF(Census!D789="","",Census!D789)</f>
        <v/>
      </c>
      <c r="I797" s="82">
        <f>Census!E789</f>
        <v>0</v>
      </c>
      <c r="J797" s="106" t="e">
        <f t="shared" si="12"/>
        <v>#N/A</v>
      </c>
    </row>
    <row r="798" spans="7:10" x14ac:dyDescent="0.45">
      <c r="G798" s="82">
        <f>Census!C790</f>
        <v>0</v>
      </c>
      <c r="H798" s="82" t="str">
        <f>IF(Census!D790="","",Census!D790)</f>
        <v/>
      </c>
      <c r="I798" s="82">
        <f>Census!E790</f>
        <v>0</v>
      </c>
      <c r="J798" s="106" t="e">
        <f t="shared" si="12"/>
        <v>#N/A</v>
      </c>
    </row>
    <row r="799" spans="7:10" x14ac:dyDescent="0.45">
      <c r="G799" s="82">
        <f>Census!C791</f>
        <v>0</v>
      </c>
      <c r="H799" s="82" t="str">
        <f>IF(Census!D791="","",Census!D791)</f>
        <v/>
      </c>
      <c r="I799" s="82">
        <f>Census!E791</f>
        <v>0</v>
      </c>
      <c r="J799" s="106" t="e">
        <f t="shared" si="12"/>
        <v>#N/A</v>
      </c>
    </row>
    <row r="800" spans="7:10" x14ac:dyDescent="0.45">
      <c r="G800" s="82">
        <f>Census!C792</f>
        <v>0</v>
      </c>
      <c r="H800" s="82" t="str">
        <f>IF(Census!D792="","",Census!D792)</f>
        <v/>
      </c>
      <c r="I800" s="82">
        <f>Census!E792</f>
        <v>0</v>
      </c>
      <c r="J800" s="106" t="e">
        <f t="shared" si="12"/>
        <v>#N/A</v>
      </c>
    </row>
    <row r="801" spans="7:10" x14ac:dyDescent="0.45">
      <c r="G801" s="82">
        <f>Census!C793</f>
        <v>0</v>
      </c>
      <c r="H801" s="82" t="str">
        <f>IF(Census!D793="","",Census!D793)</f>
        <v/>
      </c>
      <c r="I801" s="82">
        <f>Census!E793</f>
        <v>0</v>
      </c>
      <c r="J801" s="106" t="e">
        <f t="shared" si="12"/>
        <v>#N/A</v>
      </c>
    </row>
    <row r="802" spans="7:10" x14ac:dyDescent="0.45">
      <c r="G802" s="82">
        <f>Census!C794</f>
        <v>0</v>
      </c>
      <c r="H802" s="82" t="str">
        <f>IF(Census!D794="","",Census!D794)</f>
        <v/>
      </c>
      <c r="I802" s="82">
        <f>Census!E794</f>
        <v>0</v>
      </c>
      <c r="J802" s="106" t="e">
        <f t="shared" si="12"/>
        <v>#N/A</v>
      </c>
    </row>
    <row r="803" spans="7:10" x14ac:dyDescent="0.45">
      <c r="G803" s="82">
        <f>Census!C795</f>
        <v>0</v>
      </c>
      <c r="H803" s="82" t="str">
        <f>IF(Census!D795="","",Census!D795)</f>
        <v/>
      </c>
      <c r="I803" s="82">
        <f>Census!E795</f>
        <v>0</v>
      </c>
      <c r="J803" s="106" t="e">
        <f t="shared" si="12"/>
        <v>#N/A</v>
      </c>
    </row>
    <row r="804" spans="7:10" x14ac:dyDescent="0.45">
      <c r="G804" s="82">
        <f>Census!C796</f>
        <v>0</v>
      </c>
      <c r="H804" s="82" t="str">
        <f>IF(Census!D796="","",Census!D796)</f>
        <v/>
      </c>
      <c r="I804" s="82">
        <f>Census!E796</f>
        <v>0</v>
      </c>
      <c r="J804" s="106" t="e">
        <f t="shared" si="12"/>
        <v>#N/A</v>
      </c>
    </row>
    <row r="805" spans="7:10" x14ac:dyDescent="0.45">
      <c r="G805" s="82">
        <f>Census!C797</f>
        <v>0</v>
      </c>
      <c r="H805" s="82" t="str">
        <f>IF(Census!D797="","",Census!D797)</f>
        <v/>
      </c>
      <c r="I805" s="82">
        <f>Census!E797</f>
        <v>0</v>
      </c>
      <c r="J805" s="106" t="e">
        <f t="shared" si="12"/>
        <v>#N/A</v>
      </c>
    </row>
    <row r="806" spans="7:10" x14ac:dyDescent="0.45">
      <c r="G806" s="82">
        <f>Census!C798</f>
        <v>0</v>
      </c>
      <c r="H806" s="82" t="str">
        <f>IF(Census!D798="","",Census!D798)</f>
        <v/>
      </c>
      <c r="I806" s="82">
        <f>Census!E798</f>
        <v>0</v>
      </c>
      <c r="J806" s="106" t="e">
        <f t="shared" si="12"/>
        <v>#N/A</v>
      </c>
    </row>
    <row r="807" spans="7:10" x14ac:dyDescent="0.45">
      <c r="G807" s="82">
        <f>Census!C799</f>
        <v>0</v>
      </c>
      <c r="H807" s="82" t="str">
        <f>IF(Census!D799="","",Census!D799)</f>
        <v/>
      </c>
      <c r="I807" s="82">
        <f>Census!E799</f>
        <v>0</v>
      </c>
      <c r="J807" s="106" t="e">
        <f t="shared" si="12"/>
        <v>#N/A</v>
      </c>
    </row>
    <row r="808" spans="7:10" x14ac:dyDescent="0.45">
      <c r="G808" s="82">
        <f>Census!C800</f>
        <v>0</v>
      </c>
      <c r="H808" s="82" t="str">
        <f>IF(Census!D800="","",Census!D800)</f>
        <v/>
      </c>
      <c r="I808" s="82">
        <f>Census!E800</f>
        <v>0</v>
      </c>
      <c r="J808" s="106" t="e">
        <f t="shared" si="12"/>
        <v>#N/A</v>
      </c>
    </row>
    <row r="809" spans="7:10" x14ac:dyDescent="0.45">
      <c r="G809" s="82">
        <f>Census!C801</f>
        <v>0</v>
      </c>
      <c r="H809" s="82" t="str">
        <f>IF(Census!D801="","",Census!D801)</f>
        <v/>
      </c>
      <c r="I809" s="82">
        <f>Census!E801</f>
        <v>0</v>
      </c>
      <c r="J809" s="106" t="e">
        <f t="shared" si="12"/>
        <v>#N/A</v>
      </c>
    </row>
    <row r="810" spans="7:10" x14ac:dyDescent="0.45">
      <c r="G810" s="82">
        <f>Census!C802</f>
        <v>0</v>
      </c>
      <c r="H810" s="82" t="str">
        <f>IF(Census!D802="","",Census!D802)</f>
        <v/>
      </c>
      <c r="I810" s="82">
        <f>Census!E802</f>
        <v>0</v>
      </c>
      <c r="J810" s="106" t="e">
        <f t="shared" si="12"/>
        <v>#N/A</v>
      </c>
    </row>
    <row r="811" spans="7:10" x14ac:dyDescent="0.45">
      <c r="G811" s="82">
        <f>Census!C803</f>
        <v>0</v>
      </c>
      <c r="H811" s="82" t="str">
        <f>IF(Census!D803="","",Census!D803)</f>
        <v/>
      </c>
      <c r="I811" s="82">
        <f>Census!E803</f>
        <v>0</v>
      </c>
      <c r="J811" s="106" t="e">
        <f t="shared" si="12"/>
        <v>#N/A</v>
      </c>
    </row>
    <row r="812" spans="7:10" x14ac:dyDescent="0.45">
      <c r="G812" s="82">
        <f>Census!C804</f>
        <v>0</v>
      </c>
      <c r="H812" s="82" t="str">
        <f>IF(Census!D804="","",Census!D804)</f>
        <v/>
      </c>
      <c r="I812" s="82">
        <f>Census!E804</f>
        <v>0</v>
      </c>
      <c r="J812" s="106" t="e">
        <f t="shared" si="12"/>
        <v>#N/A</v>
      </c>
    </row>
    <row r="813" spans="7:10" x14ac:dyDescent="0.45">
      <c r="G813" s="82">
        <f>Census!C805</f>
        <v>0</v>
      </c>
      <c r="H813" s="82" t="str">
        <f>IF(Census!D805="","",Census!D805)</f>
        <v/>
      </c>
      <c r="I813" s="82">
        <f>Census!E805</f>
        <v>0</v>
      </c>
      <c r="J813" s="106" t="e">
        <f t="shared" si="12"/>
        <v>#N/A</v>
      </c>
    </row>
    <row r="814" spans="7:10" x14ac:dyDescent="0.45">
      <c r="G814" s="82">
        <f>Census!C806</f>
        <v>0</v>
      </c>
      <c r="H814" s="82" t="str">
        <f>IF(Census!D806="","",Census!D806)</f>
        <v/>
      </c>
      <c r="I814" s="82">
        <f>Census!E806</f>
        <v>0</v>
      </c>
      <c r="J814" s="106" t="e">
        <f t="shared" si="12"/>
        <v>#N/A</v>
      </c>
    </row>
    <row r="815" spans="7:10" x14ac:dyDescent="0.45">
      <c r="G815" s="82">
        <f>Census!C807</f>
        <v>0</v>
      </c>
      <c r="H815" s="82" t="str">
        <f>IF(Census!D807="","",Census!D807)</f>
        <v/>
      </c>
      <c r="I815" s="82">
        <f>Census!E807</f>
        <v>0</v>
      </c>
      <c r="J815" s="106" t="e">
        <f t="shared" si="12"/>
        <v>#N/A</v>
      </c>
    </row>
    <row r="816" spans="7:10" x14ac:dyDescent="0.45">
      <c r="G816" s="82">
        <f>Census!C808</f>
        <v>0</v>
      </c>
      <c r="H816" s="82" t="str">
        <f>IF(Census!D808="","",Census!D808)</f>
        <v/>
      </c>
      <c r="I816" s="82">
        <f>Census!E808</f>
        <v>0</v>
      </c>
      <c r="J816" s="106" t="e">
        <f t="shared" si="12"/>
        <v>#N/A</v>
      </c>
    </row>
    <row r="817" spans="7:10" x14ac:dyDescent="0.45">
      <c r="G817" s="82">
        <f>Census!C809</f>
        <v>0</v>
      </c>
      <c r="H817" s="82" t="str">
        <f>IF(Census!D809="","",Census!D809)</f>
        <v/>
      </c>
      <c r="I817" s="82">
        <f>Census!E809</f>
        <v>0</v>
      </c>
      <c r="J817" s="106" t="e">
        <f t="shared" si="12"/>
        <v>#N/A</v>
      </c>
    </row>
    <row r="818" spans="7:10" x14ac:dyDescent="0.45">
      <c r="G818" s="82">
        <f>Census!C810</f>
        <v>0</v>
      </c>
      <c r="H818" s="82" t="str">
        <f>IF(Census!D810="","",Census!D810)</f>
        <v/>
      </c>
      <c r="I818" s="82">
        <f>Census!E810</f>
        <v>0</v>
      </c>
      <c r="J818" s="106" t="e">
        <f t="shared" si="12"/>
        <v>#N/A</v>
      </c>
    </row>
    <row r="819" spans="7:10" x14ac:dyDescent="0.45">
      <c r="G819" s="82">
        <f>Census!C811</f>
        <v>0</v>
      </c>
      <c r="H819" s="82" t="str">
        <f>IF(Census!D811="","",Census!D811)</f>
        <v/>
      </c>
      <c r="I819" s="82">
        <f>Census!E811</f>
        <v>0</v>
      </c>
      <c r="J819" s="106" t="e">
        <f t="shared" si="12"/>
        <v>#N/A</v>
      </c>
    </row>
    <row r="820" spans="7:10" x14ac:dyDescent="0.45">
      <c r="G820" s="82">
        <f>Census!C812</f>
        <v>0</v>
      </c>
      <c r="H820" s="82" t="str">
        <f>IF(Census!D812="","",Census!D812)</f>
        <v/>
      </c>
      <c r="I820" s="82">
        <f>Census!E812</f>
        <v>0</v>
      </c>
      <c r="J820" s="106" t="e">
        <f t="shared" si="12"/>
        <v>#N/A</v>
      </c>
    </row>
    <row r="821" spans="7:10" x14ac:dyDescent="0.45">
      <c r="G821" s="82">
        <f>Census!C813</f>
        <v>0</v>
      </c>
      <c r="H821" s="82" t="str">
        <f>IF(Census!D813="","",Census!D813)</f>
        <v/>
      </c>
      <c r="I821" s="82">
        <f>Census!E813</f>
        <v>0</v>
      </c>
      <c r="J821" s="106" t="e">
        <f t="shared" si="12"/>
        <v>#N/A</v>
      </c>
    </row>
    <row r="822" spans="7:10" x14ac:dyDescent="0.45">
      <c r="G822" s="82">
        <f>Census!C814</f>
        <v>0</v>
      </c>
      <c r="H822" s="82" t="str">
        <f>IF(Census!D814="","",Census!D814)</f>
        <v/>
      </c>
      <c r="I822" s="82">
        <f>Census!E814</f>
        <v>0</v>
      </c>
      <c r="J822" s="106" t="e">
        <f t="shared" si="12"/>
        <v>#N/A</v>
      </c>
    </row>
    <row r="823" spans="7:10" x14ac:dyDescent="0.45">
      <c r="G823" s="82">
        <f>Census!C815</f>
        <v>0</v>
      </c>
      <c r="H823" s="82" t="str">
        <f>IF(Census!D815="","",Census!D815)</f>
        <v/>
      </c>
      <c r="I823" s="82">
        <f>Census!E815</f>
        <v>0</v>
      </c>
      <c r="J823" s="106" t="e">
        <f t="shared" si="12"/>
        <v>#N/A</v>
      </c>
    </row>
    <row r="824" spans="7:10" x14ac:dyDescent="0.45">
      <c r="G824" s="82">
        <f>Census!C816</f>
        <v>0</v>
      </c>
      <c r="H824" s="82" t="str">
        <f>IF(Census!D816="","",Census!D816)</f>
        <v/>
      </c>
      <c r="I824" s="82">
        <f>Census!E816</f>
        <v>0</v>
      </c>
      <c r="J824" s="106" t="e">
        <f t="shared" si="12"/>
        <v>#N/A</v>
      </c>
    </row>
    <row r="825" spans="7:10" x14ac:dyDescent="0.45">
      <c r="G825" s="82">
        <f>Census!C817</f>
        <v>0</v>
      </c>
      <c r="H825" s="82" t="str">
        <f>IF(Census!D817="","",Census!D817)</f>
        <v/>
      </c>
      <c r="I825" s="82">
        <f>Census!E817</f>
        <v>0</v>
      </c>
      <c r="J825" s="106" t="e">
        <f t="shared" si="12"/>
        <v>#N/A</v>
      </c>
    </row>
    <row r="826" spans="7:10" x14ac:dyDescent="0.45">
      <c r="G826" s="82">
        <f>Census!C818</f>
        <v>0</v>
      </c>
      <c r="H826" s="82" t="str">
        <f>IF(Census!D818="","",Census!D818)</f>
        <v/>
      </c>
      <c r="I826" s="82">
        <f>Census!E818</f>
        <v>0</v>
      </c>
      <c r="J826" s="106" t="e">
        <f t="shared" si="12"/>
        <v>#N/A</v>
      </c>
    </row>
    <row r="827" spans="7:10" x14ac:dyDescent="0.45">
      <c r="G827" s="82">
        <f>Census!C819</f>
        <v>0</v>
      </c>
      <c r="H827" s="82" t="str">
        <f>IF(Census!D819="","",Census!D819)</f>
        <v/>
      </c>
      <c r="I827" s="82">
        <f>Census!E819</f>
        <v>0</v>
      </c>
      <c r="J827" s="106" t="e">
        <f t="shared" si="12"/>
        <v>#N/A</v>
      </c>
    </row>
    <row r="828" spans="7:10" x14ac:dyDescent="0.45">
      <c r="G828" s="82">
        <f>Census!C820</f>
        <v>0</v>
      </c>
      <c r="H828" s="82" t="str">
        <f>IF(Census!D820="","",Census!D820)</f>
        <v/>
      </c>
      <c r="I828" s="82">
        <f>Census!E820</f>
        <v>0</v>
      </c>
      <c r="J828" s="106" t="e">
        <f t="shared" si="12"/>
        <v>#N/A</v>
      </c>
    </row>
    <row r="829" spans="7:10" x14ac:dyDescent="0.45">
      <c r="G829" s="82">
        <f>Census!C821</f>
        <v>0</v>
      </c>
      <c r="H829" s="82" t="str">
        <f>IF(Census!D821="","",Census!D821)</f>
        <v/>
      </c>
      <c r="I829" s="82">
        <f>Census!E821</f>
        <v>0</v>
      </c>
      <c r="J829" s="106" t="e">
        <f t="shared" si="12"/>
        <v>#N/A</v>
      </c>
    </row>
    <row r="830" spans="7:10" x14ac:dyDescent="0.45">
      <c r="G830" s="82">
        <f>Census!C822</f>
        <v>0</v>
      </c>
      <c r="H830" s="82" t="str">
        <f>IF(Census!D822="","",Census!D822)</f>
        <v/>
      </c>
      <c r="I830" s="82">
        <f>Census!E822</f>
        <v>0</v>
      </c>
      <c r="J830" s="106" t="e">
        <f t="shared" si="12"/>
        <v>#N/A</v>
      </c>
    </row>
    <row r="831" spans="7:10" x14ac:dyDescent="0.45">
      <c r="G831" s="82">
        <f>Census!C823</f>
        <v>0</v>
      </c>
      <c r="H831" s="82" t="str">
        <f>IF(Census!D823="","",Census!D823)</f>
        <v/>
      </c>
      <c r="I831" s="82">
        <f>Census!E823</f>
        <v>0</v>
      </c>
      <c r="J831" s="106" t="e">
        <f t="shared" si="12"/>
        <v>#N/A</v>
      </c>
    </row>
    <row r="832" spans="7:10" x14ac:dyDescent="0.45">
      <c r="G832" s="82">
        <f>Census!C824</f>
        <v>0</v>
      </c>
      <c r="H832" s="82" t="str">
        <f>IF(Census!D824="","",Census!D824)</f>
        <v/>
      </c>
      <c r="I832" s="82">
        <f>Census!E824</f>
        <v>0</v>
      </c>
      <c r="J832" s="106" t="e">
        <f t="shared" si="12"/>
        <v>#N/A</v>
      </c>
    </row>
    <row r="833" spans="7:10" x14ac:dyDescent="0.45">
      <c r="G833" s="82">
        <f>Census!C825</f>
        <v>0</v>
      </c>
      <c r="H833" s="82" t="str">
        <f>IF(Census!D825="","",Census!D825)</f>
        <v/>
      </c>
      <c r="I833" s="82">
        <f>Census!E825</f>
        <v>0</v>
      </c>
      <c r="J833" s="106" t="e">
        <f t="shared" si="12"/>
        <v>#N/A</v>
      </c>
    </row>
    <row r="834" spans="7:10" x14ac:dyDescent="0.45">
      <c r="G834" s="82">
        <f>Census!C826</f>
        <v>0</v>
      </c>
      <c r="H834" s="82" t="str">
        <f>IF(Census!D826="","",Census!D826)</f>
        <v/>
      </c>
      <c r="I834" s="82">
        <f>Census!E826</f>
        <v>0</v>
      </c>
      <c r="J834" s="106" t="e">
        <f t="shared" si="12"/>
        <v>#N/A</v>
      </c>
    </row>
    <row r="835" spans="7:10" x14ac:dyDescent="0.45">
      <c r="G835" s="82">
        <f>Census!C827</f>
        <v>0</v>
      </c>
      <c r="H835" s="82" t="str">
        <f>IF(Census!D827="","",Census!D827)</f>
        <v/>
      </c>
      <c r="I835" s="82">
        <f>Census!E827</f>
        <v>0</v>
      </c>
      <c r="J835" s="106" t="e">
        <f t="shared" si="12"/>
        <v>#N/A</v>
      </c>
    </row>
    <row r="836" spans="7:10" x14ac:dyDescent="0.45">
      <c r="G836" s="82">
        <f>Census!C828</f>
        <v>0</v>
      </c>
      <c r="H836" s="82" t="str">
        <f>IF(Census!D828="","",Census!D828)</f>
        <v/>
      </c>
      <c r="I836" s="82">
        <f>Census!E828</f>
        <v>0</v>
      </c>
      <c r="J836" s="106" t="e">
        <f t="shared" si="12"/>
        <v>#N/A</v>
      </c>
    </row>
    <row r="837" spans="7:10" x14ac:dyDescent="0.45">
      <c r="G837" s="82">
        <f>Census!C829</f>
        <v>0</v>
      </c>
      <c r="H837" s="82" t="str">
        <f>IF(Census!D829="","",Census!D829)</f>
        <v/>
      </c>
      <c r="I837" s="82">
        <f>Census!E829</f>
        <v>0</v>
      </c>
      <c r="J837" s="106" t="e">
        <f t="shared" si="12"/>
        <v>#N/A</v>
      </c>
    </row>
    <row r="838" spans="7:10" x14ac:dyDescent="0.45">
      <c r="G838" s="82">
        <f>Census!C830</f>
        <v>0</v>
      </c>
      <c r="H838" s="82" t="str">
        <f>IF(Census!D830="","",Census!D830)</f>
        <v/>
      </c>
      <c r="I838" s="82">
        <f>Census!E830</f>
        <v>0</v>
      </c>
      <c r="J838" s="106" t="e">
        <f t="shared" si="12"/>
        <v>#N/A</v>
      </c>
    </row>
    <row r="839" spans="7:10" x14ac:dyDescent="0.45">
      <c r="G839" s="82">
        <f>Census!C831</f>
        <v>0</v>
      </c>
      <c r="H839" s="82" t="str">
        <f>IF(Census!D831="","",Census!D831)</f>
        <v/>
      </c>
      <c r="I839" s="82">
        <f>Census!E831</f>
        <v>0</v>
      </c>
      <c r="J839" s="106" t="e">
        <f t="shared" si="12"/>
        <v>#N/A</v>
      </c>
    </row>
    <row r="840" spans="7:10" x14ac:dyDescent="0.45">
      <c r="G840" s="82">
        <f>Census!C832</f>
        <v>0</v>
      </c>
      <c r="H840" s="82" t="str">
        <f>IF(Census!D832="","",Census!D832)</f>
        <v/>
      </c>
      <c r="I840" s="82">
        <f>Census!E832</f>
        <v>0</v>
      </c>
      <c r="J840" s="106" t="e">
        <f t="shared" si="12"/>
        <v>#N/A</v>
      </c>
    </row>
    <row r="841" spans="7:10" x14ac:dyDescent="0.45">
      <c r="G841" s="82">
        <f>Census!C833</f>
        <v>0</v>
      </c>
      <c r="H841" s="82" t="str">
        <f>IF(Census!D833="","",Census!D833)</f>
        <v/>
      </c>
      <c r="I841" s="82">
        <f>Census!E833</f>
        <v>0</v>
      </c>
      <c r="J841" s="106" t="e">
        <f t="shared" si="12"/>
        <v>#N/A</v>
      </c>
    </row>
    <row r="842" spans="7:10" x14ac:dyDescent="0.45">
      <c r="G842" s="82">
        <f>Census!C834</f>
        <v>0</v>
      </c>
      <c r="H842" s="82" t="str">
        <f>IF(Census!D834="","",Census!D834)</f>
        <v/>
      </c>
      <c r="I842" s="82">
        <f>Census!E834</f>
        <v>0</v>
      </c>
      <c r="J842" s="106" t="e">
        <f t="shared" si="12"/>
        <v>#N/A</v>
      </c>
    </row>
    <row r="843" spans="7:10" x14ac:dyDescent="0.45">
      <c r="G843" s="82">
        <f>Census!C835</f>
        <v>0</v>
      </c>
      <c r="H843" s="82" t="str">
        <f>IF(Census!D835="","",Census!D835)</f>
        <v/>
      </c>
      <c r="I843" s="82">
        <f>Census!E835</f>
        <v>0</v>
      </c>
      <c r="J843" s="106" t="e">
        <f t="shared" si="12"/>
        <v>#N/A</v>
      </c>
    </row>
    <row r="844" spans="7:10" x14ac:dyDescent="0.45">
      <c r="G844" s="82">
        <f>Census!C836</f>
        <v>0</v>
      </c>
      <c r="H844" s="82" t="str">
        <f>IF(Census!D836="","",Census!D836)</f>
        <v/>
      </c>
      <c r="I844" s="82">
        <f>Census!E836</f>
        <v>0</v>
      </c>
      <c r="J844" s="106" t="e">
        <f t="shared" si="12"/>
        <v>#N/A</v>
      </c>
    </row>
    <row r="845" spans="7:10" x14ac:dyDescent="0.45">
      <c r="G845" s="82">
        <f>Census!C837</f>
        <v>0</v>
      </c>
      <c r="H845" s="82" t="str">
        <f>IF(Census!D837="","",Census!D837)</f>
        <v/>
      </c>
      <c r="I845" s="82">
        <f>Census!E837</f>
        <v>0</v>
      </c>
      <c r="J845" s="106" t="e">
        <f t="shared" si="12"/>
        <v>#N/A</v>
      </c>
    </row>
    <row r="846" spans="7:10" x14ac:dyDescent="0.45">
      <c r="G846" s="82">
        <f>Census!C838</f>
        <v>0</v>
      </c>
      <c r="H846" s="82" t="str">
        <f>IF(Census!D838="","",Census!D838)</f>
        <v/>
      </c>
      <c r="I846" s="82">
        <f>Census!E838</f>
        <v>0</v>
      </c>
      <c r="J846" s="106" t="e">
        <f t="shared" ref="J846:J909" si="13">IF(H846=0,0,IF(H846&lt;$C$25,$C$25-H846,0))</f>
        <v>#N/A</v>
      </c>
    </row>
    <row r="847" spans="7:10" x14ac:dyDescent="0.45">
      <c r="G847" s="82">
        <f>Census!C839</f>
        <v>0</v>
      </c>
      <c r="H847" s="82" t="str">
        <f>IF(Census!D839="","",Census!D839)</f>
        <v/>
      </c>
      <c r="I847" s="82">
        <f>Census!E839</f>
        <v>0</v>
      </c>
      <c r="J847" s="106" t="e">
        <f t="shared" si="13"/>
        <v>#N/A</v>
      </c>
    </row>
    <row r="848" spans="7:10" x14ac:dyDescent="0.45">
      <c r="G848" s="82">
        <f>Census!C840</f>
        <v>0</v>
      </c>
      <c r="H848" s="82" t="str">
        <f>IF(Census!D840="","",Census!D840)</f>
        <v/>
      </c>
      <c r="I848" s="82">
        <f>Census!E840</f>
        <v>0</v>
      </c>
      <c r="J848" s="106" t="e">
        <f t="shared" si="13"/>
        <v>#N/A</v>
      </c>
    </row>
    <row r="849" spans="7:10" x14ac:dyDescent="0.45">
      <c r="G849" s="82">
        <f>Census!C841</f>
        <v>0</v>
      </c>
      <c r="H849" s="82" t="str">
        <f>IF(Census!D841="","",Census!D841)</f>
        <v/>
      </c>
      <c r="I849" s="82">
        <f>Census!E841</f>
        <v>0</v>
      </c>
      <c r="J849" s="106" t="e">
        <f t="shared" si="13"/>
        <v>#N/A</v>
      </c>
    </row>
    <row r="850" spans="7:10" x14ac:dyDescent="0.45">
      <c r="G850" s="82">
        <f>Census!C842</f>
        <v>0</v>
      </c>
      <c r="H850" s="82" t="str">
        <f>IF(Census!D842="","",Census!D842)</f>
        <v/>
      </c>
      <c r="I850" s="82">
        <f>Census!E842</f>
        <v>0</v>
      </c>
      <c r="J850" s="106" t="e">
        <f t="shared" si="13"/>
        <v>#N/A</v>
      </c>
    </row>
    <row r="851" spans="7:10" x14ac:dyDescent="0.45">
      <c r="G851" s="82">
        <f>Census!C843</f>
        <v>0</v>
      </c>
      <c r="H851" s="82" t="str">
        <f>IF(Census!D843="","",Census!D843)</f>
        <v/>
      </c>
      <c r="I851" s="82">
        <f>Census!E843</f>
        <v>0</v>
      </c>
      <c r="J851" s="106" t="e">
        <f t="shared" si="13"/>
        <v>#N/A</v>
      </c>
    </row>
    <row r="852" spans="7:10" x14ac:dyDescent="0.45">
      <c r="G852" s="82">
        <f>Census!C844</f>
        <v>0</v>
      </c>
      <c r="H852" s="82" t="str">
        <f>IF(Census!D844="","",Census!D844)</f>
        <v/>
      </c>
      <c r="I852" s="82">
        <f>Census!E844</f>
        <v>0</v>
      </c>
      <c r="J852" s="106" t="e">
        <f t="shared" si="13"/>
        <v>#N/A</v>
      </c>
    </row>
    <row r="853" spans="7:10" x14ac:dyDescent="0.45">
      <c r="G853" s="82">
        <f>Census!C845</f>
        <v>0</v>
      </c>
      <c r="H853" s="82" t="str">
        <f>IF(Census!D845="","",Census!D845)</f>
        <v/>
      </c>
      <c r="I853" s="82">
        <f>Census!E845</f>
        <v>0</v>
      </c>
      <c r="J853" s="106" t="e">
        <f t="shared" si="13"/>
        <v>#N/A</v>
      </c>
    </row>
    <row r="854" spans="7:10" x14ac:dyDescent="0.45">
      <c r="G854" s="82">
        <f>Census!C846</f>
        <v>0</v>
      </c>
      <c r="H854" s="82" t="str">
        <f>IF(Census!D846="","",Census!D846)</f>
        <v/>
      </c>
      <c r="I854" s="82">
        <f>Census!E846</f>
        <v>0</v>
      </c>
      <c r="J854" s="106" t="e">
        <f t="shared" si="13"/>
        <v>#N/A</v>
      </c>
    </row>
    <row r="855" spans="7:10" x14ac:dyDescent="0.45">
      <c r="G855" s="82">
        <f>Census!C847</f>
        <v>0</v>
      </c>
      <c r="H855" s="82" t="str">
        <f>IF(Census!D847="","",Census!D847)</f>
        <v/>
      </c>
      <c r="I855" s="82">
        <f>Census!E847</f>
        <v>0</v>
      </c>
      <c r="J855" s="106" t="e">
        <f t="shared" si="13"/>
        <v>#N/A</v>
      </c>
    </row>
    <row r="856" spans="7:10" x14ac:dyDescent="0.45">
      <c r="G856" s="82">
        <f>Census!C848</f>
        <v>0</v>
      </c>
      <c r="H856" s="82" t="str">
        <f>IF(Census!D848="","",Census!D848)</f>
        <v/>
      </c>
      <c r="I856" s="82">
        <f>Census!E848</f>
        <v>0</v>
      </c>
      <c r="J856" s="106" t="e">
        <f t="shared" si="13"/>
        <v>#N/A</v>
      </c>
    </row>
    <row r="857" spans="7:10" x14ac:dyDescent="0.45">
      <c r="G857" s="82">
        <f>Census!C849</f>
        <v>0</v>
      </c>
      <c r="H857" s="82" t="str">
        <f>IF(Census!D849="","",Census!D849)</f>
        <v/>
      </c>
      <c r="I857" s="82">
        <f>Census!E849</f>
        <v>0</v>
      </c>
      <c r="J857" s="106" t="e">
        <f t="shared" si="13"/>
        <v>#N/A</v>
      </c>
    </row>
    <row r="858" spans="7:10" x14ac:dyDescent="0.45">
      <c r="G858" s="82">
        <f>Census!C850</f>
        <v>0</v>
      </c>
      <c r="H858" s="82" t="str">
        <f>IF(Census!D850="","",Census!D850)</f>
        <v/>
      </c>
      <c r="I858" s="82">
        <f>Census!E850</f>
        <v>0</v>
      </c>
      <c r="J858" s="106" t="e">
        <f t="shared" si="13"/>
        <v>#N/A</v>
      </c>
    </row>
    <row r="859" spans="7:10" x14ac:dyDescent="0.45">
      <c r="G859" s="82">
        <f>Census!C851</f>
        <v>0</v>
      </c>
      <c r="H859" s="82" t="str">
        <f>IF(Census!D851="","",Census!D851)</f>
        <v/>
      </c>
      <c r="I859" s="82">
        <f>Census!E851</f>
        <v>0</v>
      </c>
      <c r="J859" s="106" t="e">
        <f t="shared" si="13"/>
        <v>#N/A</v>
      </c>
    </row>
    <row r="860" spans="7:10" x14ac:dyDescent="0.45">
      <c r="G860" s="82">
        <f>Census!C852</f>
        <v>0</v>
      </c>
      <c r="H860" s="82" t="str">
        <f>IF(Census!D852="","",Census!D852)</f>
        <v/>
      </c>
      <c r="I860" s="82">
        <f>Census!E852</f>
        <v>0</v>
      </c>
      <c r="J860" s="106" t="e">
        <f t="shared" si="13"/>
        <v>#N/A</v>
      </c>
    </row>
    <row r="861" spans="7:10" x14ac:dyDescent="0.45">
      <c r="G861" s="82">
        <f>Census!C853</f>
        <v>0</v>
      </c>
      <c r="H861" s="82" t="str">
        <f>IF(Census!D853="","",Census!D853)</f>
        <v/>
      </c>
      <c r="I861" s="82">
        <f>Census!E853</f>
        <v>0</v>
      </c>
      <c r="J861" s="106" t="e">
        <f t="shared" si="13"/>
        <v>#N/A</v>
      </c>
    </row>
    <row r="862" spans="7:10" x14ac:dyDescent="0.45">
      <c r="G862" s="82">
        <f>Census!C854</f>
        <v>0</v>
      </c>
      <c r="H862" s="82" t="str">
        <f>IF(Census!D854="","",Census!D854)</f>
        <v/>
      </c>
      <c r="I862" s="82">
        <f>Census!E854</f>
        <v>0</v>
      </c>
      <c r="J862" s="106" t="e">
        <f t="shared" si="13"/>
        <v>#N/A</v>
      </c>
    </row>
    <row r="863" spans="7:10" x14ac:dyDescent="0.45">
      <c r="G863" s="82">
        <f>Census!C855</f>
        <v>0</v>
      </c>
      <c r="H863" s="82" t="str">
        <f>IF(Census!D855="","",Census!D855)</f>
        <v/>
      </c>
      <c r="I863" s="82">
        <f>Census!E855</f>
        <v>0</v>
      </c>
      <c r="J863" s="106" t="e">
        <f t="shared" si="13"/>
        <v>#N/A</v>
      </c>
    </row>
    <row r="864" spans="7:10" x14ac:dyDescent="0.45">
      <c r="G864" s="82">
        <f>Census!C856</f>
        <v>0</v>
      </c>
      <c r="H864" s="82" t="str">
        <f>IF(Census!D856="","",Census!D856)</f>
        <v/>
      </c>
      <c r="I864" s="82">
        <f>Census!E856</f>
        <v>0</v>
      </c>
      <c r="J864" s="106" t="e">
        <f t="shared" si="13"/>
        <v>#N/A</v>
      </c>
    </row>
    <row r="865" spans="7:10" x14ac:dyDescent="0.45">
      <c r="G865" s="82">
        <f>Census!C857</f>
        <v>0</v>
      </c>
      <c r="H865" s="82" t="str">
        <f>IF(Census!D857="","",Census!D857)</f>
        <v/>
      </c>
      <c r="I865" s="82">
        <f>Census!E857</f>
        <v>0</v>
      </c>
      <c r="J865" s="106" t="e">
        <f t="shared" si="13"/>
        <v>#N/A</v>
      </c>
    </row>
    <row r="866" spans="7:10" x14ac:dyDescent="0.45">
      <c r="G866" s="82">
        <f>Census!C858</f>
        <v>0</v>
      </c>
      <c r="H866" s="82" t="str">
        <f>IF(Census!D858="","",Census!D858)</f>
        <v/>
      </c>
      <c r="I866" s="82">
        <f>Census!E858</f>
        <v>0</v>
      </c>
      <c r="J866" s="106" t="e">
        <f t="shared" si="13"/>
        <v>#N/A</v>
      </c>
    </row>
    <row r="867" spans="7:10" x14ac:dyDescent="0.45">
      <c r="G867" s="82">
        <f>Census!C859</f>
        <v>0</v>
      </c>
      <c r="H867" s="82" t="str">
        <f>IF(Census!D859="","",Census!D859)</f>
        <v/>
      </c>
      <c r="I867" s="82">
        <f>Census!E859</f>
        <v>0</v>
      </c>
      <c r="J867" s="106" t="e">
        <f t="shared" si="13"/>
        <v>#N/A</v>
      </c>
    </row>
    <row r="868" spans="7:10" x14ac:dyDescent="0.45">
      <c r="G868" s="82">
        <f>Census!C860</f>
        <v>0</v>
      </c>
      <c r="H868" s="82" t="str">
        <f>IF(Census!D860="","",Census!D860)</f>
        <v/>
      </c>
      <c r="I868" s="82">
        <f>Census!E860</f>
        <v>0</v>
      </c>
      <c r="J868" s="106" t="e">
        <f t="shared" si="13"/>
        <v>#N/A</v>
      </c>
    </row>
    <row r="869" spans="7:10" x14ac:dyDescent="0.45">
      <c r="G869" s="82">
        <f>Census!C861</f>
        <v>0</v>
      </c>
      <c r="H869" s="82" t="str">
        <f>IF(Census!D861="","",Census!D861)</f>
        <v/>
      </c>
      <c r="I869" s="82">
        <f>Census!E861</f>
        <v>0</v>
      </c>
      <c r="J869" s="106" t="e">
        <f t="shared" si="13"/>
        <v>#N/A</v>
      </c>
    </row>
    <row r="870" spans="7:10" x14ac:dyDescent="0.45">
      <c r="G870" s="82">
        <f>Census!C862</f>
        <v>0</v>
      </c>
      <c r="H870" s="82" t="str">
        <f>IF(Census!D862="","",Census!D862)</f>
        <v/>
      </c>
      <c r="I870" s="82">
        <f>Census!E862</f>
        <v>0</v>
      </c>
      <c r="J870" s="106" t="e">
        <f t="shared" si="13"/>
        <v>#N/A</v>
      </c>
    </row>
    <row r="871" spans="7:10" x14ac:dyDescent="0.45">
      <c r="G871" s="82">
        <f>Census!C863</f>
        <v>0</v>
      </c>
      <c r="H871" s="82" t="str">
        <f>IF(Census!D863="","",Census!D863)</f>
        <v/>
      </c>
      <c r="I871" s="82">
        <f>Census!E863</f>
        <v>0</v>
      </c>
      <c r="J871" s="106" t="e">
        <f t="shared" si="13"/>
        <v>#N/A</v>
      </c>
    </row>
    <row r="872" spans="7:10" x14ac:dyDescent="0.45">
      <c r="G872" s="82">
        <f>Census!C864</f>
        <v>0</v>
      </c>
      <c r="H872" s="82" t="str">
        <f>IF(Census!D864="","",Census!D864)</f>
        <v/>
      </c>
      <c r="I872" s="82">
        <f>Census!E864</f>
        <v>0</v>
      </c>
      <c r="J872" s="106" t="e">
        <f t="shared" si="13"/>
        <v>#N/A</v>
      </c>
    </row>
    <row r="873" spans="7:10" x14ac:dyDescent="0.45">
      <c r="G873" s="82">
        <f>Census!C865</f>
        <v>0</v>
      </c>
      <c r="H873" s="82" t="str">
        <f>IF(Census!D865="","",Census!D865)</f>
        <v/>
      </c>
      <c r="I873" s="82">
        <f>Census!E865</f>
        <v>0</v>
      </c>
      <c r="J873" s="106" t="e">
        <f t="shared" si="13"/>
        <v>#N/A</v>
      </c>
    </row>
    <row r="874" spans="7:10" x14ac:dyDescent="0.45">
      <c r="G874" s="82">
        <f>Census!C866</f>
        <v>0</v>
      </c>
      <c r="H874" s="82" t="str">
        <f>IF(Census!D866="","",Census!D866)</f>
        <v/>
      </c>
      <c r="I874" s="82">
        <f>Census!E866</f>
        <v>0</v>
      </c>
      <c r="J874" s="106" t="e">
        <f t="shared" si="13"/>
        <v>#N/A</v>
      </c>
    </row>
    <row r="875" spans="7:10" x14ac:dyDescent="0.45">
      <c r="G875" s="82">
        <f>Census!C867</f>
        <v>0</v>
      </c>
      <c r="H875" s="82" t="str">
        <f>IF(Census!D867="","",Census!D867)</f>
        <v/>
      </c>
      <c r="I875" s="82">
        <f>Census!E867</f>
        <v>0</v>
      </c>
      <c r="J875" s="106" t="e">
        <f t="shared" si="13"/>
        <v>#N/A</v>
      </c>
    </row>
    <row r="876" spans="7:10" x14ac:dyDescent="0.45">
      <c r="G876" s="82">
        <f>Census!C868</f>
        <v>0</v>
      </c>
      <c r="H876" s="82" t="str">
        <f>IF(Census!D868="","",Census!D868)</f>
        <v/>
      </c>
      <c r="I876" s="82">
        <f>Census!E868</f>
        <v>0</v>
      </c>
      <c r="J876" s="106" t="e">
        <f t="shared" si="13"/>
        <v>#N/A</v>
      </c>
    </row>
    <row r="877" spans="7:10" x14ac:dyDescent="0.45">
      <c r="G877" s="82">
        <f>Census!C869</f>
        <v>0</v>
      </c>
      <c r="H877" s="82" t="str">
        <f>IF(Census!D869="","",Census!D869)</f>
        <v/>
      </c>
      <c r="I877" s="82">
        <f>Census!E869</f>
        <v>0</v>
      </c>
      <c r="J877" s="106" t="e">
        <f t="shared" si="13"/>
        <v>#N/A</v>
      </c>
    </row>
    <row r="878" spans="7:10" x14ac:dyDescent="0.45">
      <c r="G878" s="82">
        <f>Census!C870</f>
        <v>0</v>
      </c>
      <c r="H878" s="82" t="str">
        <f>IF(Census!D870="","",Census!D870)</f>
        <v/>
      </c>
      <c r="I878" s="82">
        <f>Census!E870</f>
        <v>0</v>
      </c>
      <c r="J878" s="106" t="e">
        <f t="shared" si="13"/>
        <v>#N/A</v>
      </c>
    </row>
    <row r="879" spans="7:10" x14ac:dyDescent="0.45">
      <c r="G879" s="82">
        <f>Census!C871</f>
        <v>0</v>
      </c>
      <c r="H879" s="82" t="str">
        <f>IF(Census!D871="","",Census!D871)</f>
        <v/>
      </c>
      <c r="I879" s="82">
        <f>Census!E871</f>
        <v>0</v>
      </c>
      <c r="J879" s="106" t="e">
        <f t="shared" si="13"/>
        <v>#N/A</v>
      </c>
    </row>
    <row r="880" spans="7:10" x14ac:dyDescent="0.45">
      <c r="G880" s="82">
        <f>Census!C872</f>
        <v>0</v>
      </c>
      <c r="H880" s="82" t="str">
        <f>IF(Census!D872="","",Census!D872)</f>
        <v/>
      </c>
      <c r="I880" s="82">
        <f>Census!E872</f>
        <v>0</v>
      </c>
      <c r="J880" s="106" t="e">
        <f t="shared" si="13"/>
        <v>#N/A</v>
      </c>
    </row>
    <row r="881" spans="7:10" x14ac:dyDescent="0.45">
      <c r="G881" s="82">
        <f>Census!C873</f>
        <v>0</v>
      </c>
      <c r="H881" s="82" t="str">
        <f>IF(Census!D873="","",Census!D873)</f>
        <v/>
      </c>
      <c r="I881" s="82">
        <f>Census!E873</f>
        <v>0</v>
      </c>
      <c r="J881" s="106" t="e">
        <f t="shared" si="13"/>
        <v>#N/A</v>
      </c>
    </row>
    <row r="882" spans="7:10" x14ac:dyDescent="0.45">
      <c r="G882" s="82">
        <f>Census!C874</f>
        <v>0</v>
      </c>
      <c r="H882" s="82" t="str">
        <f>IF(Census!D874="","",Census!D874)</f>
        <v/>
      </c>
      <c r="I882" s="82">
        <f>Census!E874</f>
        <v>0</v>
      </c>
      <c r="J882" s="106" t="e">
        <f t="shared" si="13"/>
        <v>#N/A</v>
      </c>
    </row>
    <row r="883" spans="7:10" x14ac:dyDescent="0.45">
      <c r="G883" s="82">
        <f>Census!C875</f>
        <v>0</v>
      </c>
      <c r="H883" s="82" t="str">
        <f>IF(Census!D875="","",Census!D875)</f>
        <v/>
      </c>
      <c r="I883" s="82">
        <f>Census!E875</f>
        <v>0</v>
      </c>
      <c r="J883" s="106" t="e">
        <f t="shared" si="13"/>
        <v>#N/A</v>
      </c>
    </row>
    <row r="884" spans="7:10" x14ac:dyDescent="0.45">
      <c r="G884" s="82">
        <f>Census!C876</f>
        <v>0</v>
      </c>
      <c r="H884" s="82" t="str">
        <f>IF(Census!D876="","",Census!D876)</f>
        <v/>
      </c>
      <c r="I884" s="82">
        <f>Census!E876</f>
        <v>0</v>
      </c>
      <c r="J884" s="106" t="e">
        <f t="shared" si="13"/>
        <v>#N/A</v>
      </c>
    </row>
    <row r="885" spans="7:10" x14ac:dyDescent="0.45">
      <c r="G885" s="82">
        <f>Census!C877</f>
        <v>0</v>
      </c>
      <c r="H885" s="82" t="str">
        <f>IF(Census!D877="","",Census!D877)</f>
        <v/>
      </c>
      <c r="I885" s="82">
        <f>Census!E877</f>
        <v>0</v>
      </c>
      <c r="J885" s="106" t="e">
        <f t="shared" si="13"/>
        <v>#N/A</v>
      </c>
    </row>
    <row r="886" spans="7:10" x14ac:dyDescent="0.45">
      <c r="G886" s="82">
        <f>Census!C878</f>
        <v>0</v>
      </c>
      <c r="H886" s="82" t="str">
        <f>IF(Census!D878="","",Census!D878)</f>
        <v/>
      </c>
      <c r="I886" s="82">
        <f>Census!E878</f>
        <v>0</v>
      </c>
      <c r="J886" s="106" t="e">
        <f t="shared" si="13"/>
        <v>#N/A</v>
      </c>
    </row>
    <row r="887" spans="7:10" x14ac:dyDescent="0.45">
      <c r="G887" s="82">
        <f>Census!C879</f>
        <v>0</v>
      </c>
      <c r="H887" s="82" t="str">
        <f>IF(Census!D879="","",Census!D879)</f>
        <v/>
      </c>
      <c r="I887" s="82">
        <f>Census!E879</f>
        <v>0</v>
      </c>
      <c r="J887" s="106" t="e">
        <f t="shared" si="13"/>
        <v>#N/A</v>
      </c>
    </row>
    <row r="888" spans="7:10" x14ac:dyDescent="0.45">
      <c r="G888" s="82">
        <f>Census!C880</f>
        <v>0</v>
      </c>
      <c r="H888" s="82" t="str">
        <f>IF(Census!D880="","",Census!D880)</f>
        <v/>
      </c>
      <c r="I888" s="82">
        <f>Census!E880</f>
        <v>0</v>
      </c>
      <c r="J888" s="106" t="e">
        <f t="shared" si="13"/>
        <v>#N/A</v>
      </c>
    </row>
    <row r="889" spans="7:10" x14ac:dyDescent="0.45">
      <c r="G889" s="82">
        <f>Census!C881</f>
        <v>0</v>
      </c>
      <c r="H889" s="82" t="str">
        <f>IF(Census!D881="","",Census!D881)</f>
        <v/>
      </c>
      <c r="I889" s="82">
        <f>Census!E881</f>
        <v>0</v>
      </c>
      <c r="J889" s="106" t="e">
        <f t="shared" si="13"/>
        <v>#N/A</v>
      </c>
    </row>
    <row r="890" spans="7:10" x14ac:dyDescent="0.45">
      <c r="G890" s="82">
        <f>Census!C882</f>
        <v>0</v>
      </c>
      <c r="H890" s="82" t="str">
        <f>IF(Census!D882="","",Census!D882)</f>
        <v/>
      </c>
      <c r="I890" s="82">
        <f>Census!E882</f>
        <v>0</v>
      </c>
      <c r="J890" s="106" t="e">
        <f t="shared" si="13"/>
        <v>#N/A</v>
      </c>
    </row>
    <row r="891" spans="7:10" x14ac:dyDescent="0.45">
      <c r="G891" s="82">
        <f>Census!C883</f>
        <v>0</v>
      </c>
      <c r="H891" s="82" t="str">
        <f>IF(Census!D883="","",Census!D883)</f>
        <v/>
      </c>
      <c r="I891" s="82">
        <f>Census!E883</f>
        <v>0</v>
      </c>
      <c r="J891" s="106" t="e">
        <f t="shared" si="13"/>
        <v>#N/A</v>
      </c>
    </row>
    <row r="892" spans="7:10" x14ac:dyDescent="0.45">
      <c r="G892" s="82">
        <f>Census!C884</f>
        <v>0</v>
      </c>
      <c r="H892" s="82" t="str">
        <f>IF(Census!D884="","",Census!D884)</f>
        <v/>
      </c>
      <c r="I892" s="82">
        <f>Census!E884</f>
        <v>0</v>
      </c>
      <c r="J892" s="106" t="e">
        <f t="shared" si="13"/>
        <v>#N/A</v>
      </c>
    </row>
    <row r="893" spans="7:10" x14ac:dyDescent="0.45">
      <c r="G893" s="82">
        <f>Census!C885</f>
        <v>0</v>
      </c>
      <c r="H893" s="82" t="str">
        <f>IF(Census!D885="","",Census!D885)</f>
        <v/>
      </c>
      <c r="I893" s="82">
        <f>Census!E885</f>
        <v>0</v>
      </c>
      <c r="J893" s="106" t="e">
        <f t="shared" si="13"/>
        <v>#N/A</v>
      </c>
    </row>
    <row r="894" spans="7:10" x14ac:dyDescent="0.45">
      <c r="G894" s="82">
        <f>Census!C886</f>
        <v>0</v>
      </c>
      <c r="H894" s="82" t="str">
        <f>IF(Census!D886="","",Census!D886)</f>
        <v/>
      </c>
      <c r="I894" s="82">
        <f>Census!E886</f>
        <v>0</v>
      </c>
      <c r="J894" s="106" t="e">
        <f t="shared" si="13"/>
        <v>#N/A</v>
      </c>
    </row>
    <row r="895" spans="7:10" x14ac:dyDescent="0.45">
      <c r="G895" s="82">
        <f>Census!C887</f>
        <v>0</v>
      </c>
      <c r="H895" s="82" t="str">
        <f>IF(Census!D887="","",Census!D887)</f>
        <v/>
      </c>
      <c r="I895" s="82">
        <f>Census!E887</f>
        <v>0</v>
      </c>
      <c r="J895" s="106" t="e">
        <f t="shared" si="13"/>
        <v>#N/A</v>
      </c>
    </row>
    <row r="896" spans="7:10" x14ac:dyDescent="0.45">
      <c r="G896" s="82">
        <f>Census!C888</f>
        <v>0</v>
      </c>
      <c r="H896" s="82" t="str">
        <f>IF(Census!D888="","",Census!D888)</f>
        <v/>
      </c>
      <c r="I896" s="82">
        <f>Census!E888</f>
        <v>0</v>
      </c>
      <c r="J896" s="106" t="e">
        <f t="shared" si="13"/>
        <v>#N/A</v>
      </c>
    </row>
    <row r="897" spans="7:10" x14ac:dyDescent="0.45">
      <c r="G897" s="82">
        <f>Census!C889</f>
        <v>0</v>
      </c>
      <c r="H897" s="82" t="str">
        <f>IF(Census!D889="","",Census!D889)</f>
        <v/>
      </c>
      <c r="I897" s="82">
        <f>Census!E889</f>
        <v>0</v>
      </c>
      <c r="J897" s="106" t="e">
        <f t="shared" si="13"/>
        <v>#N/A</v>
      </c>
    </row>
    <row r="898" spans="7:10" x14ac:dyDescent="0.45">
      <c r="G898" s="82">
        <f>Census!C890</f>
        <v>0</v>
      </c>
      <c r="H898" s="82" t="str">
        <f>IF(Census!D890="","",Census!D890)</f>
        <v/>
      </c>
      <c r="I898" s="82">
        <f>Census!E890</f>
        <v>0</v>
      </c>
      <c r="J898" s="106" t="e">
        <f t="shared" si="13"/>
        <v>#N/A</v>
      </c>
    </row>
    <row r="899" spans="7:10" x14ac:dyDescent="0.45">
      <c r="G899" s="82">
        <f>Census!C891</f>
        <v>0</v>
      </c>
      <c r="H899" s="82" t="str">
        <f>IF(Census!D891="","",Census!D891)</f>
        <v/>
      </c>
      <c r="I899" s="82">
        <f>Census!E891</f>
        <v>0</v>
      </c>
      <c r="J899" s="106" t="e">
        <f t="shared" si="13"/>
        <v>#N/A</v>
      </c>
    </row>
    <row r="900" spans="7:10" x14ac:dyDescent="0.45">
      <c r="G900" s="82">
        <f>Census!C892</f>
        <v>0</v>
      </c>
      <c r="H900" s="82" t="str">
        <f>IF(Census!D892="","",Census!D892)</f>
        <v/>
      </c>
      <c r="I900" s="82">
        <f>Census!E892</f>
        <v>0</v>
      </c>
      <c r="J900" s="106" t="e">
        <f t="shared" si="13"/>
        <v>#N/A</v>
      </c>
    </row>
    <row r="901" spans="7:10" x14ac:dyDescent="0.45">
      <c r="G901" s="82">
        <f>Census!C893</f>
        <v>0</v>
      </c>
      <c r="H901" s="82" t="str">
        <f>IF(Census!D893="","",Census!D893)</f>
        <v/>
      </c>
      <c r="I901" s="82">
        <f>Census!E893</f>
        <v>0</v>
      </c>
      <c r="J901" s="106" t="e">
        <f t="shared" si="13"/>
        <v>#N/A</v>
      </c>
    </row>
    <row r="902" spans="7:10" x14ac:dyDescent="0.45">
      <c r="G902" s="82">
        <f>Census!C894</f>
        <v>0</v>
      </c>
      <c r="H902" s="82" t="str">
        <f>IF(Census!D894="","",Census!D894)</f>
        <v/>
      </c>
      <c r="I902" s="82">
        <f>Census!E894</f>
        <v>0</v>
      </c>
      <c r="J902" s="106" t="e">
        <f t="shared" si="13"/>
        <v>#N/A</v>
      </c>
    </row>
    <row r="903" spans="7:10" x14ac:dyDescent="0.45">
      <c r="G903" s="82">
        <f>Census!C895</f>
        <v>0</v>
      </c>
      <c r="H903" s="82" t="str">
        <f>IF(Census!D895="","",Census!D895)</f>
        <v/>
      </c>
      <c r="I903" s="82">
        <f>Census!E895</f>
        <v>0</v>
      </c>
      <c r="J903" s="106" t="e">
        <f t="shared" si="13"/>
        <v>#N/A</v>
      </c>
    </row>
    <row r="904" spans="7:10" x14ac:dyDescent="0.45">
      <c r="G904" s="82">
        <f>Census!C896</f>
        <v>0</v>
      </c>
      <c r="H904" s="82" t="str">
        <f>IF(Census!D896="","",Census!D896)</f>
        <v/>
      </c>
      <c r="I904" s="82">
        <f>Census!E896</f>
        <v>0</v>
      </c>
      <c r="J904" s="106" t="e">
        <f t="shared" si="13"/>
        <v>#N/A</v>
      </c>
    </row>
    <row r="905" spans="7:10" x14ac:dyDescent="0.45">
      <c r="G905" s="82">
        <f>Census!C897</f>
        <v>0</v>
      </c>
      <c r="H905" s="82" t="str">
        <f>IF(Census!D897="","",Census!D897)</f>
        <v/>
      </c>
      <c r="I905" s="82">
        <f>Census!E897</f>
        <v>0</v>
      </c>
      <c r="J905" s="106" t="e">
        <f t="shared" si="13"/>
        <v>#N/A</v>
      </c>
    </row>
    <row r="906" spans="7:10" x14ac:dyDescent="0.45">
      <c r="G906" s="82">
        <f>Census!C898</f>
        <v>0</v>
      </c>
      <c r="H906" s="82" t="str">
        <f>IF(Census!D898="","",Census!D898)</f>
        <v/>
      </c>
      <c r="I906" s="82">
        <f>Census!E898</f>
        <v>0</v>
      </c>
      <c r="J906" s="106" t="e">
        <f t="shared" si="13"/>
        <v>#N/A</v>
      </c>
    </row>
    <row r="907" spans="7:10" x14ac:dyDescent="0.45">
      <c r="G907" s="82">
        <f>Census!C899</f>
        <v>0</v>
      </c>
      <c r="H907" s="82" t="str">
        <f>IF(Census!D899="","",Census!D899)</f>
        <v/>
      </c>
      <c r="I907" s="82">
        <f>Census!E899</f>
        <v>0</v>
      </c>
      <c r="J907" s="106" t="e">
        <f t="shared" si="13"/>
        <v>#N/A</v>
      </c>
    </row>
    <row r="908" spans="7:10" x14ac:dyDescent="0.45">
      <c r="G908" s="82">
        <f>Census!C900</f>
        <v>0</v>
      </c>
      <c r="H908" s="82" t="str">
        <f>IF(Census!D900="","",Census!D900)</f>
        <v/>
      </c>
      <c r="I908" s="82">
        <f>Census!E900</f>
        <v>0</v>
      </c>
      <c r="J908" s="106" t="e">
        <f t="shared" si="13"/>
        <v>#N/A</v>
      </c>
    </row>
    <row r="909" spans="7:10" x14ac:dyDescent="0.45">
      <c r="G909" s="82">
        <f>Census!C901</f>
        <v>0</v>
      </c>
      <c r="H909" s="82" t="str">
        <f>IF(Census!D901="","",Census!D901)</f>
        <v/>
      </c>
      <c r="I909" s="82">
        <f>Census!E901</f>
        <v>0</v>
      </c>
      <c r="J909" s="106" t="e">
        <f t="shared" si="13"/>
        <v>#N/A</v>
      </c>
    </row>
    <row r="910" spans="7:10" x14ac:dyDescent="0.45">
      <c r="G910" s="82">
        <f>Census!C902</f>
        <v>0</v>
      </c>
      <c r="H910" s="82" t="str">
        <f>IF(Census!D902="","",Census!D902)</f>
        <v/>
      </c>
      <c r="I910" s="82">
        <f>Census!E902</f>
        <v>0</v>
      </c>
      <c r="J910" s="106" t="e">
        <f t="shared" ref="J910:J973" si="14">IF(H910=0,0,IF(H910&lt;$C$25,$C$25-H910,0))</f>
        <v>#N/A</v>
      </c>
    </row>
    <row r="911" spans="7:10" x14ac:dyDescent="0.45">
      <c r="G911" s="82">
        <f>Census!C903</f>
        <v>0</v>
      </c>
      <c r="H911" s="82" t="str">
        <f>IF(Census!D903="","",Census!D903)</f>
        <v/>
      </c>
      <c r="I911" s="82">
        <f>Census!E903</f>
        <v>0</v>
      </c>
      <c r="J911" s="106" t="e">
        <f t="shared" si="14"/>
        <v>#N/A</v>
      </c>
    </row>
    <row r="912" spans="7:10" x14ac:dyDescent="0.45">
      <c r="G912" s="82">
        <f>Census!C904</f>
        <v>0</v>
      </c>
      <c r="H912" s="82" t="str">
        <f>IF(Census!D904="","",Census!D904)</f>
        <v/>
      </c>
      <c r="I912" s="82">
        <f>Census!E904</f>
        <v>0</v>
      </c>
      <c r="J912" s="106" t="e">
        <f t="shared" si="14"/>
        <v>#N/A</v>
      </c>
    </row>
    <row r="913" spans="7:10" x14ac:dyDescent="0.45">
      <c r="G913" s="82">
        <f>Census!C905</f>
        <v>0</v>
      </c>
      <c r="H913" s="82" t="str">
        <f>IF(Census!D905="","",Census!D905)</f>
        <v/>
      </c>
      <c r="I913" s="82">
        <f>Census!E905</f>
        <v>0</v>
      </c>
      <c r="J913" s="106" t="e">
        <f t="shared" si="14"/>
        <v>#N/A</v>
      </c>
    </row>
    <row r="914" spans="7:10" x14ac:dyDescent="0.45">
      <c r="G914" s="82">
        <f>Census!C906</f>
        <v>0</v>
      </c>
      <c r="H914" s="82" t="str">
        <f>IF(Census!D906="","",Census!D906)</f>
        <v/>
      </c>
      <c r="I914" s="82">
        <f>Census!E906</f>
        <v>0</v>
      </c>
      <c r="J914" s="106" t="e">
        <f t="shared" si="14"/>
        <v>#N/A</v>
      </c>
    </row>
    <row r="915" spans="7:10" x14ac:dyDescent="0.45">
      <c r="G915" s="82">
        <f>Census!C907</f>
        <v>0</v>
      </c>
      <c r="H915" s="82" t="str">
        <f>IF(Census!D907="","",Census!D907)</f>
        <v/>
      </c>
      <c r="I915" s="82">
        <f>Census!E907</f>
        <v>0</v>
      </c>
      <c r="J915" s="106" t="e">
        <f t="shared" si="14"/>
        <v>#N/A</v>
      </c>
    </row>
    <row r="916" spans="7:10" x14ac:dyDescent="0.45">
      <c r="G916" s="82">
        <f>Census!C908</f>
        <v>0</v>
      </c>
      <c r="H916" s="82" t="str">
        <f>IF(Census!D908="","",Census!D908)</f>
        <v/>
      </c>
      <c r="I916" s="82">
        <f>Census!E908</f>
        <v>0</v>
      </c>
      <c r="J916" s="106" t="e">
        <f t="shared" si="14"/>
        <v>#N/A</v>
      </c>
    </row>
    <row r="917" spans="7:10" x14ac:dyDescent="0.45">
      <c r="G917" s="82">
        <f>Census!C909</f>
        <v>0</v>
      </c>
      <c r="H917" s="82" t="str">
        <f>IF(Census!D909="","",Census!D909)</f>
        <v/>
      </c>
      <c r="I917" s="82">
        <f>Census!E909</f>
        <v>0</v>
      </c>
      <c r="J917" s="106" t="e">
        <f t="shared" si="14"/>
        <v>#N/A</v>
      </c>
    </row>
    <row r="918" spans="7:10" x14ac:dyDescent="0.45">
      <c r="G918" s="82">
        <f>Census!C910</f>
        <v>0</v>
      </c>
      <c r="H918" s="82" t="str">
        <f>IF(Census!D910="","",Census!D910)</f>
        <v/>
      </c>
      <c r="I918" s="82">
        <f>Census!E910</f>
        <v>0</v>
      </c>
      <c r="J918" s="106" t="e">
        <f t="shared" si="14"/>
        <v>#N/A</v>
      </c>
    </row>
    <row r="919" spans="7:10" x14ac:dyDescent="0.45">
      <c r="G919" s="82">
        <f>Census!C911</f>
        <v>0</v>
      </c>
      <c r="H919" s="82" t="str">
        <f>IF(Census!D911="","",Census!D911)</f>
        <v/>
      </c>
      <c r="I919" s="82">
        <f>Census!E911</f>
        <v>0</v>
      </c>
      <c r="J919" s="106" t="e">
        <f t="shared" si="14"/>
        <v>#N/A</v>
      </c>
    </row>
    <row r="920" spans="7:10" x14ac:dyDescent="0.45">
      <c r="G920" s="82">
        <f>Census!C912</f>
        <v>0</v>
      </c>
      <c r="H920" s="82" t="str">
        <f>IF(Census!D912="","",Census!D912)</f>
        <v/>
      </c>
      <c r="I920" s="82">
        <f>Census!E912</f>
        <v>0</v>
      </c>
      <c r="J920" s="106" t="e">
        <f t="shared" si="14"/>
        <v>#N/A</v>
      </c>
    </row>
    <row r="921" spans="7:10" x14ac:dyDescent="0.45">
      <c r="G921" s="82">
        <f>Census!C913</f>
        <v>0</v>
      </c>
      <c r="H921" s="82" t="str">
        <f>IF(Census!D913="","",Census!D913)</f>
        <v/>
      </c>
      <c r="I921" s="82">
        <f>Census!E913</f>
        <v>0</v>
      </c>
      <c r="J921" s="106" t="e">
        <f t="shared" si="14"/>
        <v>#N/A</v>
      </c>
    </row>
    <row r="922" spans="7:10" x14ac:dyDescent="0.45">
      <c r="G922" s="82">
        <f>Census!C914</f>
        <v>0</v>
      </c>
      <c r="H922" s="82" t="str">
        <f>IF(Census!D914="","",Census!D914)</f>
        <v/>
      </c>
      <c r="I922" s="82">
        <f>Census!E914</f>
        <v>0</v>
      </c>
      <c r="J922" s="106" t="e">
        <f t="shared" si="14"/>
        <v>#N/A</v>
      </c>
    </row>
    <row r="923" spans="7:10" x14ac:dyDescent="0.45">
      <c r="G923" s="82">
        <f>Census!C915</f>
        <v>0</v>
      </c>
      <c r="H923" s="82" t="str">
        <f>IF(Census!D915="","",Census!D915)</f>
        <v/>
      </c>
      <c r="I923" s="82">
        <f>Census!E915</f>
        <v>0</v>
      </c>
      <c r="J923" s="106" t="e">
        <f t="shared" si="14"/>
        <v>#N/A</v>
      </c>
    </row>
    <row r="924" spans="7:10" x14ac:dyDescent="0.45">
      <c r="G924" s="82">
        <f>Census!C916</f>
        <v>0</v>
      </c>
      <c r="H924" s="82" t="str">
        <f>IF(Census!D916="","",Census!D916)</f>
        <v/>
      </c>
      <c r="I924" s="82">
        <f>Census!E916</f>
        <v>0</v>
      </c>
      <c r="J924" s="106" t="e">
        <f t="shared" si="14"/>
        <v>#N/A</v>
      </c>
    </row>
    <row r="925" spans="7:10" x14ac:dyDescent="0.45">
      <c r="G925" s="82">
        <f>Census!C917</f>
        <v>0</v>
      </c>
      <c r="H925" s="82" t="str">
        <f>IF(Census!D917="","",Census!D917)</f>
        <v/>
      </c>
      <c r="I925" s="82">
        <f>Census!E917</f>
        <v>0</v>
      </c>
      <c r="J925" s="106" t="e">
        <f t="shared" si="14"/>
        <v>#N/A</v>
      </c>
    </row>
    <row r="926" spans="7:10" x14ac:dyDescent="0.45">
      <c r="G926" s="82">
        <f>Census!C918</f>
        <v>0</v>
      </c>
      <c r="H926" s="82" t="str">
        <f>IF(Census!D918="","",Census!D918)</f>
        <v/>
      </c>
      <c r="I926" s="82">
        <f>Census!E918</f>
        <v>0</v>
      </c>
      <c r="J926" s="106" t="e">
        <f t="shared" si="14"/>
        <v>#N/A</v>
      </c>
    </row>
    <row r="927" spans="7:10" x14ac:dyDescent="0.45">
      <c r="G927" s="82">
        <f>Census!C919</f>
        <v>0</v>
      </c>
      <c r="H927" s="82" t="str">
        <f>IF(Census!D919="","",Census!D919)</f>
        <v/>
      </c>
      <c r="I927" s="82">
        <f>Census!E919</f>
        <v>0</v>
      </c>
      <c r="J927" s="106" t="e">
        <f t="shared" si="14"/>
        <v>#N/A</v>
      </c>
    </row>
    <row r="928" spans="7:10" x14ac:dyDescent="0.45">
      <c r="G928" s="82">
        <f>Census!C920</f>
        <v>0</v>
      </c>
      <c r="H928" s="82" t="str">
        <f>IF(Census!D920="","",Census!D920)</f>
        <v/>
      </c>
      <c r="I928" s="82">
        <f>Census!E920</f>
        <v>0</v>
      </c>
      <c r="J928" s="106" t="e">
        <f t="shared" si="14"/>
        <v>#N/A</v>
      </c>
    </row>
    <row r="929" spans="7:10" x14ac:dyDescent="0.45">
      <c r="G929" s="82">
        <f>Census!C921</f>
        <v>0</v>
      </c>
      <c r="H929" s="82" t="str">
        <f>IF(Census!D921="","",Census!D921)</f>
        <v/>
      </c>
      <c r="I929" s="82">
        <f>Census!E921</f>
        <v>0</v>
      </c>
      <c r="J929" s="106" t="e">
        <f t="shared" si="14"/>
        <v>#N/A</v>
      </c>
    </row>
    <row r="930" spans="7:10" x14ac:dyDescent="0.45">
      <c r="G930" s="82">
        <f>Census!C922</f>
        <v>0</v>
      </c>
      <c r="H930" s="82" t="str">
        <f>IF(Census!D922="","",Census!D922)</f>
        <v/>
      </c>
      <c r="I930" s="82">
        <f>Census!E922</f>
        <v>0</v>
      </c>
      <c r="J930" s="106" t="e">
        <f t="shared" si="14"/>
        <v>#N/A</v>
      </c>
    </row>
    <row r="931" spans="7:10" x14ac:dyDescent="0.45">
      <c r="G931" s="82">
        <f>Census!C923</f>
        <v>0</v>
      </c>
      <c r="H931" s="82" t="str">
        <f>IF(Census!D923="","",Census!D923)</f>
        <v/>
      </c>
      <c r="I931" s="82">
        <f>Census!E923</f>
        <v>0</v>
      </c>
      <c r="J931" s="106" t="e">
        <f t="shared" si="14"/>
        <v>#N/A</v>
      </c>
    </row>
    <row r="932" spans="7:10" x14ac:dyDescent="0.45">
      <c r="G932" s="82">
        <f>Census!C924</f>
        <v>0</v>
      </c>
      <c r="H932" s="82" t="str">
        <f>IF(Census!D924="","",Census!D924)</f>
        <v/>
      </c>
      <c r="I932" s="82">
        <f>Census!E924</f>
        <v>0</v>
      </c>
      <c r="J932" s="106" t="e">
        <f t="shared" si="14"/>
        <v>#N/A</v>
      </c>
    </row>
    <row r="933" spans="7:10" x14ac:dyDescent="0.45">
      <c r="G933" s="82">
        <f>Census!C925</f>
        <v>0</v>
      </c>
      <c r="H933" s="82" t="str">
        <f>IF(Census!D925="","",Census!D925)</f>
        <v/>
      </c>
      <c r="I933" s="82">
        <f>Census!E925</f>
        <v>0</v>
      </c>
      <c r="J933" s="106" t="e">
        <f t="shared" si="14"/>
        <v>#N/A</v>
      </c>
    </row>
    <row r="934" spans="7:10" x14ac:dyDescent="0.45">
      <c r="G934" s="82">
        <f>Census!C926</f>
        <v>0</v>
      </c>
      <c r="H934" s="82" t="str">
        <f>IF(Census!D926="","",Census!D926)</f>
        <v/>
      </c>
      <c r="I934" s="82">
        <f>Census!E926</f>
        <v>0</v>
      </c>
      <c r="J934" s="106" t="e">
        <f t="shared" si="14"/>
        <v>#N/A</v>
      </c>
    </row>
    <row r="935" spans="7:10" x14ac:dyDescent="0.45">
      <c r="G935" s="82">
        <f>Census!C927</f>
        <v>0</v>
      </c>
      <c r="H935" s="82" t="str">
        <f>IF(Census!D927="","",Census!D927)</f>
        <v/>
      </c>
      <c r="I935" s="82">
        <f>Census!E927</f>
        <v>0</v>
      </c>
      <c r="J935" s="106" t="e">
        <f t="shared" si="14"/>
        <v>#N/A</v>
      </c>
    </row>
    <row r="936" spans="7:10" x14ac:dyDescent="0.45">
      <c r="G936" s="82">
        <f>Census!C928</f>
        <v>0</v>
      </c>
      <c r="H936" s="82" t="str">
        <f>IF(Census!D928="","",Census!D928)</f>
        <v/>
      </c>
      <c r="I936" s="82">
        <f>Census!E928</f>
        <v>0</v>
      </c>
      <c r="J936" s="106" t="e">
        <f t="shared" si="14"/>
        <v>#N/A</v>
      </c>
    </row>
    <row r="937" spans="7:10" x14ac:dyDescent="0.45">
      <c r="G937" s="82">
        <f>Census!C929</f>
        <v>0</v>
      </c>
      <c r="H937" s="82" t="str">
        <f>IF(Census!D929="","",Census!D929)</f>
        <v/>
      </c>
      <c r="I937" s="82">
        <f>Census!E929</f>
        <v>0</v>
      </c>
      <c r="J937" s="106" t="e">
        <f t="shared" si="14"/>
        <v>#N/A</v>
      </c>
    </row>
    <row r="938" spans="7:10" x14ac:dyDescent="0.45">
      <c r="G938" s="82">
        <f>Census!C930</f>
        <v>0</v>
      </c>
      <c r="H938" s="82" t="str">
        <f>IF(Census!D930="","",Census!D930)</f>
        <v/>
      </c>
      <c r="I938" s="82">
        <f>Census!E930</f>
        <v>0</v>
      </c>
      <c r="J938" s="106" t="e">
        <f t="shared" si="14"/>
        <v>#N/A</v>
      </c>
    </row>
    <row r="939" spans="7:10" x14ac:dyDescent="0.45">
      <c r="G939" s="82">
        <f>Census!C931</f>
        <v>0</v>
      </c>
      <c r="H939" s="82" t="str">
        <f>IF(Census!D931="","",Census!D931)</f>
        <v/>
      </c>
      <c r="I939" s="82">
        <f>Census!E931</f>
        <v>0</v>
      </c>
      <c r="J939" s="106" t="e">
        <f t="shared" si="14"/>
        <v>#N/A</v>
      </c>
    </row>
    <row r="940" spans="7:10" x14ac:dyDescent="0.45">
      <c r="G940" s="82">
        <f>Census!C932</f>
        <v>0</v>
      </c>
      <c r="H940" s="82" t="str">
        <f>IF(Census!D932="","",Census!D932)</f>
        <v/>
      </c>
      <c r="I940" s="82">
        <f>Census!E932</f>
        <v>0</v>
      </c>
      <c r="J940" s="106" t="e">
        <f t="shared" si="14"/>
        <v>#N/A</v>
      </c>
    </row>
    <row r="941" spans="7:10" x14ac:dyDescent="0.45">
      <c r="G941" s="82">
        <f>Census!C933</f>
        <v>0</v>
      </c>
      <c r="H941" s="82" t="str">
        <f>IF(Census!D933="","",Census!D933)</f>
        <v/>
      </c>
      <c r="I941" s="82">
        <f>Census!E933</f>
        <v>0</v>
      </c>
      <c r="J941" s="106" t="e">
        <f t="shared" si="14"/>
        <v>#N/A</v>
      </c>
    </row>
    <row r="942" spans="7:10" x14ac:dyDescent="0.45">
      <c r="G942" s="82">
        <f>Census!C934</f>
        <v>0</v>
      </c>
      <c r="H942" s="82" t="str">
        <f>IF(Census!D934="","",Census!D934)</f>
        <v/>
      </c>
      <c r="I942" s="82">
        <f>Census!E934</f>
        <v>0</v>
      </c>
      <c r="J942" s="106" t="e">
        <f t="shared" si="14"/>
        <v>#N/A</v>
      </c>
    </row>
    <row r="943" spans="7:10" x14ac:dyDescent="0.45">
      <c r="G943" s="82">
        <f>Census!C935</f>
        <v>0</v>
      </c>
      <c r="H943" s="82" t="str">
        <f>IF(Census!D935="","",Census!D935)</f>
        <v/>
      </c>
      <c r="I943" s="82">
        <f>Census!E935</f>
        <v>0</v>
      </c>
      <c r="J943" s="106" t="e">
        <f t="shared" si="14"/>
        <v>#N/A</v>
      </c>
    </row>
    <row r="944" spans="7:10" x14ac:dyDescent="0.45">
      <c r="G944" s="82">
        <f>Census!C936</f>
        <v>0</v>
      </c>
      <c r="H944" s="82" t="str">
        <f>IF(Census!D936="","",Census!D936)</f>
        <v/>
      </c>
      <c r="I944" s="82">
        <f>Census!E936</f>
        <v>0</v>
      </c>
      <c r="J944" s="106" t="e">
        <f t="shared" si="14"/>
        <v>#N/A</v>
      </c>
    </row>
    <row r="945" spans="7:10" x14ac:dyDescent="0.45">
      <c r="G945" s="82">
        <f>Census!C937</f>
        <v>0</v>
      </c>
      <c r="H945" s="82" t="str">
        <f>IF(Census!D937="","",Census!D937)</f>
        <v/>
      </c>
      <c r="I945" s="82">
        <f>Census!E937</f>
        <v>0</v>
      </c>
      <c r="J945" s="106" t="e">
        <f t="shared" si="14"/>
        <v>#N/A</v>
      </c>
    </row>
    <row r="946" spans="7:10" x14ac:dyDescent="0.45">
      <c r="G946" s="82">
        <f>Census!C938</f>
        <v>0</v>
      </c>
      <c r="H946" s="82" t="str">
        <f>IF(Census!D938="","",Census!D938)</f>
        <v/>
      </c>
      <c r="I946" s="82">
        <f>Census!E938</f>
        <v>0</v>
      </c>
      <c r="J946" s="106" t="e">
        <f t="shared" si="14"/>
        <v>#N/A</v>
      </c>
    </row>
    <row r="947" spans="7:10" x14ac:dyDescent="0.45">
      <c r="G947" s="82">
        <f>Census!C939</f>
        <v>0</v>
      </c>
      <c r="H947" s="82" t="str">
        <f>IF(Census!D939="","",Census!D939)</f>
        <v/>
      </c>
      <c r="I947" s="82">
        <f>Census!E939</f>
        <v>0</v>
      </c>
      <c r="J947" s="106" t="e">
        <f t="shared" si="14"/>
        <v>#N/A</v>
      </c>
    </row>
    <row r="948" spans="7:10" x14ac:dyDescent="0.45">
      <c r="G948" s="82">
        <f>Census!C940</f>
        <v>0</v>
      </c>
      <c r="H948" s="82" t="str">
        <f>IF(Census!D940="","",Census!D940)</f>
        <v/>
      </c>
      <c r="I948" s="82">
        <f>Census!E940</f>
        <v>0</v>
      </c>
      <c r="J948" s="106" t="e">
        <f t="shared" si="14"/>
        <v>#N/A</v>
      </c>
    </row>
    <row r="949" spans="7:10" x14ac:dyDescent="0.45">
      <c r="G949" s="82">
        <f>Census!C941</f>
        <v>0</v>
      </c>
      <c r="H949" s="82" t="str">
        <f>IF(Census!D941="","",Census!D941)</f>
        <v/>
      </c>
      <c r="I949" s="82">
        <f>Census!E941</f>
        <v>0</v>
      </c>
      <c r="J949" s="106" t="e">
        <f t="shared" si="14"/>
        <v>#N/A</v>
      </c>
    </row>
    <row r="950" spans="7:10" x14ac:dyDescent="0.45">
      <c r="G950" s="82">
        <f>Census!C942</f>
        <v>0</v>
      </c>
      <c r="H950" s="82" t="str">
        <f>IF(Census!D942="","",Census!D942)</f>
        <v/>
      </c>
      <c r="I950" s="82">
        <f>Census!E942</f>
        <v>0</v>
      </c>
      <c r="J950" s="106" t="e">
        <f t="shared" si="14"/>
        <v>#N/A</v>
      </c>
    </row>
    <row r="951" spans="7:10" x14ac:dyDescent="0.45">
      <c r="G951" s="82">
        <f>Census!C943</f>
        <v>0</v>
      </c>
      <c r="H951" s="82" t="str">
        <f>IF(Census!D943="","",Census!D943)</f>
        <v/>
      </c>
      <c r="I951" s="82">
        <f>Census!E943</f>
        <v>0</v>
      </c>
      <c r="J951" s="106" t="e">
        <f t="shared" si="14"/>
        <v>#N/A</v>
      </c>
    </row>
    <row r="952" spans="7:10" x14ac:dyDescent="0.45">
      <c r="G952" s="82">
        <f>Census!C944</f>
        <v>0</v>
      </c>
      <c r="H952" s="82" t="str">
        <f>IF(Census!D944="","",Census!D944)</f>
        <v/>
      </c>
      <c r="I952" s="82">
        <f>Census!E944</f>
        <v>0</v>
      </c>
      <c r="J952" s="106" t="e">
        <f t="shared" si="14"/>
        <v>#N/A</v>
      </c>
    </row>
    <row r="953" spans="7:10" x14ac:dyDescent="0.45">
      <c r="G953" s="82">
        <f>Census!C945</f>
        <v>0</v>
      </c>
      <c r="H953" s="82" t="str">
        <f>IF(Census!D945="","",Census!D945)</f>
        <v/>
      </c>
      <c r="I953" s="82">
        <f>Census!E945</f>
        <v>0</v>
      </c>
      <c r="J953" s="106" t="e">
        <f t="shared" si="14"/>
        <v>#N/A</v>
      </c>
    </row>
    <row r="954" spans="7:10" x14ac:dyDescent="0.45">
      <c r="G954" s="82">
        <f>Census!C946</f>
        <v>0</v>
      </c>
      <c r="H954" s="82" t="str">
        <f>IF(Census!D946="","",Census!D946)</f>
        <v/>
      </c>
      <c r="I954" s="82">
        <f>Census!E946</f>
        <v>0</v>
      </c>
      <c r="J954" s="106" t="e">
        <f t="shared" si="14"/>
        <v>#N/A</v>
      </c>
    </row>
    <row r="955" spans="7:10" x14ac:dyDescent="0.45">
      <c r="G955" s="82">
        <f>Census!C947</f>
        <v>0</v>
      </c>
      <c r="H955" s="82" t="str">
        <f>IF(Census!D947="","",Census!D947)</f>
        <v/>
      </c>
      <c r="I955" s="82">
        <f>Census!E947</f>
        <v>0</v>
      </c>
      <c r="J955" s="106" t="e">
        <f t="shared" si="14"/>
        <v>#N/A</v>
      </c>
    </row>
    <row r="956" spans="7:10" x14ac:dyDescent="0.45">
      <c r="G956" s="82">
        <f>Census!C948</f>
        <v>0</v>
      </c>
      <c r="H956" s="82" t="str">
        <f>IF(Census!D948="","",Census!D948)</f>
        <v/>
      </c>
      <c r="I956" s="82">
        <f>Census!E948</f>
        <v>0</v>
      </c>
      <c r="J956" s="106" t="e">
        <f t="shared" si="14"/>
        <v>#N/A</v>
      </c>
    </row>
    <row r="957" spans="7:10" x14ac:dyDescent="0.45">
      <c r="G957" s="82">
        <f>Census!C949</f>
        <v>0</v>
      </c>
      <c r="H957" s="82" t="str">
        <f>IF(Census!D949="","",Census!D949)</f>
        <v/>
      </c>
      <c r="I957" s="82">
        <f>Census!E949</f>
        <v>0</v>
      </c>
      <c r="J957" s="106" t="e">
        <f t="shared" si="14"/>
        <v>#N/A</v>
      </c>
    </row>
    <row r="958" spans="7:10" x14ac:dyDescent="0.45">
      <c r="G958" s="82">
        <f>Census!C950</f>
        <v>0</v>
      </c>
      <c r="H958" s="82" t="str">
        <f>IF(Census!D950="","",Census!D950)</f>
        <v/>
      </c>
      <c r="I958" s="82">
        <f>Census!E950</f>
        <v>0</v>
      </c>
      <c r="J958" s="106" t="e">
        <f t="shared" si="14"/>
        <v>#N/A</v>
      </c>
    </row>
    <row r="959" spans="7:10" x14ac:dyDescent="0.45">
      <c r="G959" s="82">
        <f>Census!C951</f>
        <v>0</v>
      </c>
      <c r="H959" s="82" t="str">
        <f>IF(Census!D951="","",Census!D951)</f>
        <v/>
      </c>
      <c r="I959" s="82">
        <f>Census!E951</f>
        <v>0</v>
      </c>
      <c r="J959" s="106" t="e">
        <f t="shared" si="14"/>
        <v>#N/A</v>
      </c>
    </row>
    <row r="960" spans="7:10" x14ac:dyDescent="0.45">
      <c r="G960" s="82">
        <f>Census!C952</f>
        <v>0</v>
      </c>
      <c r="H960" s="82" t="str">
        <f>IF(Census!D952="","",Census!D952)</f>
        <v/>
      </c>
      <c r="I960" s="82">
        <f>Census!E952</f>
        <v>0</v>
      </c>
      <c r="J960" s="106" t="e">
        <f t="shared" si="14"/>
        <v>#N/A</v>
      </c>
    </row>
    <row r="961" spans="7:10" x14ac:dyDescent="0.45">
      <c r="G961" s="82">
        <f>Census!C953</f>
        <v>0</v>
      </c>
      <c r="H961" s="82" t="str">
        <f>IF(Census!D953="","",Census!D953)</f>
        <v/>
      </c>
      <c r="I961" s="82">
        <f>Census!E953</f>
        <v>0</v>
      </c>
      <c r="J961" s="106" t="e">
        <f t="shared" si="14"/>
        <v>#N/A</v>
      </c>
    </row>
    <row r="962" spans="7:10" x14ac:dyDescent="0.45">
      <c r="G962" s="82">
        <f>Census!C954</f>
        <v>0</v>
      </c>
      <c r="H962" s="82" t="str">
        <f>IF(Census!D954="","",Census!D954)</f>
        <v/>
      </c>
      <c r="I962" s="82">
        <f>Census!E954</f>
        <v>0</v>
      </c>
      <c r="J962" s="106" t="e">
        <f t="shared" si="14"/>
        <v>#N/A</v>
      </c>
    </row>
    <row r="963" spans="7:10" x14ac:dyDescent="0.45">
      <c r="G963" s="82">
        <f>Census!C955</f>
        <v>0</v>
      </c>
      <c r="H963" s="82" t="str">
        <f>IF(Census!D955="","",Census!D955)</f>
        <v/>
      </c>
      <c r="I963" s="82">
        <f>Census!E955</f>
        <v>0</v>
      </c>
      <c r="J963" s="106" t="e">
        <f t="shared" si="14"/>
        <v>#N/A</v>
      </c>
    </row>
    <row r="964" spans="7:10" x14ac:dyDescent="0.45">
      <c r="G964" s="82">
        <f>Census!C956</f>
        <v>0</v>
      </c>
      <c r="H964" s="82" t="str">
        <f>IF(Census!D956="","",Census!D956)</f>
        <v/>
      </c>
      <c r="I964" s="82">
        <f>Census!E956</f>
        <v>0</v>
      </c>
      <c r="J964" s="106" t="e">
        <f t="shared" si="14"/>
        <v>#N/A</v>
      </c>
    </row>
    <row r="965" spans="7:10" x14ac:dyDescent="0.45">
      <c r="G965" s="82">
        <f>Census!C957</f>
        <v>0</v>
      </c>
      <c r="H965" s="82" t="str">
        <f>IF(Census!D957="","",Census!D957)</f>
        <v/>
      </c>
      <c r="I965" s="82">
        <f>Census!E957</f>
        <v>0</v>
      </c>
      <c r="J965" s="106" t="e">
        <f t="shared" si="14"/>
        <v>#N/A</v>
      </c>
    </row>
    <row r="966" spans="7:10" x14ac:dyDescent="0.45">
      <c r="G966" s="82">
        <f>Census!C958</f>
        <v>0</v>
      </c>
      <c r="H966" s="82" t="str">
        <f>IF(Census!D958="","",Census!D958)</f>
        <v/>
      </c>
      <c r="I966" s="82">
        <f>Census!E958</f>
        <v>0</v>
      </c>
      <c r="J966" s="106" t="e">
        <f t="shared" si="14"/>
        <v>#N/A</v>
      </c>
    </row>
    <row r="967" spans="7:10" x14ac:dyDescent="0.45">
      <c r="G967" s="82">
        <f>Census!C959</f>
        <v>0</v>
      </c>
      <c r="H967" s="82" t="str">
        <f>IF(Census!D959="","",Census!D959)</f>
        <v/>
      </c>
      <c r="I967" s="82">
        <f>Census!E959</f>
        <v>0</v>
      </c>
      <c r="J967" s="106" t="e">
        <f t="shared" si="14"/>
        <v>#N/A</v>
      </c>
    </row>
    <row r="968" spans="7:10" x14ac:dyDescent="0.45">
      <c r="G968" s="82">
        <f>Census!C960</f>
        <v>0</v>
      </c>
      <c r="H968" s="82" t="str">
        <f>IF(Census!D960="","",Census!D960)</f>
        <v/>
      </c>
      <c r="I968" s="82">
        <f>Census!E960</f>
        <v>0</v>
      </c>
      <c r="J968" s="106" t="e">
        <f t="shared" si="14"/>
        <v>#N/A</v>
      </c>
    </row>
    <row r="969" spans="7:10" x14ac:dyDescent="0.45">
      <c r="G969" s="82">
        <f>Census!C961</f>
        <v>0</v>
      </c>
      <c r="H969" s="82" t="str">
        <f>IF(Census!D961="","",Census!D961)</f>
        <v/>
      </c>
      <c r="I969" s="82">
        <f>Census!E961</f>
        <v>0</v>
      </c>
      <c r="J969" s="106" t="e">
        <f t="shared" si="14"/>
        <v>#N/A</v>
      </c>
    </row>
    <row r="970" spans="7:10" x14ac:dyDescent="0.45">
      <c r="G970" s="82">
        <f>Census!C962</f>
        <v>0</v>
      </c>
      <c r="H970" s="82" t="str">
        <f>IF(Census!D962="","",Census!D962)</f>
        <v/>
      </c>
      <c r="I970" s="82">
        <f>Census!E962</f>
        <v>0</v>
      </c>
      <c r="J970" s="106" t="e">
        <f t="shared" si="14"/>
        <v>#N/A</v>
      </c>
    </row>
    <row r="971" spans="7:10" x14ac:dyDescent="0.45">
      <c r="G971" s="82">
        <f>Census!C963</f>
        <v>0</v>
      </c>
      <c r="H971" s="82" t="str">
        <f>IF(Census!D963="","",Census!D963)</f>
        <v/>
      </c>
      <c r="I971" s="82">
        <f>Census!E963</f>
        <v>0</v>
      </c>
      <c r="J971" s="106" t="e">
        <f t="shared" si="14"/>
        <v>#N/A</v>
      </c>
    </row>
    <row r="972" spans="7:10" x14ac:dyDescent="0.45">
      <c r="G972" s="82">
        <f>Census!C964</f>
        <v>0</v>
      </c>
      <c r="H972" s="82" t="str">
        <f>IF(Census!D964="","",Census!D964)</f>
        <v/>
      </c>
      <c r="I972" s="82">
        <f>Census!E964</f>
        <v>0</v>
      </c>
      <c r="J972" s="106" t="e">
        <f t="shared" si="14"/>
        <v>#N/A</v>
      </c>
    </row>
    <row r="973" spans="7:10" x14ac:dyDescent="0.45">
      <c r="G973" s="82">
        <f>Census!C965</f>
        <v>0</v>
      </c>
      <c r="H973" s="82" t="str">
        <f>IF(Census!D965="","",Census!D965)</f>
        <v/>
      </c>
      <c r="I973" s="82">
        <f>Census!E965</f>
        <v>0</v>
      </c>
      <c r="J973" s="106" t="e">
        <f t="shared" si="14"/>
        <v>#N/A</v>
      </c>
    </row>
    <row r="974" spans="7:10" x14ac:dyDescent="0.45">
      <c r="G974" s="82">
        <f>Census!C966</f>
        <v>0</v>
      </c>
      <c r="H974" s="82" t="str">
        <f>IF(Census!D966="","",Census!D966)</f>
        <v/>
      </c>
      <c r="I974" s="82">
        <f>Census!E966</f>
        <v>0</v>
      </c>
      <c r="J974" s="106" t="e">
        <f t="shared" ref="J974:J1037" si="15">IF(H974=0,0,IF(H974&lt;$C$25,$C$25-H974,0))</f>
        <v>#N/A</v>
      </c>
    </row>
    <row r="975" spans="7:10" x14ac:dyDescent="0.45">
      <c r="G975" s="82">
        <f>Census!C967</f>
        <v>0</v>
      </c>
      <c r="H975" s="82" t="str">
        <f>IF(Census!D967="","",Census!D967)</f>
        <v/>
      </c>
      <c r="I975" s="82">
        <f>Census!E967</f>
        <v>0</v>
      </c>
      <c r="J975" s="106" t="e">
        <f t="shared" si="15"/>
        <v>#N/A</v>
      </c>
    </row>
    <row r="976" spans="7:10" x14ac:dyDescent="0.45">
      <c r="G976" s="82">
        <f>Census!C968</f>
        <v>0</v>
      </c>
      <c r="H976" s="82" t="str">
        <f>IF(Census!D968="","",Census!D968)</f>
        <v/>
      </c>
      <c r="I976" s="82">
        <f>Census!E968</f>
        <v>0</v>
      </c>
      <c r="J976" s="106" t="e">
        <f t="shared" si="15"/>
        <v>#N/A</v>
      </c>
    </row>
    <row r="977" spans="7:10" x14ac:dyDescent="0.45">
      <c r="G977" s="82">
        <f>Census!C969</f>
        <v>0</v>
      </c>
      <c r="H977" s="82" t="str">
        <f>IF(Census!D969="","",Census!D969)</f>
        <v/>
      </c>
      <c r="I977" s="82">
        <f>Census!E969</f>
        <v>0</v>
      </c>
      <c r="J977" s="106" t="e">
        <f t="shared" si="15"/>
        <v>#N/A</v>
      </c>
    </row>
    <row r="978" spans="7:10" x14ac:dyDescent="0.45">
      <c r="G978" s="82">
        <f>Census!C970</f>
        <v>0</v>
      </c>
      <c r="H978" s="82" t="str">
        <f>IF(Census!D970="","",Census!D970)</f>
        <v/>
      </c>
      <c r="I978" s="82">
        <f>Census!E970</f>
        <v>0</v>
      </c>
      <c r="J978" s="106" t="e">
        <f t="shared" si="15"/>
        <v>#N/A</v>
      </c>
    </row>
    <row r="979" spans="7:10" x14ac:dyDescent="0.45">
      <c r="G979" s="82">
        <f>Census!C971</f>
        <v>0</v>
      </c>
      <c r="H979" s="82" t="str">
        <f>IF(Census!D971="","",Census!D971)</f>
        <v/>
      </c>
      <c r="I979" s="82">
        <f>Census!E971</f>
        <v>0</v>
      </c>
      <c r="J979" s="106" t="e">
        <f t="shared" si="15"/>
        <v>#N/A</v>
      </c>
    </row>
    <row r="980" spans="7:10" x14ac:dyDescent="0.45">
      <c r="G980" s="82">
        <f>Census!C972</f>
        <v>0</v>
      </c>
      <c r="H980" s="82" t="str">
        <f>IF(Census!D972="","",Census!D972)</f>
        <v/>
      </c>
      <c r="I980" s="82">
        <f>Census!E972</f>
        <v>0</v>
      </c>
      <c r="J980" s="106" t="e">
        <f t="shared" si="15"/>
        <v>#N/A</v>
      </c>
    </row>
    <row r="981" spans="7:10" x14ac:dyDescent="0.45">
      <c r="G981" s="82">
        <f>Census!C973</f>
        <v>0</v>
      </c>
      <c r="H981" s="82" t="str">
        <f>IF(Census!D973="","",Census!D973)</f>
        <v/>
      </c>
      <c r="I981" s="82">
        <f>Census!E973</f>
        <v>0</v>
      </c>
      <c r="J981" s="106" t="e">
        <f t="shared" si="15"/>
        <v>#N/A</v>
      </c>
    </row>
    <row r="982" spans="7:10" x14ac:dyDescent="0.45">
      <c r="G982" s="82">
        <f>Census!C974</f>
        <v>0</v>
      </c>
      <c r="H982" s="82" t="str">
        <f>IF(Census!D974="","",Census!D974)</f>
        <v/>
      </c>
      <c r="I982" s="82">
        <f>Census!E974</f>
        <v>0</v>
      </c>
      <c r="J982" s="106" t="e">
        <f t="shared" si="15"/>
        <v>#N/A</v>
      </c>
    </row>
    <row r="983" spans="7:10" x14ac:dyDescent="0.45">
      <c r="G983" s="82">
        <f>Census!C975</f>
        <v>0</v>
      </c>
      <c r="H983" s="82" t="str">
        <f>IF(Census!D975="","",Census!D975)</f>
        <v/>
      </c>
      <c r="I983" s="82">
        <f>Census!E975</f>
        <v>0</v>
      </c>
      <c r="J983" s="106" t="e">
        <f t="shared" si="15"/>
        <v>#N/A</v>
      </c>
    </row>
    <row r="984" spans="7:10" x14ac:dyDescent="0.45">
      <c r="G984" s="82">
        <f>Census!C976</f>
        <v>0</v>
      </c>
      <c r="H984" s="82" t="str">
        <f>IF(Census!D976="","",Census!D976)</f>
        <v/>
      </c>
      <c r="I984" s="82">
        <f>Census!E976</f>
        <v>0</v>
      </c>
      <c r="J984" s="106" t="e">
        <f t="shared" si="15"/>
        <v>#N/A</v>
      </c>
    </row>
    <row r="985" spans="7:10" x14ac:dyDescent="0.45">
      <c r="G985" s="82">
        <f>Census!C977</f>
        <v>0</v>
      </c>
      <c r="H985" s="82" t="str">
        <f>IF(Census!D977="","",Census!D977)</f>
        <v/>
      </c>
      <c r="I985" s="82">
        <f>Census!E977</f>
        <v>0</v>
      </c>
      <c r="J985" s="106" t="e">
        <f t="shared" si="15"/>
        <v>#N/A</v>
      </c>
    </row>
    <row r="986" spans="7:10" x14ac:dyDescent="0.45">
      <c r="G986" s="82">
        <f>Census!C978</f>
        <v>0</v>
      </c>
      <c r="H986" s="82" t="str">
        <f>IF(Census!D978="","",Census!D978)</f>
        <v/>
      </c>
      <c r="I986" s="82">
        <f>Census!E978</f>
        <v>0</v>
      </c>
      <c r="J986" s="106" t="e">
        <f t="shared" si="15"/>
        <v>#N/A</v>
      </c>
    </row>
    <row r="987" spans="7:10" x14ac:dyDescent="0.45">
      <c r="G987" s="82">
        <f>Census!C979</f>
        <v>0</v>
      </c>
      <c r="H987" s="82" t="str">
        <f>IF(Census!D979="","",Census!D979)</f>
        <v/>
      </c>
      <c r="I987" s="82">
        <f>Census!E979</f>
        <v>0</v>
      </c>
      <c r="J987" s="106" t="e">
        <f t="shared" si="15"/>
        <v>#N/A</v>
      </c>
    </row>
    <row r="988" spans="7:10" x14ac:dyDescent="0.45">
      <c r="G988" s="82">
        <f>Census!C980</f>
        <v>0</v>
      </c>
      <c r="H988" s="82" t="str">
        <f>IF(Census!D980="","",Census!D980)</f>
        <v/>
      </c>
      <c r="I988" s="82">
        <f>Census!E980</f>
        <v>0</v>
      </c>
      <c r="J988" s="106" t="e">
        <f t="shared" si="15"/>
        <v>#N/A</v>
      </c>
    </row>
    <row r="989" spans="7:10" x14ac:dyDescent="0.45">
      <c r="G989" s="82">
        <f>Census!C981</f>
        <v>0</v>
      </c>
      <c r="H989" s="82" t="str">
        <f>IF(Census!D981="","",Census!D981)</f>
        <v/>
      </c>
      <c r="I989" s="82">
        <f>Census!E981</f>
        <v>0</v>
      </c>
      <c r="J989" s="106" t="e">
        <f t="shared" si="15"/>
        <v>#N/A</v>
      </c>
    </row>
    <row r="990" spans="7:10" x14ac:dyDescent="0.45">
      <c r="G990" s="82">
        <f>Census!C982</f>
        <v>0</v>
      </c>
      <c r="H990" s="82" t="str">
        <f>IF(Census!D982="","",Census!D982)</f>
        <v/>
      </c>
      <c r="I990" s="82">
        <f>Census!E982</f>
        <v>0</v>
      </c>
      <c r="J990" s="106" t="e">
        <f t="shared" si="15"/>
        <v>#N/A</v>
      </c>
    </row>
    <row r="991" spans="7:10" x14ac:dyDescent="0.45">
      <c r="G991" s="82">
        <f>Census!C983</f>
        <v>0</v>
      </c>
      <c r="H991" s="82" t="str">
        <f>IF(Census!D983="","",Census!D983)</f>
        <v/>
      </c>
      <c r="I991" s="82">
        <f>Census!E983</f>
        <v>0</v>
      </c>
      <c r="J991" s="106" t="e">
        <f t="shared" si="15"/>
        <v>#N/A</v>
      </c>
    </row>
    <row r="992" spans="7:10" x14ac:dyDescent="0.45">
      <c r="G992" s="82">
        <f>Census!C984</f>
        <v>0</v>
      </c>
      <c r="H992" s="82" t="str">
        <f>IF(Census!D984="","",Census!D984)</f>
        <v/>
      </c>
      <c r="I992" s="82">
        <f>Census!E984</f>
        <v>0</v>
      </c>
      <c r="J992" s="106" t="e">
        <f t="shared" si="15"/>
        <v>#N/A</v>
      </c>
    </row>
    <row r="993" spans="7:10" x14ac:dyDescent="0.45">
      <c r="G993" s="82">
        <f>Census!C985</f>
        <v>0</v>
      </c>
      <c r="H993" s="82" t="str">
        <f>IF(Census!D985="","",Census!D985)</f>
        <v/>
      </c>
      <c r="I993" s="82">
        <f>Census!E985</f>
        <v>0</v>
      </c>
      <c r="J993" s="106" t="e">
        <f t="shared" si="15"/>
        <v>#N/A</v>
      </c>
    </row>
    <row r="994" spans="7:10" x14ac:dyDescent="0.45">
      <c r="G994" s="82">
        <f>Census!C986</f>
        <v>0</v>
      </c>
      <c r="H994" s="82" t="str">
        <f>IF(Census!D986="","",Census!D986)</f>
        <v/>
      </c>
      <c r="I994" s="82">
        <f>Census!E986</f>
        <v>0</v>
      </c>
      <c r="J994" s="106" t="e">
        <f t="shared" si="15"/>
        <v>#N/A</v>
      </c>
    </row>
    <row r="995" spans="7:10" x14ac:dyDescent="0.45">
      <c r="G995" s="82">
        <f>Census!C987</f>
        <v>0</v>
      </c>
      <c r="H995" s="82" t="str">
        <f>IF(Census!D987="","",Census!D987)</f>
        <v/>
      </c>
      <c r="I995" s="82">
        <f>Census!E987</f>
        <v>0</v>
      </c>
      <c r="J995" s="106" t="e">
        <f t="shared" si="15"/>
        <v>#N/A</v>
      </c>
    </row>
    <row r="996" spans="7:10" x14ac:dyDescent="0.45">
      <c r="G996" s="82">
        <f>Census!C988</f>
        <v>0</v>
      </c>
      <c r="H996" s="82" t="str">
        <f>IF(Census!D988="","",Census!D988)</f>
        <v/>
      </c>
      <c r="I996" s="82">
        <f>Census!E988</f>
        <v>0</v>
      </c>
      <c r="J996" s="106" t="e">
        <f t="shared" si="15"/>
        <v>#N/A</v>
      </c>
    </row>
    <row r="997" spans="7:10" x14ac:dyDescent="0.45">
      <c r="G997" s="82">
        <f>Census!C989</f>
        <v>0</v>
      </c>
      <c r="H997" s="82" t="str">
        <f>IF(Census!D989="","",Census!D989)</f>
        <v/>
      </c>
      <c r="I997" s="82">
        <f>Census!E989</f>
        <v>0</v>
      </c>
      <c r="J997" s="106" t="e">
        <f t="shared" si="15"/>
        <v>#N/A</v>
      </c>
    </row>
    <row r="998" spans="7:10" x14ac:dyDescent="0.45">
      <c r="G998" s="82">
        <f>Census!C990</f>
        <v>0</v>
      </c>
      <c r="H998" s="82" t="str">
        <f>IF(Census!D990="","",Census!D990)</f>
        <v/>
      </c>
      <c r="I998" s="82">
        <f>Census!E990</f>
        <v>0</v>
      </c>
      <c r="J998" s="106" t="e">
        <f t="shared" si="15"/>
        <v>#N/A</v>
      </c>
    </row>
    <row r="999" spans="7:10" x14ac:dyDescent="0.45">
      <c r="G999" s="82">
        <f>Census!C991</f>
        <v>0</v>
      </c>
      <c r="H999" s="82" t="str">
        <f>IF(Census!D991="","",Census!D991)</f>
        <v/>
      </c>
      <c r="I999" s="82">
        <f>Census!E991</f>
        <v>0</v>
      </c>
      <c r="J999" s="106" t="e">
        <f t="shared" si="15"/>
        <v>#N/A</v>
      </c>
    </row>
    <row r="1000" spans="7:10" x14ac:dyDescent="0.45">
      <c r="G1000" s="82">
        <f>Census!C992</f>
        <v>0</v>
      </c>
      <c r="H1000" s="82" t="str">
        <f>IF(Census!D992="","",Census!D992)</f>
        <v/>
      </c>
      <c r="I1000" s="82">
        <f>Census!E992</f>
        <v>0</v>
      </c>
      <c r="J1000" s="106" t="e">
        <f t="shared" si="15"/>
        <v>#N/A</v>
      </c>
    </row>
    <row r="1001" spans="7:10" x14ac:dyDescent="0.45">
      <c r="G1001" s="82">
        <f>Census!C993</f>
        <v>0</v>
      </c>
      <c r="H1001" s="82" t="str">
        <f>IF(Census!D993="","",Census!D993)</f>
        <v/>
      </c>
      <c r="I1001" s="82">
        <f>Census!E993</f>
        <v>0</v>
      </c>
      <c r="J1001" s="106" t="e">
        <f t="shared" si="15"/>
        <v>#N/A</v>
      </c>
    </row>
    <row r="1002" spans="7:10" x14ac:dyDescent="0.45">
      <c r="G1002" s="82">
        <f>Census!C994</f>
        <v>0</v>
      </c>
      <c r="H1002" s="82" t="str">
        <f>IF(Census!D994="","",Census!D994)</f>
        <v/>
      </c>
      <c r="I1002" s="82">
        <f>Census!E994</f>
        <v>0</v>
      </c>
      <c r="J1002" s="106" t="e">
        <f t="shared" si="15"/>
        <v>#N/A</v>
      </c>
    </row>
    <row r="1003" spans="7:10" x14ac:dyDescent="0.45">
      <c r="G1003" s="82">
        <f>Census!C995</f>
        <v>0</v>
      </c>
      <c r="H1003" s="82" t="str">
        <f>IF(Census!D995="","",Census!D995)</f>
        <v/>
      </c>
      <c r="I1003" s="82">
        <f>Census!E995</f>
        <v>0</v>
      </c>
      <c r="J1003" s="106" t="e">
        <f t="shared" si="15"/>
        <v>#N/A</v>
      </c>
    </row>
    <row r="1004" spans="7:10" x14ac:dyDescent="0.45">
      <c r="G1004" s="82">
        <f>Census!C996</f>
        <v>0</v>
      </c>
      <c r="H1004" s="82" t="str">
        <f>IF(Census!D996="","",Census!D996)</f>
        <v/>
      </c>
      <c r="I1004" s="82">
        <f>Census!E996</f>
        <v>0</v>
      </c>
      <c r="J1004" s="106" t="e">
        <f t="shared" si="15"/>
        <v>#N/A</v>
      </c>
    </row>
    <row r="1005" spans="7:10" x14ac:dyDescent="0.45">
      <c r="G1005" s="82">
        <f>Census!C997</f>
        <v>0</v>
      </c>
      <c r="H1005" s="82" t="str">
        <f>IF(Census!D997="","",Census!D997)</f>
        <v/>
      </c>
      <c r="I1005" s="82">
        <f>Census!E997</f>
        <v>0</v>
      </c>
      <c r="J1005" s="106" t="e">
        <f t="shared" si="15"/>
        <v>#N/A</v>
      </c>
    </row>
    <row r="1006" spans="7:10" x14ac:dyDescent="0.45">
      <c r="G1006" s="82">
        <f>Census!C998</f>
        <v>0</v>
      </c>
      <c r="H1006" s="82" t="str">
        <f>IF(Census!D998="","",Census!D998)</f>
        <v/>
      </c>
      <c r="I1006" s="82">
        <f>Census!E998</f>
        <v>0</v>
      </c>
      <c r="J1006" s="106" t="e">
        <f t="shared" si="15"/>
        <v>#N/A</v>
      </c>
    </row>
    <row r="1007" spans="7:10" x14ac:dyDescent="0.45">
      <c r="G1007" s="82">
        <f>Census!C999</f>
        <v>0</v>
      </c>
      <c r="H1007" s="82" t="str">
        <f>IF(Census!D999="","",Census!D999)</f>
        <v/>
      </c>
      <c r="I1007" s="82">
        <f>Census!E999</f>
        <v>0</v>
      </c>
      <c r="J1007" s="106" t="e">
        <f t="shared" si="15"/>
        <v>#N/A</v>
      </c>
    </row>
    <row r="1008" spans="7:10" x14ac:dyDescent="0.45">
      <c r="G1008" s="82">
        <f>Census!C1000</f>
        <v>0</v>
      </c>
      <c r="H1008" s="82" t="str">
        <f>IF(Census!D1000="","",Census!D1000)</f>
        <v/>
      </c>
      <c r="I1008" s="82">
        <f>Census!E1000</f>
        <v>0</v>
      </c>
      <c r="J1008" s="106" t="e">
        <f t="shared" si="15"/>
        <v>#N/A</v>
      </c>
    </row>
    <row r="1009" spans="7:10" x14ac:dyDescent="0.45">
      <c r="G1009" s="82">
        <f>Census!C1001</f>
        <v>0</v>
      </c>
      <c r="H1009" s="82" t="str">
        <f>IF(Census!D1001="","",Census!D1001)</f>
        <v/>
      </c>
      <c r="I1009" s="82">
        <f>Census!E1001</f>
        <v>0</v>
      </c>
      <c r="J1009" s="106" t="e">
        <f t="shared" si="15"/>
        <v>#N/A</v>
      </c>
    </row>
    <row r="1010" spans="7:10" x14ac:dyDescent="0.45">
      <c r="G1010" s="82">
        <f>Census!C1002</f>
        <v>0</v>
      </c>
      <c r="H1010" s="82" t="str">
        <f>IF(Census!D1002="","",Census!D1002)</f>
        <v/>
      </c>
      <c r="I1010" s="82">
        <f>Census!E1002</f>
        <v>0</v>
      </c>
      <c r="J1010" s="106" t="e">
        <f t="shared" si="15"/>
        <v>#N/A</v>
      </c>
    </row>
    <row r="1011" spans="7:10" x14ac:dyDescent="0.45">
      <c r="G1011" s="82">
        <f>Census!C1003</f>
        <v>0</v>
      </c>
      <c r="H1011" s="82" t="str">
        <f>IF(Census!D1003="","",Census!D1003)</f>
        <v/>
      </c>
      <c r="I1011" s="82">
        <f>Census!E1003</f>
        <v>0</v>
      </c>
      <c r="J1011" s="106" t="e">
        <f t="shared" si="15"/>
        <v>#N/A</v>
      </c>
    </row>
    <row r="1012" spans="7:10" x14ac:dyDescent="0.45">
      <c r="G1012" s="82">
        <f>Census!C1004</f>
        <v>0</v>
      </c>
      <c r="H1012" s="82" t="str">
        <f>IF(Census!D1004="","",Census!D1004)</f>
        <v/>
      </c>
      <c r="I1012" s="82">
        <f>Census!E1004</f>
        <v>0</v>
      </c>
      <c r="J1012" s="106" t="e">
        <f t="shared" si="15"/>
        <v>#N/A</v>
      </c>
    </row>
    <row r="1013" spans="7:10" x14ac:dyDescent="0.45">
      <c r="G1013" s="82">
        <f>Census!C1005</f>
        <v>0</v>
      </c>
      <c r="H1013" s="82" t="str">
        <f>IF(Census!D1005="","",Census!D1005)</f>
        <v/>
      </c>
      <c r="I1013" s="82">
        <f>Census!E1005</f>
        <v>0</v>
      </c>
      <c r="J1013" s="106" t="e">
        <f t="shared" si="15"/>
        <v>#N/A</v>
      </c>
    </row>
    <row r="1014" spans="7:10" x14ac:dyDescent="0.45">
      <c r="G1014" s="82">
        <f>Census!C1006</f>
        <v>0</v>
      </c>
      <c r="H1014" s="82" t="str">
        <f>IF(Census!D1006="","",Census!D1006)</f>
        <v/>
      </c>
      <c r="I1014" s="82">
        <f>Census!E1006</f>
        <v>0</v>
      </c>
      <c r="J1014" s="106" t="e">
        <f t="shared" si="15"/>
        <v>#N/A</v>
      </c>
    </row>
    <row r="1015" spans="7:10" x14ac:dyDescent="0.45">
      <c r="G1015" s="82">
        <f>Census!C1007</f>
        <v>0</v>
      </c>
      <c r="H1015" s="82" t="str">
        <f>IF(Census!D1007="","",Census!D1007)</f>
        <v/>
      </c>
      <c r="I1015" s="82">
        <f>Census!E1007</f>
        <v>0</v>
      </c>
      <c r="J1015" s="106" t="e">
        <f t="shared" si="15"/>
        <v>#N/A</v>
      </c>
    </row>
    <row r="1016" spans="7:10" x14ac:dyDescent="0.45">
      <c r="G1016" s="82">
        <f>Census!C1008</f>
        <v>0</v>
      </c>
      <c r="H1016" s="82" t="str">
        <f>IF(Census!D1008="","",Census!D1008)</f>
        <v/>
      </c>
      <c r="I1016" s="82">
        <f>Census!E1008</f>
        <v>0</v>
      </c>
      <c r="J1016" s="106" t="e">
        <f t="shared" si="15"/>
        <v>#N/A</v>
      </c>
    </row>
    <row r="1017" spans="7:10" x14ac:dyDescent="0.45">
      <c r="G1017" s="82">
        <f>Census!C1009</f>
        <v>0</v>
      </c>
      <c r="H1017" s="82" t="str">
        <f>IF(Census!D1009="","",Census!D1009)</f>
        <v/>
      </c>
      <c r="I1017" s="82">
        <f>Census!E1009</f>
        <v>0</v>
      </c>
      <c r="J1017" s="106" t="e">
        <f t="shared" si="15"/>
        <v>#N/A</v>
      </c>
    </row>
    <row r="1018" spans="7:10" x14ac:dyDescent="0.45">
      <c r="G1018" s="82">
        <f>Census!C1010</f>
        <v>0</v>
      </c>
      <c r="H1018" s="82" t="str">
        <f>IF(Census!D1010="","",Census!D1010)</f>
        <v/>
      </c>
      <c r="I1018" s="82">
        <f>Census!E1010</f>
        <v>0</v>
      </c>
      <c r="J1018" s="106" t="e">
        <f t="shared" si="15"/>
        <v>#N/A</v>
      </c>
    </row>
    <row r="1019" spans="7:10" x14ac:dyDescent="0.45">
      <c r="G1019" s="82">
        <f>Census!C1011</f>
        <v>0</v>
      </c>
      <c r="H1019" s="82" t="str">
        <f>IF(Census!D1011="","",Census!D1011)</f>
        <v/>
      </c>
      <c r="I1019" s="82">
        <f>Census!E1011</f>
        <v>0</v>
      </c>
      <c r="J1019" s="106" t="e">
        <f t="shared" si="15"/>
        <v>#N/A</v>
      </c>
    </row>
    <row r="1020" spans="7:10" x14ac:dyDescent="0.45">
      <c r="G1020" s="82">
        <f>Census!C1012</f>
        <v>0</v>
      </c>
      <c r="H1020" s="82" t="str">
        <f>IF(Census!D1012="","",Census!D1012)</f>
        <v/>
      </c>
      <c r="I1020" s="82">
        <f>Census!E1012</f>
        <v>0</v>
      </c>
      <c r="J1020" s="106" t="e">
        <f t="shared" si="15"/>
        <v>#N/A</v>
      </c>
    </row>
    <row r="1021" spans="7:10" x14ac:dyDescent="0.45">
      <c r="G1021" s="82">
        <f>Census!C1013</f>
        <v>0</v>
      </c>
      <c r="H1021" s="82" t="str">
        <f>IF(Census!D1013="","",Census!D1013)</f>
        <v/>
      </c>
      <c r="I1021" s="82">
        <f>Census!E1013</f>
        <v>0</v>
      </c>
      <c r="J1021" s="106" t="e">
        <f t="shared" si="15"/>
        <v>#N/A</v>
      </c>
    </row>
    <row r="1022" spans="7:10" x14ac:dyDescent="0.45">
      <c r="G1022" s="82">
        <f>Census!C1014</f>
        <v>0</v>
      </c>
      <c r="H1022" s="82" t="str">
        <f>IF(Census!D1014="","",Census!D1014)</f>
        <v/>
      </c>
      <c r="I1022" s="82">
        <f>Census!E1014</f>
        <v>0</v>
      </c>
      <c r="J1022" s="106" t="e">
        <f t="shared" si="15"/>
        <v>#N/A</v>
      </c>
    </row>
    <row r="1023" spans="7:10" x14ac:dyDescent="0.45">
      <c r="G1023" s="82">
        <f>Census!C1015</f>
        <v>0</v>
      </c>
      <c r="H1023" s="82" t="str">
        <f>IF(Census!D1015="","",Census!D1015)</f>
        <v/>
      </c>
      <c r="I1023" s="82">
        <f>Census!E1015</f>
        <v>0</v>
      </c>
      <c r="J1023" s="106" t="e">
        <f t="shared" si="15"/>
        <v>#N/A</v>
      </c>
    </row>
    <row r="1024" spans="7:10" x14ac:dyDescent="0.45">
      <c r="G1024" s="82">
        <f>Census!C1016</f>
        <v>0</v>
      </c>
      <c r="H1024" s="82" t="str">
        <f>IF(Census!D1016="","",Census!D1016)</f>
        <v/>
      </c>
      <c r="I1024" s="82">
        <f>Census!E1016</f>
        <v>0</v>
      </c>
      <c r="J1024" s="106" t="e">
        <f t="shared" si="15"/>
        <v>#N/A</v>
      </c>
    </row>
    <row r="1025" spans="7:10" x14ac:dyDescent="0.45">
      <c r="G1025" s="82">
        <f>Census!C1017</f>
        <v>0</v>
      </c>
      <c r="H1025" s="82" t="str">
        <f>IF(Census!D1017="","",Census!D1017)</f>
        <v/>
      </c>
      <c r="I1025" s="82">
        <f>Census!E1017</f>
        <v>0</v>
      </c>
      <c r="J1025" s="106" t="e">
        <f t="shared" si="15"/>
        <v>#N/A</v>
      </c>
    </row>
    <row r="1026" spans="7:10" x14ac:dyDescent="0.45">
      <c r="G1026" s="82">
        <f>Census!C1018</f>
        <v>0</v>
      </c>
      <c r="H1026" s="82" t="str">
        <f>IF(Census!D1018="","",Census!D1018)</f>
        <v/>
      </c>
      <c r="I1026" s="82">
        <f>Census!E1018</f>
        <v>0</v>
      </c>
      <c r="J1026" s="106" t="e">
        <f t="shared" si="15"/>
        <v>#N/A</v>
      </c>
    </row>
    <row r="1027" spans="7:10" x14ac:dyDescent="0.45">
      <c r="G1027" s="82">
        <f>Census!C1019</f>
        <v>0</v>
      </c>
      <c r="H1027" s="82" t="str">
        <f>IF(Census!D1019="","",Census!D1019)</f>
        <v/>
      </c>
      <c r="I1027" s="82">
        <f>Census!E1019</f>
        <v>0</v>
      </c>
      <c r="J1027" s="106" t="e">
        <f t="shared" si="15"/>
        <v>#N/A</v>
      </c>
    </row>
    <row r="1028" spans="7:10" x14ac:dyDescent="0.45">
      <c r="G1028" s="82">
        <f>Census!C1020</f>
        <v>0</v>
      </c>
      <c r="H1028" s="82" t="str">
        <f>IF(Census!D1020="","",Census!D1020)</f>
        <v/>
      </c>
      <c r="I1028" s="82">
        <f>Census!E1020</f>
        <v>0</v>
      </c>
      <c r="J1028" s="106" t="e">
        <f t="shared" si="15"/>
        <v>#N/A</v>
      </c>
    </row>
    <row r="1029" spans="7:10" x14ac:dyDescent="0.45">
      <c r="G1029" s="82">
        <f>Census!C1021</f>
        <v>0</v>
      </c>
      <c r="H1029" s="82" t="str">
        <f>IF(Census!D1021="","",Census!D1021)</f>
        <v/>
      </c>
      <c r="I1029" s="82">
        <f>Census!E1021</f>
        <v>0</v>
      </c>
      <c r="J1029" s="106" t="e">
        <f t="shared" si="15"/>
        <v>#N/A</v>
      </c>
    </row>
    <row r="1030" spans="7:10" x14ac:dyDescent="0.45">
      <c r="G1030" s="82">
        <f>Census!C1022</f>
        <v>0</v>
      </c>
      <c r="H1030" s="82" t="str">
        <f>IF(Census!D1022="","",Census!D1022)</f>
        <v/>
      </c>
      <c r="I1030" s="82">
        <f>Census!E1022</f>
        <v>0</v>
      </c>
      <c r="J1030" s="106" t="e">
        <f t="shared" si="15"/>
        <v>#N/A</v>
      </c>
    </row>
    <row r="1031" spans="7:10" x14ac:dyDescent="0.45">
      <c r="G1031" s="82">
        <f>Census!C1023</f>
        <v>0</v>
      </c>
      <c r="H1031" s="82" t="str">
        <f>IF(Census!D1023="","",Census!D1023)</f>
        <v/>
      </c>
      <c r="I1031" s="82">
        <f>Census!E1023</f>
        <v>0</v>
      </c>
      <c r="J1031" s="106" t="e">
        <f t="shared" si="15"/>
        <v>#N/A</v>
      </c>
    </row>
    <row r="1032" spans="7:10" x14ac:dyDescent="0.45">
      <c r="G1032" s="82">
        <f>Census!C1024</f>
        <v>0</v>
      </c>
      <c r="H1032" s="82" t="str">
        <f>IF(Census!D1024="","",Census!D1024)</f>
        <v/>
      </c>
      <c r="I1032" s="82">
        <f>Census!E1024</f>
        <v>0</v>
      </c>
      <c r="J1032" s="106" t="e">
        <f t="shared" si="15"/>
        <v>#N/A</v>
      </c>
    </row>
    <row r="1033" spans="7:10" x14ac:dyDescent="0.45">
      <c r="G1033" s="82">
        <f>Census!C1025</f>
        <v>0</v>
      </c>
      <c r="H1033" s="82" t="str">
        <f>IF(Census!D1025="","",Census!D1025)</f>
        <v/>
      </c>
      <c r="I1033" s="82">
        <f>Census!E1025</f>
        <v>0</v>
      </c>
      <c r="J1033" s="106" t="e">
        <f t="shared" si="15"/>
        <v>#N/A</v>
      </c>
    </row>
    <row r="1034" spans="7:10" x14ac:dyDescent="0.45">
      <c r="G1034" s="82">
        <f>Census!C1026</f>
        <v>0</v>
      </c>
      <c r="H1034" s="82" t="str">
        <f>IF(Census!D1026="","",Census!D1026)</f>
        <v/>
      </c>
      <c r="I1034" s="82">
        <f>Census!E1026</f>
        <v>0</v>
      </c>
      <c r="J1034" s="106" t="e">
        <f t="shared" si="15"/>
        <v>#N/A</v>
      </c>
    </row>
    <row r="1035" spans="7:10" x14ac:dyDescent="0.45">
      <c r="G1035" s="82">
        <f>Census!C1027</f>
        <v>0</v>
      </c>
      <c r="H1035" s="82" t="str">
        <f>IF(Census!D1027="","",Census!D1027)</f>
        <v/>
      </c>
      <c r="I1035" s="82">
        <f>Census!E1027</f>
        <v>0</v>
      </c>
      <c r="J1035" s="106" t="e">
        <f t="shared" si="15"/>
        <v>#N/A</v>
      </c>
    </row>
    <row r="1036" spans="7:10" x14ac:dyDescent="0.45">
      <c r="G1036" s="82">
        <f>Census!C1028</f>
        <v>0</v>
      </c>
      <c r="H1036" s="82" t="str">
        <f>IF(Census!D1028="","",Census!D1028)</f>
        <v/>
      </c>
      <c r="I1036" s="82">
        <f>Census!E1028</f>
        <v>0</v>
      </c>
      <c r="J1036" s="106" t="e">
        <f t="shared" si="15"/>
        <v>#N/A</v>
      </c>
    </row>
    <row r="1037" spans="7:10" x14ac:dyDescent="0.45">
      <c r="G1037" s="82">
        <f>Census!C1029</f>
        <v>0</v>
      </c>
      <c r="H1037" s="82" t="str">
        <f>IF(Census!D1029="","",Census!D1029)</f>
        <v/>
      </c>
      <c r="I1037" s="82">
        <f>Census!E1029</f>
        <v>0</v>
      </c>
      <c r="J1037" s="106" t="e">
        <f t="shared" si="15"/>
        <v>#N/A</v>
      </c>
    </row>
    <row r="1038" spans="7:10" x14ac:dyDescent="0.45">
      <c r="G1038" s="82">
        <f>Census!C1030</f>
        <v>0</v>
      </c>
      <c r="H1038" s="82" t="str">
        <f>IF(Census!D1030="","",Census!D1030)</f>
        <v/>
      </c>
      <c r="I1038" s="82">
        <f>Census!E1030</f>
        <v>0</v>
      </c>
      <c r="J1038" s="106" t="e">
        <f t="shared" ref="J1038:J1101" si="16">IF(H1038=0,0,IF(H1038&lt;$C$25,$C$25-H1038,0))</f>
        <v>#N/A</v>
      </c>
    </row>
    <row r="1039" spans="7:10" x14ac:dyDescent="0.45">
      <c r="G1039" s="82">
        <f>Census!C1031</f>
        <v>0</v>
      </c>
      <c r="H1039" s="82" t="str">
        <f>IF(Census!D1031="","",Census!D1031)</f>
        <v/>
      </c>
      <c r="I1039" s="82">
        <f>Census!E1031</f>
        <v>0</v>
      </c>
      <c r="J1039" s="106" t="e">
        <f t="shared" si="16"/>
        <v>#N/A</v>
      </c>
    </row>
    <row r="1040" spans="7:10" x14ac:dyDescent="0.45">
      <c r="G1040" s="82">
        <f>Census!C1032</f>
        <v>0</v>
      </c>
      <c r="H1040" s="82" t="str">
        <f>IF(Census!D1032="","",Census!D1032)</f>
        <v/>
      </c>
      <c r="I1040" s="82">
        <f>Census!E1032</f>
        <v>0</v>
      </c>
      <c r="J1040" s="106" t="e">
        <f t="shared" si="16"/>
        <v>#N/A</v>
      </c>
    </row>
    <row r="1041" spans="7:10" x14ac:dyDescent="0.45">
      <c r="G1041" s="82">
        <f>Census!C1033</f>
        <v>0</v>
      </c>
      <c r="H1041" s="82" t="str">
        <f>IF(Census!D1033="","",Census!D1033)</f>
        <v/>
      </c>
      <c r="I1041" s="82">
        <f>Census!E1033</f>
        <v>0</v>
      </c>
      <c r="J1041" s="106" t="e">
        <f t="shared" si="16"/>
        <v>#N/A</v>
      </c>
    </row>
    <row r="1042" spans="7:10" x14ac:dyDescent="0.45">
      <c r="G1042" s="82">
        <f>Census!C1034</f>
        <v>0</v>
      </c>
      <c r="H1042" s="82" t="str">
        <f>IF(Census!D1034="","",Census!D1034)</f>
        <v/>
      </c>
      <c r="I1042" s="82">
        <f>Census!E1034</f>
        <v>0</v>
      </c>
      <c r="J1042" s="106" t="e">
        <f t="shared" si="16"/>
        <v>#N/A</v>
      </c>
    </row>
    <row r="1043" spans="7:10" x14ac:dyDescent="0.45">
      <c r="G1043" s="82">
        <f>Census!C1035</f>
        <v>0</v>
      </c>
      <c r="H1043" s="82" t="str">
        <f>IF(Census!D1035="","",Census!D1035)</f>
        <v/>
      </c>
      <c r="I1043" s="82">
        <f>Census!E1035</f>
        <v>0</v>
      </c>
      <c r="J1043" s="106" t="e">
        <f t="shared" si="16"/>
        <v>#N/A</v>
      </c>
    </row>
    <row r="1044" spans="7:10" x14ac:dyDescent="0.45">
      <c r="G1044" s="82">
        <f>Census!C1036</f>
        <v>0</v>
      </c>
      <c r="H1044" s="82" t="str">
        <f>IF(Census!D1036="","",Census!D1036)</f>
        <v/>
      </c>
      <c r="I1044" s="82">
        <f>Census!E1036</f>
        <v>0</v>
      </c>
      <c r="J1044" s="106" t="e">
        <f t="shared" si="16"/>
        <v>#N/A</v>
      </c>
    </row>
    <row r="1045" spans="7:10" x14ac:dyDescent="0.45">
      <c r="G1045" s="82">
        <f>Census!C1037</f>
        <v>0</v>
      </c>
      <c r="H1045" s="82" t="str">
        <f>IF(Census!D1037="","",Census!D1037)</f>
        <v/>
      </c>
      <c r="I1045" s="82">
        <f>Census!E1037</f>
        <v>0</v>
      </c>
      <c r="J1045" s="106" t="e">
        <f t="shared" si="16"/>
        <v>#N/A</v>
      </c>
    </row>
    <row r="1046" spans="7:10" x14ac:dyDescent="0.45">
      <c r="G1046" s="82">
        <f>Census!C1038</f>
        <v>0</v>
      </c>
      <c r="H1046" s="82" t="str">
        <f>IF(Census!D1038="","",Census!D1038)</f>
        <v/>
      </c>
      <c r="I1046" s="82">
        <f>Census!E1038</f>
        <v>0</v>
      </c>
      <c r="J1046" s="106" t="e">
        <f t="shared" si="16"/>
        <v>#N/A</v>
      </c>
    </row>
    <row r="1047" spans="7:10" x14ac:dyDescent="0.45">
      <c r="G1047" s="82">
        <f>Census!C1039</f>
        <v>0</v>
      </c>
      <c r="H1047" s="82" t="str">
        <f>IF(Census!D1039="","",Census!D1039)</f>
        <v/>
      </c>
      <c r="I1047" s="82">
        <f>Census!E1039</f>
        <v>0</v>
      </c>
      <c r="J1047" s="106" t="e">
        <f t="shared" si="16"/>
        <v>#N/A</v>
      </c>
    </row>
    <row r="1048" spans="7:10" x14ac:dyDescent="0.45">
      <c r="G1048" s="82">
        <f>Census!C1040</f>
        <v>0</v>
      </c>
      <c r="H1048" s="82" t="str">
        <f>IF(Census!D1040="","",Census!D1040)</f>
        <v/>
      </c>
      <c r="I1048" s="82">
        <f>Census!E1040</f>
        <v>0</v>
      </c>
      <c r="J1048" s="106" t="e">
        <f t="shared" si="16"/>
        <v>#N/A</v>
      </c>
    </row>
    <row r="1049" spans="7:10" x14ac:dyDescent="0.45">
      <c r="G1049" s="82">
        <f>Census!C1041</f>
        <v>0</v>
      </c>
      <c r="H1049" s="82" t="str">
        <f>IF(Census!D1041="","",Census!D1041)</f>
        <v/>
      </c>
      <c r="I1049" s="82">
        <f>Census!E1041</f>
        <v>0</v>
      </c>
      <c r="J1049" s="106" t="e">
        <f t="shared" si="16"/>
        <v>#N/A</v>
      </c>
    </row>
    <row r="1050" spans="7:10" x14ac:dyDescent="0.45">
      <c r="G1050" s="82">
        <f>Census!C1042</f>
        <v>0</v>
      </c>
      <c r="H1050" s="82" t="str">
        <f>IF(Census!D1042="","",Census!D1042)</f>
        <v/>
      </c>
      <c r="I1050" s="82">
        <f>Census!E1042</f>
        <v>0</v>
      </c>
      <c r="J1050" s="106" t="e">
        <f t="shared" si="16"/>
        <v>#N/A</v>
      </c>
    </row>
    <row r="1051" spans="7:10" x14ac:dyDescent="0.45">
      <c r="G1051" s="82">
        <f>Census!C1043</f>
        <v>0</v>
      </c>
      <c r="H1051" s="82" t="str">
        <f>IF(Census!D1043="","",Census!D1043)</f>
        <v/>
      </c>
      <c r="I1051" s="82">
        <f>Census!E1043</f>
        <v>0</v>
      </c>
      <c r="J1051" s="106" t="e">
        <f t="shared" si="16"/>
        <v>#N/A</v>
      </c>
    </row>
    <row r="1052" spans="7:10" x14ac:dyDescent="0.45">
      <c r="G1052" s="82">
        <f>Census!C1044</f>
        <v>0</v>
      </c>
      <c r="H1052" s="82" t="str">
        <f>IF(Census!D1044="","",Census!D1044)</f>
        <v/>
      </c>
      <c r="I1052" s="82">
        <f>Census!E1044</f>
        <v>0</v>
      </c>
      <c r="J1052" s="106" t="e">
        <f t="shared" si="16"/>
        <v>#N/A</v>
      </c>
    </row>
    <row r="1053" spans="7:10" x14ac:dyDescent="0.45">
      <c r="G1053" s="82">
        <f>Census!C1045</f>
        <v>0</v>
      </c>
      <c r="H1053" s="82" t="str">
        <f>IF(Census!D1045="","",Census!D1045)</f>
        <v/>
      </c>
      <c r="I1053" s="82">
        <f>Census!E1045</f>
        <v>0</v>
      </c>
      <c r="J1053" s="106" t="e">
        <f t="shared" si="16"/>
        <v>#N/A</v>
      </c>
    </row>
    <row r="1054" spans="7:10" x14ac:dyDescent="0.45">
      <c r="G1054" s="82">
        <f>Census!C1046</f>
        <v>0</v>
      </c>
      <c r="H1054" s="82" t="str">
        <f>IF(Census!D1046="","",Census!D1046)</f>
        <v/>
      </c>
      <c r="I1054" s="82">
        <f>Census!E1046</f>
        <v>0</v>
      </c>
      <c r="J1054" s="106" t="e">
        <f t="shared" si="16"/>
        <v>#N/A</v>
      </c>
    </row>
    <row r="1055" spans="7:10" x14ac:dyDescent="0.45">
      <c r="G1055" s="82">
        <f>Census!C1047</f>
        <v>0</v>
      </c>
      <c r="H1055" s="82" t="str">
        <f>IF(Census!D1047="","",Census!D1047)</f>
        <v/>
      </c>
      <c r="I1055" s="82">
        <f>Census!E1047</f>
        <v>0</v>
      </c>
      <c r="J1055" s="106" t="e">
        <f t="shared" si="16"/>
        <v>#N/A</v>
      </c>
    </row>
    <row r="1056" spans="7:10" x14ac:dyDescent="0.45">
      <c r="G1056" s="82">
        <f>Census!C1048</f>
        <v>0</v>
      </c>
      <c r="H1056" s="82" t="str">
        <f>IF(Census!D1048="","",Census!D1048)</f>
        <v/>
      </c>
      <c r="I1056" s="82">
        <f>Census!E1048</f>
        <v>0</v>
      </c>
      <c r="J1056" s="106" t="e">
        <f t="shared" si="16"/>
        <v>#N/A</v>
      </c>
    </row>
    <row r="1057" spans="7:10" x14ac:dyDescent="0.45">
      <c r="G1057" s="82">
        <f>Census!C1049</f>
        <v>0</v>
      </c>
      <c r="H1057" s="82" t="str">
        <f>IF(Census!D1049="","",Census!D1049)</f>
        <v/>
      </c>
      <c r="I1057" s="82">
        <f>Census!E1049</f>
        <v>0</v>
      </c>
      <c r="J1057" s="106" t="e">
        <f t="shared" si="16"/>
        <v>#N/A</v>
      </c>
    </row>
    <row r="1058" spans="7:10" x14ac:dyDescent="0.45">
      <c r="G1058" s="82">
        <f>Census!C1050</f>
        <v>0</v>
      </c>
      <c r="H1058" s="82" t="str">
        <f>IF(Census!D1050="","",Census!D1050)</f>
        <v/>
      </c>
      <c r="I1058" s="82">
        <f>Census!E1050</f>
        <v>0</v>
      </c>
      <c r="J1058" s="106" t="e">
        <f t="shared" si="16"/>
        <v>#N/A</v>
      </c>
    </row>
    <row r="1059" spans="7:10" x14ac:dyDescent="0.45">
      <c r="G1059" s="82">
        <f>Census!C1051</f>
        <v>0</v>
      </c>
      <c r="H1059" s="82" t="str">
        <f>IF(Census!D1051="","",Census!D1051)</f>
        <v/>
      </c>
      <c r="I1059" s="82">
        <f>Census!E1051</f>
        <v>0</v>
      </c>
      <c r="J1059" s="106" t="e">
        <f t="shared" si="16"/>
        <v>#N/A</v>
      </c>
    </row>
    <row r="1060" spans="7:10" x14ac:dyDescent="0.45">
      <c r="G1060" s="82">
        <f>Census!C1052</f>
        <v>0</v>
      </c>
      <c r="H1060" s="82" t="str">
        <f>IF(Census!D1052="","",Census!D1052)</f>
        <v/>
      </c>
      <c r="I1060" s="82">
        <f>Census!E1052</f>
        <v>0</v>
      </c>
      <c r="J1060" s="106" t="e">
        <f t="shared" si="16"/>
        <v>#N/A</v>
      </c>
    </row>
    <row r="1061" spans="7:10" x14ac:dyDescent="0.45">
      <c r="G1061" s="82">
        <f>Census!C1053</f>
        <v>0</v>
      </c>
      <c r="H1061" s="82" t="str">
        <f>IF(Census!D1053="","",Census!D1053)</f>
        <v/>
      </c>
      <c r="I1061" s="82">
        <f>Census!E1053</f>
        <v>0</v>
      </c>
      <c r="J1061" s="106" t="e">
        <f t="shared" si="16"/>
        <v>#N/A</v>
      </c>
    </row>
    <row r="1062" spans="7:10" x14ac:dyDescent="0.45">
      <c r="G1062" s="82">
        <f>Census!C1054</f>
        <v>0</v>
      </c>
      <c r="H1062" s="82" t="str">
        <f>IF(Census!D1054="","",Census!D1054)</f>
        <v/>
      </c>
      <c r="I1062" s="82">
        <f>Census!E1054</f>
        <v>0</v>
      </c>
      <c r="J1062" s="106" t="e">
        <f t="shared" si="16"/>
        <v>#N/A</v>
      </c>
    </row>
    <row r="1063" spans="7:10" x14ac:dyDescent="0.45">
      <c r="G1063" s="82">
        <f>Census!C1055</f>
        <v>0</v>
      </c>
      <c r="H1063" s="82" t="str">
        <f>IF(Census!D1055="","",Census!D1055)</f>
        <v/>
      </c>
      <c r="I1063" s="82">
        <f>Census!E1055</f>
        <v>0</v>
      </c>
      <c r="J1063" s="106" t="e">
        <f t="shared" si="16"/>
        <v>#N/A</v>
      </c>
    </row>
    <row r="1064" spans="7:10" x14ac:dyDescent="0.45">
      <c r="G1064" s="82">
        <f>Census!C1056</f>
        <v>0</v>
      </c>
      <c r="H1064" s="82" t="str">
        <f>IF(Census!D1056="","",Census!D1056)</f>
        <v/>
      </c>
      <c r="I1064" s="82">
        <f>Census!E1056</f>
        <v>0</v>
      </c>
      <c r="J1064" s="106" t="e">
        <f t="shared" si="16"/>
        <v>#N/A</v>
      </c>
    </row>
    <row r="1065" spans="7:10" x14ac:dyDescent="0.45">
      <c r="G1065" s="82">
        <f>Census!C1057</f>
        <v>0</v>
      </c>
      <c r="H1065" s="82" t="str">
        <f>IF(Census!D1057="","",Census!D1057)</f>
        <v/>
      </c>
      <c r="I1065" s="82">
        <f>Census!E1057</f>
        <v>0</v>
      </c>
      <c r="J1065" s="106" t="e">
        <f t="shared" si="16"/>
        <v>#N/A</v>
      </c>
    </row>
    <row r="1066" spans="7:10" x14ac:dyDescent="0.45">
      <c r="G1066" s="82">
        <f>Census!C1058</f>
        <v>0</v>
      </c>
      <c r="H1066" s="82" t="str">
        <f>IF(Census!D1058="","",Census!D1058)</f>
        <v/>
      </c>
      <c r="I1066" s="82">
        <f>Census!E1058</f>
        <v>0</v>
      </c>
      <c r="J1066" s="106" t="e">
        <f t="shared" si="16"/>
        <v>#N/A</v>
      </c>
    </row>
    <row r="1067" spans="7:10" x14ac:dyDescent="0.45">
      <c r="G1067" s="82">
        <f>Census!C1059</f>
        <v>0</v>
      </c>
      <c r="H1067" s="82" t="str">
        <f>IF(Census!D1059="","",Census!D1059)</f>
        <v/>
      </c>
      <c r="I1067" s="82">
        <f>Census!E1059</f>
        <v>0</v>
      </c>
      <c r="J1067" s="106" t="e">
        <f t="shared" si="16"/>
        <v>#N/A</v>
      </c>
    </row>
    <row r="1068" spans="7:10" x14ac:dyDescent="0.45">
      <c r="G1068" s="82">
        <f>Census!C1060</f>
        <v>0</v>
      </c>
      <c r="H1068" s="82" t="str">
        <f>IF(Census!D1060="","",Census!D1060)</f>
        <v/>
      </c>
      <c r="I1068" s="82">
        <f>Census!E1060</f>
        <v>0</v>
      </c>
      <c r="J1068" s="106" t="e">
        <f t="shared" si="16"/>
        <v>#N/A</v>
      </c>
    </row>
    <row r="1069" spans="7:10" x14ac:dyDescent="0.45">
      <c r="G1069" s="82">
        <f>Census!C1061</f>
        <v>0</v>
      </c>
      <c r="H1069" s="82" t="str">
        <f>IF(Census!D1061="","",Census!D1061)</f>
        <v/>
      </c>
      <c r="I1069" s="82">
        <f>Census!E1061</f>
        <v>0</v>
      </c>
      <c r="J1069" s="106" t="e">
        <f t="shared" si="16"/>
        <v>#N/A</v>
      </c>
    </row>
    <row r="1070" spans="7:10" x14ac:dyDescent="0.45">
      <c r="G1070" s="82">
        <f>Census!C1062</f>
        <v>0</v>
      </c>
      <c r="H1070" s="82" t="str">
        <f>IF(Census!D1062="","",Census!D1062)</f>
        <v/>
      </c>
      <c r="I1070" s="82">
        <f>Census!E1062</f>
        <v>0</v>
      </c>
      <c r="J1070" s="106" t="e">
        <f t="shared" si="16"/>
        <v>#N/A</v>
      </c>
    </row>
    <row r="1071" spans="7:10" x14ac:dyDescent="0.45">
      <c r="G1071" s="82">
        <f>Census!C1063</f>
        <v>0</v>
      </c>
      <c r="H1071" s="82" t="str">
        <f>IF(Census!D1063="","",Census!D1063)</f>
        <v/>
      </c>
      <c r="I1071" s="82">
        <f>Census!E1063</f>
        <v>0</v>
      </c>
      <c r="J1071" s="106" t="e">
        <f t="shared" si="16"/>
        <v>#N/A</v>
      </c>
    </row>
    <row r="1072" spans="7:10" x14ac:dyDescent="0.45">
      <c r="G1072" s="82">
        <f>Census!C1064</f>
        <v>0</v>
      </c>
      <c r="H1072" s="82" t="str">
        <f>IF(Census!D1064="","",Census!D1064)</f>
        <v/>
      </c>
      <c r="I1072" s="82">
        <f>Census!E1064</f>
        <v>0</v>
      </c>
      <c r="J1072" s="106" t="e">
        <f t="shared" si="16"/>
        <v>#N/A</v>
      </c>
    </row>
    <row r="1073" spans="7:10" x14ac:dyDescent="0.45">
      <c r="G1073" s="82">
        <f>Census!C1065</f>
        <v>0</v>
      </c>
      <c r="H1073" s="82" t="str">
        <f>IF(Census!D1065="","",Census!D1065)</f>
        <v/>
      </c>
      <c r="I1073" s="82">
        <f>Census!E1065</f>
        <v>0</v>
      </c>
      <c r="J1073" s="106" t="e">
        <f t="shared" si="16"/>
        <v>#N/A</v>
      </c>
    </row>
    <row r="1074" spans="7:10" x14ac:dyDescent="0.45">
      <c r="G1074" s="82">
        <f>Census!C1066</f>
        <v>0</v>
      </c>
      <c r="H1074" s="82" t="str">
        <f>IF(Census!D1066="","",Census!D1066)</f>
        <v/>
      </c>
      <c r="I1074" s="82">
        <f>Census!E1066</f>
        <v>0</v>
      </c>
      <c r="J1074" s="106" t="e">
        <f t="shared" si="16"/>
        <v>#N/A</v>
      </c>
    </row>
    <row r="1075" spans="7:10" x14ac:dyDescent="0.45">
      <c r="G1075" s="82">
        <f>Census!C1067</f>
        <v>0</v>
      </c>
      <c r="H1075" s="82" t="str">
        <f>IF(Census!D1067="","",Census!D1067)</f>
        <v/>
      </c>
      <c r="I1075" s="82">
        <f>Census!E1067</f>
        <v>0</v>
      </c>
      <c r="J1075" s="106" t="e">
        <f t="shared" si="16"/>
        <v>#N/A</v>
      </c>
    </row>
    <row r="1076" spans="7:10" x14ac:dyDescent="0.45">
      <c r="G1076" s="82">
        <f>Census!C1068</f>
        <v>0</v>
      </c>
      <c r="H1076" s="82" t="str">
        <f>IF(Census!D1068="","",Census!D1068)</f>
        <v/>
      </c>
      <c r="I1076" s="82">
        <f>Census!E1068</f>
        <v>0</v>
      </c>
      <c r="J1076" s="106" t="e">
        <f t="shared" si="16"/>
        <v>#N/A</v>
      </c>
    </row>
    <row r="1077" spans="7:10" x14ac:dyDescent="0.45">
      <c r="G1077" s="82">
        <f>Census!C1069</f>
        <v>0</v>
      </c>
      <c r="H1077" s="82" t="str">
        <f>IF(Census!D1069="","",Census!D1069)</f>
        <v/>
      </c>
      <c r="I1077" s="82">
        <f>Census!E1069</f>
        <v>0</v>
      </c>
      <c r="J1077" s="106" t="e">
        <f t="shared" si="16"/>
        <v>#N/A</v>
      </c>
    </row>
    <row r="1078" spans="7:10" x14ac:dyDescent="0.45">
      <c r="G1078" s="82">
        <f>Census!C1070</f>
        <v>0</v>
      </c>
      <c r="H1078" s="82" t="str">
        <f>IF(Census!D1070="","",Census!D1070)</f>
        <v/>
      </c>
      <c r="I1078" s="82">
        <f>Census!E1070</f>
        <v>0</v>
      </c>
      <c r="J1078" s="106" t="e">
        <f t="shared" si="16"/>
        <v>#N/A</v>
      </c>
    </row>
    <row r="1079" spans="7:10" x14ac:dyDescent="0.45">
      <c r="G1079" s="82">
        <f>Census!C1071</f>
        <v>0</v>
      </c>
      <c r="H1079" s="82" t="str">
        <f>IF(Census!D1071="","",Census!D1071)</f>
        <v/>
      </c>
      <c r="I1079" s="82">
        <f>Census!E1071</f>
        <v>0</v>
      </c>
      <c r="J1079" s="106" t="e">
        <f t="shared" si="16"/>
        <v>#N/A</v>
      </c>
    </row>
    <row r="1080" spans="7:10" x14ac:dyDescent="0.45">
      <c r="G1080" s="82">
        <f>Census!C1072</f>
        <v>0</v>
      </c>
      <c r="H1080" s="82" t="str">
        <f>IF(Census!D1072="","",Census!D1072)</f>
        <v/>
      </c>
      <c r="I1080" s="82">
        <f>Census!E1072</f>
        <v>0</v>
      </c>
      <c r="J1080" s="106" t="e">
        <f t="shared" si="16"/>
        <v>#N/A</v>
      </c>
    </row>
    <row r="1081" spans="7:10" x14ac:dyDescent="0.45">
      <c r="G1081" s="82">
        <f>Census!C1073</f>
        <v>0</v>
      </c>
      <c r="H1081" s="82" t="str">
        <f>IF(Census!D1073="","",Census!D1073)</f>
        <v/>
      </c>
      <c r="I1081" s="82">
        <f>Census!E1073</f>
        <v>0</v>
      </c>
      <c r="J1081" s="106" t="e">
        <f t="shared" si="16"/>
        <v>#N/A</v>
      </c>
    </row>
    <row r="1082" spans="7:10" x14ac:dyDescent="0.45">
      <c r="G1082" s="82">
        <f>Census!C1074</f>
        <v>0</v>
      </c>
      <c r="H1082" s="82" t="str">
        <f>IF(Census!D1074="","",Census!D1074)</f>
        <v/>
      </c>
      <c r="I1082" s="82">
        <f>Census!E1074</f>
        <v>0</v>
      </c>
      <c r="J1082" s="106" t="e">
        <f t="shared" si="16"/>
        <v>#N/A</v>
      </c>
    </row>
    <row r="1083" spans="7:10" x14ac:dyDescent="0.45">
      <c r="G1083" s="82">
        <f>Census!C1075</f>
        <v>0</v>
      </c>
      <c r="H1083" s="82" t="str">
        <f>IF(Census!D1075="","",Census!D1075)</f>
        <v/>
      </c>
      <c r="I1083" s="82">
        <f>Census!E1075</f>
        <v>0</v>
      </c>
      <c r="J1083" s="106" t="e">
        <f t="shared" si="16"/>
        <v>#N/A</v>
      </c>
    </row>
    <row r="1084" spans="7:10" x14ac:dyDescent="0.45">
      <c r="G1084" s="82">
        <f>Census!C1076</f>
        <v>0</v>
      </c>
      <c r="H1084" s="82" t="str">
        <f>IF(Census!D1076="","",Census!D1076)</f>
        <v/>
      </c>
      <c r="I1084" s="82">
        <f>Census!E1076</f>
        <v>0</v>
      </c>
      <c r="J1084" s="106" t="e">
        <f t="shared" si="16"/>
        <v>#N/A</v>
      </c>
    </row>
    <row r="1085" spans="7:10" x14ac:dyDescent="0.45">
      <c r="G1085" s="82">
        <f>Census!C1077</f>
        <v>0</v>
      </c>
      <c r="H1085" s="82" t="str">
        <f>IF(Census!D1077="","",Census!D1077)</f>
        <v/>
      </c>
      <c r="I1085" s="82">
        <f>Census!E1077</f>
        <v>0</v>
      </c>
      <c r="J1085" s="106" t="e">
        <f t="shared" si="16"/>
        <v>#N/A</v>
      </c>
    </row>
    <row r="1086" spans="7:10" x14ac:dyDescent="0.45">
      <c r="G1086" s="82">
        <f>Census!C1078</f>
        <v>0</v>
      </c>
      <c r="H1086" s="82" t="str">
        <f>IF(Census!D1078="","",Census!D1078)</f>
        <v/>
      </c>
      <c r="I1086" s="82">
        <f>Census!E1078</f>
        <v>0</v>
      </c>
      <c r="J1086" s="106" t="e">
        <f t="shared" si="16"/>
        <v>#N/A</v>
      </c>
    </row>
    <row r="1087" spans="7:10" x14ac:dyDescent="0.45">
      <c r="G1087" s="82">
        <f>Census!C1079</f>
        <v>0</v>
      </c>
      <c r="H1087" s="82" t="str">
        <f>IF(Census!D1079="","",Census!D1079)</f>
        <v/>
      </c>
      <c r="I1087" s="82">
        <f>Census!E1079</f>
        <v>0</v>
      </c>
      <c r="J1087" s="106" t="e">
        <f t="shared" si="16"/>
        <v>#N/A</v>
      </c>
    </row>
    <row r="1088" spans="7:10" x14ac:dyDescent="0.45">
      <c r="G1088" s="82">
        <f>Census!C1080</f>
        <v>0</v>
      </c>
      <c r="H1088" s="82" t="str">
        <f>IF(Census!D1080="","",Census!D1080)</f>
        <v/>
      </c>
      <c r="I1088" s="82">
        <f>Census!E1080</f>
        <v>0</v>
      </c>
      <c r="J1088" s="106" t="e">
        <f t="shared" si="16"/>
        <v>#N/A</v>
      </c>
    </row>
    <row r="1089" spans="7:10" x14ac:dyDescent="0.45">
      <c r="G1089" s="82">
        <f>Census!C1081</f>
        <v>0</v>
      </c>
      <c r="H1089" s="82" t="str">
        <f>IF(Census!D1081="","",Census!D1081)</f>
        <v/>
      </c>
      <c r="I1089" s="82">
        <f>Census!E1081</f>
        <v>0</v>
      </c>
      <c r="J1089" s="106" t="e">
        <f t="shared" si="16"/>
        <v>#N/A</v>
      </c>
    </row>
    <row r="1090" spans="7:10" x14ac:dyDescent="0.45">
      <c r="G1090" s="82">
        <f>Census!C1082</f>
        <v>0</v>
      </c>
      <c r="H1090" s="82" t="str">
        <f>IF(Census!D1082="","",Census!D1082)</f>
        <v/>
      </c>
      <c r="I1090" s="82">
        <f>Census!E1082</f>
        <v>0</v>
      </c>
      <c r="J1090" s="106" t="e">
        <f t="shared" si="16"/>
        <v>#N/A</v>
      </c>
    </row>
    <row r="1091" spans="7:10" x14ac:dyDescent="0.45">
      <c r="G1091" s="82">
        <f>Census!C1083</f>
        <v>0</v>
      </c>
      <c r="H1091" s="82" t="str">
        <f>IF(Census!D1083="","",Census!D1083)</f>
        <v/>
      </c>
      <c r="I1091" s="82">
        <f>Census!E1083</f>
        <v>0</v>
      </c>
      <c r="J1091" s="106" t="e">
        <f t="shared" si="16"/>
        <v>#N/A</v>
      </c>
    </row>
    <row r="1092" spans="7:10" x14ac:dyDescent="0.45">
      <c r="G1092" s="82">
        <f>Census!C1084</f>
        <v>0</v>
      </c>
      <c r="H1092" s="82" t="str">
        <f>IF(Census!D1084="","",Census!D1084)</f>
        <v/>
      </c>
      <c r="I1092" s="82">
        <f>Census!E1084</f>
        <v>0</v>
      </c>
      <c r="J1092" s="106" t="e">
        <f t="shared" si="16"/>
        <v>#N/A</v>
      </c>
    </row>
    <row r="1093" spans="7:10" x14ac:dyDescent="0.45">
      <c r="G1093" s="82">
        <f>Census!C1085</f>
        <v>0</v>
      </c>
      <c r="H1093" s="82" t="str">
        <f>IF(Census!D1085="","",Census!D1085)</f>
        <v/>
      </c>
      <c r="I1093" s="82">
        <f>Census!E1085</f>
        <v>0</v>
      </c>
      <c r="J1093" s="106" t="e">
        <f t="shared" si="16"/>
        <v>#N/A</v>
      </c>
    </row>
    <row r="1094" spans="7:10" x14ac:dyDescent="0.45">
      <c r="G1094" s="82">
        <f>Census!C1086</f>
        <v>0</v>
      </c>
      <c r="H1094" s="82" t="str">
        <f>IF(Census!D1086="","",Census!D1086)</f>
        <v/>
      </c>
      <c r="I1094" s="82">
        <f>Census!E1086</f>
        <v>0</v>
      </c>
      <c r="J1094" s="106" t="e">
        <f t="shared" si="16"/>
        <v>#N/A</v>
      </c>
    </row>
    <row r="1095" spans="7:10" x14ac:dyDescent="0.45">
      <c r="G1095" s="82">
        <f>Census!C1087</f>
        <v>0</v>
      </c>
      <c r="H1095" s="82" t="str">
        <f>IF(Census!D1087="","",Census!D1087)</f>
        <v/>
      </c>
      <c r="I1095" s="82">
        <f>Census!E1087</f>
        <v>0</v>
      </c>
      <c r="J1095" s="106" t="e">
        <f t="shared" si="16"/>
        <v>#N/A</v>
      </c>
    </row>
    <row r="1096" spans="7:10" x14ac:dyDescent="0.45">
      <c r="G1096" s="82">
        <f>Census!C1088</f>
        <v>0</v>
      </c>
      <c r="H1096" s="82" t="str">
        <f>IF(Census!D1088="","",Census!D1088)</f>
        <v/>
      </c>
      <c r="I1096" s="82">
        <f>Census!E1088</f>
        <v>0</v>
      </c>
      <c r="J1096" s="106" t="e">
        <f t="shared" si="16"/>
        <v>#N/A</v>
      </c>
    </row>
    <row r="1097" spans="7:10" x14ac:dyDescent="0.45">
      <c r="G1097" s="82">
        <f>Census!C1089</f>
        <v>0</v>
      </c>
      <c r="H1097" s="82" t="str">
        <f>IF(Census!D1089="","",Census!D1089)</f>
        <v/>
      </c>
      <c r="I1097" s="82">
        <f>Census!E1089</f>
        <v>0</v>
      </c>
      <c r="J1097" s="106" t="e">
        <f t="shared" si="16"/>
        <v>#N/A</v>
      </c>
    </row>
    <row r="1098" spans="7:10" x14ac:dyDescent="0.45">
      <c r="G1098" s="82">
        <f>Census!C1090</f>
        <v>0</v>
      </c>
      <c r="H1098" s="82" t="str">
        <f>IF(Census!D1090="","",Census!D1090)</f>
        <v/>
      </c>
      <c r="I1098" s="82">
        <f>Census!E1090</f>
        <v>0</v>
      </c>
      <c r="J1098" s="106" t="e">
        <f t="shared" si="16"/>
        <v>#N/A</v>
      </c>
    </row>
    <row r="1099" spans="7:10" x14ac:dyDescent="0.45">
      <c r="G1099" s="82">
        <f>Census!C1091</f>
        <v>0</v>
      </c>
      <c r="H1099" s="82" t="str">
        <f>IF(Census!D1091="","",Census!D1091)</f>
        <v/>
      </c>
      <c r="I1099" s="82">
        <f>Census!E1091</f>
        <v>0</v>
      </c>
      <c r="J1099" s="106" t="e">
        <f t="shared" si="16"/>
        <v>#N/A</v>
      </c>
    </row>
    <row r="1100" spans="7:10" x14ac:dyDescent="0.45">
      <c r="G1100" s="82">
        <f>Census!C1092</f>
        <v>0</v>
      </c>
      <c r="H1100" s="82" t="str">
        <f>IF(Census!D1092="","",Census!D1092)</f>
        <v/>
      </c>
      <c r="I1100" s="82">
        <f>Census!E1092</f>
        <v>0</v>
      </c>
      <c r="J1100" s="106" t="e">
        <f t="shared" si="16"/>
        <v>#N/A</v>
      </c>
    </row>
    <row r="1101" spans="7:10" x14ac:dyDescent="0.45">
      <c r="G1101" s="82">
        <f>Census!C1093</f>
        <v>0</v>
      </c>
      <c r="H1101" s="82" t="str">
        <f>IF(Census!D1093="","",Census!D1093)</f>
        <v/>
      </c>
      <c r="I1101" s="82">
        <f>Census!E1093</f>
        <v>0</v>
      </c>
      <c r="J1101" s="106" t="e">
        <f t="shared" si="16"/>
        <v>#N/A</v>
      </c>
    </row>
    <row r="1102" spans="7:10" x14ac:dyDescent="0.45">
      <c r="G1102" s="82">
        <f>Census!C1094</f>
        <v>0</v>
      </c>
      <c r="H1102" s="82" t="str">
        <f>IF(Census!D1094="","",Census!D1094)</f>
        <v/>
      </c>
      <c r="I1102" s="82">
        <f>Census!E1094</f>
        <v>0</v>
      </c>
      <c r="J1102" s="106" t="e">
        <f t="shared" ref="J1102:J1165" si="17">IF(H1102=0,0,IF(H1102&lt;$C$25,$C$25-H1102,0))</f>
        <v>#N/A</v>
      </c>
    </row>
    <row r="1103" spans="7:10" x14ac:dyDescent="0.45">
      <c r="G1103" s="82">
        <f>Census!C1095</f>
        <v>0</v>
      </c>
      <c r="H1103" s="82" t="str">
        <f>IF(Census!D1095="","",Census!D1095)</f>
        <v/>
      </c>
      <c r="I1103" s="82">
        <f>Census!E1095</f>
        <v>0</v>
      </c>
      <c r="J1103" s="106" t="e">
        <f t="shared" si="17"/>
        <v>#N/A</v>
      </c>
    </row>
    <row r="1104" spans="7:10" x14ac:dyDescent="0.45">
      <c r="G1104" s="82">
        <f>Census!C1096</f>
        <v>0</v>
      </c>
      <c r="H1104" s="82" t="str">
        <f>IF(Census!D1096="","",Census!D1096)</f>
        <v/>
      </c>
      <c r="I1104" s="82">
        <f>Census!E1096</f>
        <v>0</v>
      </c>
      <c r="J1104" s="106" t="e">
        <f t="shared" si="17"/>
        <v>#N/A</v>
      </c>
    </row>
    <row r="1105" spans="7:10" x14ac:dyDescent="0.45">
      <c r="G1105" s="82">
        <f>Census!C1097</f>
        <v>0</v>
      </c>
      <c r="H1105" s="82" t="str">
        <f>IF(Census!D1097="","",Census!D1097)</f>
        <v/>
      </c>
      <c r="I1105" s="82">
        <f>Census!E1097</f>
        <v>0</v>
      </c>
      <c r="J1105" s="106" t="e">
        <f t="shared" si="17"/>
        <v>#N/A</v>
      </c>
    </row>
    <row r="1106" spans="7:10" x14ac:dyDescent="0.45">
      <c r="G1106" s="82">
        <f>Census!C1098</f>
        <v>0</v>
      </c>
      <c r="H1106" s="82" t="str">
        <f>IF(Census!D1098="","",Census!D1098)</f>
        <v/>
      </c>
      <c r="I1106" s="82">
        <f>Census!E1098</f>
        <v>0</v>
      </c>
      <c r="J1106" s="106" t="e">
        <f t="shared" si="17"/>
        <v>#N/A</v>
      </c>
    </row>
    <row r="1107" spans="7:10" x14ac:dyDescent="0.45">
      <c r="G1107" s="82">
        <f>Census!C1099</f>
        <v>0</v>
      </c>
      <c r="H1107" s="82" t="str">
        <f>IF(Census!D1099="","",Census!D1099)</f>
        <v/>
      </c>
      <c r="I1107" s="82">
        <f>Census!E1099</f>
        <v>0</v>
      </c>
      <c r="J1107" s="106" t="e">
        <f t="shared" si="17"/>
        <v>#N/A</v>
      </c>
    </row>
    <row r="1108" spans="7:10" x14ac:dyDescent="0.45">
      <c r="G1108" s="82">
        <f>Census!C1100</f>
        <v>0</v>
      </c>
      <c r="H1108" s="82" t="str">
        <f>IF(Census!D1100="","",Census!D1100)</f>
        <v/>
      </c>
      <c r="I1108" s="82">
        <f>Census!E1100</f>
        <v>0</v>
      </c>
      <c r="J1108" s="106" t="e">
        <f t="shared" si="17"/>
        <v>#N/A</v>
      </c>
    </row>
    <row r="1109" spans="7:10" x14ac:dyDescent="0.45">
      <c r="G1109" s="82">
        <f>Census!C1101</f>
        <v>0</v>
      </c>
      <c r="H1109" s="82" t="str">
        <f>IF(Census!D1101="","",Census!D1101)</f>
        <v/>
      </c>
      <c r="I1109" s="82">
        <f>Census!E1101</f>
        <v>0</v>
      </c>
      <c r="J1109" s="106" t="e">
        <f t="shared" si="17"/>
        <v>#N/A</v>
      </c>
    </row>
    <row r="1110" spans="7:10" x14ac:dyDescent="0.45">
      <c r="G1110" s="82">
        <f>Census!C1102</f>
        <v>0</v>
      </c>
      <c r="H1110" s="82" t="str">
        <f>IF(Census!D1102="","",Census!D1102)</f>
        <v/>
      </c>
      <c r="I1110" s="82">
        <f>Census!E1102</f>
        <v>0</v>
      </c>
      <c r="J1110" s="106" t="e">
        <f t="shared" si="17"/>
        <v>#N/A</v>
      </c>
    </row>
    <row r="1111" spans="7:10" x14ac:dyDescent="0.45">
      <c r="G1111" s="82">
        <f>Census!C1103</f>
        <v>0</v>
      </c>
      <c r="H1111" s="82" t="str">
        <f>IF(Census!D1103="","",Census!D1103)</f>
        <v/>
      </c>
      <c r="I1111" s="82">
        <f>Census!E1103</f>
        <v>0</v>
      </c>
      <c r="J1111" s="106" t="e">
        <f t="shared" si="17"/>
        <v>#N/A</v>
      </c>
    </row>
    <row r="1112" spans="7:10" x14ac:dyDescent="0.45">
      <c r="G1112" s="82">
        <f>Census!C1104</f>
        <v>0</v>
      </c>
      <c r="H1112" s="82" t="str">
        <f>IF(Census!D1104="","",Census!D1104)</f>
        <v/>
      </c>
      <c r="I1112" s="82">
        <f>Census!E1104</f>
        <v>0</v>
      </c>
      <c r="J1112" s="106" t="e">
        <f t="shared" si="17"/>
        <v>#N/A</v>
      </c>
    </row>
    <row r="1113" spans="7:10" x14ac:dyDescent="0.45">
      <c r="G1113" s="82">
        <f>Census!C1105</f>
        <v>0</v>
      </c>
      <c r="H1113" s="82" t="str">
        <f>IF(Census!D1105="","",Census!D1105)</f>
        <v/>
      </c>
      <c r="I1113" s="82">
        <f>Census!E1105</f>
        <v>0</v>
      </c>
      <c r="J1113" s="106" t="e">
        <f t="shared" si="17"/>
        <v>#N/A</v>
      </c>
    </row>
    <row r="1114" spans="7:10" x14ac:dyDescent="0.45">
      <c r="G1114" s="82">
        <f>Census!C1106</f>
        <v>0</v>
      </c>
      <c r="H1114" s="82" t="str">
        <f>IF(Census!D1106="","",Census!D1106)</f>
        <v/>
      </c>
      <c r="I1114" s="82">
        <f>Census!E1106</f>
        <v>0</v>
      </c>
      <c r="J1114" s="106" t="e">
        <f t="shared" si="17"/>
        <v>#N/A</v>
      </c>
    </row>
    <row r="1115" spans="7:10" x14ac:dyDescent="0.45">
      <c r="G1115" s="82">
        <f>Census!C1107</f>
        <v>0</v>
      </c>
      <c r="H1115" s="82" t="str">
        <f>IF(Census!D1107="","",Census!D1107)</f>
        <v/>
      </c>
      <c r="I1115" s="82">
        <f>Census!E1107</f>
        <v>0</v>
      </c>
      <c r="J1115" s="106" t="e">
        <f t="shared" si="17"/>
        <v>#N/A</v>
      </c>
    </row>
    <row r="1116" spans="7:10" x14ac:dyDescent="0.45">
      <c r="G1116" s="82">
        <f>Census!C1108</f>
        <v>0</v>
      </c>
      <c r="H1116" s="82" t="str">
        <f>IF(Census!D1108="","",Census!D1108)</f>
        <v/>
      </c>
      <c r="I1116" s="82">
        <f>Census!E1108</f>
        <v>0</v>
      </c>
      <c r="J1116" s="106" t="e">
        <f t="shared" si="17"/>
        <v>#N/A</v>
      </c>
    </row>
    <row r="1117" spans="7:10" x14ac:dyDescent="0.45">
      <c r="G1117" s="82">
        <f>Census!C1109</f>
        <v>0</v>
      </c>
      <c r="H1117" s="82" t="str">
        <f>IF(Census!D1109="","",Census!D1109)</f>
        <v/>
      </c>
      <c r="I1117" s="82">
        <f>Census!E1109</f>
        <v>0</v>
      </c>
      <c r="J1117" s="106" t="e">
        <f t="shared" si="17"/>
        <v>#N/A</v>
      </c>
    </row>
    <row r="1118" spans="7:10" x14ac:dyDescent="0.45">
      <c r="G1118" s="82">
        <f>Census!C1110</f>
        <v>0</v>
      </c>
      <c r="H1118" s="82" t="str">
        <f>IF(Census!D1110="","",Census!D1110)</f>
        <v/>
      </c>
      <c r="I1118" s="82">
        <f>Census!E1110</f>
        <v>0</v>
      </c>
      <c r="J1118" s="106" t="e">
        <f t="shared" si="17"/>
        <v>#N/A</v>
      </c>
    </row>
    <row r="1119" spans="7:10" x14ac:dyDescent="0.45">
      <c r="G1119" s="82">
        <f>Census!C1111</f>
        <v>0</v>
      </c>
      <c r="H1119" s="82" t="str">
        <f>IF(Census!D1111="","",Census!D1111)</f>
        <v/>
      </c>
      <c r="I1119" s="82">
        <f>Census!E1111</f>
        <v>0</v>
      </c>
      <c r="J1119" s="106" t="e">
        <f t="shared" si="17"/>
        <v>#N/A</v>
      </c>
    </row>
    <row r="1120" spans="7:10" x14ac:dyDescent="0.45">
      <c r="G1120" s="82">
        <f>Census!C1112</f>
        <v>0</v>
      </c>
      <c r="H1120" s="82" t="str">
        <f>IF(Census!D1112="","",Census!D1112)</f>
        <v/>
      </c>
      <c r="I1120" s="82">
        <f>Census!E1112</f>
        <v>0</v>
      </c>
      <c r="J1120" s="106" t="e">
        <f t="shared" si="17"/>
        <v>#N/A</v>
      </c>
    </row>
    <row r="1121" spans="7:10" x14ac:dyDescent="0.45">
      <c r="G1121" s="82">
        <f>Census!C1113</f>
        <v>0</v>
      </c>
      <c r="H1121" s="82" t="str">
        <f>IF(Census!D1113="","",Census!D1113)</f>
        <v/>
      </c>
      <c r="I1121" s="82">
        <f>Census!E1113</f>
        <v>0</v>
      </c>
      <c r="J1121" s="106" t="e">
        <f t="shared" si="17"/>
        <v>#N/A</v>
      </c>
    </row>
    <row r="1122" spans="7:10" x14ac:dyDescent="0.45">
      <c r="G1122" s="82">
        <f>Census!C1114</f>
        <v>0</v>
      </c>
      <c r="H1122" s="82" t="str">
        <f>IF(Census!D1114="","",Census!D1114)</f>
        <v/>
      </c>
      <c r="I1122" s="82">
        <f>Census!E1114</f>
        <v>0</v>
      </c>
      <c r="J1122" s="106" t="e">
        <f t="shared" si="17"/>
        <v>#N/A</v>
      </c>
    </row>
    <row r="1123" spans="7:10" x14ac:dyDescent="0.45">
      <c r="G1123" s="82">
        <f>Census!C1115</f>
        <v>0</v>
      </c>
      <c r="H1123" s="82" t="str">
        <f>IF(Census!D1115="","",Census!D1115)</f>
        <v/>
      </c>
      <c r="I1123" s="82">
        <f>Census!E1115</f>
        <v>0</v>
      </c>
      <c r="J1123" s="106" t="e">
        <f t="shared" si="17"/>
        <v>#N/A</v>
      </c>
    </row>
    <row r="1124" spans="7:10" x14ac:dyDescent="0.45">
      <c r="G1124" s="82">
        <f>Census!C1116</f>
        <v>0</v>
      </c>
      <c r="H1124" s="82" t="str">
        <f>IF(Census!D1116="","",Census!D1116)</f>
        <v/>
      </c>
      <c r="I1124" s="82">
        <f>Census!E1116</f>
        <v>0</v>
      </c>
      <c r="J1124" s="106" t="e">
        <f t="shared" si="17"/>
        <v>#N/A</v>
      </c>
    </row>
    <row r="1125" spans="7:10" x14ac:dyDescent="0.45">
      <c r="G1125" s="82">
        <f>Census!C1117</f>
        <v>0</v>
      </c>
      <c r="H1125" s="82" t="str">
        <f>IF(Census!D1117="","",Census!D1117)</f>
        <v/>
      </c>
      <c r="I1125" s="82">
        <f>Census!E1117</f>
        <v>0</v>
      </c>
      <c r="J1125" s="106" t="e">
        <f t="shared" si="17"/>
        <v>#N/A</v>
      </c>
    </row>
    <row r="1126" spans="7:10" x14ac:dyDescent="0.45">
      <c r="G1126" s="82">
        <f>Census!C1118</f>
        <v>0</v>
      </c>
      <c r="H1126" s="82" t="str">
        <f>IF(Census!D1118="","",Census!D1118)</f>
        <v/>
      </c>
      <c r="I1126" s="82">
        <f>Census!E1118</f>
        <v>0</v>
      </c>
      <c r="J1126" s="106" t="e">
        <f t="shared" si="17"/>
        <v>#N/A</v>
      </c>
    </row>
    <row r="1127" spans="7:10" x14ac:dyDescent="0.45">
      <c r="G1127" s="82">
        <f>Census!C1119</f>
        <v>0</v>
      </c>
      <c r="H1127" s="82" t="str">
        <f>IF(Census!D1119="","",Census!D1119)</f>
        <v/>
      </c>
      <c r="I1127" s="82">
        <f>Census!E1119</f>
        <v>0</v>
      </c>
      <c r="J1127" s="106" t="e">
        <f t="shared" si="17"/>
        <v>#N/A</v>
      </c>
    </row>
    <row r="1128" spans="7:10" x14ac:dyDescent="0.45">
      <c r="G1128" s="82">
        <f>Census!C1120</f>
        <v>0</v>
      </c>
      <c r="H1128" s="82" t="str">
        <f>IF(Census!D1120="","",Census!D1120)</f>
        <v/>
      </c>
      <c r="I1128" s="82">
        <f>Census!E1120</f>
        <v>0</v>
      </c>
      <c r="J1128" s="106" t="e">
        <f t="shared" si="17"/>
        <v>#N/A</v>
      </c>
    </row>
    <row r="1129" spans="7:10" x14ac:dyDescent="0.45">
      <c r="G1129" s="82">
        <f>Census!C1121</f>
        <v>0</v>
      </c>
      <c r="H1129" s="82" t="str">
        <f>IF(Census!D1121="","",Census!D1121)</f>
        <v/>
      </c>
      <c r="I1129" s="82">
        <f>Census!E1121</f>
        <v>0</v>
      </c>
      <c r="J1129" s="106" t="e">
        <f t="shared" si="17"/>
        <v>#N/A</v>
      </c>
    </row>
    <row r="1130" spans="7:10" x14ac:dyDescent="0.45">
      <c r="G1130" s="82">
        <f>Census!C1122</f>
        <v>0</v>
      </c>
      <c r="H1130" s="82" t="str">
        <f>IF(Census!D1122="","",Census!D1122)</f>
        <v/>
      </c>
      <c r="I1130" s="82">
        <f>Census!E1122</f>
        <v>0</v>
      </c>
      <c r="J1130" s="106" t="e">
        <f t="shared" si="17"/>
        <v>#N/A</v>
      </c>
    </row>
    <row r="1131" spans="7:10" x14ac:dyDescent="0.45">
      <c r="G1131" s="82">
        <f>Census!C1123</f>
        <v>0</v>
      </c>
      <c r="H1131" s="82" t="str">
        <f>IF(Census!D1123="","",Census!D1123)</f>
        <v/>
      </c>
      <c r="I1131" s="82">
        <f>Census!E1123</f>
        <v>0</v>
      </c>
      <c r="J1131" s="106" t="e">
        <f t="shared" si="17"/>
        <v>#N/A</v>
      </c>
    </row>
    <row r="1132" spans="7:10" x14ac:dyDescent="0.45">
      <c r="G1132" s="82">
        <f>Census!C1124</f>
        <v>0</v>
      </c>
      <c r="H1132" s="82" t="str">
        <f>IF(Census!D1124="","",Census!D1124)</f>
        <v/>
      </c>
      <c r="I1132" s="82">
        <f>Census!E1124</f>
        <v>0</v>
      </c>
      <c r="J1132" s="106" t="e">
        <f t="shared" si="17"/>
        <v>#N/A</v>
      </c>
    </row>
    <row r="1133" spans="7:10" x14ac:dyDescent="0.45">
      <c r="G1133" s="82">
        <f>Census!C1125</f>
        <v>0</v>
      </c>
      <c r="H1133" s="82" t="str">
        <f>IF(Census!D1125="","",Census!D1125)</f>
        <v/>
      </c>
      <c r="I1133" s="82">
        <f>Census!E1125</f>
        <v>0</v>
      </c>
      <c r="J1133" s="106" t="e">
        <f t="shared" si="17"/>
        <v>#N/A</v>
      </c>
    </row>
    <row r="1134" spans="7:10" x14ac:dyDescent="0.45">
      <c r="G1134" s="82">
        <f>Census!C1126</f>
        <v>0</v>
      </c>
      <c r="H1134" s="82" t="str">
        <f>IF(Census!D1126="","",Census!D1126)</f>
        <v/>
      </c>
      <c r="I1134" s="82">
        <f>Census!E1126</f>
        <v>0</v>
      </c>
      <c r="J1134" s="106" t="e">
        <f t="shared" si="17"/>
        <v>#N/A</v>
      </c>
    </row>
    <row r="1135" spans="7:10" x14ac:dyDescent="0.45">
      <c r="G1135" s="82">
        <f>Census!C1127</f>
        <v>0</v>
      </c>
      <c r="H1135" s="82" t="str">
        <f>IF(Census!D1127="","",Census!D1127)</f>
        <v/>
      </c>
      <c r="I1135" s="82">
        <f>Census!E1127</f>
        <v>0</v>
      </c>
      <c r="J1135" s="106" t="e">
        <f t="shared" si="17"/>
        <v>#N/A</v>
      </c>
    </row>
    <row r="1136" spans="7:10" x14ac:dyDescent="0.45">
      <c r="G1136" s="82">
        <f>Census!C1128</f>
        <v>0</v>
      </c>
      <c r="H1136" s="82" t="str">
        <f>IF(Census!D1128="","",Census!D1128)</f>
        <v/>
      </c>
      <c r="I1136" s="82">
        <f>Census!E1128</f>
        <v>0</v>
      </c>
      <c r="J1136" s="106" t="e">
        <f t="shared" si="17"/>
        <v>#N/A</v>
      </c>
    </row>
    <row r="1137" spans="7:10" x14ac:dyDescent="0.45">
      <c r="G1137" s="82">
        <f>Census!C1129</f>
        <v>0</v>
      </c>
      <c r="H1137" s="82" t="str">
        <f>IF(Census!D1129="","",Census!D1129)</f>
        <v/>
      </c>
      <c r="I1137" s="82">
        <f>Census!E1129</f>
        <v>0</v>
      </c>
      <c r="J1137" s="106" t="e">
        <f t="shared" si="17"/>
        <v>#N/A</v>
      </c>
    </row>
    <row r="1138" spans="7:10" x14ac:dyDescent="0.45">
      <c r="G1138" s="82">
        <f>Census!C1130</f>
        <v>0</v>
      </c>
      <c r="H1138" s="82" t="str">
        <f>IF(Census!D1130="","",Census!D1130)</f>
        <v/>
      </c>
      <c r="I1138" s="82">
        <f>Census!E1130</f>
        <v>0</v>
      </c>
      <c r="J1138" s="106" t="e">
        <f t="shared" si="17"/>
        <v>#N/A</v>
      </c>
    </row>
    <row r="1139" spans="7:10" x14ac:dyDescent="0.45">
      <c r="G1139" s="82">
        <f>Census!C1131</f>
        <v>0</v>
      </c>
      <c r="H1139" s="82" t="str">
        <f>IF(Census!D1131="","",Census!D1131)</f>
        <v/>
      </c>
      <c r="I1139" s="82">
        <f>Census!E1131</f>
        <v>0</v>
      </c>
      <c r="J1139" s="106" t="e">
        <f t="shared" si="17"/>
        <v>#N/A</v>
      </c>
    </row>
    <row r="1140" spans="7:10" x14ac:dyDescent="0.45">
      <c r="G1140" s="82">
        <f>Census!C1132</f>
        <v>0</v>
      </c>
      <c r="H1140" s="82" t="str">
        <f>IF(Census!D1132="","",Census!D1132)</f>
        <v/>
      </c>
      <c r="I1140" s="82">
        <f>Census!E1132</f>
        <v>0</v>
      </c>
      <c r="J1140" s="106" t="e">
        <f t="shared" si="17"/>
        <v>#N/A</v>
      </c>
    </row>
    <row r="1141" spans="7:10" x14ac:dyDescent="0.45">
      <c r="G1141" s="82">
        <f>Census!C1133</f>
        <v>0</v>
      </c>
      <c r="H1141" s="82" t="str">
        <f>IF(Census!D1133="","",Census!D1133)</f>
        <v/>
      </c>
      <c r="I1141" s="82">
        <f>Census!E1133</f>
        <v>0</v>
      </c>
      <c r="J1141" s="106" t="e">
        <f t="shared" si="17"/>
        <v>#N/A</v>
      </c>
    </row>
    <row r="1142" spans="7:10" x14ac:dyDescent="0.45">
      <c r="G1142" s="82">
        <f>Census!C1134</f>
        <v>0</v>
      </c>
      <c r="H1142" s="82" t="str">
        <f>IF(Census!D1134="","",Census!D1134)</f>
        <v/>
      </c>
      <c r="I1142" s="82">
        <f>Census!E1134</f>
        <v>0</v>
      </c>
      <c r="J1142" s="106" t="e">
        <f t="shared" si="17"/>
        <v>#N/A</v>
      </c>
    </row>
    <row r="1143" spans="7:10" x14ac:dyDescent="0.45">
      <c r="G1143" s="82">
        <f>Census!C1135</f>
        <v>0</v>
      </c>
      <c r="H1143" s="82" t="str">
        <f>IF(Census!D1135="","",Census!D1135)</f>
        <v/>
      </c>
      <c r="I1143" s="82">
        <f>Census!E1135</f>
        <v>0</v>
      </c>
      <c r="J1143" s="106" t="e">
        <f t="shared" si="17"/>
        <v>#N/A</v>
      </c>
    </row>
    <row r="1144" spans="7:10" x14ac:dyDescent="0.45">
      <c r="G1144" s="82">
        <f>Census!C1136</f>
        <v>0</v>
      </c>
      <c r="H1144" s="82" t="str">
        <f>IF(Census!D1136="","",Census!D1136)</f>
        <v/>
      </c>
      <c r="I1144" s="82">
        <f>Census!E1136</f>
        <v>0</v>
      </c>
      <c r="J1144" s="106" t="e">
        <f t="shared" si="17"/>
        <v>#N/A</v>
      </c>
    </row>
    <row r="1145" spans="7:10" x14ac:dyDescent="0.45">
      <c r="G1145" s="82">
        <f>Census!C1137</f>
        <v>0</v>
      </c>
      <c r="H1145" s="82" t="str">
        <f>IF(Census!D1137="","",Census!D1137)</f>
        <v/>
      </c>
      <c r="I1145" s="82">
        <f>Census!E1137</f>
        <v>0</v>
      </c>
      <c r="J1145" s="106" t="e">
        <f t="shared" si="17"/>
        <v>#N/A</v>
      </c>
    </row>
    <row r="1146" spans="7:10" x14ac:dyDescent="0.45">
      <c r="G1146" s="82">
        <f>Census!C1138</f>
        <v>0</v>
      </c>
      <c r="H1146" s="82" t="str">
        <f>IF(Census!D1138="","",Census!D1138)</f>
        <v/>
      </c>
      <c r="I1146" s="82">
        <f>Census!E1138</f>
        <v>0</v>
      </c>
      <c r="J1146" s="106" t="e">
        <f t="shared" si="17"/>
        <v>#N/A</v>
      </c>
    </row>
    <row r="1147" spans="7:10" x14ac:dyDescent="0.45">
      <c r="G1147" s="82">
        <f>Census!C1139</f>
        <v>0</v>
      </c>
      <c r="H1147" s="82" t="str">
        <f>IF(Census!D1139="","",Census!D1139)</f>
        <v/>
      </c>
      <c r="I1147" s="82">
        <f>Census!E1139</f>
        <v>0</v>
      </c>
      <c r="J1147" s="106" t="e">
        <f t="shared" si="17"/>
        <v>#N/A</v>
      </c>
    </row>
    <row r="1148" spans="7:10" x14ac:dyDescent="0.45">
      <c r="G1148" s="82">
        <f>Census!C1140</f>
        <v>0</v>
      </c>
      <c r="H1148" s="82" t="str">
        <f>IF(Census!D1140="","",Census!D1140)</f>
        <v/>
      </c>
      <c r="I1148" s="82">
        <f>Census!E1140</f>
        <v>0</v>
      </c>
      <c r="J1148" s="106" t="e">
        <f t="shared" si="17"/>
        <v>#N/A</v>
      </c>
    </row>
    <row r="1149" spans="7:10" x14ac:dyDescent="0.45">
      <c r="G1149" s="82">
        <f>Census!C1141</f>
        <v>0</v>
      </c>
      <c r="H1149" s="82" t="str">
        <f>IF(Census!D1141="","",Census!D1141)</f>
        <v/>
      </c>
      <c r="I1149" s="82">
        <f>Census!E1141</f>
        <v>0</v>
      </c>
      <c r="J1149" s="106" t="e">
        <f t="shared" si="17"/>
        <v>#N/A</v>
      </c>
    </row>
    <row r="1150" spans="7:10" x14ac:dyDescent="0.45">
      <c r="G1150" s="82">
        <f>Census!C1142</f>
        <v>0</v>
      </c>
      <c r="H1150" s="82" t="str">
        <f>IF(Census!D1142="","",Census!D1142)</f>
        <v/>
      </c>
      <c r="I1150" s="82">
        <f>Census!E1142</f>
        <v>0</v>
      </c>
      <c r="J1150" s="106" t="e">
        <f t="shared" si="17"/>
        <v>#N/A</v>
      </c>
    </row>
    <row r="1151" spans="7:10" x14ac:dyDescent="0.45">
      <c r="G1151" s="82">
        <f>Census!C1143</f>
        <v>0</v>
      </c>
      <c r="H1151" s="82" t="str">
        <f>IF(Census!D1143="","",Census!D1143)</f>
        <v/>
      </c>
      <c r="I1151" s="82">
        <f>Census!E1143</f>
        <v>0</v>
      </c>
      <c r="J1151" s="106" t="e">
        <f t="shared" si="17"/>
        <v>#N/A</v>
      </c>
    </row>
    <row r="1152" spans="7:10" x14ac:dyDescent="0.45">
      <c r="G1152" s="82">
        <f>Census!C1144</f>
        <v>0</v>
      </c>
      <c r="H1152" s="82" t="str">
        <f>IF(Census!D1144="","",Census!D1144)</f>
        <v/>
      </c>
      <c r="I1152" s="82">
        <f>Census!E1144</f>
        <v>0</v>
      </c>
      <c r="J1152" s="106" t="e">
        <f t="shared" si="17"/>
        <v>#N/A</v>
      </c>
    </row>
    <row r="1153" spans="7:10" x14ac:dyDescent="0.45">
      <c r="G1153" s="82">
        <f>Census!C1145</f>
        <v>0</v>
      </c>
      <c r="H1153" s="82" t="str">
        <f>IF(Census!D1145="","",Census!D1145)</f>
        <v/>
      </c>
      <c r="I1153" s="82">
        <f>Census!E1145</f>
        <v>0</v>
      </c>
      <c r="J1153" s="106" t="e">
        <f t="shared" si="17"/>
        <v>#N/A</v>
      </c>
    </row>
    <row r="1154" spans="7:10" x14ac:dyDescent="0.45">
      <c r="G1154" s="82">
        <f>Census!C1146</f>
        <v>0</v>
      </c>
      <c r="H1154" s="82" t="str">
        <f>IF(Census!D1146="","",Census!D1146)</f>
        <v/>
      </c>
      <c r="I1154" s="82">
        <f>Census!E1146</f>
        <v>0</v>
      </c>
      <c r="J1154" s="106" t="e">
        <f t="shared" si="17"/>
        <v>#N/A</v>
      </c>
    </row>
    <row r="1155" spans="7:10" x14ac:dyDescent="0.45">
      <c r="G1155" s="82">
        <f>Census!C1147</f>
        <v>0</v>
      </c>
      <c r="H1155" s="82" t="str">
        <f>IF(Census!D1147="","",Census!D1147)</f>
        <v/>
      </c>
      <c r="I1155" s="82">
        <f>Census!E1147</f>
        <v>0</v>
      </c>
      <c r="J1155" s="106" t="e">
        <f t="shared" si="17"/>
        <v>#N/A</v>
      </c>
    </row>
    <row r="1156" spans="7:10" x14ac:dyDescent="0.45">
      <c r="G1156" s="82">
        <f>Census!C1148</f>
        <v>0</v>
      </c>
      <c r="H1156" s="82" t="str">
        <f>IF(Census!D1148="","",Census!D1148)</f>
        <v/>
      </c>
      <c r="I1156" s="82">
        <f>Census!E1148</f>
        <v>0</v>
      </c>
      <c r="J1156" s="106" t="e">
        <f t="shared" si="17"/>
        <v>#N/A</v>
      </c>
    </row>
    <row r="1157" spans="7:10" x14ac:dyDescent="0.45">
      <c r="G1157" s="82">
        <f>Census!C1149</f>
        <v>0</v>
      </c>
      <c r="H1157" s="82" t="str">
        <f>IF(Census!D1149="","",Census!D1149)</f>
        <v/>
      </c>
      <c r="I1157" s="82">
        <f>Census!E1149</f>
        <v>0</v>
      </c>
      <c r="J1157" s="106" t="e">
        <f t="shared" si="17"/>
        <v>#N/A</v>
      </c>
    </row>
    <row r="1158" spans="7:10" x14ac:dyDescent="0.45">
      <c r="G1158" s="82">
        <f>Census!C1150</f>
        <v>0</v>
      </c>
      <c r="H1158" s="82" t="str">
        <f>IF(Census!D1150="","",Census!D1150)</f>
        <v/>
      </c>
      <c r="I1158" s="82">
        <f>Census!E1150</f>
        <v>0</v>
      </c>
      <c r="J1158" s="106" t="e">
        <f t="shared" si="17"/>
        <v>#N/A</v>
      </c>
    </row>
    <row r="1159" spans="7:10" x14ac:dyDescent="0.45">
      <c r="G1159" s="82">
        <f>Census!C1151</f>
        <v>0</v>
      </c>
      <c r="H1159" s="82" t="str">
        <f>IF(Census!D1151="","",Census!D1151)</f>
        <v/>
      </c>
      <c r="I1159" s="82">
        <f>Census!E1151</f>
        <v>0</v>
      </c>
      <c r="J1159" s="106" t="e">
        <f t="shared" si="17"/>
        <v>#N/A</v>
      </c>
    </row>
    <row r="1160" spans="7:10" x14ac:dyDescent="0.45">
      <c r="G1160" s="82">
        <f>Census!C1152</f>
        <v>0</v>
      </c>
      <c r="H1160" s="82" t="str">
        <f>IF(Census!D1152="","",Census!D1152)</f>
        <v/>
      </c>
      <c r="I1160" s="82">
        <f>Census!E1152</f>
        <v>0</v>
      </c>
      <c r="J1160" s="106" t="e">
        <f t="shared" si="17"/>
        <v>#N/A</v>
      </c>
    </row>
    <row r="1161" spans="7:10" x14ac:dyDescent="0.45">
      <c r="G1161" s="82">
        <f>Census!C1153</f>
        <v>0</v>
      </c>
      <c r="H1161" s="82" t="str">
        <f>IF(Census!D1153="","",Census!D1153)</f>
        <v/>
      </c>
      <c r="I1161" s="82">
        <f>Census!E1153</f>
        <v>0</v>
      </c>
      <c r="J1161" s="106" t="e">
        <f t="shared" si="17"/>
        <v>#N/A</v>
      </c>
    </row>
    <row r="1162" spans="7:10" x14ac:dyDescent="0.45">
      <c r="G1162" s="82">
        <f>Census!C1154</f>
        <v>0</v>
      </c>
      <c r="H1162" s="82" t="str">
        <f>IF(Census!D1154="","",Census!D1154)</f>
        <v/>
      </c>
      <c r="I1162" s="82">
        <f>Census!E1154</f>
        <v>0</v>
      </c>
      <c r="J1162" s="106" t="e">
        <f t="shared" si="17"/>
        <v>#N/A</v>
      </c>
    </row>
    <row r="1163" spans="7:10" x14ac:dyDescent="0.45">
      <c r="G1163" s="82">
        <f>Census!C1155</f>
        <v>0</v>
      </c>
      <c r="H1163" s="82" t="str">
        <f>IF(Census!D1155="","",Census!D1155)</f>
        <v/>
      </c>
      <c r="I1163" s="82">
        <f>Census!E1155</f>
        <v>0</v>
      </c>
      <c r="J1163" s="106" t="e">
        <f t="shared" si="17"/>
        <v>#N/A</v>
      </c>
    </row>
    <row r="1164" spans="7:10" x14ac:dyDescent="0.45">
      <c r="G1164" s="82">
        <f>Census!C1156</f>
        <v>0</v>
      </c>
      <c r="H1164" s="82" t="str">
        <f>IF(Census!D1156="","",Census!D1156)</f>
        <v/>
      </c>
      <c r="I1164" s="82">
        <f>Census!E1156</f>
        <v>0</v>
      </c>
      <c r="J1164" s="106" t="e">
        <f t="shared" si="17"/>
        <v>#N/A</v>
      </c>
    </row>
    <row r="1165" spans="7:10" x14ac:dyDescent="0.45">
      <c r="G1165" s="82">
        <f>Census!C1157</f>
        <v>0</v>
      </c>
      <c r="H1165" s="82" t="str">
        <f>IF(Census!D1157="","",Census!D1157)</f>
        <v/>
      </c>
      <c r="I1165" s="82">
        <f>Census!E1157</f>
        <v>0</v>
      </c>
      <c r="J1165" s="106" t="e">
        <f t="shared" si="17"/>
        <v>#N/A</v>
      </c>
    </row>
    <row r="1166" spans="7:10" x14ac:dyDescent="0.45">
      <c r="G1166" s="82">
        <f>Census!C1158</f>
        <v>0</v>
      </c>
      <c r="H1166" s="82" t="str">
        <f>IF(Census!D1158="","",Census!D1158)</f>
        <v/>
      </c>
      <c r="I1166" s="82">
        <f>Census!E1158</f>
        <v>0</v>
      </c>
      <c r="J1166" s="106" t="e">
        <f t="shared" ref="J1166:J1229" si="18">IF(H1166=0,0,IF(H1166&lt;$C$25,$C$25-H1166,0))</f>
        <v>#N/A</v>
      </c>
    </row>
    <row r="1167" spans="7:10" x14ac:dyDescent="0.45">
      <c r="G1167" s="82">
        <f>Census!C1159</f>
        <v>0</v>
      </c>
      <c r="H1167" s="82" t="str">
        <f>IF(Census!D1159="","",Census!D1159)</f>
        <v/>
      </c>
      <c r="I1167" s="82">
        <f>Census!E1159</f>
        <v>0</v>
      </c>
      <c r="J1167" s="106" t="e">
        <f t="shared" si="18"/>
        <v>#N/A</v>
      </c>
    </row>
    <row r="1168" spans="7:10" x14ac:dyDescent="0.45">
      <c r="G1168" s="82">
        <f>Census!C1160</f>
        <v>0</v>
      </c>
      <c r="H1168" s="82" t="str">
        <f>IF(Census!D1160="","",Census!D1160)</f>
        <v/>
      </c>
      <c r="I1168" s="82">
        <f>Census!E1160</f>
        <v>0</v>
      </c>
      <c r="J1168" s="106" t="e">
        <f t="shared" si="18"/>
        <v>#N/A</v>
      </c>
    </row>
    <row r="1169" spans="7:10" x14ac:dyDescent="0.45">
      <c r="G1169" s="82">
        <f>Census!C1161</f>
        <v>0</v>
      </c>
      <c r="H1169" s="82" t="str">
        <f>IF(Census!D1161="","",Census!D1161)</f>
        <v/>
      </c>
      <c r="I1169" s="82">
        <f>Census!E1161</f>
        <v>0</v>
      </c>
      <c r="J1169" s="106" t="e">
        <f t="shared" si="18"/>
        <v>#N/A</v>
      </c>
    </row>
    <row r="1170" spans="7:10" x14ac:dyDescent="0.45">
      <c r="G1170" s="82">
        <f>Census!C1162</f>
        <v>0</v>
      </c>
      <c r="H1170" s="82" t="str">
        <f>IF(Census!D1162="","",Census!D1162)</f>
        <v/>
      </c>
      <c r="I1170" s="82">
        <f>Census!E1162</f>
        <v>0</v>
      </c>
      <c r="J1170" s="106" t="e">
        <f t="shared" si="18"/>
        <v>#N/A</v>
      </c>
    </row>
    <row r="1171" spans="7:10" x14ac:dyDescent="0.45">
      <c r="G1171" s="82">
        <f>Census!C1163</f>
        <v>0</v>
      </c>
      <c r="H1171" s="82" t="str">
        <f>IF(Census!D1163="","",Census!D1163)</f>
        <v/>
      </c>
      <c r="I1171" s="82">
        <f>Census!E1163</f>
        <v>0</v>
      </c>
      <c r="J1171" s="106" t="e">
        <f t="shared" si="18"/>
        <v>#N/A</v>
      </c>
    </row>
    <row r="1172" spans="7:10" x14ac:dyDescent="0.45">
      <c r="G1172" s="82">
        <f>Census!C1164</f>
        <v>0</v>
      </c>
      <c r="H1172" s="82" t="str">
        <f>IF(Census!D1164="","",Census!D1164)</f>
        <v/>
      </c>
      <c r="I1172" s="82">
        <f>Census!E1164</f>
        <v>0</v>
      </c>
      <c r="J1172" s="106" t="e">
        <f t="shared" si="18"/>
        <v>#N/A</v>
      </c>
    </row>
    <row r="1173" spans="7:10" x14ac:dyDescent="0.45">
      <c r="G1173" s="82">
        <f>Census!C1165</f>
        <v>0</v>
      </c>
      <c r="H1173" s="82" t="str">
        <f>IF(Census!D1165="","",Census!D1165)</f>
        <v/>
      </c>
      <c r="I1173" s="82">
        <f>Census!E1165</f>
        <v>0</v>
      </c>
      <c r="J1173" s="106" t="e">
        <f t="shared" si="18"/>
        <v>#N/A</v>
      </c>
    </row>
    <row r="1174" spans="7:10" x14ac:dyDescent="0.45">
      <c r="G1174" s="82">
        <f>Census!C1166</f>
        <v>0</v>
      </c>
      <c r="H1174" s="82" t="str">
        <f>IF(Census!D1166="","",Census!D1166)</f>
        <v/>
      </c>
      <c r="I1174" s="82">
        <f>Census!E1166</f>
        <v>0</v>
      </c>
      <c r="J1174" s="106" t="e">
        <f t="shared" si="18"/>
        <v>#N/A</v>
      </c>
    </row>
    <row r="1175" spans="7:10" x14ac:dyDescent="0.45">
      <c r="G1175" s="82">
        <f>Census!C1167</f>
        <v>0</v>
      </c>
      <c r="H1175" s="82" t="str">
        <f>IF(Census!D1167="","",Census!D1167)</f>
        <v/>
      </c>
      <c r="I1175" s="82">
        <f>Census!E1167</f>
        <v>0</v>
      </c>
      <c r="J1175" s="106" t="e">
        <f t="shared" si="18"/>
        <v>#N/A</v>
      </c>
    </row>
    <row r="1176" spans="7:10" x14ac:dyDescent="0.45">
      <c r="G1176" s="82">
        <f>Census!C1168</f>
        <v>0</v>
      </c>
      <c r="H1176" s="82" t="str">
        <f>IF(Census!D1168="","",Census!D1168)</f>
        <v/>
      </c>
      <c r="I1176" s="82">
        <f>Census!E1168</f>
        <v>0</v>
      </c>
      <c r="J1176" s="106" t="e">
        <f t="shared" si="18"/>
        <v>#N/A</v>
      </c>
    </row>
    <row r="1177" spans="7:10" x14ac:dyDescent="0.45">
      <c r="G1177" s="82">
        <f>Census!C1169</f>
        <v>0</v>
      </c>
      <c r="H1177" s="82" t="str">
        <f>IF(Census!D1169="","",Census!D1169)</f>
        <v/>
      </c>
      <c r="I1177" s="82">
        <f>Census!E1169</f>
        <v>0</v>
      </c>
      <c r="J1177" s="106" t="e">
        <f t="shared" si="18"/>
        <v>#N/A</v>
      </c>
    </row>
    <row r="1178" spans="7:10" x14ac:dyDescent="0.45">
      <c r="G1178" s="82">
        <f>Census!C1170</f>
        <v>0</v>
      </c>
      <c r="H1178" s="82" t="str">
        <f>IF(Census!D1170="","",Census!D1170)</f>
        <v/>
      </c>
      <c r="I1178" s="82">
        <f>Census!E1170</f>
        <v>0</v>
      </c>
      <c r="J1178" s="106" t="e">
        <f t="shared" si="18"/>
        <v>#N/A</v>
      </c>
    </row>
    <row r="1179" spans="7:10" x14ac:dyDescent="0.45">
      <c r="G1179" s="82">
        <f>Census!C1171</f>
        <v>0</v>
      </c>
      <c r="H1179" s="82" t="str">
        <f>IF(Census!D1171="","",Census!D1171)</f>
        <v/>
      </c>
      <c r="I1179" s="82">
        <f>Census!E1171</f>
        <v>0</v>
      </c>
      <c r="J1179" s="106" t="e">
        <f t="shared" si="18"/>
        <v>#N/A</v>
      </c>
    </row>
    <row r="1180" spans="7:10" x14ac:dyDescent="0.45">
      <c r="G1180" s="82">
        <f>Census!C1172</f>
        <v>0</v>
      </c>
      <c r="H1180" s="82" t="str">
        <f>IF(Census!D1172="","",Census!D1172)</f>
        <v/>
      </c>
      <c r="I1180" s="82">
        <f>Census!E1172</f>
        <v>0</v>
      </c>
      <c r="J1180" s="106" t="e">
        <f t="shared" si="18"/>
        <v>#N/A</v>
      </c>
    </row>
    <row r="1181" spans="7:10" x14ac:dyDescent="0.45">
      <c r="G1181" s="82">
        <f>Census!C1173</f>
        <v>0</v>
      </c>
      <c r="H1181" s="82" t="str">
        <f>IF(Census!D1173="","",Census!D1173)</f>
        <v/>
      </c>
      <c r="I1181" s="82">
        <f>Census!E1173</f>
        <v>0</v>
      </c>
      <c r="J1181" s="106" t="e">
        <f t="shared" si="18"/>
        <v>#N/A</v>
      </c>
    </row>
    <row r="1182" spans="7:10" x14ac:dyDescent="0.45">
      <c r="G1182" s="82">
        <f>Census!C1174</f>
        <v>0</v>
      </c>
      <c r="H1182" s="82" t="str">
        <f>IF(Census!D1174="","",Census!D1174)</f>
        <v/>
      </c>
      <c r="I1182" s="82">
        <f>Census!E1174</f>
        <v>0</v>
      </c>
      <c r="J1182" s="106" t="e">
        <f t="shared" si="18"/>
        <v>#N/A</v>
      </c>
    </row>
    <row r="1183" spans="7:10" x14ac:dyDescent="0.45">
      <c r="G1183" s="82">
        <f>Census!C1175</f>
        <v>0</v>
      </c>
      <c r="H1183" s="82" t="str">
        <f>IF(Census!D1175="","",Census!D1175)</f>
        <v/>
      </c>
      <c r="I1183" s="82">
        <f>Census!E1175</f>
        <v>0</v>
      </c>
      <c r="J1183" s="106" t="e">
        <f t="shared" si="18"/>
        <v>#N/A</v>
      </c>
    </row>
    <row r="1184" spans="7:10" x14ac:dyDescent="0.45">
      <c r="G1184" s="82">
        <f>Census!C1176</f>
        <v>0</v>
      </c>
      <c r="H1184" s="82" t="str">
        <f>IF(Census!D1176="","",Census!D1176)</f>
        <v/>
      </c>
      <c r="I1184" s="82">
        <f>Census!E1176</f>
        <v>0</v>
      </c>
      <c r="J1184" s="106" t="e">
        <f t="shared" si="18"/>
        <v>#N/A</v>
      </c>
    </row>
    <row r="1185" spans="7:10" x14ac:dyDescent="0.45">
      <c r="G1185" s="82">
        <f>Census!C1177</f>
        <v>0</v>
      </c>
      <c r="H1185" s="82" t="str">
        <f>IF(Census!D1177="","",Census!D1177)</f>
        <v/>
      </c>
      <c r="I1185" s="82">
        <f>Census!E1177</f>
        <v>0</v>
      </c>
      <c r="J1185" s="106" t="e">
        <f t="shared" si="18"/>
        <v>#N/A</v>
      </c>
    </row>
    <row r="1186" spans="7:10" x14ac:dyDescent="0.45">
      <c r="G1186" s="82">
        <f>Census!C1178</f>
        <v>0</v>
      </c>
      <c r="H1186" s="82" t="str">
        <f>IF(Census!D1178="","",Census!D1178)</f>
        <v/>
      </c>
      <c r="I1186" s="82">
        <f>Census!E1178</f>
        <v>0</v>
      </c>
      <c r="J1186" s="106" t="e">
        <f t="shared" si="18"/>
        <v>#N/A</v>
      </c>
    </row>
    <row r="1187" spans="7:10" x14ac:dyDescent="0.45">
      <c r="G1187" s="82">
        <f>Census!C1179</f>
        <v>0</v>
      </c>
      <c r="H1187" s="82" t="str">
        <f>IF(Census!D1179="","",Census!D1179)</f>
        <v/>
      </c>
      <c r="I1187" s="82">
        <f>Census!E1179</f>
        <v>0</v>
      </c>
      <c r="J1187" s="106" t="e">
        <f t="shared" si="18"/>
        <v>#N/A</v>
      </c>
    </row>
    <row r="1188" spans="7:10" x14ac:dyDescent="0.45">
      <c r="G1188" s="82">
        <f>Census!C1180</f>
        <v>0</v>
      </c>
      <c r="H1188" s="82" t="str">
        <f>IF(Census!D1180="","",Census!D1180)</f>
        <v/>
      </c>
      <c r="I1188" s="82">
        <f>Census!E1180</f>
        <v>0</v>
      </c>
      <c r="J1188" s="106" t="e">
        <f t="shared" si="18"/>
        <v>#N/A</v>
      </c>
    </row>
    <row r="1189" spans="7:10" x14ac:dyDescent="0.45">
      <c r="G1189" s="82">
        <f>Census!C1181</f>
        <v>0</v>
      </c>
      <c r="H1189" s="82" t="str">
        <f>IF(Census!D1181="","",Census!D1181)</f>
        <v/>
      </c>
      <c r="I1189" s="82">
        <f>Census!E1181</f>
        <v>0</v>
      </c>
      <c r="J1189" s="106" t="e">
        <f t="shared" si="18"/>
        <v>#N/A</v>
      </c>
    </row>
    <row r="1190" spans="7:10" x14ac:dyDescent="0.45">
      <c r="G1190" s="82">
        <f>Census!C1182</f>
        <v>0</v>
      </c>
      <c r="H1190" s="82" t="str">
        <f>IF(Census!D1182="","",Census!D1182)</f>
        <v/>
      </c>
      <c r="I1190" s="82">
        <f>Census!E1182</f>
        <v>0</v>
      </c>
      <c r="J1190" s="106" t="e">
        <f t="shared" si="18"/>
        <v>#N/A</v>
      </c>
    </row>
    <row r="1191" spans="7:10" x14ac:dyDescent="0.45">
      <c r="G1191" s="82">
        <f>Census!C1183</f>
        <v>0</v>
      </c>
      <c r="H1191" s="82" t="str">
        <f>IF(Census!D1183="","",Census!D1183)</f>
        <v/>
      </c>
      <c r="I1191" s="82">
        <f>Census!E1183</f>
        <v>0</v>
      </c>
      <c r="J1191" s="106" t="e">
        <f t="shared" si="18"/>
        <v>#N/A</v>
      </c>
    </row>
    <row r="1192" spans="7:10" x14ac:dyDescent="0.45">
      <c r="G1192" s="82">
        <f>Census!C1184</f>
        <v>0</v>
      </c>
      <c r="H1192" s="82" t="str">
        <f>IF(Census!D1184="","",Census!D1184)</f>
        <v/>
      </c>
      <c r="I1192" s="82">
        <f>Census!E1184</f>
        <v>0</v>
      </c>
      <c r="J1192" s="106" t="e">
        <f t="shared" si="18"/>
        <v>#N/A</v>
      </c>
    </row>
    <row r="1193" spans="7:10" x14ac:dyDescent="0.45">
      <c r="G1193" s="82">
        <f>Census!C1185</f>
        <v>0</v>
      </c>
      <c r="H1193" s="82" t="str">
        <f>IF(Census!D1185="","",Census!D1185)</f>
        <v/>
      </c>
      <c r="I1193" s="82">
        <f>Census!E1185</f>
        <v>0</v>
      </c>
      <c r="J1193" s="106" t="e">
        <f t="shared" si="18"/>
        <v>#N/A</v>
      </c>
    </row>
    <row r="1194" spans="7:10" x14ac:dyDescent="0.45">
      <c r="G1194" s="82">
        <f>Census!C1186</f>
        <v>0</v>
      </c>
      <c r="H1194" s="82" t="str">
        <f>IF(Census!D1186="","",Census!D1186)</f>
        <v/>
      </c>
      <c r="I1194" s="82">
        <f>Census!E1186</f>
        <v>0</v>
      </c>
      <c r="J1194" s="106" t="e">
        <f t="shared" si="18"/>
        <v>#N/A</v>
      </c>
    </row>
    <row r="1195" spans="7:10" x14ac:dyDescent="0.45">
      <c r="G1195" s="82">
        <f>Census!C1187</f>
        <v>0</v>
      </c>
      <c r="H1195" s="82" t="str">
        <f>IF(Census!D1187="","",Census!D1187)</f>
        <v/>
      </c>
      <c r="I1195" s="82">
        <f>Census!E1187</f>
        <v>0</v>
      </c>
      <c r="J1195" s="106" t="e">
        <f t="shared" si="18"/>
        <v>#N/A</v>
      </c>
    </row>
    <row r="1196" spans="7:10" x14ac:dyDescent="0.45">
      <c r="G1196" s="82">
        <f>Census!C1188</f>
        <v>0</v>
      </c>
      <c r="H1196" s="82" t="str">
        <f>IF(Census!D1188="","",Census!D1188)</f>
        <v/>
      </c>
      <c r="I1196" s="82">
        <f>Census!E1188</f>
        <v>0</v>
      </c>
      <c r="J1196" s="106" t="e">
        <f t="shared" si="18"/>
        <v>#N/A</v>
      </c>
    </row>
    <row r="1197" spans="7:10" x14ac:dyDescent="0.45">
      <c r="G1197" s="82">
        <f>Census!C1189</f>
        <v>0</v>
      </c>
      <c r="H1197" s="82" t="str">
        <f>IF(Census!D1189="","",Census!D1189)</f>
        <v/>
      </c>
      <c r="I1197" s="82">
        <f>Census!E1189</f>
        <v>0</v>
      </c>
      <c r="J1197" s="106" t="e">
        <f t="shared" si="18"/>
        <v>#N/A</v>
      </c>
    </row>
    <row r="1198" spans="7:10" x14ac:dyDescent="0.45">
      <c r="G1198" s="82">
        <f>Census!C1190</f>
        <v>0</v>
      </c>
      <c r="H1198" s="82" t="str">
        <f>IF(Census!D1190="","",Census!D1190)</f>
        <v/>
      </c>
      <c r="I1198" s="82">
        <f>Census!E1190</f>
        <v>0</v>
      </c>
      <c r="J1198" s="106" t="e">
        <f t="shared" si="18"/>
        <v>#N/A</v>
      </c>
    </row>
    <row r="1199" spans="7:10" x14ac:dyDescent="0.45">
      <c r="G1199" s="82">
        <f>Census!C1191</f>
        <v>0</v>
      </c>
      <c r="H1199" s="82" t="str">
        <f>IF(Census!D1191="","",Census!D1191)</f>
        <v/>
      </c>
      <c r="I1199" s="82">
        <f>Census!E1191</f>
        <v>0</v>
      </c>
      <c r="J1199" s="106" t="e">
        <f t="shared" si="18"/>
        <v>#N/A</v>
      </c>
    </row>
    <row r="1200" spans="7:10" x14ac:dyDescent="0.45">
      <c r="G1200" s="82">
        <f>Census!C1192</f>
        <v>0</v>
      </c>
      <c r="H1200" s="82" t="str">
        <f>IF(Census!D1192="","",Census!D1192)</f>
        <v/>
      </c>
      <c r="I1200" s="82">
        <f>Census!E1192</f>
        <v>0</v>
      </c>
      <c r="J1200" s="106" t="e">
        <f t="shared" si="18"/>
        <v>#N/A</v>
      </c>
    </row>
    <row r="1201" spans="7:10" x14ac:dyDescent="0.45">
      <c r="G1201" s="82">
        <f>Census!C1193</f>
        <v>0</v>
      </c>
      <c r="H1201" s="82" t="str">
        <f>IF(Census!D1193="","",Census!D1193)</f>
        <v/>
      </c>
      <c r="I1201" s="82">
        <f>Census!E1193</f>
        <v>0</v>
      </c>
      <c r="J1201" s="106" t="e">
        <f t="shared" si="18"/>
        <v>#N/A</v>
      </c>
    </row>
    <row r="1202" spans="7:10" x14ac:dyDescent="0.45">
      <c r="G1202" s="82">
        <f>Census!C1194</f>
        <v>0</v>
      </c>
      <c r="H1202" s="82" t="str">
        <f>IF(Census!D1194="","",Census!D1194)</f>
        <v/>
      </c>
      <c r="I1202" s="82">
        <f>Census!E1194</f>
        <v>0</v>
      </c>
      <c r="J1202" s="106" t="e">
        <f t="shared" si="18"/>
        <v>#N/A</v>
      </c>
    </row>
    <row r="1203" spans="7:10" x14ac:dyDescent="0.45">
      <c r="G1203" s="82">
        <f>Census!C1195</f>
        <v>0</v>
      </c>
      <c r="H1203" s="82" t="str">
        <f>IF(Census!D1195="","",Census!D1195)</f>
        <v/>
      </c>
      <c r="I1203" s="82">
        <f>Census!E1195</f>
        <v>0</v>
      </c>
      <c r="J1203" s="106" t="e">
        <f t="shared" si="18"/>
        <v>#N/A</v>
      </c>
    </row>
    <row r="1204" spans="7:10" x14ac:dyDescent="0.45">
      <c r="G1204" s="82">
        <f>Census!C1196</f>
        <v>0</v>
      </c>
      <c r="H1204" s="82" t="str">
        <f>IF(Census!D1196="","",Census!D1196)</f>
        <v/>
      </c>
      <c r="I1204" s="82">
        <f>Census!E1196</f>
        <v>0</v>
      </c>
      <c r="J1204" s="106" t="e">
        <f t="shared" si="18"/>
        <v>#N/A</v>
      </c>
    </row>
    <row r="1205" spans="7:10" x14ac:dyDescent="0.45">
      <c r="G1205" s="82">
        <f>Census!C1197</f>
        <v>0</v>
      </c>
      <c r="H1205" s="82" t="str">
        <f>IF(Census!D1197="","",Census!D1197)</f>
        <v/>
      </c>
      <c r="I1205" s="82">
        <f>Census!E1197</f>
        <v>0</v>
      </c>
      <c r="J1205" s="106" t="e">
        <f t="shared" si="18"/>
        <v>#N/A</v>
      </c>
    </row>
    <row r="1206" spans="7:10" x14ac:dyDescent="0.45">
      <c r="G1206" s="82">
        <f>Census!C1198</f>
        <v>0</v>
      </c>
      <c r="H1206" s="82" t="str">
        <f>IF(Census!D1198="","",Census!D1198)</f>
        <v/>
      </c>
      <c r="I1206" s="82">
        <f>Census!E1198</f>
        <v>0</v>
      </c>
      <c r="J1206" s="106" t="e">
        <f t="shared" si="18"/>
        <v>#N/A</v>
      </c>
    </row>
    <row r="1207" spans="7:10" x14ac:dyDescent="0.45">
      <c r="G1207" s="82">
        <f>Census!C1199</f>
        <v>0</v>
      </c>
      <c r="H1207" s="82" t="str">
        <f>IF(Census!D1199="","",Census!D1199)</f>
        <v/>
      </c>
      <c r="I1207" s="82">
        <f>Census!E1199</f>
        <v>0</v>
      </c>
      <c r="J1207" s="106" t="e">
        <f t="shared" si="18"/>
        <v>#N/A</v>
      </c>
    </row>
    <row r="1208" spans="7:10" x14ac:dyDescent="0.45">
      <c r="G1208" s="82">
        <f>Census!C1200</f>
        <v>0</v>
      </c>
      <c r="H1208" s="82" t="str">
        <f>IF(Census!D1200="","",Census!D1200)</f>
        <v/>
      </c>
      <c r="I1208" s="82">
        <f>Census!E1200</f>
        <v>0</v>
      </c>
      <c r="J1208" s="106" t="e">
        <f t="shared" si="18"/>
        <v>#N/A</v>
      </c>
    </row>
    <row r="1209" spans="7:10" x14ac:dyDescent="0.45">
      <c r="G1209" s="82">
        <f>Census!C1201</f>
        <v>0</v>
      </c>
      <c r="H1209" s="82" t="str">
        <f>IF(Census!D1201="","",Census!D1201)</f>
        <v/>
      </c>
      <c r="I1209" s="82">
        <f>Census!E1201</f>
        <v>0</v>
      </c>
      <c r="J1209" s="106" t="e">
        <f t="shared" si="18"/>
        <v>#N/A</v>
      </c>
    </row>
    <row r="1210" spans="7:10" x14ac:dyDescent="0.45">
      <c r="G1210" s="82">
        <f>Census!C1202</f>
        <v>0</v>
      </c>
      <c r="H1210" s="82" t="str">
        <f>IF(Census!D1202="","",Census!D1202)</f>
        <v/>
      </c>
      <c r="I1210" s="82">
        <f>Census!E1202</f>
        <v>0</v>
      </c>
      <c r="J1210" s="106" t="e">
        <f t="shared" si="18"/>
        <v>#N/A</v>
      </c>
    </row>
    <row r="1211" spans="7:10" x14ac:dyDescent="0.45">
      <c r="G1211" s="82">
        <f>Census!C1203</f>
        <v>0</v>
      </c>
      <c r="H1211" s="82" t="str">
        <f>IF(Census!D1203="","",Census!D1203)</f>
        <v/>
      </c>
      <c r="I1211" s="82">
        <f>Census!E1203</f>
        <v>0</v>
      </c>
      <c r="J1211" s="106" t="e">
        <f t="shared" si="18"/>
        <v>#N/A</v>
      </c>
    </row>
    <row r="1212" spans="7:10" x14ac:dyDescent="0.45">
      <c r="G1212" s="82">
        <f>Census!C1204</f>
        <v>0</v>
      </c>
      <c r="H1212" s="82" t="str">
        <f>IF(Census!D1204="","",Census!D1204)</f>
        <v/>
      </c>
      <c r="I1212" s="82">
        <f>Census!E1204</f>
        <v>0</v>
      </c>
      <c r="J1212" s="106" t="e">
        <f t="shared" si="18"/>
        <v>#N/A</v>
      </c>
    </row>
    <row r="1213" spans="7:10" x14ac:dyDescent="0.45">
      <c r="G1213" s="82">
        <f>Census!C1205</f>
        <v>0</v>
      </c>
      <c r="H1213" s="82" t="str">
        <f>IF(Census!D1205="","",Census!D1205)</f>
        <v/>
      </c>
      <c r="I1213" s="82">
        <f>Census!E1205</f>
        <v>0</v>
      </c>
      <c r="J1213" s="106" t="e">
        <f t="shared" si="18"/>
        <v>#N/A</v>
      </c>
    </row>
    <row r="1214" spans="7:10" x14ac:dyDescent="0.45">
      <c r="G1214" s="82">
        <f>Census!C1206</f>
        <v>0</v>
      </c>
      <c r="H1214" s="82" t="str">
        <f>IF(Census!D1206="","",Census!D1206)</f>
        <v/>
      </c>
      <c r="I1214" s="82">
        <f>Census!E1206</f>
        <v>0</v>
      </c>
      <c r="J1214" s="106" t="e">
        <f t="shared" si="18"/>
        <v>#N/A</v>
      </c>
    </row>
    <row r="1215" spans="7:10" x14ac:dyDescent="0.45">
      <c r="G1215" s="82">
        <f>Census!C1207</f>
        <v>0</v>
      </c>
      <c r="H1215" s="82" t="str">
        <f>IF(Census!D1207="","",Census!D1207)</f>
        <v/>
      </c>
      <c r="I1215" s="82">
        <f>Census!E1207</f>
        <v>0</v>
      </c>
      <c r="J1215" s="106" t="e">
        <f t="shared" si="18"/>
        <v>#N/A</v>
      </c>
    </row>
    <row r="1216" spans="7:10" x14ac:dyDescent="0.45">
      <c r="G1216" s="82">
        <f>Census!C1208</f>
        <v>0</v>
      </c>
      <c r="H1216" s="82" t="str">
        <f>IF(Census!D1208="","",Census!D1208)</f>
        <v/>
      </c>
      <c r="I1216" s="82">
        <f>Census!E1208</f>
        <v>0</v>
      </c>
      <c r="J1216" s="106" t="e">
        <f t="shared" si="18"/>
        <v>#N/A</v>
      </c>
    </row>
    <row r="1217" spans="7:10" x14ac:dyDescent="0.45">
      <c r="G1217" s="82">
        <f>Census!C1209</f>
        <v>0</v>
      </c>
      <c r="H1217" s="82" t="str">
        <f>IF(Census!D1209="","",Census!D1209)</f>
        <v/>
      </c>
      <c r="I1217" s="82">
        <f>Census!E1209</f>
        <v>0</v>
      </c>
      <c r="J1217" s="106" t="e">
        <f t="shared" si="18"/>
        <v>#N/A</v>
      </c>
    </row>
    <row r="1218" spans="7:10" x14ac:dyDescent="0.45">
      <c r="G1218" s="82">
        <f>Census!C1210</f>
        <v>0</v>
      </c>
      <c r="H1218" s="82" t="str">
        <f>IF(Census!D1210="","",Census!D1210)</f>
        <v/>
      </c>
      <c r="I1218" s="82">
        <f>Census!E1210</f>
        <v>0</v>
      </c>
      <c r="J1218" s="106" t="e">
        <f t="shared" si="18"/>
        <v>#N/A</v>
      </c>
    </row>
    <row r="1219" spans="7:10" x14ac:dyDescent="0.45">
      <c r="G1219" s="82">
        <f>Census!C1211</f>
        <v>0</v>
      </c>
      <c r="H1219" s="82" t="str">
        <f>IF(Census!D1211="","",Census!D1211)</f>
        <v/>
      </c>
      <c r="I1219" s="82">
        <f>Census!E1211</f>
        <v>0</v>
      </c>
      <c r="J1219" s="106" t="e">
        <f t="shared" si="18"/>
        <v>#N/A</v>
      </c>
    </row>
    <row r="1220" spans="7:10" x14ac:dyDescent="0.45">
      <c r="G1220" s="82">
        <f>Census!C1212</f>
        <v>0</v>
      </c>
      <c r="H1220" s="82" t="str">
        <f>IF(Census!D1212="","",Census!D1212)</f>
        <v/>
      </c>
      <c r="I1220" s="82">
        <f>Census!E1212</f>
        <v>0</v>
      </c>
      <c r="J1220" s="106" t="e">
        <f t="shared" si="18"/>
        <v>#N/A</v>
      </c>
    </row>
    <row r="1221" spans="7:10" x14ac:dyDescent="0.45">
      <c r="G1221" s="82">
        <f>Census!C1213</f>
        <v>0</v>
      </c>
      <c r="H1221" s="82" t="str">
        <f>IF(Census!D1213="","",Census!D1213)</f>
        <v/>
      </c>
      <c r="I1221" s="82">
        <f>Census!E1213</f>
        <v>0</v>
      </c>
      <c r="J1221" s="106" t="e">
        <f t="shared" si="18"/>
        <v>#N/A</v>
      </c>
    </row>
    <row r="1222" spans="7:10" x14ac:dyDescent="0.45">
      <c r="G1222" s="82">
        <f>Census!C1214</f>
        <v>0</v>
      </c>
      <c r="H1222" s="82" t="str">
        <f>IF(Census!D1214="","",Census!D1214)</f>
        <v/>
      </c>
      <c r="I1222" s="82">
        <f>Census!E1214</f>
        <v>0</v>
      </c>
      <c r="J1222" s="106" t="e">
        <f t="shared" si="18"/>
        <v>#N/A</v>
      </c>
    </row>
    <row r="1223" spans="7:10" x14ac:dyDescent="0.45">
      <c r="G1223" s="82">
        <f>Census!C1215</f>
        <v>0</v>
      </c>
      <c r="H1223" s="82" t="str">
        <f>IF(Census!D1215="","",Census!D1215)</f>
        <v/>
      </c>
      <c r="I1223" s="82">
        <f>Census!E1215</f>
        <v>0</v>
      </c>
      <c r="J1223" s="106" t="e">
        <f t="shared" si="18"/>
        <v>#N/A</v>
      </c>
    </row>
    <row r="1224" spans="7:10" x14ac:dyDescent="0.45">
      <c r="G1224" s="82">
        <f>Census!C1216</f>
        <v>0</v>
      </c>
      <c r="H1224" s="82" t="str">
        <f>IF(Census!D1216="","",Census!D1216)</f>
        <v/>
      </c>
      <c r="I1224" s="82">
        <f>Census!E1216</f>
        <v>0</v>
      </c>
      <c r="J1224" s="106" t="e">
        <f t="shared" si="18"/>
        <v>#N/A</v>
      </c>
    </row>
    <row r="1225" spans="7:10" x14ac:dyDescent="0.45">
      <c r="G1225" s="82">
        <f>Census!C1217</f>
        <v>0</v>
      </c>
      <c r="H1225" s="82" t="str">
        <f>IF(Census!D1217="","",Census!D1217)</f>
        <v/>
      </c>
      <c r="I1225" s="82">
        <f>Census!E1217</f>
        <v>0</v>
      </c>
      <c r="J1225" s="106" t="e">
        <f t="shared" si="18"/>
        <v>#N/A</v>
      </c>
    </row>
    <row r="1226" spans="7:10" x14ac:dyDescent="0.45">
      <c r="G1226" s="82">
        <f>Census!C1218</f>
        <v>0</v>
      </c>
      <c r="H1226" s="82" t="str">
        <f>IF(Census!D1218="","",Census!D1218)</f>
        <v/>
      </c>
      <c r="I1226" s="82">
        <f>Census!E1218</f>
        <v>0</v>
      </c>
      <c r="J1226" s="106" t="e">
        <f t="shared" si="18"/>
        <v>#N/A</v>
      </c>
    </row>
    <row r="1227" spans="7:10" x14ac:dyDescent="0.45">
      <c r="G1227" s="82">
        <f>Census!C1219</f>
        <v>0</v>
      </c>
      <c r="H1227" s="82" t="str">
        <f>IF(Census!D1219="","",Census!D1219)</f>
        <v/>
      </c>
      <c r="I1227" s="82">
        <f>Census!E1219</f>
        <v>0</v>
      </c>
      <c r="J1227" s="106" t="e">
        <f t="shared" si="18"/>
        <v>#N/A</v>
      </c>
    </row>
    <row r="1228" spans="7:10" x14ac:dyDescent="0.45">
      <c r="G1228" s="82">
        <f>Census!C1220</f>
        <v>0</v>
      </c>
      <c r="H1228" s="82" t="str">
        <f>IF(Census!D1220="","",Census!D1220)</f>
        <v/>
      </c>
      <c r="I1228" s="82">
        <f>Census!E1220</f>
        <v>0</v>
      </c>
      <c r="J1228" s="106" t="e">
        <f t="shared" si="18"/>
        <v>#N/A</v>
      </c>
    </row>
    <row r="1229" spans="7:10" x14ac:dyDescent="0.45">
      <c r="G1229" s="82">
        <f>Census!C1221</f>
        <v>0</v>
      </c>
      <c r="H1229" s="82" t="str">
        <f>IF(Census!D1221="","",Census!D1221)</f>
        <v/>
      </c>
      <c r="I1229" s="82">
        <f>Census!E1221</f>
        <v>0</v>
      </c>
      <c r="J1229" s="106" t="e">
        <f t="shared" si="18"/>
        <v>#N/A</v>
      </c>
    </row>
    <row r="1230" spans="7:10" x14ac:dyDescent="0.45">
      <c r="G1230" s="82">
        <f>Census!C1222</f>
        <v>0</v>
      </c>
      <c r="H1230" s="82" t="str">
        <f>IF(Census!D1222="","",Census!D1222)</f>
        <v/>
      </c>
      <c r="I1230" s="82">
        <f>Census!E1222</f>
        <v>0</v>
      </c>
      <c r="J1230" s="106" t="e">
        <f t="shared" ref="J1230:J1293" si="19">IF(H1230=0,0,IF(H1230&lt;$C$25,$C$25-H1230,0))</f>
        <v>#N/A</v>
      </c>
    </row>
    <row r="1231" spans="7:10" x14ac:dyDescent="0.45">
      <c r="G1231" s="82">
        <f>Census!C1223</f>
        <v>0</v>
      </c>
      <c r="H1231" s="82" t="str">
        <f>IF(Census!D1223="","",Census!D1223)</f>
        <v/>
      </c>
      <c r="I1231" s="82">
        <f>Census!E1223</f>
        <v>0</v>
      </c>
      <c r="J1231" s="106" t="e">
        <f t="shared" si="19"/>
        <v>#N/A</v>
      </c>
    </row>
    <row r="1232" spans="7:10" x14ac:dyDescent="0.45">
      <c r="G1232" s="82">
        <f>Census!C1224</f>
        <v>0</v>
      </c>
      <c r="H1232" s="82" t="str">
        <f>IF(Census!D1224="","",Census!D1224)</f>
        <v/>
      </c>
      <c r="I1232" s="82">
        <f>Census!E1224</f>
        <v>0</v>
      </c>
      <c r="J1232" s="106" t="e">
        <f t="shared" si="19"/>
        <v>#N/A</v>
      </c>
    </row>
    <row r="1233" spans="7:10" x14ac:dyDescent="0.45">
      <c r="G1233" s="82">
        <f>Census!C1225</f>
        <v>0</v>
      </c>
      <c r="H1233" s="82" t="str">
        <f>IF(Census!D1225="","",Census!D1225)</f>
        <v/>
      </c>
      <c r="I1233" s="82">
        <f>Census!E1225</f>
        <v>0</v>
      </c>
      <c r="J1233" s="106" t="e">
        <f t="shared" si="19"/>
        <v>#N/A</v>
      </c>
    </row>
    <row r="1234" spans="7:10" x14ac:dyDescent="0.45">
      <c r="G1234" s="82">
        <f>Census!C1226</f>
        <v>0</v>
      </c>
      <c r="H1234" s="82" t="str">
        <f>IF(Census!D1226="","",Census!D1226)</f>
        <v/>
      </c>
      <c r="I1234" s="82">
        <f>Census!E1226</f>
        <v>0</v>
      </c>
      <c r="J1234" s="106" t="e">
        <f t="shared" si="19"/>
        <v>#N/A</v>
      </c>
    </row>
    <row r="1235" spans="7:10" x14ac:dyDescent="0.45">
      <c r="G1235" s="82">
        <f>Census!C1227</f>
        <v>0</v>
      </c>
      <c r="H1235" s="82" t="str">
        <f>IF(Census!D1227="","",Census!D1227)</f>
        <v/>
      </c>
      <c r="I1235" s="82">
        <f>Census!E1227</f>
        <v>0</v>
      </c>
      <c r="J1235" s="106" t="e">
        <f t="shared" si="19"/>
        <v>#N/A</v>
      </c>
    </row>
    <row r="1236" spans="7:10" x14ac:dyDescent="0.45">
      <c r="G1236" s="82">
        <f>Census!C1228</f>
        <v>0</v>
      </c>
      <c r="H1236" s="82" t="str">
        <f>IF(Census!D1228="","",Census!D1228)</f>
        <v/>
      </c>
      <c r="I1236" s="82">
        <f>Census!E1228</f>
        <v>0</v>
      </c>
      <c r="J1236" s="106" t="e">
        <f t="shared" si="19"/>
        <v>#N/A</v>
      </c>
    </row>
    <row r="1237" spans="7:10" x14ac:dyDescent="0.45">
      <c r="G1237" s="82">
        <f>Census!C1229</f>
        <v>0</v>
      </c>
      <c r="H1237" s="82" t="str">
        <f>IF(Census!D1229="","",Census!D1229)</f>
        <v/>
      </c>
      <c r="I1237" s="82">
        <f>Census!E1229</f>
        <v>0</v>
      </c>
      <c r="J1237" s="106" t="e">
        <f t="shared" si="19"/>
        <v>#N/A</v>
      </c>
    </row>
    <row r="1238" spans="7:10" x14ac:dyDescent="0.45">
      <c r="G1238" s="82">
        <f>Census!C1230</f>
        <v>0</v>
      </c>
      <c r="H1238" s="82" t="str">
        <f>IF(Census!D1230="","",Census!D1230)</f>
        <v/>
      </c>
      <c r="I1238" s="82">
        <f>Census!E1230</f>
        <v>0</v>
      </c>
      <c r="J1238" s="106" t="e">
        <f t="shared" si="19"/>
        <v>#N/A</v>
      </c>
    </row>
    <row r="1239" spans="7:10" x14ac:dyDescent="0.45">
      <c r="G1239" s="82">
        <f>Census!C1231</f>
        <v>0</v>
      </c>
      <c r="H1239" s="82" t="str">
        <f>IF(Census!D1231="","",Census!D1231)</f>
        <v/>
      </c>
      <c r="I1239" s="82">
        <f>Census!E1231</f>
        <v>0</v>
      </c>
      <c r="J1239" s="106" t="e">
        <f t="shared" si="19"/>
        <v>#N/A</v>
      </c>
    </row>
    <row r="1240" spans="7:10" x14ac:dyDescent="0.45">
      <c r="G1240" s="82">
        <f>Census!C1232</f>
        <v>0</v>
      </c>
      <c r="H1240" s="82" t="str">
        <f>IF(Census!D1232="","",Census!D1232)</f>
        <v/>
      </c>
      <c r="I1240" s="82">
        <f>Census!E1232</f>
        <v>0</v>
      </c>
      <c r="J1240" s="106" t="e">
        <f t="shared" si="19"/>
        <v>#N/A</v>
      </c>
    </row>
    <row r="1241" spans="7:10" x14ac:dyDescent="0.45">
      <c r="G1241" s="82">
        <f>Census!C1233</f>
        <v>0</v>
      </c>
      <c r="H1241" s="82" t="str">
        <f>IF(Census!D1233="","",Census!D1233)</f>
        <v/>
      </c>
      <c r="I1241" s="82">
        <f>Census!E1233</f>
        <v>0</v>
      </c>
      <c r="J1241" s="106" t="e">
        <f t="shared" si="19"/>
        <v>#N/A</v>
      </c>
    </row>
    <row r="1242" spans="7:10" x14ac:dyDescent="0.45">
      <c r="G1242" s="82">
        <f>Census!C1234</f>
        <v>0</v>
      </c>
      <c r="H1242" s="82" t="str">
        <f>IF(Census!D1234="","",Census!D1234)</f>
        <v/>
      </c>
      <c r="I1242" s="82">
        <f>Census!E1234</f>
        <v>0</v>
      </c>
      <c r="J1242" s="106" t="e">
        <f t="shared" si="19"/>
        <v>#N/A</v>
      </c>
    </row>
    <row r="1243" spans="7:10" x14ac:dyDescent="0.45">
      <c r="G1243" s="82">
        <f>Census!C1235</f>
        <v>0</v>
      </c>
      <c r="H1243" s="82" t="str">
        <f>IF(Census!D1235="","",Census!D1235)</f>
        <v/>
      </c>
      <c r="I1243" s="82">
        <f>Census!E1235</f>
        <v>0</v>
      </c>
      <c r="J1243" s="106" t="e">
        <f t="shared" si="19"/>
        <v>#N/A</v>
      </c>
    </row>
    <row r="1244" spans="7:10" x14ac:dyDescent="0.45">
      <c r="G1244" s="82">
        <f>Census!C1236</f>
        <v>0</v>
      </c>
      <c r="H1244" s="82" t="str">
        <f>IF(Census!D1236="","",Census!D1236)</f>
        <v/>
      </c>
      <c r="I1244" s="82">
        <f>Census!E1236</f>
        <v>0</v>
      </c>
      <c r="J1244" s="106" t="e">
        <f t="shared" si="19"/>
        <v>#N/A</v>
      </c>
    </row>
    <row r="1245" spans="7:10" x14ac:dyDescent="0.45">
      <c r="G1245" s="82">
        <f>Census!C1237</f>
        <v>0</v>
      </c>
      <c r="H1245" s="82" t="str">
        <f>IF(Census!D1237="","",Census!D1237)</f>
        <v/>
      </c>
      <c r="I1245" s="82">
        <f>Census!E1237</f>
        <v>0</v>
      </c>
      <c r="J1245" s="106" t="e">
        <f t="shared" si="19"/>
        <v>#N/A</v>
      </c>
    </row>
    <row r="1246" spans="7:10" x14ac:dyDescent="0.45">
      <c r="G1246" s="82">
        <f>Census!C1238</f>
        <v>0</v>
      </c>
      <c r="H1246" s="82" t="str">
        <f>IF(Census!D1238="","",Census!D1238)</f>
        <v/>
      </c>
      <c r="I1246" s="82">
        <f>Census!E1238</f>
        <v>0</v>
      </c>
      <c r="J1246" s="106" t="e">
        <f t="shared" si="19"/>
        <v>#N/A</v>
      </c>
    </row>
    <row r="1247" spans="7:10" x14ac:dyDescent="0.45">
      <c r="G1247" s="82">
        <f>Census!C1239</f>
        <v>0</v>
      </c>
      <c r="H1247" s="82" t="str">
        <f>IF(Census!D1239="","",Census!D1239)</f>
        <v/>
      </c>
      <c r="I1247" s="82">
        <f>Census!E1239</f>
        <v>0</v>
      </c>
      <c r="J1247" s="106" t="e">
        <f t="shared" si="19"/>
        <v>#N/A</v>
      </c>
    </row>
    <row r="1248" spans="7:10" x14ac:dyDescent="0.45">
      <c r="G1248" s="82">
        <f>Census!C1240</f>
        <v>0</v>
      </c>
      <c r="H1248" s="82" t="str">
        <f>IF(Census!D1240="","",Census!D1240)</f>
        <v/>
      </c>
      <c r="I1248" s="82">
        <f>Census!E1240</f>
        <v>0</v>
      </c>
      <c r="J1248" s="106" t="e">
        <f t="shared" si="19"/>
        <v>#N/A</v>
      </c>
    </row>
    <row r="1249" spans="7:10" x14ac:dyDescent="0.45">
      <c r="G1249" s="82">
        <f>Census!C1241</f>
        <v>0</v>
      </c>
      <c r="H1249" s="82" t="str">
        <f>IF(Census!D1241="","",Census!D1241)</f>
        <v/>
      </c>
      <c r="I1249" s="82">
        <f>Census!E1241</f>
        <v>0</v>
      </c>
      <c r="J1249" s="106" t="e">
        <f t="shared" si="19"/>
        <v>#N/A</v>
      </c>
    </row>
    <row r="1250" spans="7:10" x14ac:dyDescent="0.45">
      <c r="G1250" s="82">
        <f>Census!C1242</f>
        <v>0</v>
      </c>
      <c r="H1250" s="82" t="str">
        <f>IF(Census!D1242="","",Census!D1242)</f>
        <v/>
      </c>
      <c r="I1250" s="82">
        <f>Census!E1242</f>
        <v>0</v>
      </c>
      <c r="J1250" s="106" t="e">
        <f t="shared" si="19"/>
        <v>#N/A</v>
      </c>
    </row>
    <row r="1251" spans="7:10" x14ac:dyDescent="0.45">
      <c r="G1251" s="82">
        <f>Census!C1243</f>
        <v>0</v>
      </c>
      <c r="H1251" s="82" t="str">
        <f>IF(Census!D1243="","",Census!D1243)</f>
        <v/>
      </c>
      <c r="I1251" s="82">
        <f>Census!E1243</f>
        <v>0</v>
      </c>
      <c r="J1251" s="106" t="e">
        <f t="shared" si="19"/>
        <v>#N/A</v>
      </c>
    </row>
    <row r="1252" spans="7:10" x14ac:dyDescent="0.45">
      <c r="G1252" s="82">
        <f>Census!C1244</f>
        <v>0</v>
      </c>
      <c r="H1252" s="82" t="str">
        <f>IF(Census!D1244="","",Census!D1244)</f>
        <v/>
      </c>
      <c r="I1252" s="82">
        <f>Census!E1244</f>
        <v>0</v>
      </c>
      <c r="J1252" s="106" t="e">
        <f t="shared" si="19"/>
        <v>#N/A</v>
      </c>
    </row>
    <row r="1253" spans="7:10" x14ac:dyDescent="0.45">
      <c r="G1253" s="82">
        <f>Census!C1245</f>
        <v>0</v>
      </c>
      <c r="H1253" s="82" t="str">
        <f>IF(Census!D1245="","",Census!D1245)</f>
        <v/>
      </c>
      <c r="I1253" s="82">
        <f>Census!E1245</f>
        <v>0</v>
      </c>
      <c r="J1253" s="106" t="e">
        <f t="shared" si="19"/>
        <v>#N/A</v>
      </c>
    </row>
    <row r="1254" spans="7:10" x14ac:dyDescent="0.45">
      <c r="G1254" s="82">
        <f>Census!C1246</f>
        <v>0</v>
      </c>
      <c r="H1254" s="82" t="str">
        <f>IF(Census!D1246="","",Census!D1246)</f>
        <v/>
      </c>
      <c r="I1254" s="82">
        <f>Census!E1246</f>
        <v>0</v>
      </c>
      <c r="J1254" s="106" t="e">
        <f t="shared" si="19"/>
        <v>#N/A</v>
      </c>
    </row>
    <row r="1255" spans="7:10" x14ac:dyDescent="0.45">
      <c r="G1255" s="82">
        <f>Census!C1247</f>
        <v>0</v>
      </c>
      <c r="H1255" s="82" t="str">
        <f>IF(Census!D1247="","",Census!D1247)</f>
        <v/>
      </c>
      <c r="I1255" s="82">
        <f>Census!E1247</f>
        <v>0</v>
      </c>
      <c r="J1255" s="106" t="e">
        <f t="shared" si="19"/>
        <v>#N/A</v>
      </c>
    </row>
    <row r="1256" spans="7:10" x14ac:dyDescent="0.45">
      <c r="G1256" s="82">
        <f>Census!C1248</f>
        <v>0</v>
      </c>
      <c r="H1256" s="82" t="str">
        <f>IF(Census!D1248="","",Census!D1248)</f>
        <v/>
      </c>
      <c r="I1256" s="82">
        <f>Census!E1248</f>
        <v>0</v>
      </c>
      <c r="J1256" s="106" t="e">
        <f t="shared" si="19"/>
        <v>#N/A</v>
      </c>
    </row>
    <row r="1257" spans="7:10" x14ac:dyDescent="0.45">
      <c r="G1257" s="82">
        <f>Census!C1249</f>
        <v>0</v>
      </c>
      <c r="H1257" s="82" t="str">
        <f>IF(Census!D1249="","",Census!D1249)</f>
        <v/>
      </c>
      <c r="I1257" s="82">
        <f>Census!E1249</f>
        <v>0</v>
      </c>
      <c r="J1257" s="106" t="e">
        <f t="shared" si="19"/>
        <v>#N/A</v>
      </c>
    </row>
    <row r="1258" spans="7:10" x14ac:dyDescent="0.45">
      <c r="G1258" s="82">
        <f>Census!C1250</f>
        <v>0</v>
      </c>
      <c r="H1258" s="82" t="str">
        <f>IF(Census!D1250="","",Census!D1250)</f>
        <v/>
      </c>
      <c r="I1258" s="82">
        <f>Census!E1250</f>
        <v>0</v>
      </c>
      <c r="J1258" s="106" t="e">
        <f t="shared" si="19"/>
        <v>#N/A</v>
      </c>
    </row>
    <row r="1259" spans="7:10" x14ac:dyDescent="0.45">
      <c r="G1259" s="82">
        <f>Census!C1251</f>
        <v>0</v>
      </c>
      <c r="H1259" s="82" t="str">
        <f>IF(Census!D1251="","",Census!D1251)</f>
        <v/>
      </c>
      <c r="I1259" s="82">
        <f>Census!E1251</f>
        <v>0</v>
      </c>
      <c r="J1259" s="106" t="e">
        <f t="shared" si="19"/>
        <v>#N/A</v>
      </c>
    </row>
    <row r="1260" spans="7:10" x14ac:dyDescent="0.45">
      <c r="G1260" s="82">
        <f>Census!C1252</f>
        <v>0</v>
      </c>
      <c r="H1260" s="82" t="str">
        <f>IF(Census!D1252="","",Census!D1252)</f>
        <v/>
      </c>
      <c r="I1260" s="82">
        <f>Census!E1252</f>
        <v>0</v>
      </c>
      <c r="J1260" s="106" t="e">
        <f t="shared" si="19"/>
        <v>#N/A</v>
      </c>
    </row>
    <row r="1261" spans="7:10" x14ac:dyDescent="0.45">
      <c r="G1261" s="82">
        <f>Census!C1253</f>
        <v>0</v>
      </c>
      <c r="H1261" s="82" t="str">
        <f>IF(Census!D1253="","",Census!D1253)</f>
        <v/>
      </c>
      <c r="I1261" s="82">
        <f>Census!E1253</f>
        <v>0</v>
      </c>
      <c r="J1261" s="106" t="e">
        <f t="shared" si="19"/>
        <v>#N/A</v>
      </c>
    </row>
    <row r="1262" spans="7:10" x14ac:dyDescent="0.45">
      <c r="G1262" s="82">
        <f>Census!C1254</f>
        <v>0</v>
      </c>
      <c r="H1262" s="82" t="str">
        <f>IF(Census!D1254="","",Census!D1254)</f>
        <v/>
      </c>
      <c r="I1262" s="82">
        <f>Census!E1254</f>
        <v>0</v>
      </c>
      <c r="J1262" s="106" t="e">
        <f t="shared" si="19"/>
        <v>#N/A</v>
      </c>
    </row>
    <row r="1263" spans="7:10" x14ac:dyDescent="0.45">
      <c r="G1263" s="82">
        <f>Census!C1255</f>
        <v>0</v>
      </c>
      <c r="H1263" s="82" t="str">
        <f>IF(Census!D1255="","",Census!D1255)</f>
        <v/>
      </c>
      <c r="I1263" s="82">
        <f>Census!E1255</f>
        <v>0</v>
      </c>
      <c r="J1263" s="106" t="e">
        <f t="shared" si="19"/>
        <v>#N/A</v>
      </c>
    </row>
    <row r="1264" spans="7:10" x14ac:dyDescent="0.45">
      <c r="G1264" s="82">
        <f>Census!C1256</f>
        <v>0</v>
      </c>
      <c r="H1264" s="82" t="str">
        <f>IF(Census!D1256="","",Census!D1256)</f>
        <v/>
      </c>
      <c r="I1264" s="82">
        <f>Census!E1256</f>
        <v>0</v>
      </c>
      <c r="J1264" s="106" t="e">
        <f t="shared" si="19"/>
        <v>#N/A</v>
      </c>
    </row>
    <row r="1265" spans="7:10" x14ac:dyDescent="0.45">
      <c r="G1265" s="82">
        <f>Census!C1257</f>
        <v>0</v>
      </c>
      <c r="H1265" s="82" t="str">
        <f>IF(Census!D1257="","",Census!D1257)</f>
        <v/>
      </c>
      <c r="I1265" s="82">
        <f>Census!E1257</f>
        <v>0</v>
      </c>
      <c r="J1265" s="106" t="e">
        <f t="shared" si="19"/>
        <v>#N/A</v>
      </c>
    </row>
    <row r="1266" spans="7:10" x14ac:dyDescent="0.45">
      <c r="G1266" s="82">
        <f>Census!C1258</f>
        <v>0</v>
      </c>
      <c r="H1266" s="82" t="str">
        <f>IF(Census!D1258="","",Census!D1258)</f>
        <v/>
      </c>
      <c r="I1266" s="82">
        <f>Census!E1258</f>
        <v>0</v>
      </c>
      <c r="J1266" s="106" t="e">
        <f t="shared" si="19"/>
        <v>#N/A</v>
      </c>
    </row>
    <row r="1267" spans="7:10" x14ac:dyDescent="0.45">
      <c r="G1267" s="82">
        <f>Census!C1259</f>
        <v>0</v>
      </c>
      <c r="H1267" s="82" t="str">
        <f>IF(Census!D1259="","",Census!D1259)</f>
        <v/>
      </c>
      <c r="I1267" s="82">
        <f>Census!E1259</f>
        <v>0</v>
      </c>
      <c r="J1267" s="106" t="e">
        <f t="shared" si="19"/>
        <v>#N/A</v>
      </c>
    </row>
    <row r="1268" spans="7:10" x14ac:dyDescent="0.45">
      <c r="G1268" s="82">
        <f>Census!C1260</f>
        <v>0</v>
      </c>
      <c r="H1268" s="82" t="str">
        <f>IF(Census!D1260="","",Census!D1260)</f>
        <v/>
      </c>
      <c r="I1268" s="82">
        <f>Census!E1260</f>
        <v>0</v>
      </c>
      <c r="J1268" s="106" t="e">
        <f t="shared" si="19"/>
        <v>#N/A</v>
      </c>
    </row>
    <row r="1269" spans="7:10" x14ac:dyDescent="0.45">
      <c r="G1269" s="82">
        <f>Census!C1261</f>
        <v>0</v>
      </c>
      <c r="H1269" s="82" t="str">
        <f>IF(Census!D1261="","",Census!D1261)</f>
        <v/>
      </c>
      <c r="I1269" s="82">
        <f>Census!E1261</f>
        <v>0</v>
      </c>
      <c r="J1269" s="106" t="e">
        <f t="shared" si="19"/>
        <v>#N/A</v>
      </c>
    </row>
    <row r="1270" spans="7:10" x14ac:dyDescent="0.45">
      <c r="G1270" s="82">
        <f>Census!C1262</f>
        <v>0</v>
      </c>
      <c r="H1270" s="82" t="str">
        <f>IF(Census!D1262="","",Census!D1262)</f>
        <v/>
      </c>
      <c r="I1270" s="82">
        <f>Census!E1262</f>
        <v>0</v>
      </c>
      <c r="J1270" s="106" t="e">
        <f t="shared" si="19"/>
        <v>#N/A</v>
      </c>
    </row>
    <row r="1271" spans="7:10" x14ac:dyDescent="0.45">
      <c r="G1271" s="82">
        <f>Census!C1263</f>
        <v>0</v>
      </c>
      <c r="H1271" s="82" t="str">
        <f>IF(Census!D1263="","",Census!D1263)</f>
        <v/>
      </c>
      <c r="I1271" s="82">
        <f>Census!E1263</f>
        <v>0</v>
      </c>
      <c r="J1271" s="106" t="e">
        <f t="shared" si="19"/>
        <v>#N/A</v>
      </c>
    </row>
    <row r="1272" spans="7:10" x14ac:dyDescent="0.45">
      <c r="G1272" s="82">
        <f>Census!C1264</f>
        <v>0</v>
      </c>
      <c r="H1272" s="82" t="str">
        <f>IF(Census!D1264="","",Census!D1264)</f>
        <v/>
      </c>
      <c r="I1272" s="82">
        <f>Census!E1264</f>
        <v>0</v>
      </c>
      <c r="J1272" s="106" t="e">
        <f t="shared" si="19"/>
        <v>#N/A</v>
      </c>
    </row>
    <row r="1273" spans="7:10" x14ac:dyDescent="0.45">
      <c r="G1273" s="82">
        <f>Census!C1265</f>
        <v>0</v>
      </c>
      <c r="H1273" s="82" t="str">
        <f>IF(Census!D1265="","",Census!D1265)</f>
        <v/>
      </c>
      <c r="I1273" s="82">
        <f>Census!E1265</f>
        <v>0</v>
      </c>
      <c r="J1273" s="106" t="e">
        <f t="shared" si="19"/>
        <v>#N/A</v>
      </c>
    </row>
    <row r="1274" spans="7:10" x14ac:dyDescent="0.45">
      <c r="G1274" s="82">
        <f>Census!C1266</f>
        <v>0</v>
      </c>
      <c r="H1274" s="82" t="str">
        <f>IF(Census!D1266="","",Census!D1266)</f>
        <v/>
      </c>
      <c r="I1274" s="82">
        <f>Census!E1266</f>
        <v>0</v>
      </c>
      <c r="J1274" s="106" t="e">
        <f t="shared" si="19"/>
        <v>#N/A</v>
      </c>
    </row>
    <row r="1275" spans="7:10" x14ac:dyDescent="0.45">
      <c r="G1275" s="82">
        <f>Census!C1267</f>
        <v>0</v>
      </c>
      <c r="H1275" s="82" t="str">
        <f>IF(Census!D1267="","",Census!D1267)</f>
        <v/>
      </c>
      <c r="I1275" s="82">
        <f>Census!E1267</f>
        <v>0</v>
      </c>
      <c r="J1275" s="106" t="e">
        <f t="shared" si="19"/>
        <v>#N/A</v>
      </c>
    </row>
    <row r="1276" spans="7:10" x14ac:dyDescent="0.45">
      <c r="G1276" s="82">
        <f>Census!C1268</f>
        <v>0</v>
      </c>
      <c r="H1276" s="82" t="str">
        <f>IF(Census!D1268="","",Census!D1268)</f>
        <v/>
      </c>
      <c r="I1276" s="82">
        <f>Census!E1268</f>
        <v>0</v>
      </c>
      <c r="J1276" s="106" t="e">
        <f t="shared" si="19"/>
        <v>#N/A</v>
      </c>
    </row>
    <row r="1277" spans="7:10" x14ac:dyDescent="0.45">
      <c r="G1277" s="82">
        <f>Census!C1269</f>
        <v>0</v>
      </c>
      <c r="H1277" s="82" t="str">
        <f>IF(Census!D1269="","",Census!D1269)</f>
        <v/>
      </c>
      <c r="I1277" s="82">
        <f>Census!E1269</f>
        <v>0</v>
      </c>
      <c r="J1277" s="106" t="e">
        <f t="shared" si="19"/>
        <v>#N/A</v>
      </c>
    </row>
    <row r="1278" spans="7:10" x14ac:dyDescent="0.45">
      <c r="G1278" s="82">
        <f>Census!C1270</f>
        <v>0</v>
      </c>
      <c r="H1278" s="82" t="str">
        <f>IF(Census!D1270="","",Census!D1270)</f>
        <v/>
      </c>
      <c r="I1278" s="82">
        <f>Census!E1270</f>
        <v>0</v>
      </c>
      <c r="J1278" s="106" t="e">
        <f t="shared" si="19"/>
        <v>#N/A</v>
      </c>
    </row>
    <row r="1279" spans="7:10" x14ac:dyDescent="0.45">
      <c r="G1279" s="82">
        <f>Census!C1271</f>
        <v>0</v>
      </c>
      <c r="H1279" s="82" t="str">
        <f>IF(Census!D1271="","",Census!D1271)</f>
        <v/>
      </c>
      <c r="I1279" s="82">
        <f>Census!E1271</f>
        <v>0</v>
      </c>
      <c r="J1279" s="106" t="e">
        <f t="shared" si="19"/>
        <v>#N/A</v>
      </c>
    </row>
    <row r="1280" spans="7:10" x14ac:dyDescent="0.45">
      <c r="G1280" s="82">
        <f>Census!C1272</f>
        <v>0</v>
      </c>
      <c r="H1280" s="82" t="str">
        <f>IF(Census!D1272="","",Census!D1272)</f>
        <v/>
      </c>
      <c r="I1280" s="82">
        <f>Census!E1272</f>
        <v>0</v>
      </c>
      <c r="J1280" s="106" t="e">
        <f t="shared" si="19"/>
        <v>#N/A</v>
      </c>
    </row>
    <row r="1281" spans="7:10" x14ac:dyDescent="0.45">
      <c r="G1281" s="82">
        <f>Census!C1273</f>
        <v>0</v>
      </c>
      <c r="H1281" s="82" t="str">
        <f>IF(Census!D1273="","",Census!D1273)</f>
        <v/>
      </c>
      <c r="I1281" s="82">
        <f>Census!E1273</f>
        <v>0</v>
      </c>
      <c r="J1281" s="106" t="e">
        <f t="shared" si="19"/>
        <v>#N/A</v>
      </c>
    </row>
    <row r="1282" spans="7:10" x14ac:dyDescent="0.45">
      <c r="G1282" s="82">
        <f>Census!C1274</f>
        <v>0</v>
      </c>
      <c r="H1282" s="82" t="str">
        <f>IF(Census!D1274="","",Census!D1274)</f>
        <v/>
      </c>
      <c r="I1282" s="82">
        <f>Census!E1274</f>
        <v>0</v>
      </c>
      <c r="J1282" s="106" t="e">
        <f t="shared" si="19"/>
        <v>#N/A</v>
      </c>
    </row>
    <row r="1283" spans="7:10" x14ac:dyDescent="0.45">
      <c r="G1283" s="82">
        <f>Census!C1275</f>
        <v>0</v>
      </c>
      <c r="H1283" s="82" t="str">
        <f>IF(Census!D1275="","",Census!D1275)</f>
        <v/>
      </c>
      <c r="I1283" s="82">
        <f>Census!E1275</f>
        <v>0</v>
      </c>
      <c r="J1283" s="106" t="e">
        <f t="shared" si="19"/>
        <v>#N/A</v>
      </c>
    </row>
    <row r="1284" spans="7:10" x14ac:dyDescent="0.45">
      <c r="G1284" s="82">
        <f>Census!C1276</f>
        <v>0</v>
      </c>
      <c r="H1284" s="82" t="str">
        <f>IF(Census!D1276="","",Census!D1276)</f>
        <v/>
      </c>
      <c r="I1284" s="82">
        <f>Census!E1276</f>
        <v>0</v>
      </c>
      <c r="J1284" s="106" t="e">
        <f t="shared" si="19"/>
        <v>#N/A</v>
      </c>
    </row>
    <row r="1285" spans="7:10" x14ac:dyDescent="0.45">
      <c r="G1285" s="82">
        <f>Census!C1277</f>
        <v>0</v>
      </c>
      <c r="H1285" s="82" t="str">
        <f>IF(Census!D1277="","",Census!D1277)</f>
        <v/>
      </c>
      <c r="I1285" s="82">
        <f>Census!E1277</f>
        <v>0</v>
      </c>
      <c r="J1285" s="106" t="e">
        <f t="shared" si="19"/>
        <v>#N/A</v>
      </c>
    </row>
    <row r="1286" spans="7:10" x14ac:dyDescent="0.45">
      <c r="G1286" s="82">
        <f>Census!C1278</f>
        <v>0</v>
      </c>
      <c r="H1286" s="82" t="str">
        <f>IF(Census!D1278="","",Census!D1278)</f>
        <v/>
      </c>
      <c r="I1286" s="82">
        <f>Census!E1278</f>
        <v>0</v>
      </c>
      <c r="J1286" s="106" t="e">
        <f t="shared" si="19"/>
        <v>#N/A</v>
      </c>
    </row>
    <row r="1287" spans="7:10" x14ac:dyDescent="0.45">
      <c r="G1287" s="82">
        <f>Census!C1279</f>
        <v>0</v>
      </c>
      <c r="H1287" s="82" t="str">
        <f>IF(Census!D1279="","",Census!D1279)</f>
        <v/>
      </c>
      <c r="I1287" s="82">
        <f>Census!E1279</f>
        <v>0</v>
      </c>
      <c r="J1287" s="106" t="e">
        <f t="shared" si="19"/>
        <v>#N/A</v>
      </c>
    </row>
    <row r="1288" spans="7:10" x14ac:dyDescent="0.45">
      <c r="G1288" s="82">
        <f>Census!C1280</f>
        <v>0</v>
      </c>
      <c r="H1288" s="82" t="str">
        <f>IF(Census!D1280="","",Census!D1280)</f>
        <v/>
      </c>
      <c r="I1288" s="82">
        <f>Census!E1280</f>
        <v>0</v>
      </c>
      <c r="J1288" s="106" t="e">
        <f t="shared" si="19"/>
        <v>#N/A</v>
      </c>
    </row>
    <row r="1289" spans="7:10" x14ac:dyDescent="0.45">
      <c r="G1289" s="82">
        <f>Census!C1281</f>
        <v>0</v>
      </c>
      <c r="H1289" s="82" t="str">
        <f>IF(Census!D1281="","",Census!D1281)</f>
        <v/>
      </c>
      <c r="I1289" s="82">
        <f>Census!E1281</f>
        <v>0</v>
      </c>
      <c r="J1289" s="106" t="e">
        <f t="shared" si="19"/>
        <v>#N/A</v>
      </c>
    </row>
    <row r="1290" spans="7:10" x14ac:dyDescent="0.45">
      <c r="G1290" s="82">
        <f>Census!C1282</f>
        <v>0</v>
      </c>
      <c r="H1290" s="82" t="str">
        <f>IF(Census!D1282="","",Census!D1282)</f>
        <v/>
      </c>
      <c r="I1290" s="82">
        <f>Census!E1282</f>
        <v>0</v>
      </c>
      <c r="J1290" s="106" t="e">
        <f t="shared" si="19"/>
        <v>#N/A</v>
      </c>
    </row>
    <row r="1291" spans="7:10" x14ac:dyDescent="0.45">
      <c r="G1291" s="82">
        <f>Census!C1283</f>
        <v>0</v>
      </c>
      <c r="H1291" s="82" t="str">
        <f>IF(Census!D1283="","",Census!D1283)</f>
        <v/>
      </c>
      <c r="I1291" s="82">
        <f>Census!E1283</f>
        <v>0</v>
      </c>
      <c r="J1291" s="106" t="e">
        <f t="shared" si="19"/>
        <v>#N/A</v>
      </c>
    </row>
    <row r="1292" spans="7:10" x14ac:dyDescent="0.45">
      <c r="G1292" s="82">
        <f>Census!C1284</f>
        <v>0</v>
      </c>
      <c r="H1292" s="82" t="str">
        <f>IF(Census!D1284="","",Census!D1284)</f>
        <v/>
      </c>
      <c r="I1292" s="82">
        <f>Census!E1284</f>
        <v>0</v>
      </c>
      <c r="J1292" s="106" t="e">
        <f t="shared" si="19"/>
        <v>#N/A</v>
      </c>
    </row>
    <row r="1293" spans="7:10" x14ac:dyDescent="0.45">
      <c r="G1293" s="82">
        <f>Census!C1285</f>
        <v>0</v>
      </c>
      <c r="H1293" s="82" t="str">
        <f>IF(Census!D1285="","",Census!D1285)</f>
        <v/>
      </c>
      <c r="I1293" s="82">
        <f>Census!E1285</f>
        <v>0</v>
      </c>
      <c r="J1293" s="106" t="e">
        <f t="shared" si="19"/>
        <v>#N/A</v>
      </c>
    </row>
    <row r="1294" spans="7:10" x14ac:dyDescent="0.45">
      <c r="G1294" s="82">
        <f>Census!C1286</f>
        <v>0</v>
      </c>
      <c r="H1294" s="82" t="str">
        <f>IF(Census!D1286="","",Census!D1286)</f>
        <v/>
      </c>
      <c r="I1294" s="82">
        <f>Census!E1286</f>
        <v>0</v>
      </c>
      <c r="J1294" s="106" t="e">
        <f t="shared" ref="J1294:J1357" si="20">IF(H1294=0,0,IF(H1294&lt;$C$25,$C$25-H1294,0))</f>
        <v>#N/A</v>
      </c>
    </row>
    <row r="1295" spans="7:10" x14ac:dyDescent="0.45">
      <c r="G1295" s="82">
        <f>Census!C1287</f>
        <v>0</v>
      </c>
      <c r="H1295" s="82" t="str">
        <f>IF(Census!D1287="","",Census!D1287)</f>
        <v/>
      </c>
      <c r="I1295" s="82">
        <f>Census!E1287</f>
        <v>0</v>
      </c>
      <c r="J1295" s="106" t="e">
        <f t="shared" si="20"/>
        <v>#N/A</v>
      </c>
    </row>
    <row r="1296" spans="7:10" x14ac:dyDescent="0.45">
      <c r="G1296" s="82">
        <f>Census!C1288</f>
        <v>0</v>
      </c>
      <c r="H1296" s="82" t="str">
        <f>IF(Census!D1288="","",Census!D1288)</f>
        <v/>
      </c>
      <c r="I1296" s="82">
        <f>Census!E1288</f>
        <v>0</v>
      </c>
      <c r="J1296" s="106" t="e">
        <f t="shared" si="20"/>
        <v>#N/A</v>
      </c>
    </row>
    <row r="1297" spans="7:10" x14ac:dyDescent="0.45">
      <c r="G1297" s="82">
        <f>Census!C1289</f>
        <v>0</v>
      </c>
      <c r="H1297" s="82" t="str">
        <f>IF(Census!D1289="","",Census!D1289)</f>
        <v/>
      </c>
      <c r="I1297" s="82">
        <f>Census!E1289</f>
        <v>0</v>
      </c>
      <c r="J1297" s="106" t="e">
        <f t="shared" si="20"/>
        <v>#N/A</v>
      </c>
    </row>
    <row r="1298" spans="7:10" x14ac:dyDescent="0.45">
      <c r="G1298" s="82">
        <f>Census!C1290</f>
        <v>0</v>
      </c>
      <c r="H1298" s="82" t="str">
        <f>IF(Census!D1290="","",Census!D1290)</f>
        <v/>
      </c>
      <c r="I1298" s="82">
        <f>Census!E1290</f>
        <v>0</v>
      </c>
      <c r="J1298" s="106" t="e">
        <f t="shared" si="20"/>
        <v>#N/A</v>
      </c>
    </row>
    <row r="1299" spans="7:10" x14ac:dyDescent="0.45">
      <c r="G1299" s="82">
        <f>Census!C1291</f>
        <v>0</v>
      </c>
      <c r="H1299" s="82" t="str">
        <f>IF(Census!D1291="","",Census!D1291)</f>
        <v/>
      </c>
      <c r="I1299" s="82">
        <f>Census!E1291</f>
        <v>0</v>
      </c>
      <c r="J1299" s="106" t="e">
        <f t="shared" si="20"/>
        <v>#N/A</v>
      </c>
    </row>
    <row r="1300" spans="7:10" x14ac:dyDescent="0.45">
      <c r="G1300" s="82">
        <f>Census!C1292</f>
        <v>0</v>
      </c>
      <c r="H1300" s="82" t="str">
        <f>IF(Census!D1292="","",Census!D1292)</f>
        <v/>
      </c>
      <c r="I1300" s="82">
        <f>Census!E1292</f>
        <v>0</v>
      </c>
      <c r="J1300" s="106" t="e">
        <f t="shared" si="20"/>
        <v>#N/A</v>
      </c>
    </row>
    <row r="1301" spans="7:10" x14ac:dyDescent="0.45">
      <c r="G1301" s="82">
        <f>Census!C1293</f>
        <v>0</v>
      </c>
      <c r="H1301" s="82" t="str">
        <f>IF(Census!D1293="","",Census!D1293)</f>
        <v/>
      </c>
      <c r="I1301" s="82">
        <f>Census!E1293</f>
        <v>0</v>
      </c>
      <c r="J1301" s="106" t="e">
        <f t="shared" si="20"/>
        <v>#N/A</v>
      </c>
    </row>
    <row r="1302" spans="7:10" x14ac:dyDescent="0.45">
      <c r="G1302" s="82">
        <f>Census!C1294</f>
        <v>0</v>
      </c>
      <c r="H1302" s="82" t="str">
        <f>IF(Census!D1294="","",Census!D1294)</f>
        <v/>
      </c>
      <c r="I1302" s="82">
        <f>Census!E1294</f>
        <v>0</v>
      </c>
      <c r="J1302" s="106" t="e">
        <f t="shared" si="20"/>
        <v>#N/A</v>
      </c>
    </row>
    <row r="1303" spans="7:10" x14ac:dyDescent="0.45">
      <c r="G1303" s="82">
        <f>Census!C1295</f>
        <v>0</v>
      </c>
      <c r="H1303" s="82" t="str">
        <f>IF(Census!D1295="","",Census!D1295)</f>
        <v/>
      </c>
      <c r="I1303" s="82">
        <f>Census!E1295</f>
        <v>0</v>
      </c>
      <c r="J1303" s="106" t="e">
        <f t="shared" si="20"/>
        <v>#N/A</v>
      </c>
    </row>
    <row r="1304" spans="7:10" x14ac:dyDescent="0.45">
      <c r="G1304" s="82">
        <f>Census!C1296</f>
        <v>0</v>
      </c>
      <c r="H1304" s="82" t="str">
        <f>IF(Census!D1296="","",Census!D1296)</f>
        <v/>
      </c>
      <c r="I1304" s="82">
        <f>Census!E1296</f>
        <v>0</v>
      </c>
      <c r="J1304" s="106" t="e">
        <f t="shared" si="20"/>
        <v>#N/A</v>
      </c>
    </row>
    <row r="1305" spans="7:10" x14ac:dyDescent="0.45">
      <c r="G1305" s="82">
        <f>Census!C1297</f>
        <v>0</v>
      </c>
      <c r="H1305" s="82" t="str">
        <f>IF(Census!D1297="","",Census!D1297)</f>
        <v/>
      </c>
      <c r="I1305" s="82">
        <f>Census!E1297</f>
        <v>0</v>
      </c>
      <c r="J1305" s="106" t="e">
        <f t="shared" si="20"/>
        <v>#N/A</v>
      </c>
    </row>
    <row r="1306" spans="7:10" x14ac:dyDescent="0.45">
      <c r="G1306" s="82">
        <f>Census!C1298</f>
        <v>0</v>
      </c>
      <c r="H1306" s="82" t="str">
        <f>IF(Census!D1298="","",Census!D1298)</f>
        <v/>
      </c>
      <c r="I1306" s="82">
        <f>Census!E1298</f>
        <v>0</v>
      </c>
      <c r="J1306" s="106" t="e">
        <f t="shared" si="20"/>
        <v>#N/A</v>
      </c>
    </row>
    <row r="1307" spans="7:10" x14ac:dyDescent="0.45">
      <c r="G1307" s="82">
        <f>Census!C1299</f>
        <v>0</v>
      </c>
      <c r="H1307" s="82" t="str">
        <f>IF(Census!D1299="","",Census!D1299)</f>
        <v/>
      </c>
      <c r="I1307" s="82">
        <f>Census!E1299</f>
        <v>0</v>
      </c>
      <c r="J1307" s="106" t="e">
        <f t="shared" si="20"/>
        <v>#N/A</v>
      </c>
    </row>
    <row r="1308" spans="7:10" x14ac:dyDescent="0.45">
      <c r="G1308" s="82">
        <f>Census!C1300</f>
        <v>0</v>
      </c>
      <c r="H1308" s="82" t="str">
        <f>IF(Census!D1300="","",Census!D1300)</f>
        <v/>
      </c>
      <c r="I1308" s="82">
        <f>Census!E1300</f>
        <v>0</v>
      </c>
      <c r="J1308" s="106" t="e">
        <f t="shared" si="20"/>
        <v>#N/A</v>
      </c>
    </row>
    <row r="1309" spans="7:10" x14ac:dyDescent="0.45">
      <c r="G1309" s="82">
        <f>Census!C1301</f>
        <v>0</v>
      </c>
      <c r="H1309" s="82" t="str">
        <f>IF(Census!D1301="","",Census!D1301)</f>
        <v/>
      </c>
      <c r="I1309" s="82">
        <f>Census!E1301</f>
        <v>0</v>
      </c>
      <c r="J1309" s="106" t="e">
        <f t="shared" si="20"/>
        <v>#N/A</v>
      </c>
    </row>
    <row r="1310" spans="7:10" x14ac:dyDescent="0.45">
      <c r="G1310" s="82">
        <f>Census!C1302</f>
        <v>0</v>
      </c>
      <c r="H1310" s="82" t="str">
        <f>IF(Census!D1302="","",Census!D1302)</f>
        <v/>
      </c>
      <c r="I1310" s="82">
        <f>Census!E1302</f>
        <v>0</v>
      </c>
      <c r="J1310" s="106" t="e">
        <f t="shared" si="20"/>
        <v>#N/A</v>
      </c>
    </row>
    <row r="1311" spans="7:10" x14ac:dyDescent="0.45">
      <c r="G1311" s="82">
        <f>Census!C1303</f>
        <v>0</v>
      </c>
      <c r="H1311" s="82" t="str">
        <f>IF(Census!D1303="","",Census!D1303)</f>
        <v/>
      </c>
      <c r="I1311" s="82">
        <f>Census!E1303</f>
        <v>0</v>
      </c>
      <c r="J1311" s="106" t="e">
        <f t="shared" si="20"/>
        <v>#N/A</v>
      </c>
    </row>
    <row r="1312" spans="7:10" x14ac:dyDescent="0.45">
      <c r="G1312" s="82">
        <f>Census!C1304</f>
        <v>0</v>
      </c>
      <c r="H1312" s="82" t="str">
        <f>IF(Census!D1304="","",Census!D1304)</f>
        <v/>
      </c>
      <c r="I1312" s="82">
        <f>Census!E1304</f>
        <v>0</v>
      </c>
      <c r="J1312" s="106" t="e">
        <f t="shared" si="20"/>
        <v>#N/A</v>
      </c>
    </row>
    <row r="1313" spans="7:10" x14ac:dyDescent="0.45">
      <c r="G1313" s="82">
        <f>Census!C1305</f>
        <v>0</v>
      </c>
      <c r="H1313" s="82" t="str">
        <f>IF(Census!D1305="","",Census!D1305)</f>
        <v/>
      </c>
      <c r="I1313" s="82">
        <f>Census!E1305</f>
        <v>0</v>
      </c>
      <c r="J1313" s="106" t="e">
        <f t="shared" si="20"/>
        <v>#N/A</v>
      </c>
    </row>
    <row r="1314" spans="7:10" x14ac:dyDescent="0.45">
      <c r="G1314" s="82">
        <f>Census!C1306</f>
        <v>0</v>
      </c>
      <c r="H1314" s="82" t="str">
        <f>IF(Census!D1306="","",Census!D1306)</f>
        <v/>
      </c>
      <c r="I1314" s="82">
        <f>Census!E1306</f>
        <v>0</v>
      </c>
      <c r="J1314" s="106" t="e">
        <f t="shared" si="20"/>
        <v>#N/A</v>
      </c>
    </row>
    <row r="1315" spans="7:10" x14ac:dyDescent="0.45">
      <c r="G1315" s="82">
        <f>Census!C1307</f>
        <v>0</v>
      </c>
      <c r="H1315" s="82" t="str">
        <f>IF(Census!D1307="","",Census!D1307)</f>
        <v/>
      </c>
      <c r="I1315" s="82">
        <f>Census!E1307</f>
        <v>0</v>
      </c>
      <c r="J1315" s="106" t="e">
        <f t="shared" si="20"/>
        <v>#N/A</v>
      </c>
    </row>
    <row r="1316" spans="7:10" x14ac:dyDescent="0.45">
      <c r="G1316" s="82">
        <f>Census!C1308</f>
        <v>0</v>
      </c>
      <c r="H1316" s="82" t="str">
        <f>IF(Census!D1308="","",Census!D1308)</f>
        <v/>
      </c>
      <c r="I1316" s="82">
        <f>Census!E1308</f>
        <v>0</v>
      </c>
      <c r="J1316" s="106" t="e">
        <f t="shared" si="20"/>
        <v>#N/A</v>
      </c>
    </row>
    <row r="1317" spans="7:10" x14ac:dyDescent="0.45">
      <c r="G1317" s="82">
        <f>Census!C1309</f>
        <v>0</v>
      </c>
      <c r="H1317" s="82" t="str">
        <f>IF(Census!D1309="","",Census!D1309)</f>
        <v/>
      </c>
      <c r="I1317" s="82">
        <f>Census!E1309</f>
        <v>0</v>
      </c>
      <c r="J1317" s="106" t="e">
        <f t="shared" si="20"/>
        <v>#N/A</v>
      </c>
    </row>
    <row r="1318" spans="7:10" x14ac:dyDescent="0.45">
      <c r="G1318" s="82">
        <f>Census!C1310</f>
        <v>0</v>
      </c>
      <c r="H1318" s="82" t="str">
        <f>IF(Census!D1310="","",Census!D1310)</f>
        <v/>
      </c>
      <c r="I1318" s="82">
        <f>Census!E1310</f>
        <v>0</v>
      </c>
      <c r="J1318" s="106" t="e">
        <f t="shared" si="20"/>
        <v>#N/A</v>
      </c>
    </row>
    <row r="1319" spans="7:10" x14ac:dyDescent="0.45">
      <c r="G1319" s="82">
        <f>Census!C1311</f>
        <v>0</v>
      </c>
      <c r="H1319" s="82" t="str">
        <f>IF(Census!D1311="","",Census!D1311)</f>
        <v/>
      </c>
      <c r="I1319" s="82">
        <f>Census!E1311</f>
        <v>0</v>
      </c>
      <c r="J1319" s="106" t="e">
        <f t="shared" si="20"/>
        <v>#N/A</v>
      </c>
    </row>
    <row r="1320" spans="7:10" x14ac:dyDescent="0.45">
      <c r="G1320" s="82">
        <f>Census!C1312</f>
        <v>0</v>
      </c>
      <c r="H1320" s="82" t="str">
        <f>IF(Census!D1312="","",Census!D1312)</f>
        <v/>
      </c>
      <c r="I1320" s="82">
        <f>Census!E1312</f>
        <v>0</v>
      </c>
      <c r="J1320" s="106" t="e">
        <f t="shared" si="20"/>
        <v>#N/A</v>
      </c>
    </row>
    <row r="1321" spans="7:10" x14ac:dyDescent="0.45">
      <c r="G1321" s="82">
        <f>Census!C1313</f>
        <v>0</v>
      </c>
      <c r="H1321" s="82" t="str">
        <f>IF(Census!D1313="","",Census!D1313)</f>
        <v/>
      </c>
      <c r="I1321" s="82">
        <f>Census!E1313</f>
        <v>0</v>
      </c>
      <c r="J1321" s="106" t="e">
        <f t="shared" si="20"/>
        <v>#N/A</v>
      </c>
    </row>
    <row r="1322" spans="7:10" x14ac:dyDescent="0.45">
      <c r="G1322" s="82">
        <f>Census!C1314</f>
        <v>0</v>
      </c>
      <c r="H1322" s="82" t="str">
        <f>IF(Census!D1314="","",Census!D1314)</f>
        <v/>
      </c>
      <c r="I1322" s="82">
        <f>Census!E1314</f>
        <v>0</v>
      </c>
      <c r="J1322" s="106" t="e">
        <f t="shared" si="20"/>
        <v>#N/A</v>
      </c>
    </row>
    <row r="1323" spans="7:10" x14ac:dyDescent="0.45">
      <c r="G1323" s="82">
        <f>Census!C1315</f>
        <v>0</v>
      </c>
      <c r="H1323" s="82" t="str">
        <f>IF(Census!D1315="","",Census!D1315)</f>
        <v/>
      </c>
      <c r="I1323" s="82">
        <f>Census!E1315</f>
        <v>0</v>
      </c>
      <c r="J1323" s="106" t="e">
        <f t="shared" si="20"/>
        <v>#N/A</v>
      </c>
    </row>
    <row r="1324" spans="7:10" x14ac:dyDescent="0.45">
      <c r="G1324" s="82">
        <f>Census!C1316</f>
        <v>0</v>
      </c>
      <c r="H1324" s="82" t="str">
        <f>IF(Census!D1316="","",Census!D1316)</f>
        <v/>
      </c>
      <c r="I1324" s="82">
        <f>Census!E1316</f>
        <v>0</v>
      </c>
      <c r="J1324" s="106" t="e">
        <f t="shared" si="20"/>
        <v>#N/A</v>
      </c>
    </row>
    <row r="1325" spans="7:10" x14ac:dyDescent="0.45">
      <c r="G1325" s="82">
        <f>Census!C1317</f>
        <v>0</v>
      </c>
      <c r="H1325" s="82" t="str">
        <f>IF(Census!D1317="","",Census!D1317)</f>
        <v/>
      </c>
      <c r="I1325" s="82">
        <f>Census!E1317</f>
        <v>0</v>
      </c>
      <c r="J1325" s="106" t="e">
        <f t="shared" si="20"/>
        <v>#N/A</v>
      </c>
    </row>
    <row r="1326" spans="7:10" x14ac:dyDescent="0.45">
      <c r="G1326" s="82">
        <f>Census!C1318</f>
        <v>0</v>
      </c>
      <c r="H1326" s="82" t="str">
        <f>IF(Census!D1318="","",Census!D1318)</f>
        <v/>
      </c>
      <c r="I1326" s="82">
        <f>Census!E1318</f>
        <v>0</v>
      </c>
      <c r="J1326" s="106" t="e">
        <f t="shared" si="20"/>
        <v>#N/A</v>
      </c>
    </row>
    <row r="1327" spans="7:10" x14ac:dyDescent="0.45">
      <c r="G1327" s="82">
        <f>Census!C1319</f>
        <v>0</v>
      </c>
      <c r="H1327" s="82" t="str">
        <f>IF(Census!D1319="","",Census!D1319)</f>
        <v/>
      </c>
      <c r="I1327" s="82">
        <f>Census!E1319</f>
        <v>0</v>
      </c>
      <c r="J1327" s="106" t="e">
        <f t="shared" si="20"/>
        <v>#N/A</v>
      </c>
    </row>
    <row r="1328" spans="7:10" x14ac:dyDescent="0.45">
      <c r="G1328" s="82">
        <f>Census!C1320</f>
        <v>0</v>
      </c>
      <c r="H1328" s="82" t="str">
        <f>IF(Census!D1320="","",Census!D1320)</f>
        <v/>
      </c>
      <c r="I1328" s="82">
        <f>Census!E1320</f>
        <v>0</v>
      </c>
      <c r="J1328" s="106" t="e">
        <f t="shared" si="20"/>
        <v>#N/A</v>
      </c>
    </row>
    <row r="1329" spans="7:10" x14ac:dyDescent="0.45">
      <c r="G1329" s="82">
        <f>Census!C1321</f>
        <v>0</v>
      </c>
      <c r="H1329" s="82" t="str">
        <f>IF(Census!D1321="","",Census!D1321)</f>
        <v/>
      </c>
      <c r="I1329" s="82">
        <f>Census!E1321</f>
        <v>0</v>
      </c>
      <c r="J1329" s="106" t="e">
        <f t="shared" si="20"/>
        <v>#N/A</v>
      </c>
    </row>
    <row r="1330" spans="7:10" x14ac:dyDescent="0.45">
      <c r="G1330" s="82">
        <f>Census!C1322</f>
        <v>0</v>
      </c>
      <c r="H1330" s="82" t="str">
        <f>IF(Census!D1322="","",Census!D1322)</f>
        <v/>
      </c>
      <c r="I1330" s="82">
        <f>Census!E1322</f>
        <v>0</v>
      </c>
      <c r="J1330" s="106" t="e">
        <f t="shared" si="20"/>
        <v>#N/A</v>
      </c>
    </row>
    <row r="1331" spans="7:10" x14ac:dyDescent="0.45">
      <c r="G1331" s="82">
        <f>Census!C1323</f>
        <v>0</v>
      </c>
      <c r="H1331" s="82" t="str">
        <f>IF(Census!D1323="","",Census!D1323)</f>
        <v/>
      </c>
      <c r="I1331" s="82">
        <f>Census!E1323</f>
        <v>0</v>
      </c>
      <c r="J1331" s="106" t="e">
        <f t="shared" si="20"/>
        <v>#N/A</v>
      </c>
    </row>
    <row r="1332" spans="7:10" x14ac:dyDescent="0.45">
      <c r="G1332" s="82">
        <f>Census!C1324</f>
        <v>0</v>
      </c>
      <c r="H1332" s="82" t="str">
        <f>IF(Census!D1324="","",Census!D1324)</f>
        <v/>
      </c>
      <c r="I1332" s="82">
        <f>Census!E1324</f>
        <v>0</v>
      </c>
      <c r="J1332" s="106" t="e">
        <f t="shared" si="20"/>
        <v>#N/A</v>
      </c>
    </row>
    <row r="1333" spans="7:10" x14ac:dyDescent="0.45">
      <c r="G1333" s="82">
        <f>Census!C1325</f>
        <v>0</v>
      </c>
      <c r="H1333" s="82" t="str">
        <f>IF(Census!D1325="","",Census!D1325)</f>
        <v/>
      </c>
      <c r="I1333" s="82">
        <f>Census!E1325</f>
        <v>0</v>
      </c>
      <c r="J1333" s="106" t="e">
        <f t="shared" si="20"/>
        <v>#N/A</v>
      </c>
    </row>
    <row r="1334" spans="7:10" x14ac:dyDescent="0.45">
      <c r="G1334" s="82">
        <f>Census!C1326</f>
        <v>0</v>
      </c>
      <c r="H1334" s="82" t="str">
        <f>IF(Census!D1326="","",Census!D1326)</f>
        <v/>
      </c>
      <c r="I1334" s="82">
        <f>Census!E1326</f>
        <v>0</v>
      </c>
      <c r="J1334" s="106" t="e">
        <f t="shared" si="20"/>
        <v>#N/A</v>
      </c>
    </row>
    <row r="1335" spans="7:10" x14ac:dyDescent="0.45">
      <c r="G1335" s="82">
        <f>Census!C1327</f>
        <v>0</v>
      </c>
      <c r="H1335" s="82" t="str">
        <f>IF(Census!D1327="","",Census!D1327)</f>
        <v/>
      </c>
      <c r="I1335" s="82">
        <f>Census!E1327</f>
        <v>0</v>
      </c>
      <c r="J1335" s="106" t="e">
        <f t="shared" si="20"/>
        <v>#N/A</v>
      </c>
    </row>
    <row r="1336" spans="7:10" x14ac:dyDescent="0.45">
      <c r="G1336" s="82">
        <f>Census!C1328</f>
        <v>0</v>
      </c>
      <c r="H1336" s="82" t="str">
        <f>IF(Census!D1328="","",Census!D1328)</f>
        <v/>
      </c>
      <c r="I1336" s="82">
        <f>Census!E1328</f>
        <v>0</v>
      </c>
      <c r="J1336" s="106" t="e">
        <f t="shared" si="20"/>
        <v>#N/A</v>
      </c>
    </row>
    <row r="1337" spans="7:10" x14ac:dyDescent="0.45">
      <c r="G1337" s="82">
        <f>Census!C1329</f>
        <v>0</v>
      </c>
      <c r="H1337" s="82" t="str">
        <f>IF(Census!D1329="","",Census!D1329)</f>
        <v/>
      </c>
      <c r="I1337" s="82">
        <f>Census!E1329</f>
        <v>0</v>
      </c>
      <c r="J1337" s="106" t="e">
        <f t="shared" si="20"/>
        <v>#N/A</v>
      </c>
    </row>
    <row r="1338" spans="7:10" x14ac:dyDescent="0.45">
      <c r="G1338" s="82">
        <f>Census!C1330</f>
        <v>0</v>
      </c>
      <c r="H1338" s="82" t="str">
        <f>IF(Census!D1330="","",Census!D1330)</f>
        <v/>
      </c>
      <c r="I1338" s="82">
        <f>Census!E1330</f>
        <v>0</v>
      </c>
      <c r="J1338" s="106" t="e">
        <f t="shared" si="20"/>
        <v>#N/A</v>
      </c>
    </row>
    <row r="1339" spans="7:10" x14ac:dyDescent="0.45">
      <c r="G1339" s="82">
        <f>Census!C1331</f>
        <v>0</v>
      </c>
      <c r="H1339" s="82" t="str">
        <f>IF(Census!D1331="","",Census!D1331)</f>
        <v/>
      </c>
      <c r="I1339" s="82">
        <f>Census!E1331</f>
        <v>0</v>
      </c>
      <c r="J1339" s="106" t="e">
        <f t="shared" si="20"/>
        <v>#N/A</v>
      </c>
    </row>
    <row r="1340" spans="7:10" x14ac:dyDescent="0.45">
      <c r="G1340" s="82">
        <f>Census!C1332</f>
        <v>0</v>
      </c>
      <c r="H1340" s="82" t="str">
        <f>IF(Census!D1332="","",Census!D1332)</f>
        <v/>
      </c>
      <c r="I1340" s="82">
        <f>Census!E1332</f>
        <v>0</v>
      </c>
      <c r="J1340" s="106" t="e">
        <f t="shared" si="20"/>
        <v>#N/A</v>
      </c>
    </row>
    <row r="1341" spans="7:10" x14ac:dyDescent="0.45">
      <c r="G1341" s="82">
        <f>Census!C1333</f>
        <v>0</v>
      </c>
      <c r="H1341" s="82" t="str">
        <f>IF(Census!D1333="","",Census!D1333)</f>
        <v/>
      </c>
      <c r="I1341" s="82">
        <f>Census!E1333</f>
        <v>0</v>
      </c>
      <c r="J1341" s="106" t="e">
        <f t="shared" si="20"/>
        <v>#N/A</v>
      </c>
    </row>
    <row r="1342" spans="7:10" x14ac:dyDescent="0.45">
      <c r="G1342" s="82">
        <f>Census!C1334</f>
        <v>0</v>
      </c>
      <c r="H1342" s="82" t="str">
        <f>IF(Census!D1334="","",Census!D1334)</f>
        <v/>
      </c>
      <c r="I1342" s="82">
        <f>Census!E1334</f>
        <v>0</v>
      </c>
      <c r="J1342" s="106" t="e">
        <f t="shared" si="20"/>
        <v>#N/A</v>
      </c>
    </row>
    <row r="1343" spans="7:10" x14ac:dyDescent="0.45">
      <c r="G1343" s="82">
        <f>Census!C1335</f>
        <v>0</v>
      </c>
      <c r="H1343" s="82" t="str">
        <f>IF(Census!D1335="","",Census!D1335)</f>
        <v/>
      </c>
      <c r="I1343" s="82">
        <f>Census!E1335</f>
        <v>0</v>
      </c>
      <c r="J1343" s="106" t="e">
        <f t="shared" si="20"/>
        <v>#N/A</v>
      </c>
    </row>
    <row r="1344" spans="7:10" x14ac:dyDescent="0.45">
      <c r="G1344" s="82">
        <f>Census!C1336</f>
        <v>0</v>
      </c>
      <c r="H1344" s="82" t="str">
        <f>IF(Census!D1336="","",Census!D1336)</f>
        <v/>
      </c>
      <c r="I1344" s="82">
        <f>Census!E1336</f>
        <v>0</v>
      </c>
      <c r="J1344" s="106" t="e">
        <f t="shared" si="20"/>
        <v>#N/A</v>
      </c>
    </row>
    <row r="1345" spans="7:10" x14ac:dyDescent="0.45">
      <c r="G1345" s="82">
        <f>Census!C1337</f>
        <v>0</v>
      </c>
      <c r="H1345" s="82" t="str">
        <f>IF(Census!D1337="","",Census!D1337)</f>
        <v/>
      </c>
      <c r="I1345" s="82">
        <f>Census!E1337</f>
        <v>0</v>
      </c>
      <c r="J1345" s="106" t="e">
        <f t="shared" si="20"/>
        <v>#N/A</v>
      </c>
    </row>
    <row r="1346" spans="7:10" x14ac:dyDescent="0.45">
      <c r="G1346" s="82">
        <f>Census!C1338</f>
        <v>0</v>
      </c>
      <c r="H1346" s="82" t="str">
        <f>IF(Census!D1338="","",Census!D1338)</f>
        <v/>
      </c>
      <c r="I1346" s="82">
        <f>Census!E1338</f>
        <v>0</v>
      </c>
      <c r="J1346" s="106" t="e">
        <f t="shared" si="20"/>
        <v>#N/A</v>
      </c>
    </row>
    <row r="1347" spans="7:10" x14ac:dyDescent="0.45">
      <c r="G1347" s="82">
        <f>Census!C1339</f>
        <v>0</v>
      </c>
      <c r="H1347" s="82" t="str">
        <f>IF(Census!D1339="","",Census!D1339)</f>
        <v/>
      </c>
      <c r="I1347" s="82">
        <f>Census!E1339</f>
        <v>0</v>
      </c>
      <c r="J1347" s="106" t="e">
        <f t="shared" si="20"/>
        <v>#N/A</v>
      </c>
    </row>
    <row r="1348" spans="7:10" x14ac:dyDescent="0.45">
      <c r="G1348" s="82">
        <f>Census!C1340</f>
        <v>0</v>
      </c>
      <c r="H1348" s="82" t="str">
        <f>IF(Census!D1340="","",Census!D1340)</f>
        <v/>
      </c>
      <c r="I1348" s="82">
        <f>Census!E1340</f>
        <v>0</v>
      </c>
      <c r="J1348" s="106" t="e">
        <f t="shared" si="20"/>
        <v>#N/A</v>
      </c>
    </row>
    <row r="1349" spans="7:10" x14ac:dyDescent="0.45">
      <c r="G1349" s="82">
        <f>Census!C1341</f>
        <v>0</v>
      </c>
      <c r="H1349" s="82" t="str">
        <f>IF(Census!D1341="","",Census!D1341)</f>
        <v/>
      </c>
      <c r="I1349" s="82">
        <f>Census!E1341</f>
        <v>0</v>
      </c>
      <c r="J1349" s="106" t="e">
        <f t="shared" si="20"/>
        <v>#N/A</v>
      </c>
    </row>
    <row r="1350" spans="7:10" x14ac:dyDescent="0.45">
      <c r="G1350" s="82">
        <f>Census!C1342</f>
        <v>0</v>
      </c>
      <c r="H1350" s="82" t="str">
        <f>IF(Census!D1342="","",Census!D1342)</f>
        <v/>
      </c>
      <c r="I1350" s="82">
        <f>Census!E1342</f>
        <v>0</v>
      </c>
      <c r="J1350" s="106" t="e">
        <f t="shared" si="20"/>
        <v>#N/A</v>
      </c>
    </row>
    <row r="1351" spans="7:10" x14ac:dyDescent="0.45">
      <c r="G1351" s="82">
        <f>Census!C1343</f>
        <v>0</v>
      </c>
      <c r="H1351" s="82" t="str">
        <f>IF(Census!D1343="","",Census!D1343)</f>
        <v/>
      </c>
      <c r="I1351" s="82">
        <f>Census!E1343</f>
        <v>0</v>
      </c>
      <c r="J1351" s="106" t="e">
        <f t="shared" si="20"/>
        <v>#N/A</v>
      </c>
    </row>
    <row r="1352" spans="7:10" x14ac:dyDescent="0.45">
      <c r="G1352" s="82">
        <f>Census!C1344</f>
        <v>0</v>
      </c>
      <c r="H1352" s="82" t="str">
        <f>IF(Census!D1344="","",Census!D1344)</f>
        <v/>
      </c>
      <c r="I1352" s="82">
        <f>Census!E1344</f>
        <v>0</v>
      </c>
      <c r="J1352" s="106" t="e">
        <f t="shared" si="20"/>
        <v>#N/A</v>
      </c>
    </row>
    <row r="1353" spans="7:10" x14ac:dyDescent="0.45">
      <c r="G1353" s="82">
        <f>Census!C1345</f>
        <v>0</v>
      </c>
      <c r="H1353" s="82" t="str">
        <f>IF(Census!D1345="","",Census!D1345)</f>
        <v/>
      </c>
      <c r="I1353" s="82">
        <f>Census!E1345</f>
        <v>0</v>
      </c>
      <c r="J1353" s="106" t="e">
        <f t="shared" si="20"/>
        <v>#N/A</v>
      </c>
    </row>
    <row r="1354" spans="7:10" x14ac:dyDescent="0.45">
      <c r="G1354" s="82">
        <f>Census!C1346</f>
        <v>0</v>
      </c>
      <c r="H1354" s="82" t="str">
        <f>IF(Census!D1346="","",Census!D1346)</f>
        <v/>
      </c>
      <c r="I1354" s="82">
        <f>Census!E1346</f>
        <v>0</v>
      </c>
      <c r="J1354" s="106" t="e">
        <f t="shared" si="20"/>
        <v>#N/A</v>
      </c>
    </row>
    <row r="1355" spans="7:10" x14ac:dyDescent="0.45">
      <c r="G1355" s="82">
        <f>Census!C1347</f>
        <v>0</v>
      </c>
      <c r="H1355" s="82" t="str">
        <f>IF(Census!D1347="","",Census!D1347)</f>
        <v/>
      </c>
      <c r="I1355" s="82">
        <f>Census!E1347</f>
        <v>0</v>
      </c>
      <c r="J1355" s="106" t="e">
        <f t="shared" si="20"/>
        <v>#N/A</v>
      </c>
    </row>
    <row r="1356" spans="7:10" x14ac:dyDescent="0.45">
      <c r="G1356" s="82">
        <f>Census!C1348</f>
        <v>0</v>
      </c>
      <c r="H1356" s="82" t="str">
        <f>IF(Census!D1348="","",Census!D1348)</f>
        <v/>
      </c>
      <c r="I1356" s="82">
        <f>Census!E1348</f>
        <v>0</v>
      </c>
      <c r="J1356" s="106" t="e">
        <f t="shared" si="20"/>
        <v>#N/A</v>
      </c>
    </row>
    <row r="1357" spans="7:10" x14ac:dyDescent="0.45">
      <c r="G1357" s="82">
        <f>Census!C1349</f>
        <v>0</v>
      </c>
      <c r="H1357" s="82" t="str">
        <f>IF(Census!D1349="","",Census!D1349)</f>
        <v/>
      </c>
      <c r="I1357" s="82">
        <f>Census!E1349</f>
        <v>0</v>
      </c>
      <c r="J1357" s="106" t="e">
        <f t="shared" si="20"/>
        <v>#N/A</v>
      </c>
    </row>
    <row r="1358" spans="7:10" x14ac:dyDescent="0.45">
      <c r="G1358" s="82">
        <f>Census!C1350</f>
        <v>0</v>
      </c>
      <c r="H1358" s="82" t="str">
        <f>IF(Census!D1350="","",Census!D1350)</f>
        <v/>
      </c>
      <c r="I1358" s="82">
        <f>Census!E1350</f>
        <v>0</v>
      </c>
      <c r="J1358" s="106" t="e">
        <f t="shared" ref="J1358:J1421" si="21">IF(H1358=0,0,IF(H1358&lt;$C$25,$C$25-H1358,0))</f>
        <v>#N/A</v>
      </c>
    </row>
    <row r="1359" spans="7:10" x14ac:dyDescent="0.45">
      <c r="G1359" s="82">
        <f>Census!C1351</f>
        <v>0</v>
      </c>
      <c r="H1359" s="82" t="str">
        <f>IF(Census!D1351="","",Census!D1351)</f>
        <v/>
      </c>
      <c r="I1359" s="82">
        <f>Census!E1351</f>
        <v>0</v>
      </c>
      <c r="J1359" s="106" t="e">
        <f t="shared" si="21"/>
        <v>#N/A</v>
      </c>
    </row>
    <row r="1360" spans="7:10" x14ac:dyDescent="0.45">
      <c r="G1360" s="82">
        <f>Census!C1352</f>
        <v>0</v>
      </c>
      <c r="H1360" s="82" t="str">
        <f>IF(Census!D1352="","",Census!D1352)</f>
        <v/>
      </c>
      <c r="I1360" s="82">
        <f>Census!E1352</f>
        <v>0</v>
      </c>
      <c r="J1360" s="106" t="e">
        <f t="shared" si="21"/>
        <v>#N/A</v>
      </c>
    </row>
    <row r="1361" spans="7:10" x14ac:dyDescent="0.45">
      <c r="G1361" s="82">
        <f>Census!C1353</f>
        <v>0</v>
      </c>
      <c r="H1361" s="82" t="str">
        <f>IF(Census!D1353="","",Census!D1353)</f>
        <v/>
      </c>
      <c r="I1361" s="82">
        <f>Census!E1353</f>
        <v>0</v>
      </c>
      <c r="J1361" s="106" t="e">
        <f t="shared" si="21"/>
        <v>#N/A</v>
      </c>
    </row>
    <row r="1362" spans="7:10" x14ac:dyDescent="0.45">
      <c r="G1362" s="82">
        <f>Census!C1354</f>
        <v>0</v>
      </c>
      <c r="H1362" s="82" t="str">
        <f>IF(Census!D1354="","",Census!D1354)</f>
        <v/>
      </c>
      <c r="I1362" s="82">
        <f>Census!E1354</f>
        <v>0</v>
      </c>
      <c r="J1362" s="106" t="e">
        <f t="shared" si="21"/>
        <v>#N/A</v>
      </c>
    </row>
    <row r="1363" spans="7:10" x14ac:dyDescent="0.45">
      <c r="G1363" s="82">
        <f>Census!C1355</f>
        <v>0</v>
      </c>
      <c r="H1363" s="82" t="str">
        <f>IF(Census!D1355="","",Census!D1355)</f>
        <v/>
      </c>
      <c r="I1363" s="82">
        <f>Census!E1355</f>
        <v>0</v>
      </c>
      <c r="J1363" s="106" t="e">
        <f t="shared" si="21"/>
        <v>#N/A</v>
      </c>
    </row>
    <row r="1364" spans="7:10" x14ac:dyDescent="0.45">
      <c r="G1364" s="82">
        <f>Census!C1356</f>
        <v>0</v>
      </c>
      <c r="H1364" s="82" t="str">
        <f>IF(Census!D1356="","",Census!D1356)</f>
        <v/>
      </c>
      <c r="I1364" s="82">
        <f>Census!E1356</f>
        <v>0</v>
      </c>
      <c r="J1364" s="106" t="e">
        <f t="shared" si="21"/>
        <v>#N/A</v>
      </c>
    </row>
    <row r="1365" spans="7:10" x14ac:dyDescent="0.45">
      <c r="G1365" s="82">
        <f>Census!C1357</f>
        <v>0</v>
      </c>
      <c r="H1365" s="82" t="str">
        <f>IF(Census!D1357="","",Census!D1357)</f>
        <v/>
      </c>
      <c r="I1365" s="82">
        <f>Census!E1357</f>
        <v>0</v>
      </c>
      <c r="J1365" s="106" t="e">
        <f t="shared" si="21"/>
        <v>#N/A</v>
      </c>
    </row>
    <row r="1366" spans="7:10" x14ac:dyDescent="0.45">
      <c r="G1366" s="82">
        <f>Census!C1358</f>
        <v>0</v>
      </c>
      <c r="H1366" s="82" t="str">
        <f>IF(Census!D1358="","",Census!D1358)</f>
        <v/>
      </c>
      <c r="I1366" s="82">
        <f>Census!E1358</f>
        <v>0</v>
      </c>
      <c r="J1366" s="106" t="e">
        <f t="shared" si="21"/>
        <v>#N/A</v>
      </c>
    </row>
    <row r="1367" spans="7:10" x14ac:dyDescent="0.45">
      <c r="G1367" s="82">
        <f>Census!C1359</f>
        <v>0</v>
      </c>
      <c r="H1367" s="82" t="str">
        <f>IF(Census!D1359="","",Census!D1359)</f>
        <v/>
      </c>
      <c r="I1367" s="82">
        <f>Census!E1359</f>
        <v>0</v>
      </c>
      <c r="J1367" s="106" t="e">
        <f t="shared" si="21"/>
        <v>#N/A</v>
      </c>
    </row>
    <row r="1368" spans="7:10" x14ac:dyDescent="0.45">
      <c r="G1368" s="82">
        <f>Census!C1360</f>
        <v>0</v>
      </c>
      <c r="H1368" s="82" t="str">
        <f>IF(Census!D1360="","",Census!D1360)</f>
        <v/>
      </c>
      <c r="I1368" s="82">
        <f>Census!E1360</f>
        <v>0</v>
      </c>
      <c r="J1368" s="106" t="e">
        <f t="shared" si="21"/>
        <v>#N/A</v>
      </c>
    </row>
    <row r="1369" spans="7:10" x14ac:dyDescent="0.45">
      <c r="G1369" s="82">
        <f>Census!C1361</f>
        <v>0</v>
      </c>
      <c r="H1369" s="82" t="str">
        <f>IF(Census!D1361="","",Census!D1361)</f>
        <v/>
      </c>
      <c r="I1369" s="82">
        <f>Census!E1361</f>
        <v>0</v>
      </c>
      <c r="J1369" s="106" t="e">
        <f t="shared" si="21"/>
        <v>#N/A</v>
      </c>
    </row>
    <row r="1370" spans="7:10" x14ac:dyDescent="0.45">
      <c r="G1370" s="82">
        <f>Census!C1362</f>
        <v>0</v>
      </c>
      <c r="H1370" s="82" t="str">
        <f>IF(Census!D1362="","",Census!D1362)</f>
        <v/>
      </c>
      <c r="I1370" s="82">
        <f>Census!E1362</f>
        <v>0</v>
      </c>
      <c r="J1370" s="106" t="e">
        <f t="shared" si="21"/>
        <v>#N/A</v>
      </c>
    </row>
    <row r="1371" spans="7:10" x14ac:dyDescent="0.45">
      <c r="G1371" s="82">
        <f>Census!C1363</f>
        <v>0</v>
      </c>
      <c r="H1371" s="82" t="str">
        <f>IF(Census!D1363="","",Census!D1363)</f>
        <v/>
      </c>
      <c r="I1371" s="82">
        <f>Census!E1363</f>
        <v>0</v>
      </c>
      <c r="J1371" s="106" t="e">
        <f t="shared" si="21"/>
        <v>#N/A</v>
      </c>
    </row>
    <row r="1372" spans="7:10" x14ac:dyDescent="0.45">
      <c r="G1372" s="82">
        <f>Census!C1364</f>
        <v>0</v>
      </c>
      <c r="H1372" s="82" t="str">
        <f>IF(Census!D1364="","",Census!D1364)</f>
        <v/>
      </c>
      <c r="I1372" s="82">
        <f>Census!E1364</f>
        <v>0</v>
      </c>
      <c r="J1372" s="106" t="e">
        <f t="shared" si="21"/>
        <v>#N/A</v>
      </c>
    </row>
    <row r="1373" spans="7:10" x14ac:dyDescent="0.45">
      <c r="G1373" s="82">
        <f>Census!C1365</f>
        <v>0</v>
      </c>
      <c r="H1373" s="82" t="str">
        <f>IF(Census!D1365="","",Census!D1365)</f>
        <v/>
      </c>
      <c r="I1373" s="82">
        <f>Census!E1365</f>
        <v>0</v>
      </c>
      <c r="J1373" s="106" t="e">
        <f t="shared" si="21"/>
        <v>#N/A</v>
      </c>
    </row>
    <row r="1374" spans="7:10" x14ac:dyDescent="0.45">
      <c r="G1374" s="82">
        <f>Census!C1366</f>
        <v>0</v>
      </c>
      <c r="H1374" s="82" t="str">
        <f>IF(Census!D1366="","",Census!D1366)</f>
        <v/>
      </c>
      <c r="I1374" s="82">
        <f>Census!E1366</f>
        <v>0</v>
      </c>
      <c r="J1374" s="106" t="e">
        <f t="shared" si="21"/>
        <v>#N/A</v>
      </c>
    </row>
    <row r="1375" spans="7:10" x14ac:dyDescent="0.45">
      <c r="G1375" s="82">
        <f>Census!C1367</f>
        <v>0</v>
      </c>
      <c r="H1375" s="82" t="str">
        <f>IF(Census!D1367="","",Census!D1367)</f>
        <v/>
      </c>
      <c r="I1375" s="82">
        <f>Census!E1367</f>
        <v>0</v>
      </c>
      <c r="J1375" s="106" t="e">
        <f t="shared" si="21"/>
        <v>#N/A</v>
      </c>
    </row>
    <row r="1376" spans="7:10" x14ac:dyDescent="0.45">
      <c r="G1376" s="82">
        <f>Census!C1368</f>
        <v>0</v>
      </c>
      <c r="H1376" s="82" t="str">
        <f>IF(Census!D1368="","",Census!D1368)</f>
        <v/>
      </c>
      <c r="I1376" s="82">
        <f>Census!E1368</f>
        <v>0</v>
      </c>
      <c r="J1376" s="106" t="e">
        <f t="shared" si="21"/>
        <v>#N/A</v>
      </c>
    </row>
    <row r="1377" spans="7:10" x14ac:dyDescent="0.45">
      <c r="G1377" s="82">
        <f>Census!C1369</f>
        <v>0</v>
      </c>
      <c r="H1377" s="82" t="str">
        <f>IF(Census!D1369="","",Census!D1369)</f>
        <v/>
      </c>
      <c r="I1377" s="82">
        <f>Census!E1369</f>
        <v>0</v>
      </c>
      <c r="J1377" s="106" t="e">
        <f t="shared" si="21"/>
        <v>#N/A</v>
      </c>
    </row>
    <row r="1378" spans="7:10" x14ac:dyDescent="0.45">
      <c r="G1378" s="82">
        <f>Census!C1370</f>
        <v>0</v>
      </c>
      <c r="H1378" s="82" t="str">
        <f>IF(Census!D1370="","",Census!D1370)</f>
        <v/>
      </c>
      <c r="I1378" s="82">
        <f>Census!E1370</f>
        <v>0</v>
      </c>
      <c r="J1378" s="106" t="e">
        <f t="shared" si="21"/>
        <v>#N/A</v>
      </c>
    </row>
    <row r="1379" spans="7:10" x14ac:dyDescent="0.45">
      <c r="G1379" s="82">
        <f>Census!C1371</f>
        <v>0</v>
      </c>
      <c r="H1379" s="82" t="str">
        <f>IF(Census!D1371="","",Census!D1371)</f>
        <v/>
      </c>
      <c r="I1379" s="82">
        <f>Census!E1371</f>
        <v>0</v>
      </c>
      <c r="J1379" s="106" t="e">
        <f t="shared" si="21"/>
        <v>#N/A</v>
      </c>
    </row>
    <row r="1380" spans="7:10" x14ac:dyDescent="0.45">
      <c r="G1380" s="82">
        <f>Census!C1372</f>
        <v>0</v>
      </c>
      <c r="H1380" s="82" t="str">
        <f>IF(Census!D1372="","",Census!D1372)</f>
        <v/>
      </c>
      <c r="I1380" s="82">
        <f>Census!E1372</f>
        <v>0</v>
      </c>
      <c r="J1380" s="106" t="e">
        <f t="shared" si="21"/>
        <v>#N/A</v>
      </c>
    </row>
    <row r="1381" spans="7:10" x14ac:dyDescent="0.45">
      <c r="G1381" s="82">
        <f>Census!C1373</f>
        <v>0</v>
      </c>
      <c r="H1381" s="82" t="str">
        <f>IF(Census!D1373="","",Census!D1373)</f>
        <v/>
      </c>
      <c r="I1381" s="82">
        <f>Census!E1373</f>
        <v>0</v>
      </c>
      <c r="J1381" s="106" t="e">
        <f t="shared" si="21"/>
        <v>#N/A</v>
      </c>
    </row>
    <row r="1382" spans="7:10" x14ac:dyDescent="0.45">
      <c r="G1382" s="82">
        <f>Census!C1374</f>
        <v>0</v>
      </c>
      <c r="H1382" s="82" t="str">
        <f>IF(Census!D1374="","",Census!D1374)</f>
        <v/>
      </c>
      <c r="I1382" s="82">
        <f>Census!E1374</f>
        <v>0</v>
      </c>
      <c r="J1382" s="106" t="e">
        <f t="shared" si="21"/>
        <v>#N/A</v>
      </c>
    </row>
    <row r="1383" spans="7:10" x14ac:dyDescent="0.45">
      <c r="G1383" s="82">
        <f>Census!C1375</f>
        <v>0</v>
      </c>
      <c r="H1383" s="82" t="str">
        <f>IF(Census!D1375="","",Census!D1375)</f>
        <v/>
      </c>
      <c r="I1383" s="82">
        <f>Census!E1375</f>
        <v>0</v>
      </c>
      <c r="J1383" s="106" t="e">
        <f t="shared" si="21"/>
        <v>#N/A</v>
      </c>
    </row>
    <row r="1384" spans="7:10" x14ac:dyDescent="0.45">
      <c r="G1384" s="82">
        <f>Census!C1376</f>
        <v>0</v>
      </c>
      <c r="H1384" s="82" t="str">
        <f>IF(Census!D1376="","",Census!D1376)</f>
        <v/>
      </c>
      <c r="I1384" s="82">
        <f>Census!E1376</f>
        <v>0</v>
      </c>
      <c r="J1384" s="106" t="e">
        <f t="shared" si="21"/>
        <v>#N/A</v>
      </c>
    </row>
    <row r="1385" spans="7:10" x14ac:dyDescent="0.45">
      <c r="G1385" s="82">
        <f>Census!C1377</f>
        <v>0</v>
      </c>
      <c r="H1385" s="82" t="str">
        <f>IF(Census!D1377="","",Census!D1377)</f>
        <v/>
      </c>
      <c r="I1385" s="82">
        <f>Census!E1377</f>
        <v>0</v>
      </c>
      <c r="J1385" s="106" t="e">
        <f t="shared" si="21"/>
        <v>#N/A</v>
      </c>
    </row>
    <row r="1386" spans="7:10" x14ac:dyDescent="0.45">
      <c r="G1386" s="82">
        <f>Census!C1378</f>
        <v>0</v>
      </c>
      <c r="H1386" s="82" t="str">
        <f>IF(Census!D1378="","",Census!D1378)</f>
        <v/>
      </c>
      <c r="I1386" s="82">
        <f>Census!E1378</f>
        <v>0</v>
      </c>
      <c r="J1386" s="106" t="e">
        <f t="shared" si="21"/>
        <v>#N/A</v>
      </c>
    </row>
    <row r="1387" spans="7:10" x14ac:dyDescent="0.45">
      <c r="G1387" s="82">
        <f>Census!C1379</f>
        <v>0</v>
      </c>
      <c r="H1387" s="82" t="str">
        <f>IF(Census!D1379="","",Census!D1379)</f>
        <v/>
      </c>
      <c r="I1387" s="82">
        <f>Census!E1379</f>
        <v>0</v>
      </c>
      <c r="J1387" s="106" t="e">
        <f t="shared" si="21"/>
        <v>#N/A</v>
      </c>
    </row>
    <row r="1388" spans="7:10" x14ac:dyDescent="0.45">
      <c r="G1388" s="82">
        <f>Census!C1380</f>
        <v>0</v>
      </c>
      <c r="H1388" s="82" t="str">
        <f>IF(Census!D1380="","",Census!D1380)</f>
        <v/>
      </c>
      <c r="I1388" s="82">
        <f>Census!E1380</f>
        <v>0</v>
      </c>
      <c r="J1388" s="106" t="e">
        <f t="shared" si="21"/>
        <v>#N/A</v>
      </c>
    </row>
    <row r="1389" spans="7:10" x14ac:dyDescent="0.45">
      <c r="G1389" s="82">
        <f>Census!C1381</f>
        <v>0</v>
      </c>
      <c r="H1389" s="82" t="str">
        <f>IF(Census!D1381="","",Census!D1381)</f>
        <v/>
      </c>
      <c r="I1389" s="82">
        <f>Census!E1381</f>
        <v>0</v>
      </c>
      <c r="J1389" s="106" t="e">
        <f t="shared" si="21"/>
        <v>#N/A</v>
      </c>
    </row>
    <row r="1390" spans="7:10" x14ac:dyDescent="0.45">
      <c r="G1390" s="82">
        <f>Census!C1382</f>
        <v>0</v>
      </c>
      <c r="H1390" s="82" t="str">
        <f>IF(Census!D1382="","",Census!D1382)</f>
        <v/>
      </c>
      <c r="I1390" s="82">
        <f>Census!E1382</f>
        <v>0</v>
      </c>
      <c r="J1390" s="106" t="e">
        <f t="shared" si="21"/>
        <v>#N/A</v>
      </c>
    </row>
    <row r="1391" spans="7:10" x14ac:dyDescent="0.45">
      <c r="G1391" s="82">
        <f>Census!C1383</f>
        <v>0</v>
      </c>
      <c r="H1391" s="82" t="str">
        <f>IF(Census!D1383="","",Census!D1383)</f>
        <v/>
      </c>
      <c r="I1391" s="82">
        <f>Census!E1383</f>
        <v>0</v>
      </c>
      <c r="J1391" s="106" t="e">
        <f t="shared" si="21"/>
        <v>#N/A</v>
      </c>
    </row>
    <row r="1392" spans="7:10" x14ac:dyDescent="0.45">
      <c r="G1392" s="82">
        <f>Census!C1384</f>
        <v>0</v>
      </c>
      <c r="H1392" s="82" t="str">
        <f>IF(Census!D1384="","",Census!D1384)</f>
        <v/>
      </c>
      <c r="I1392" s="82">
        <f>Census!E1384</f>
        <v>0</v>
      </c>
      <c r="J1392" s="106" t="e">
        <f t="shared" si="21"/>
        <v>#N/A</v>
      </c>
    </row>
    <row r="1393" spans="7:10" x14ac:dyDescent="0.45">
      <c r="G1393" s="82">
        <f>Census!C1385</f>
        <v>0</v>
      </c>
      <c r="H1393" s="82" t="str">
        <f>IF(Census!D1385="","",Census!D1385)</f>
        <v/>
      </c>
      <c r="I1393" s="82">
        <f>Census!E1385</f>
        <v>0</v>
      </c>
      <c r="J1393" s="106" t="e">
        <f t="shared" si="21"/>
        <v>#N/A</v>
      </c>
    </row>
    <row r="1394" spans="7:10" x14ac:dyDescent="0.45">
      <c r="G1394" s="82">
        <f>Census!C1386</f>
        <v>0</v>
      </c>
      <c r="H1394" s="82" t="str">
        <f>IF(Census!D1386="","",Census!D1386)</f>
        <v/>
      </c>
      <c r="I1394" s="82">
        <f>Census!E1386</f>
        <v>0</v>
      </c>
      <c r="J1394" s="106" t="e">
        <f t="shared" si="21"/>
        <v>#N/A</v>
      </c>
    </row>
    <row r="1395" spans="7:10" x14ac:dyDescent="0.45">
      <c r="G1395" s="82">
        <f>Census!C1387</f>
        <v>0</v>
      </c>
      <c r="H1395" s="82" t="str">
        <f>IF(Census!D1387="","",Census!D1387)</f>
        <v/>
      </c>
      <c r="I1395" s="82">
        <f>Census!E1387</f>
        <v>0</v>
      </c>
      <c r="J1395" s="106" t="e">
        <f t="shared" si="21"/>
        <v>#N/A</v>
      </c>
    </row>
    <row r="1396" spans="7:10" x14ac:dyDescent="0.45">
      <c r="G1396" s="82">
        <f>Census!C1388</f>
        <v>0</v>
      </c>
      <c r="H1396" s="82" t="str">
        <f>IF(Census!D1388="","",Census!D1388)</f>
        <v/>
      </c>
      <c r="I1396" s="82">
        <f>Census!E1388</f>
        <v>0</v>
      </c>
      <c r="J1396" s="106" t="e">
        <f t="shared" si="21"/>
        <v>#N/A</v>
      </c>
    </row>
    <row r="1397" spans="7:10" x14ac:dyDescent="0.45">
      <c r="G1397" s="82">
        <f>Census!C1389</f>
        <v>0</v>
      </c>
      <c r="H1397" s="82" t="str">
        <f>IF(Census!D1389="","",Census!D1389)</f>
        <v/>
      </c>
      <c r="I1397" s="82">
        <f>Census!E1389</f>
        <v>0</v>
      </c>
      <c r="J1397" s="106" t="e">
        <f t="shared" si="21"/>
        <v>#N/A</v>
      </c>
    </row>
    <row r="1398" spans="7:10" x14ac:dyDescent="0.45">
      <c r="G1398" s="82">
        <f>Census!C1390</f>
        <v>0</v>
      </c>
      <c r="H1398" s="82" t="str">
        <f>IF(Census!D1390="","",Census!D1390)</f>
        <v/>
      </c>
      <c r="I1398" s="82">
        <f>Census!E1390</f>
        <v>0</v>
      </c>
      <c r="J1398" s="106" t="e">
        <f t="shared" si="21"/>
        <v>#N/A</v>
      </c>
    </row>
    <row r="1399" spans="7:10" x14ac:dyDescent="0.45">
      <c r="G1399" s="82">
        <f>Census!C1391</f>
        <v>0</v>
      </c>
      <c r="H1399" s="82" t="str">
        <f>IF(Census!D1391="","",Census!D1391)</f>
        <v/>
      </c>
      <c r="I1399" s="82">
        <f>Census!E1391</f>
        <v>0</v>
      </c>
      <c r="J1399" s="106" t="e">
        <f t="shared" si="21"/>
        <v>#N/A</v>
      </c>
    </row>
    <row r="1400" spans="7:10" x14ac:dyDescent="0.45">
      <c r="G1400" s="82">
        <f>Census!C1392</f>
        <v>0</v>
      </c>
      <c r="H1400" s="82" t="str">
        <f>IF(Census!D1392="","",Census!D1392)</f>
        <v/>
      </c>
      <c r="I1400" s="82">
        <f>Census!E1392</f>
        <v>0</v>
      </c>
      <c r="J1400" s="106" t="e">
        <f t="shared" si="21"/>
        <v>#N/A</v>
      </c>
    </row>
    <row r="1401" spans="7:10" x14ac:dyDescent="0.45">
      <c r="G1401" s="82">
        <f>Census!C1393</f>
        <v>0</v>
      </c>
      <c r="H1401" s="82" t="str">
        <f>IF(Census!D1393="","",Census!D1393)</f>
        <v/>
      </c>
      <c r="I1401" s="82">
        <f>Census!E1393</f>
        <v>0</v>
      </c>
      <c r="J1401" s="106" t="e">
        <f t="shared" si="21"/>
        <v>#N/A</v>
      </c>
    </row>
    <row r="1402" spans="7:10" x14ac:dyDescent="0.45">
      <c r="G1402" s="82">
        <f>Census!C1394</f>
        <v>0</v>
      </c>
      <c r="H1402" s="82" t="str">
        <f>IF(Census!D1394="","",Census!D1394)</f>
        <v/>
      </c>
      <c r="I1402" s="82">
        <f>Census!E1394</f>
        <v>0</v>
      </c>
      <c r="J1402" s="106" t="e">
        <f t="shared" si="21"/>
        <v>#N/A</v>
      </c>
    </row>
    <row r="1403" spans="7:10" x14ac:dyDescent="0.45">
      <c r="G1403" s="82">
        <f>Census!C1395</f>
        <v>0</v>
      </c>
      <c r="H1403" s="82" t="str">
        <f>IF(Census!D1395="","",Census!D1395)</f>
        <v/>
      </c>
      <c r="I1403" s="82">
        <f>Census!E1395</f>
        <v>0</v>
      </c>
      <c r="J1403" s="106" t="e">
        <f t="shared" si="21"/>
        <v>#N/A</v>
      </c>
    </row>
    <row r="1404" spans="7:10" x14ac:dyDescent="0.45">
      <c r="G1404" s="82">
        <f>Census!C1396</f>
        <v>0</v>
      </c>
      <c r="H1404" s="82" t="str">
        <f>IF(Census!D1396="","",Census!D1396)</f>
        <v/>
      </c>
      <c r="I1404" s="82">
        <f>Census!E1396</f>
        <v>0</v>
      </c>
      <c r="J1404" s="106" t="e">
        <f t="shared" si="21"/>
        <v>#N/A</v>
      </c>
    </row>
    <row r="1405" spans="7:10" x14ac:dyDescent="0.45">
      <c r="G1405" s="82">
        <f>Census!C1397</f>
        <v>0</v>
      </c>
      <c r="H1405" s="82" t="str">
        <f>IF(Census!D1397="","",Census!D1397)</f>
        <v/>
      </c>
      <c r="I1405" s="82">
        <f>Census!E1397</f>
        <v>0</v>
      </c>
      <c r="J1405" s="106" t="e">
        <f t="shared" si="21"/>
        <v>#N/A</v>
      </c>
    </row>
    <row r="1406" spans="7:10" x14ac:dyDescent="0.45">
      <c r="G1406" s="82">
        <f>Census!C1398</f>
        <v>0</v>
      </c>
      <c r="H1406" s="82" t="str">
        <f>IF(Census!D1398="","",Census!D1398)</f>
        <v/>
      </c>
      <c r="I1406" s="82">
        <f>Census!E1398</f>
        <v>0</v>
      </c>
      <c r="J1406" s="106" t="e">
        <f t="shared" si="21"/>
        <v>#N/A</v>
      </c>
    </row>
    <row r="1407" spans="7:10" x14ac:dyDescent="0.45">
      <c r="G1407" s="82">
        <f>Census!C1399</f>
        <v>0</v>
      </c>
      <c r="H1407" s="82" t="str">
        <f>IF(Census!D1399="","",Census!D1399)</f>
        <v/>
      </c>
      <c r="I1407" s="82">
        <f>Census!E1399</f>
        <v>0</v>
      </c>
      <c r="J1407" s="106" t="e">
        <f t="shared" si="21"/>
        <v>#N/A</v>
      </c>
    </row>
    <row r="1408" spans="7:10" x14ac:dyDescent="0.45">
      <c r="G1408" s="82">
        <f>Census!C1400</f>
        <v>0</v>
      </c>
      <c r="H1408" s="82" t="str">
        <f>IF(Census!D1400="","",Census!D1400)</f>
        <v/>
      </c>
      <c r="I1408" s="82">
        <f>Census!E1400</f>
        <v>0</v>
      </c>
      <c r="J1408" s="106" t="e">
        <f t="shared" si="21"/>
        <v>#N/A</v>
      </c>
    </row>
    <row r="1409" spans="7:10" x14ac:dyDescent="0.45">
      <c r="G1409" s="82">
        <f>Census!C1401</f>
        <v>0</v>
      </c>
      <c r="H1409" s="82" t="str">
        <f>IF(Census!D1401="","",Census!D1401)</f>
        <v/>
      </c>
      <c r="I1409" s="82">
        <f>Census!E1401</f>
        <v>0</v>
      </c>
      <c r="J1409" s="106" t="e">
        <f t="shared" si="21"/>
        <v>#N/A</v>
      </c>
    </row>
    <row r="1410" spans="7:10" x14ac:dyDescent="0.45">
      <c r="G1410" s="82">
        <f>Census!C1402</f>
        <v>0</v>
      </c>
      <c r="H1410" s="82" t="str">
        <f>IF(Census!D1402="","",Census!D1402)</f>
        <v/>
      </c>
      <c r="I1410" s="82">
        <f>Census!E1402</f>
        <v>0</v>
      </c>
      <c r="J1410" s="106" t="e">
        <f t="shared" si="21"/>
        <v>#N/A</v>
      </c>
    </row>
    <row r="1411" spans="7:10" x14ac:dyDescent="0.45">
      <c r="G1411" s="82">
        <f>Census!C1403</f>
        <v>0</v>
      </c>
      <c r="H1411" s="82" t="str">
        <f>IF(Census!D1403="","",Census!D1403)</f>
        <v/>
      </c>
      <c r="I1411" s="82">
        <f>Census!E1403</f>
        <v>0</v>
      </c>
      <c r="J1411" s="106" t="e">
        <f t="shared" si="21"/>
        <v>#N/A</v>
      </c>
    </row>
    <row r="1412" spans="7:10" x14ac:dyDescent="0.45">
      <c r="G1412" s="82">
        <f>Census!C1404</f>
        <v>0</v>
      </c>
      <c r="H1412" s="82" t="str">
        <f>IF(Census!D1404="","",Census!D1404)</f>
        <v/>
      </c>
      <c r="I1412" s="82">
        <f>Census!E1404</f>
        <v>0</v>
      </c>
      <c r="J1412" s="106" t="e">
        <f t="shared" si="21"/>
        <v>#N/A</v>
      </c>
    </row>
    <row r="1413" spans="7:10" x14ac:dyDescent="0.45">
      <c r="G1413" s="82">
        <f>Census!C1405</f>
        <v>0</v>
      </c>
      <c r="H1413" s="82" t="str">
        <f>IF(Census!D1405="","",Census!D1405)</f>
        <v/>
      </c>
      <c r="I1413" s="82">
        <f>Census!E1405</f>
        <v>0</v>
      </c>
      <c r="J1413" s="106" t="e">
        <f t="shared" si="21"/>
        <v>#N/A</v>
      </c>
    </row>
    <row r="1414" spans="7:10" x14ac:dyDescent="0.45">
      <c r="G1414" s="82">
        <f>Census!C1406</f>
        <v>0</v>
      </c>
      <c r="H1414" s="82" t="str">
        <f>IF(Census!D1406="","",Census!D1406)</f>
        <v/>
      </c>
      <c r="I1414" s="82">
        <f>Census!E1406</f>
        <v>0</v>
      </c>
      <c r="J1414" s="106" t="e">
        <f t="shared" si="21"/>
        <v>#N/A</v>
      </c>
    </row>
    <row r="1415" spans="7:10" x14ac:dyDescent="0.45">
      <c r="G1415" s="82">
        <f>Census!C1407</f>
        <v>0</v>
      </c>
      <c r="H1415" s="82" t="str">
        <f>IF(Census!D1407="","",Census!D1407)</f>
        <v/>
      </c>
      <c r="I1415" s="82">
        <f>Census!E1407</f>
        <v>0</v>
      </c>
      <c r="J1415" s="106" t="e">
        <f t="shared" si="21"/>
        <v>#N/A</v>
      </c>
    </row>
    <row r="1416" spans="7:10" x14ac:dyDescent="0.45">
      <c r="G1416" s="82">
        <f>Census!C1408</f>
        <v>0</v>
      </c>
      <c r="H1416" s="82" t="str">
        <f>IF(Census!D1408="","",Census!D1408)</f>
        <v/>
      </c>
      <c r="I1416" s="82">
        <f>Census!E1408</f>
        <v>0</v>
      </c>
      <c r="J1416" s="106" t="e">
        <f t="shared" si="21"/>
        <v>#N/A</v>
      </c>
    </row>
    <row r="1417" spans="7:10" x14ac:dyDescent="0.45">
      <c r="G1417" s="82">
        <f>Census!C1409</f>
        <v>0</v>
      </c>
      <c r="H1417" s="82" t="str">
        <f>IF(Census!D1409="","",Census!D1409)</f>
        <v/>
      </c>
      <c r="I1417" s="82">
        <f>Census!E1409</f>
        <v>0</v>
      </c>
      <c r="J1417" s="106" t="e">
        <f t="shared" si="21"/>
        <v>#N/A</v>
      </c>
    </row>
    <row r="1418" spans="7:10" x14ac:dyDescent="0.45">
      <c r="G1418" s="82">
        <f>Census!C1410</f>
        <v>0</v>
      </c>
      <c r="H1418" s="82" t="str">
        <f>IF(Census!D1410="","",Census!D1410)</f>
        <v/>
      </c>
      <c r="I1418" s="82">
        <f>Census!E1410</f>
        <v>0</v>
      </c>
      <c r="J1418" s="106" t="e">
        <f t="shared" si="21"/>
        <v>#N/A</v>
      </c>
    </row>
    <row r="1419" spans="7:10" x14ac:dyDescent="0.45">
      <c r="G1419" s="82">
        <f>Census!C1411</f>
        <v>0</v>
      </c>
      <c r="H1419" s="82" t="str">
        <f>IF(Census!D1411="","",Census!D1411)</f>
        <v/>
      </c>
      <c r="I1419" s="82">
        <f>Census!E1411</f>
        <v>0</v>
      </c>
      <c r="J1419" s="106" t="e">
        <f t="shared" si="21"/>
        <v>#N/A</v>
      </c>
    </row>
    <row r="1420" spans="7:10" x14ac:dyDescent="0.45">
      <c r="G1420" s="82">
        <f>Census!C1412</f>
        <v>0</v>
      </c>
      <c r="H1420" s="82" t="str">
        <f>IF(Census!D1412="","",Census!D1412)</f>
        <v/>
      </c>
      <c r="I1420" s="82">
        <f>Census!E1412</f>
        <v>0</v>
      </c>
      <c r="J1420" s="106" t="e">
        <f t="shared" si="21"/>
        <v>#N/A</v>
      </c>
    </row>
    <row r="1421" spans="7:10" x14ac:dyDescent="0.45">
      <c r="G1421" s="82">
        <f>Census!C1413</f>
        <v>0</v>
      </c>
      <c r="H1421" s="82" t="str">
        <f>IF(Census!D1413="","",Census!D1413)</f>
        <v/>
      </c>
      <c r="I1421" s="82">
        <f>Census!E1413</f>
        <v>0</v>
      </c>
      <c r="J1421" s="106" t="e">
        <f t="shared" si="21"/>
        <v>#N/A</v>
      </c>
    </row>
    <row r="1422" spans="7:10" x14ac:dyDescent="0.45">
      <c r="G1422" s="82">
        <f>Census!C1414</f>
        <v>0</v>
      </c>
      <c r="H1422" s="82" t="str">
        <f>IF(Census!D1414="","",Census!D1414)</f>
        <v/>
      </c>
      <c r="I1422" s="82">
        <f>Census!E1414</f>
        <v>0</v>
      </c>
      <c r="J1422" s="106" t="e">
        <f t="shared" ref="J1422:J1485" si="22">IF(H1422=0,0,IF(H1422&lt;$C$25,$C$25-H1422,0))</f>
        <v>#N/A</v>
      </c>
    </row>
    <row r="1423" spans="7:10" x14ac:dyDescent="0.45">
      <c r="G1423" s="82">
        <f>Census!C1415</f>
        <v>0</v>
      </c>
      <c r="H1423" s="82" t="str">
        <f>IF(Census!D1415="","",Census!D1415)</f>
        <v/>
      </c>
      <c r="I1423" s="82">
        <f>Census!E1415</f>
        <v>0</v>
      </c>
      <c r="J1423" s="106" t="e">
        <f t="shared" si="22"/>
        <v>#N/A</v>
      </c>
    </row>
    <row r="1424" spans="7:10" x14ac:dyDescent="0.45">
      <c r="G1424" s="82">
        <f>Census!C1416</f>
        <v>0</v>
      </c>
      <c r="H1424" s="82" t="str">
        <f>IF(Census!D1416="","",Census!D1416)</f>
        <v/>
      </c>
      <c r="I1424" s="82">
        <f>Census!E1416</f>
        <v>0</v>
      </c>
      <c r="J1424" s="106" t="e">
        <f t="shared" si="22"/>
        <v>#N/A</v>
      </c>
    </row>
    <row r="1425" spans="7:10" x14ac:dyDescent="0.45">
      <c r="G1425" s="82">
        <f>Census!C1417</f>
        <v>0</v>
      </c>
      <c r="H1425" s="82" t="str">
        <f>IF(Census!D1417="","",Census!D1417)</f>
        <v/>
      </c>
      <c r="I1425" s="82">
        <f>Census!E1417</f>
        <v>0</v>
      </c>
      <c r="J1425" s="106" t="e">
        <f t="shared" si="22"/>
        <v>#N/A</v>
      </c>
    </row>
    <row r="1426" spans="7:10" x14ac:dyDescent="0.45">
      <c r="G1426" s="82">
        <f>Census!C1418</f>
        <v>0</v>
      </c>
      <c r="H1426" s="82" t="str">
        <f>IF(Census!D1418="","",Census!D1418)</f>
        <v/>
      </c>
      <c r="I1426" s="82">
        <f>Census!E1418</f>
        <v>0</v>
      </c>
      <c r="J1426" s="106" t="e">
        <f t="shared" si="22"/>
        <v>#N/A</v>
      </c>
    </row>
    <row r="1427" spans="7:10" x14ac:dyDescent="0.45">
      <c r="G1427" s="82">
        <f>Census!C1419</f>
        <v>0</v>
      </c>
      <c r="H1427" s="82" t="str">
        <f>IF(Census!D1419="","",Census!D1419)</f>
        <v/>
      </c>
      <c r="I1427" s="82">
        <f>Census!E1419</f>
        <v>0</v>
      </c>
      <c r="J1427" s="106" t="e">
        <f t="shared" si="22"/>
        <v>#N/A</v>
      </c>
    </row>
    <row r="1428" spans="7:10" x14ac:dyDescent="0.45">
      <c r="G1428" s="82">
        <f>Census!C1420</f>
        <v>0</v>
      </c>
      <c r="H1428" s="82" t="str">
        <f>IF(Census!D1420="","",Census!D1420)</f>
        <v/>
      </c>
      <c r="I1428" s="82">
        <f>Census!E1420</f>
        <v>0</v>
      </c>
      <c r="J1428" s="106" t="e">
        <f t="shared" si="22"/>
        <v>#N/A</v>
      </c>
    </row>
    <row r="1429" spans="7:10" x14ac:dyDescent="0.45">
      <c r="G1429" s="82">
        <f>Census!C1421</f>
        <v>0</v>
      </c>
      <c r="H1429" s="82" t="str">
        <f>IF(Census!D1421="","",Census!D1421)</f>
        <v/>
      </c>
      <c r="I1429" s="82">
        <f>Census!E1421</f>
        <v>0</v>
      </c>
      <c r="J1429" s="106" t="e">
        <f t="shared" si="22"/>
        <v>#N/A</v>
      </c>
    </row>
    <row r="1430" spans="7:10" x14ac:dyDescent="0.45">
      <c r="G1430" s="82">
        <f>Census!C1422</f>
        <v>0</v>
      </c>
      <c r="H1430" s="82" t="str">
        <f>IF(Census!D1422="","",Census!D1422)</f>
        <v/>
      </c>
      <c r="I1430" s="82">
        <f>Census!E1422</f>
        <v>0</v>
      </c>
      <c r="J1430" s="106" t="e">
        <f t="shared" si="22"/>
        <v>#N/A</v>
      </c>
    </row>
    <row r="1431" spans="7:10" x14ac:dyDescent="0.45">
      <c r="G1431" s="82">
        <f>Census!C1423</f>
        <v>0</v>
      </c>
      <c r="H1431" s="82" t="str">
        <f>IF(Census!D1423="","",Census!D1423)</f>
        <v/>
      </c>
      <c r="I1431" s="82">
        <f>Census!E1423</f>
        <v>0</v>
      </c>
      <c r="J1431" s="106" t="e">
        <f t="shared" si="22"/>
        <v>#N/A</v>
      </c>
    </row>
    <row r="1432" spans="7:10" x14ac:dyDescent="0.45">
      <c r="G1432" s="82">
        <f>Census!C1424</f>
        <v>0</v>
      </c>
      <c r="H1432" s="82" t="str">
        <f>IF(Census!D1424="","",Census!D1424)</f>
        <v/>
      </c>
      <c r="I1432" s="82">
        <f>Census!E1424</f>
        <v>0</v>
      </c>
      <c r="J1432" s="106" t="e">
        <f t="shared" si="22"/>
        <v>#N/A</v>
      </c>
    </row>
    <row r="1433" spans="7:10" x14ac:dyDescent="0.45">
      <c r="G1433" s="82">
        <f>Census!C1425</f>
        <v>0</v>
      </c>
      <c r="H1433" s="82" t="str">
        <f>IF(Census!D1425="","",Census!D1425)</f>
        <v/>
      </c>
      <c r="I1433" s="82">
        <f>Census!E1425</f>
        <v>0</v>
      </c>
      <c r="J1433" s="106" t="e">
        <f t="shared" si="22"/>
        <v>#N/A</v>
      </c>
    </row>
    <row r="1434" spans="7:10" x14ac:dyDescent="0.45">
      <c r="G1434" s="82">
        <f>Census!C1426</f>
        <v>0</v>
      </c>
      <c r="H1434" s="82" t="str">
        <f>IF(Census!D1426="","",Census!D1426)</f>
        <v/>
      </c>
      <c r="I1434" s="82">
        <f>Census!E1426</f>
        <v>0</v>
      </c>
      <c r="J1434" s="106" t="e">
        <f t="shared" si="22"/>
        <v>#N/A</v>
      </c>
    </row>
    <row r="1435" spans="7:10" x14ac:dyDescent="0.45">
      <c r="G1435" s="82">
        <f>Census!C1427</f>
        <v>0</v>
      </c>
      <c r="H1435" s="82" t="str">
        <f>IF(Census!D1427="","",Census!D1427)</f>
        <v/>
      </c>
      <c r="I1435" s="82">
        <f>Census!E1427</f>
        <v>0</v>
      </c>
      <c r="J1435" s="106" t="e">
        <f t="shared" si="22"/>
        <v>#N/A</v>
      </c>
    </row>
    <row r="1436" spans="7:10" x14ac:dyDescent="0.45">
      <c r="G1436" s="82">
        <f>Census!C1428</f>
        <v>0</v>
      </c>
      <c r="H1436" s="82" t="str">
        <f>IF(Census!D1428="","",Census!D1428)</f>
        <v/>
      </c>
      <c r="I1436" s="82">
        <f>Census!E1428</f>
        <v>0</v>
      </c>
      <c r="J1436" s="106" t="e">
        <f t="shared" si="22"/>
        <v>#N/A</v>
      </c>
    </row>
    <row r="1437" spans="7:10" x14ac:dyDescent="0.45">
      <c r="G1437" s="82">
        <f>Census!C1429</f>
        <v>0</v>
      </c>
      <c r="H1437" s="82" t="str">
        <f>IF(Census!D1429="","",Census!D1429)</f>
        <v/>
      </c>
      <c r="I1437" s="82">
        <f>Census!E1429</f>
        <v>0</v>
      </c>
      <c r="J1437" s="106" t="e">
        <f t="shared" si="22"/>
        <v>#N/A</v>
      </c>
    </row>
    <row r="1438" spans="7:10" x14ac:dyDescent="0.45">
      <c r="G1438" s="82">
        <f>Census!C1430</f>
        <v>0</v>
      </c>
      <c r="H1438" s="82" t="str">
        <f>IF(Census!D1430="","",Census!D1430)</f>
        <v/>
      </c>
      <c r="I1438" s="82">
        <f>Census!E1430</f>
        <v>0</v>
      </c>
      <c r="J1438" s="106" t="e">
        <f t="shared" si="22"/>
        <v>#N/A</v>
      </c>
    </row>
    <row r="1439" spans="7:10" x14ac:dyDescent="0.45">
      <c r="G1439" s="82">
        <f>Census!C1431</f>
        <v>0</v>
      </c>
      <c r="H1439" s="82" t="str">
        <f>IF(Census!D1431="","",Census!D1431)</f>
        <v/>
      </c>
      <c r="I1439" s="82">
        <f>Census!E1431</f>
        <v>0</v>
      </c>
      <c r="J1439" s="106" t="e">
        <f t="shared" si="22"/>
        <v>#N/A</v>
      </c>
    </row>
    <row r="1440" spans="7:10" x14ac:dyDescent="0.45">
      <c r="G1440" s="82">
        <f>Census!C1432</f>
        <v>0</v>
      </c>
      <c r="H1440" s="82" t="str">
        <f>IF(Census!D1432="","",Census!D1432)</f>
        <v/>
      </c>
      <c r="I1440" s="82">
        <f>Census!E1432</f>
        <v>0</v>
      </c>
      <c r="J1440" s="106" t="e">
        <f t="shared" si="22"/>
        <v>#N/A</v>
      </c>
    </row>
    <row r="1441" spans="7:10" x14ac:dyDescent="0.45">
      <c r="G1441" s="82">
        <f>Census!C1433</f>
        <v>0</v>
      </c>
      <c r="H1441" s="82" t="str">
        <f>IF(Census!D1433="","",Census!D1433)</f>
        <v/>
      </c>
      <c r="I1441" s="82">
        <f>Census!E1433</f>
        <v>0</v>
      </c>
      <c r="J1441" s="106" t="e">
        <f t="shared" si="22"/>
        <v>#N/A</v>
      </c>
    </row>
    <row r="1442" spans="7:10" x14ac:dyDescent="0.45">
      <c r="G1442" s="82">
        <f>Census!C1434</f>
        <v>0</v>
      </c>
      <c r="H1442" s="82" t="str">
        <f>IF(Census!D1434="","",Census!D1434)</f>
        <v/>
      </c>
      <c r="I1442" s="82">
        <f>Census!E1434</f>
        <v>0</v>
      </c>
      <c r="J1442" s="106" t="e">
        <f t="shared" si="22"/>
        <v>#N/A</v>
      </c>
    </row>
    <row r="1443" spans="7:10" x14ac:dyDescent="0.45">
      <c r="G1443" s="82">
        <f>Census!C1435</f>
        <v>0</v>
      </c>
      <c r="H1443" s="82" t="str">
        <f>IF(Census!D1435="","",Census!D1435)</f>
        <v/>
      </c>
      <c r="I1443" s="82">
        <f>Census!E1435</f>
        <v>0</v>
      </c>
      <c r="J1443" s="106" t="e">
        <f t="shared" si="22"/>
        <v>#N/A</v>
      </c>
    </row>
    <row r="1444" spans="7:10" x14ac:dyDescent="0.45">
      <c r="G1444" s="82">
        <f>Census!C1436</f>
        <v>0</v>
      </c>
      <c r="H1444" s="82" t="str">
        <f>IF(Census!D1436="","",Census!D1436)</f>
        <v/>
      </c>
      <c r="I1444" s="82">
        <f>Census!E1436</f>
        <v>0</v>
      </c>
      <c r="J1444" s="106" t="e">
        <f t="shared" si="22"/>
        <v>#N/A</v>
      </c>
    </row>
    <row r="1445" spans="7:10" x14ac:dyDescent="0.45">
      <c r="G1445" s="82">
        <f>Census!C1437</f>
        <v>0</v>
      </c>
      <c r="H1445" s="82" t="str">
        <f>IF(Census!D1437="","",Census!D1437)</f>
        <v/>
      </c>
      <c r="I1445" s="82">
        <f>Census!E1437</f>
        <v>0</v>
      </c>
      <c r="J1445" s="106" t="e">
        <f t="shared" si="22"/>
        <v>#N/A</v>
      </c>
    </row>
    <row r="1446" spans="7:10" x14ac:dyDescent="0.45">
      <c r="G1446" s="82">
        <f>Census!C1438</f>
        <v>0</v>
      </c>
      <c r="H1446" s="82" t="str">
        <f>IF(Census!D1438="","",Census!D1438)</f>
        <v/>
      </c>
      <c r="I1446" s="82">
        <f>Census!E1438</f>
        <v>0</v>
      </c>
      <c r="J1446" s="106" t="e">
        <f t="shared" si="22"/>
        <v>#N/A</v>
      </c>
    </row>
    <row r="1447" spans="7:10" x14ac:dyDescent="0.45">
      <c r="G1447" s="82">
        <f>Census!C1439</f>
        <v>0</v>
      </c>
      <c r="H1447" s="82" t="str">
        <f>IF(Census!D1439="","",Census!D1439)</f>
        <v/>
      </c>
      <c r="I1447" s="82">
        <f>Census!E1439</f>
        <v>0</v>
      </c>
      <c r="J1447" s="106" t="e">
        <f t="shared" si="22"/>
        <v>#N/A</v>
      </c>
    </row>
    <row r="1448" spans="7:10" x14ac:dyDescent="0.45">
      <c r="G1448" s="82">
        <f>Census!C1440</f>
        <v>0</v>
      </c>
      <c r="H1448" s="82" t="str">
        <f>IF(Census!D1440="","",Census!D1440)</f>
        <v/>
      </c>
      <c r="I1448" s="82">
        <f>Census!E1440</f>
        <v>0</v>
      </c>
      <c r="J1448" s="106" t="e">
        <f t="shared" si="22"/>
        <v>#N/A</v>
      </c>
    </row>
    <row r="1449" spans="7:10" x14ac:dyDescent="0.45">
      <c r="G1449" s="82">
        <f>Census!C1441</f>
        <v>0</v>
      </c>
      <c r="H1449" s="82" t="str">
        <f>IF(Census!D1441="","",Census!D1441)</f>
        <v/>
      </c>
      <c r="I1449" s="82">
        <f>Census!E1441</f>
        <v>0</v>
      </c>
      <c r="J1449" s="106" t="e">
        <f t="shared" si="22"/>
        <v>#N/A</v>
      </c>
    </row>
    <row r="1450" spans="7:10" x14ac:dyDescent="0.45">
      <c r="G1450" s="82">
        <f>Census!C1442</f>
        <v>0</v>
      </c>
      <c r="H1450" s="82" t="str">
        <f>IF(Census!D1442="","",Census!D1442)</f>
        <v/>
      </c>
      <c r="I1450" s="82">
        <f>Census!E1442</f>
        <v>0</v>
      </c>
      <c r="J1450" s="106" t="e">
        <f t="shared" si="22"/>
        <v>#N/A</v>
      </c>
    </row>
    <row r="1451" spans="7:10" x14ac:dyDescent="0.45">
      <c r="G1451" s="82">
        <f>Census!C1443</f>
        <v>0</v>
      </c>
      <c r="H1451" s="82" t="str">
        <f>IF(Census!D1443="","",Census!D1443)</f>
        <v/>
      </c>
      <c r="I1451" s="82">
        <f>Census!E1443</f>
        <v>0</v>
      </c>
      <c r="J1451" s="106" t="e">
        <f t="shared" si="22"/>
        <v>#N/A</v>
      </c>
    </row>
    <row r="1452" spans="7:10" x14ac:dyDescent="0.45">
      <c r="G1452" s="82">
        <f>Census!C1444</f>
        <v>0</v>
      </c>
      <c r="H1452" s="82" t="str">
        <f>IF(Census!D1444="","",Census!D1444)</f>
        <v/>
      </c>
      <c r="I1452" s="82">
        <f>Census!E1444</f>
        <v>0</v>
      </c>
      <c r="J1452" s="106" t="e">
        <f t="shared" si="22"/>
        <v>#N/A</v>
      </c>
    </row>
    <row r="1453" spans="7:10" x14ac:dyDescent="0.45">
      <c r="G1453" s="82">
        <f>Census!C1445</f>
        <v>0</v>
      </c>
      <c r="H1453" s="82" t="str">
        <f>IF(Census!D1445="","",Census!D1445)</f>
        <v/>
      </c>
      <c r="I1453" s="82">
        <f>Census!E1445</f>
        <v>0</v>
      </c>
      <c r="J1453" s="106" t="e">
        <f t="shared" si="22"/>
        <v>#N/A</v>
      </c>
    </row>
    <row r="1454" spans="7:10" x14ac:dyDescent="0.45">
      <c r="G1454" s="82">
        <f>Census!C1446</f>
        <v>0</v>
      </c>
      <c r="H1454" s="82" t="str">
        <f>IF(Census!D1446="","",Census!D1446)</f>
        <v/>
      </c>
      <c r="I1454" s="82">
        <f>Census!E1446</f>
        <v>0</v>
      </c>
      <c r="J1454" s="106" t="e">
        <f t="shared" si="22"/>
        <v>#N/A</v>
      </c>
    </row>
    <row r="1455" spans="7:10" x14ac:dyDescent="0.45">
      <c r="G1455" s="82">
        <f>Census!C1447</f>
        <v>0</v>
      </c>
      <c r="H1455" s="82" t="str">
        <f>IF(Census!D1447="","",Census!D1447)</f>
        <v/>
      </c>
      <c r="I1455" s="82">
        <f>Census!E1447</f>
        <v>0</v>
      </c>
      <c r="J1455" s="106" t="e">
        <f t="shared" si="22"/>
        <v>#N/A</v>
      </c>
    </row>
    <row r="1456" spans="7:10" x14ac:dyDescent="0.45">
      <c r="G1456" s="82">
        <f>Census!C1448</f>
        <v>0</v>
      </c>
      <c r="H1456" s="82" t="str">
        <f>IF(Census!D1448="","",Census!D1448)</f>
        <v/>
      </c>
      <c r="I1456" s="82">
        <f>Census!E1448</f>
        <v>0</v>
      </c>
      <c r="J1456" s="106" t="e">
        <f t="shared" si="22"/>
        <v>#N/A</v>
      </c>
    </row>
    <row r="1457" spans="7:10" x14ac:dyDescent="0.45">
      <c r="G1457" s="82">
        <f>Census!C1449</f>
        <v>0</v>
      </c>
      <c r="H1457" s="82" t="str">
        <f>IF(Census!D1449="","",Census!D1449)</f>
        <v/>
      </c>
      <c r="I1457" s="82">
        <f>Census!E1449</f>
        <v>0</v>
      </c>
      <c r="J1457" s="106" t="e">
        <f t="shared" si="22"/>
        <v>#N/A</v>
      </c>
    </row>
    <row r="1458" spans="7:10" x14ac:dyDescent="0.45">
      <c r="G1458" s="82">
        <f>Census!C1450</f>
        <v>0</v>
      </c>
      <c r="H1458" s="82" t="str">
        <f>IF(Census!D1450="","",Census!D1450)</f>
        <v/>
      </c>
      <c r="I1458" s="82">
        <f>Census!E1450</f>
        <v>0</v>
      </c>
      <c r="J1458" s="106" t="e">
        <f t="shared" si="22"/>
        <v>#N/A</v>
      </c>
    </row>
    <row r="1459" spans="7:10" x14ac:dyDescent="0.45">
      <c r="G1459" s="82">
        <f>Census!C1451</f>
        <v>0</v>
      </c>
      <c r="H1459" s="82" t="str">
        <f>IF(Census!D1451="","",Census!D1451)</f>
        <v/>
      </c>
      <c r="I1459" s="82">
        <f>Census!E1451</f>
        <v>0</v>
      </c>
      <c r="J1459" s="106" t="e">
        <f t="shared" si="22"/>
        <v>#N/A</v>
      </c>
    </row>
    <row r="1460" spans="7:10" x14ac:dyDescent="0.45">
      <c r="G1460" s="82">
        <f>Census!C1452</f>
        <v>0</v>
      </c>
      <c r="H1460" s="82" t="str">
        <f>IF(Census!D1452="","",Census!D1452)</f>
        <v/>
      </c>
      <c r="I1460" s="82">
        <f>Census!E1452</f>
        <v>0</v>
      </c>
      <c r="J1460" s="106" t="e">
        <f t="shared" si="22"/>
        <v>#N/A</v>
      </c>
    </row>
    <row r="1461" spans="7:10" x14ac:dyDescent="0.45">
      <c r="G1461" s="82">
        <f>Census!C1453</f>
        <v>0</v>
      </c>
      <c r="H1461" s="82" t="str">
        <f>IF(Census!D1453="","",Census!D1453)</f>
        <v/>
      </c>
      <c r="I1461" s="82">
        <f>Census!E1453</f>
        <v>0</v>
      </c>
      <c r="J1461" s="106" t="e">
        <f t="shared" si="22"/>
        <v>#N/A</v>
      </c>
    </row>
    <row r="1462" spans="7:10" x14ac:dyDescent="0.45">
      <c r="G1462" s="82">
        <f>Census!C1454</f>
        <v>0</v>
      </c>
      <c r="H1462" s="82" t="str">
        <f>IF(Census!D1454="","",Census!D1454)</f>
        <v/>
      </c>
      <c r="I1462" s="82">
        <f>Census!E1454</f>
        <v>0</v>
      </c>
      <c r="J1462" s="106" t="e">
        <f t="shared" si="22"/>
        <v>#N/A</v>
      </c>
    </row>
    <row r="1463" spans="7:10" x14ac:dyDescent="0.45">
      <c r="G1463" s="82">
        <f>Census!C1455</f>
        <v>0</v>
      </c>
      <c r="H1463" s="82" t="str">
        <f>IF(Census!D1455="","",Census!D1455)</f>
        <v/>
      </c>
      <c r="I1463" s="82">
        <f>Census!E1455</f>
        <v>0</v>
      </c>
      <c r="J1463" s="106" t="e">
        <f t="shared" si="22"/>
        <v>#N/A</v>
      </c>
    </row>
    <row r="1464" spans="7:10" x14ac:dyDescent="0.45">
      <c r="G1464" s="82">
        <f>Census!C1456</f>
        <v>0</v>
      </c>
      <c r="H1464" s="82" t="str">
        <f>IF(Census!D1456="","",Census!D1456)</f>
        <v/>
      </c>
      <c r="I1464" s="82">
        <f>Census!E1456</f>
        <v>0</v>
      </c>
      <c r="J1464" s="106" t="e">
        <f t="shared" si="22"/>
        <v>#N/A</v>
      </c>
    </row>
    <row r="1465" spans="7:10" x14ac:dyDescent="0.45">
      <c r="G1465" s="82">
        <f>Census!C1457</f>
        <v>0</v>
      </c>
      <c r="H1465" s="82" t="str">
        <f>IF(Census!D1457="","",Census!D1457)</f>
        <v/>
      </c>
      <c r="I1465" s="82">
        <f>Census!E1457</f>
        <v>0</v>
      </c>
      <c r="J1465" s="106" t="e">
        <f t="shared" si="22"/>
        <v>#N/A</v>
      </c>
    </row>
    <row r="1466" spans="7:10" x14ac:dyDescent="0.45">
      <c r="G1466" s="82">
        <f>Census!C1458</f>
        <v>0</v>
      </c>
      <c r="H1466" s="82" t="str">
        <f>IF(Census!D1458="","",Census!D1458)</f>
        <v/>
      </c>
      <c r="I1466" s="82">
        <f>Census!E1458</f>
        <v>0</v>
      </c>
      <c r="J1466" s="106" t="e">
        <f t="shared" si="22"/>
        <v>#N/A</v>
      </c>
    </row>
    <row r="1467" spans="7:10" x14ac:dyDescent="0.45">
      <c r="G1467" s="82">
        <f>Census!C1459</f>
        <v>0</v>
      </c>
      <c r="H1467" s="82" t="str">
        <f>IF(Census!D1459="","",Census!D1459)</f>
        <v/>
      </c>
      <c r="I1467" s="82">
        <f>Census!E1459</f>
        <v>0</v>
      </c>
      <c r="J1467" s="106" t="e">
        <f t="shared" si="22"/>
        <v>#N/A</v>
      </c>
    </row>
    <row r="1468" spans="7:10" x14ac:dyDescent="0.45">
      <c r="G1468" s="82">
        <f>Census!C1460</f>
        <v>0</v>
      </c>
      <c r="H1468" s="82" t="str">
        <f>IF(Census!D1460="","",Census!D1460)</f>
        <v/>
      </c>
      <c r="I1468" s="82">
        <f>Census!E1460</f>
        <v>0</v>
      </c>
      <c r="J1468" s="106" t="e">
        <f t="shared" si="22"/>
        <v>#N/A</v>
      </c>
    </row>
    <row r="1469" spans="7:10" x14ac:dyDescent="0.45">
      <c r="G1469" s="82">
        <f>Census!C1461</f>
        <v>0</v>
      </c>
      <c r="H1469" s="82" t="str">
        <f>IF(Census!D1461="","",Census!D1461)</f>
        <v/>
      </c>
      <c r="I1469" s="82">
        <f>Census!E1461</f>
        <v>0</v>
      </c>
      <c r="J1469" s="106" t="e">
        <f t="shared" si="22"/>
        <v>#N/A</v>
      </c>
    </row>
    <row r="1470" spans="7:10" x14ac:dyDescent="0.45">
      <c r="G1470" s="82">
        <f>Census!C1462</f>
        <v>0</v>
      </c>
      <c r="H1470" s="82" t="str">
        <f>IF(Census!D1462="","",Census!D1462)</f>
        <v/>
      </c>
      <c r="I1470" s="82">
        <f>Census!E1462</f>
        <v>0</v>
      </c>
      <c r="J1470" s="106" t="e">
        <f t="shared" si="22"/>
        <v>#N/A</v>
      </c>
    </row>
    <row r="1471" spans="7:10" x14ac:dyDescent="0.45">
      <c r="G1471" s="82">
        <f>Census!C1463</f>
        <v>0</v>
      </c>
      <c r="H1471" s="82" t="str">
        <f>IF(Census!D1463="","",Census!D1463)</f>
        <v/>
      </c>
      <c r="I1471" s="82">
        <f>Census!E1463</f>
        <v>0</v>
      </c>
      <c r="J1471" s="106" t="e">
        <f t="shared" si="22"/>
        <v>#N/A</v>
      </c>
    </row>
    <row r="1472" spans="7:10" x14ac:dyDescent="0.45">
      <c r="G1472" s="82">
        <f>Census!C1464</f>
        <v>0</v>
      </c>
      <c r="H1472" s="82" t="str">
        <f>IF(Census!D1464="","",Census!D1464)</f>
        <v/>
      </c>
      <c r="I1472" s="82">
        <f>Census!E1464</f>
        <v>0</v>
      </c>
      <c r="J1472" s="106" t="e">
        <f t="shared" si="22"/>
        <v>#N/A</v>
      </c>
    </row>
    <row r="1473" spans="7:10" x14ac:dyDescent="0.45">
      <c r="G1473" s="82">
        <f>Census!C1465</f>
        <v>0</v>
      </c>
      <c r="H1473" s="82" t="str">
        <f>IF(Census!D1465="","",Census!D1465)</f>
        <v/>
      </c>
      <c r="I1473" s="82">
        <f>Census!E1465</f>
        <v>0</v>
      </c>
      <c r="J1473" s="106" t="e">
        <f t="shared" si="22"/>
        <v>#N/A</v>
      </c>
    </row>
    <row r="1474" spans="7:10" x14ac:dyDescent="0.45">
      <c r="G1474" s="82">
        <f>Census!C1466</f>
        <v>0</v>
      </c>
      <c r="H1474" s="82" t="str">
        <f>IF(Census!D1466="","",Census!D1466)</f>
        <v/>
      </c>
      <c r="I1474" s="82">
        <f>Census!E1466</f>
        <v>0</v>
      </c>
      <c r="J1474" s="106" t="e">
        <f t="shared" si="22"/>
        <v>#N/A</v>
      </c>
    </row>
    <row r="1475" spans="7:10" x14ac:dyDescent="0.45">
      <c r="G1475" s="82">
        <f>Census!C1467</f>
        <v>0</v>
      </c>
      <c r="H1475" s="82" t="str">
        <f>IF(Census!D1467="","",Census!D1467)</f>
        <v/>
      </c>
      <c r="I1475" s="82">
        <f>Census!E1467</f>
        <v>0</v>
      </c>
      <c r="J1475" s="106" t="e">
        <f t="shared" si="22"/>
        <v>#N/A</v>
      </c>
    </row>
    <row r="1476" spans="7:10" x14ac:dyDescent="0.45">
      <c r="G1476" s="82">
        <f>Census!C1468</f>
        <v>0</v>
      </c>
      <c r="H1476" s="82" t="str">
        <f>IF(Census!D1468="","",Census!D1468)</f>
        <v/>
      </c>
      <c r="I1476" s="82">
        <f>Census!E1468</f>
        <v>0</v>
      </c>
      <c r="J1476" s="106" t="e">
        <f t="shared" si="22"/>
        <v>#N/A</v>
      </c>
    </row>
    <row r="1477" spans="7:10" x14ac:dyDescent="0.45">
      <c r="G1477" s="82">
        <f>Census!C1469</f>
        <v>0</v>
      </c>
      <c r="H1477" s="82" t="str">
        <f>IF(Census!D1469="","",Census!D1469)</f>
        <v/>
      </c>
      <c r="I1477" s="82">
        <f>Census!E1469</f>
        <v>0</v>
      </c>
      <c r="J1477" s="106" t="e">
        <f t="shared" si="22"/>
        <v>#N/A</v>
      </c>
    </row>
    <row r="1478" spans="7:10" x14ac:dyDescent="0.45">
      <c r="G1478" s="82">
        <f>Census!C1470</f>
        <v>0</v>
      </c>
      <c r="H1478" s="82" t="str">
        <f>IF(Census!D1470="","",Census!D1470)</f>
        <v/>
      </c>
      <c r="I1478" s="82">
        <f>Census!E1470</f>
        <v>0</v>
      </c>
      <c r="J1478" s="106" t="e">
        <f t="shared" si="22"/>
        <v>#N/A</v>
      </c>
    </row>
    <row r="1479" spans="7:10" x14ac:dyDescent="0.45">
      <c r="G1479" s="82">
        <f>Census!C1471</f>
        <v>0</v>
      </c>
      <c r="H1479" s="82" t="str">
        <f>IF(Census!D1471="","",Census!D1471)</f>
        <v/>
      </c>
      <c r="I1479" s="82">
        <f>Census!E1471</f>
        <v>0</v>
      </c>
      <c r="J1479" s="106" t="e">
        <f t="shared" si="22"/>
        <v>#N/A</v>
      </c>
    </row>
    <row r="1480" spans="7:10" x14ac:dyDescent="0.45">
      <c r="G1480" s="82">
        <f>Census!C1472</f>
        <v>0</v>
      </c>
      <c r="H1480" s="82" t="str">
        <f>IF(Census!D1472="","",Census!D1472)</f>
        <v/>
      </c>
      <c r="I1480" s="82">
        <f>Census!E1472</f>
        <v>0</v>
      </c>
      <c r="J1480" s="106" t="e">
        <f t="shared" si="22"/>
        <v>#N/A</v>
      </c>
    </row>
    <row r="1481" spans="7:10" x14ac:dyDescent="0.45">
      <c r="G1481" s="82">
        <f>Census!C1473</f>
        <v>0</v>
      </c>
      <c r="H1481" s="82" t="str">
        <f>IF(Census!D1473="","",Census!D1473)</f>
        <v/>
      </c>
      <c r="I1481" s="82">
        <f>Census!E1473</f>
        <v>0</v>
      </c>
      <c r="J1481" s="106" t="e">
        <f t="shared" si="22"/>
        <v>#N/A</v>
      </c>
    </row>
    <row r="1482" spans="7:10" x14ac:dyDescent="0.45">
      <c r="G1482" s="82">
        <f>Census!C1474</f>
        <v>0</v>
      </c>
      <c r="H1482" s="82" t="str">
        <f>IF(Census!D1474="","",Census!D1474)</f>
        <v/>
      </c>
      <c r="I1482" s="82">
        <f>Census!E1474</f>
        <v>0</v>
      </c>
      <c r="J1482" s="106" t="e">
        <f t="shared" si="22"/>
        <v>#N/A</v>
      </c>
    </row>
    <row r="1483" spans="7:10" x14ac:dyDescent="0.45">
      <c r="G1483" s="82">
        <f>Census!C1475</f>
        <v>0</v>
      </c>
      <c r="H1483" s="82" t="str">
        <f>IF(Census!D1475="","",Census!D1475)</f>
        <v/>
      </c>
      <c r="I1483" s="82">
        <f>Census!E1475</f>
        <v>0</v>
      </c>
      <c r="J1483" s="106" t="e">
        <f t="shared" si="22"/>
        <v>#N/A</v>
      </c>
    </row>
    <row r="1484" spans="7:10" x14ac:dyDescent="0.45">
      <c r="G1484" s="82">
        <f>Census!C1476</f>
        <v>0</v>
      </c>
      <c r="H1484" s="82" t="str">
        <f>IF(Census!D1476="","",Census!D1476)</f>
        <v/>
      </c>
      <c r="I1484" s="82">
        <f>Census!E1476</f>
        <v>0</v>
      </c>
      <c r="J1484" s="106" t="e">
        <f t="shared" si="22"/>
        <v>#N/A</v>
      </c>
    </row>
    <row r="1485" spans="7:10" x14ac:dyDescent="0.45">
      <c r="G1485" s="82">
        <f>Census!C1477</f>
        <v>0</v>
      </c>
      <c r="H1485" s="82" t="str">
        <f>IF(Census!D1477="","",Census!D1477)</f>
        <v/>
      </c>
      <c r="I1485" s="82">
        <f>Census!E1477</f>
        <v>0</v>
      </c>
      <c r="J1485" s="106" t="e">
        <f t="shared" si="22"/>
        <v>#N/A</v>
      </c>
    </row>
    <row r="1486" spans="7:10" x14ac:dyDescent="0.45">
      <c r="G1486" s="82">
        <f>Census!C1478</f>
        <v>0</v>
      </c>
      <c r="H1486" s="82" t="str">
        <f>IF(Census!D1478="","",Census!D1478)</f>
        <v/>
      </c>
      <c r="I1486" s="82">
        <f>Census!E1478</f>
        <v>0</v>
      </c>
      <c r="J1486" s="106" t="e">
        <f t="shared" ref="J1486:J1549" si="23">IF(H1486=0,0,IF(H1486&lt;$C$25,$C$25-H1486,0))</f>
        <v>#N/A</v>
      </c>
    </row>
    <row r="1487" spans="7:10" x14ac:dyDescent="0.45">
      <c r="G1487" s="82">
        <f>Census!C1479</f>
        <v>0</v>
      </c>
      <c r="H1487" s="82" t="str">
        <f>IF(Census!D1479="","",Census!D1479)</f>
        <v/>
      </c>
      <c r="I1487" s="82">
        <f>Census!E1479</f>
        <v>0</v>
      </c>
      <c r="J1487" s="106" t="e">
        <f t="shared" si="23"/>
        <v>#N/A</v>
      </c>
    </row>
    <row r="1488" spans="7:10" x14ac:dyDescent="0.45">
      <c r="G1488" s="82">
        <f>Census!C1480</f>
        <v>0</v>
      </c>
      <c r="H1488" s="82" t="str">
        <f>IF(Census!D1480="","",Census!D1480)</f>
        <v/>
      </c>
      <c r="I1488" s="82">
        <f>Census!E1480</f>
        <v>0</v>
      </c>
      <c r="J1488" s="106" t="e">
        <f t="shared" si="23"/>
        <v>#N/A</v>
      </c>
    </row>
    <row r="1489" spans="7:10" x14ac:dyDescent="0.45">
      <c r="G1489" s="82">
        <f>Census!C1481</f>
        <v>0</v>
      </c>
      <c r="H1489" s="82" t="str">
        <f>IF(Census!D1481="","",Census!D1481)</f>
        <v/>
      </c>
      <c r="I1489" s="82">
        <f>Census!E1481</f>
        <v>0</v>
      </c>
      <c r="J1489" s="106" t="e">
        <f t="shared" si="23"/>
        <v>#N/A</v>
      </c>
    </row>
    <row r="1490" spans="7:10" x14ac:dyDescent="0.45">
      <c r="G1490" s="82">
        <f>Census!C1482</f>
        <v>0</v>
      </c>
      <c r="H1490" s="82" t="str">
        <f>IF(Census!D1482="","",Census!D1482)</f>
        <v/>
      </c>
      <c r="I1490" s="82">
        <f>Census!E1482</f>
        <v>0</v>
      </c>
      <c r="J1490" s="106" t="e">
        <f t="shared" si="23"/>
        <v>#N/A</v>
      </c>
    </row>
    <row r="1491" spans="7:10" x14ac:dyDescent="0.45">
      <c r="G1491" s="82">
        <f>Census!C1483</f>
        <v>0</v>
      </c>
      <c r="H1491" s="82" t="str">
        <f>IF(Census!D1483="","",Census!D1483)</f>
        <v/>
      </c>
      <c r="I1491" s="82">
        <f>Census!E1483</f>
        <v>0</v>
      </c>
      <c r="J1491" s="106" t="e">
        <f t="shared" si="23"/>
        <v>#N/A</v>
      </c>
    </row>
    <row r="1492" spans="7:10" x14ac:dyDescent="0.45">
      <c r="G1492" s="82">
        <f>Census!C1484</f>
        <v>0</v>
      </c>
      <c r="H1492" s="82" t="str">
        <f>IF(Census!D1484="","",Census!D1484)</f>
        <v/>
      </c>
      <c r="I1492" s="82">
        <f>Census!E1484</f>
        <v>0</v>
      </c>
      <c r="J1492" s="106" t="e">
        <f t="shared" si="23"/>
        <v>#N/A</v>
      </c>
    </row>
    <row r="1493" spans="7:10" x14ac:dyDescent="0.45">
      <c r="G1493" s="82">
        <f>Census!C1485</f>
        <v>0</v>
      </c>
      <c r="H1493" s="82" t="str">
        <f>IF(Census!D1485="","",Census!D1485)</f>
        <v/>
      </c>
      <c r="I1493" s="82">
        <f>Census!E1485</f>
        <v>0</v>
      </c>
      <c r="J1493" s="106" t="e">
        <f t="shared" si="23"/>
        <v>#N/A</v>
      </c>
    </row>
    <row r="1494" spans="7:10" x14ac:dyDescent="0.45">
      <c r="G1494" s="82">
        <f>Census!C1486</f>
        <v>0</v>
      </c>
      <c r="H1494" s="82" t="str">
        <f>IF(Census!D1486="","",Census!D1486)</f>
        <v/>
      </c>
      <c r="I1494" s="82">
        <f>Census!E1486</f>
        <v>0</v>
      </c>
      <c r="J1494" s="106" t="e">
        <f t="shared" si="23"/>
        <v>#N/A</v>
      </c>
    </row>
    <row r="1495" spans="7:10" x14ac:dyDescent="0.45">
      <c r="G1495" s="82">
        <f>Census!C1487</f>
        <v>0</v>
      </c>
      <c r="H1495" s="82" t="str">
        <f>IF(Census!D1487="","",Census!D1487)</f>
        <v/>
      </c>
      <c r="I1495" s="82">
        <f>Census!E1487</f>
        <v>0</v>
      </c>
      <c r="J1495" s="106" t="e">
        <f t="shared" si="23"/>
        <v>#N/A</v>
      </c>
    </row>
    <row r="1496" spans="7:10" x14ac:dyDescent="0.45">
      <c r="G1496" s="82">
        <f>Census!C1488</f>
        <v>0</v>
      </c>
      <c r="H1496" s="82" t="str">
        <f>IF(Census!D1488="","",Census!D1488)</f>
        <v/>
      </c>
      <c r="I1496" s="82">
        <f>Census!E1488</f>
        <v>0</v>
      </c>
      <c r="J1496" s="106" t="e">
        <f t="shared" si="23"/>
        <v>#N/A</v>
      </c>
    </row>
    <row r="1497" spans="7:10" x14ac:dyDescent="0.45">
      <c r="G1497" s="82">
        <f>Census!C1489</f>
        <v>0</v>
      </c>
      <c r="H1497" s="82" t="str">
        <f>IF(Census!D1489="","",Census!D1489)</f>
        <v/>
      </c>
      <c r="I1497" s="82">
        <f>Census!E1489</f>
        <v>0</v>
      </c>
      <c r="J1497" s="106" t="e">
        <f t="shared" si="23"/>
        <v>#N/A</v>
      </c>
    </row>
    <row r="1498" spans="7:10" x14ac:dyDescent="0.45">
      <c r="G1498" s="82">
        <f>Census!C1490</f>
        <v>0</v>
      </c>
      <c r="H1498" s="82" t="str">
        <f>IF(Census!D1490="","",Census!D1490)</f>
        <v/>
      </c>
      <c r="I1498" s="82">
        <f>Census!E1490</f>
        <v>0</v>
      </c>
      <c r="J1498" s="106" t="e">
        <f t="shared" si="23"/>
        <v>#N/A</v>
      </c>
    </row>
    <row r="1499" spans="7:10" x14ac:dyDescent="0.45">
      <c r="G1499" s="82">
        <f>Census!C1491</f>
        <v>0</v>
      </c>
      <c r="H1499" s="82" t="str">
        <f>IF(Census!D1491="","",Census!D1491)</f>
        <v/>
      </c>
      <c r="I1499" s="82">
        <f>Census!E1491</f>
        <v>0</v>
      </c>
      <c r="J1499" s="106" t="e">
        <f t="shared" si="23"/>
        <v>#N/A</v>
      </c>
    </row>
    <row r="1500" spans="7:10" x14ac:dyDescent="0.45">
      <c r="G1500" s="82">
        <f>Census!C1492</f>
        <v>0</v>
      </c>
      <c r="H1500" s="82" t="str">
        <f>IF(Census!D1492="","",Census!D1492)</f>
        <v/>
      </c>
      <c r="I1500" s="82">
        <f>Census!E1492</f>
        <v>0</v>
      </c>
      <c r="J1500" s="106" t="e">
        <f t="shared" si="23"/>
        <v>#N/A</v>
      </c>
    </row>
    <row r="1501" spans="7:10" x14ac:dyDescent="0.45">
      <c r="G1501" s="82">
        <f>Census!C1493</f>
        <v>0</v>
      </c>
      <c r="H1501" s="82" t="str">
        <f>IF(Census!D1493="","",Census!D1493)</f>
        <v/>
      </c>
      <c r="I1501" s="82">
        <f>Census!E1493</f>
        <v>0</v>
      </c>
      <c r="J1501" s="106" t="e">
        <f t="shared" si="23"/>
        <v>#N/A</v>
      </c>
    </row>
    <row r="1502" spans="7:10" x14ac:dyDescent="0.45">
      <c r="G1502" s="82">
        <f>Census!C1494</f>
        <v>0</v>
      </c>
      <c r="H1502" s="82" t="str">
        <f>IF(Census!D1494="","",Census!D1494)</f>
        <v/>
      </c>
      <c r="I1502" s="82">
        <f>Census!E1494</f>
        <v>0</v>
      </c>
      <c r="J1502" s="106" t="e">
        <f t="shared" si="23"/>
        <v>#N/A</v>
      </c>
    </row>
    <row r="1503" spans="7:10" x14ac:dyDescent="0.45">
      <c r="G1503" s="82">
        <f>Census!C1495</f>
        <v>0</v>
      </c>
      <c r="H1503" s="82" t="str">
        <f>IF(Census!D1495="","",Census!D1495)</f>
        <v/>
      </c>
      <c r="I1503" s="82">
        <f>Census!E1495</f>
        <v>0</v>
      </c>
      <c r="J1503" s="106" t="e">
        <f t="shared" si="23"/>
        <v>#N/A</v>
      </c>
    </row>
    <row r="1504" spans="7:10" x14ac:dyDescent="0.45">
      <c r="G1504" s="82">
        <f>Census!C1496</f>
        <v>0</v>
      </c>
      <c r="H1504" s="82" t="str">
        <f>IF(Census!D1496="","",Census!D1496)</f>
        <v/>
      </c>
      <c r="I1504" s="82">
        <f>Census!E1496</f>
        <v>0</v>
      </c>
      <c r="J1504" s="106" t="e">
        <f t="shared" si="23"/>
        <v>#N/A</v>
      </c>
    </row>
    <row r="1505" spans="7:10" x14ac:dyDescent="0.45">
      <c r="G1505" s="82">
        <f>Census!C1497</f>
        <v>0</v>
      </c>
      <c r="H1505" s="82" t="str">
        <f>IF(Census!D1497="","",Census!D1497)</f>
        <v/>
      </c>
      <c r="I1505" s="82">
        <f>Census!E1497</f>
        <v>0</v>
      </c>
      <c r="J1505" s="106" t="e">
        <f t="shared" si="23"/>
        <v>#N/A</v>
      </c>
    </row>
    <row r="1506" spans="7:10" x14ac:dyDescent="0.45">
      <c r="G1506" s="82">
        <f>Census!C1498</f>
        <v>0</v>
      </c>
      <c r="H1506" s="82" t="str">
        <f>IF(Census!D1498="","",Census!D1498)</f>
        <v/>
      </c>
      <c r="I1506" s="82">
        <f>Census!E1498</f>
        <v>0</v>
      </c>
      <c r="J1506" s="106" t="e">
        <f t="shared" si="23"/>
        <v>#N/A</v>
      </c>
    </row>
    <row r="1507" spans="7:10" x14ac:dyDescent="0.45">
      <c r="G1507" s="82">
        <f>Census!C1499</f>
        <v>0</v>
      </c>
      <c r="H1507" s="82" t="str">
        <f>IF(Census!D1499="","",Census!D1499)</f>
        <v/>
      </c>
      <c r="I1507" s="82">
        <f>Census!E1499</f>
        <v>0</v>
      </c>
      <c r="J1507" s="106" t="e">
        <f t="shared" si="23"/>
        <v>#N/A</v>
      </c>
    </row>
    <row r="1508" spans="7:10" x14ac:dyDescent="0.45">
      <c r="G1508" s="82">
        <f>Census!C1500</f>
        <v>0</v>
      </c>
      <c r="H1508" s="82" t="str">
        <f>IF(Census!D1500="","",Census!D1500)</f>
        <v/>
      </c>
      <c r="I1508" s="82">
        <f>Census!E1500</f>
        <v>0</v>
      </c>
      <c r="J1508" s="106" t="e">
        <f t="shared" si="23"/>
        <v>#N/A</v>
      </c>
    </row>
    <row r="1509" spans="7:10" x14ac:dyDescent="0.45">
      <c r="G1509" s="82">
        <f>Census!C1501</f>
        <v>0</v>
      </c>
      <c r="H1509" s="82" t="str">
        <f>IF(Census!D1501="","",Census!D1501)</f>
        <v/>
      </c>
      <c r="I1509" s="82">
        <f>Census!E1501</f>
        <v>0</v>
      </c>
      <c r="J1509" s="106" t="e">
        <f t="shared" si="23"/>
        <v>#N/A</v>
      </c>
    </row>
    <row r="1510" spans="7:10" x14ac:dyDescent="0.45">
      <c r="G1510" s="82">
        <f>Census!C1502</f>
        <v>0</v>
      </c>
      <c r="H1510" s="82" t="str">
        <f>IF(Census!D1502="","",Census!D1502)</f>
        <v/>
      </c>
      <c r="I1510" s="82">
        <f>Census!E1502</f>
        <v>0</v>
      </c>
      <c r="J1510" s="106" t="e">
        <f t="shared" si="23"/>
        <v>#N/A</v>
      </c>
    </row>
    <row r="1511" spans="7:10" x14ac:dyDescent="0.45">
      <c r="G1511" s="82">
        <f>Census!C1503</f>
        <v>0</v>
      </c>
      <c r="H1511" s="82" t="str">
        <f>IF(Census!D1503="","",Census!D1503)</f>
        <v/>
      </c>
      <c r="I1511" s="82">
        <f>Census!E1503</f>
        <v>0</v>
      </c>
      <c r="J1511" s="106" t="e">
        <f t="shared" si="23"/>
        <v>#N/A</v>
      </c>
    </row>
    <row r="1512" spans="7:10" x14ac:dyDescent="0.45">
      <c r="G1512" s="82">
        <f>Census!C1504</f>
        <v>0</v>
      </c>
      <c r="H1512" s="82" t="str">
        <f>IF(Census!D1504="","",Census!D1504)</f>
        <v/>
      </c>
      <c r="I1512" s="82">
        <f>Census!E1504</f>
        <v>0</v>
      </c>
      <c r="J1512" s="106" t="e">
        <f t="shared" si="23"/>
        <v>#N/A</v>
      </c>
    </row>
    <row r="1513" spans="7:10" x14ac:dyDescent="0.45">
      <c r="G1513" s="82">
        <f>Census!C1505</f>
        <v>0</v>
      </c>
      <c r="H1513" s="82" t="str">
        <f>IF(Census!D1505="","",Census!D1505)</f>
        <v/>
      </c>
      <c r="I1513" s="82">
        <f>Census!E1505</f>
        <v>0</v>
      </c>
      <c r="J1513" s="106" t="e">
        <f t="shared" si="23"/>
        <v>#N/A</v>
      </c>
    </row>
    <row r="1514" spans="7:10" x14ac:dyDescent="0.45">
      <c r="G1514" s="82">
        <f>Census!C1506</f>
        <v>0</v>
      </c>
      <c r="H1514" s="82" t="str">
        <f>IF(Census!D1506="","",Census!D1506)</f>
        <v/>
      </c>
      <c r="I1514" s="82">
        <f>Census!E1506</f>
        <v>0</v>
      </c>
      <c r="J1514" s="106" t="e">
        <f t="shared" si="23"/>
        <v>#N/A</v>
      </c>
    </row>
    <row r="1515" spans="7:10" x14ac:dyDescent="0.45">
      <c r="G1515" s="82">
        <f>Census!C1507</f>
        <v>0</v>
      </c>
      <c r="H1515" s="82" t="str">
        <f>IF(Census!D1507="","",Census!D1507)</f>
        <v/>
      </c>
      <c r="I1515" s="82">
        <f>Census!E1507</f>
        <v>0</v>
      </c>
      <c r="J1515" s="106" t="e">
        <f t="shared" si="23"/>
        <v>#N/A</v>
      </c>
    </row>
    <row r="1516" spans="7:10" x14ac:dyDescent="0.45">
      <c r="G1516" s="82">
        <f>Census!C1508</f>
        <v>0</v>
      </c>
      <c r="H1516" s="82" t="str">
        <f>IF(Census!D1508="","",Census!D1508)</f>
        <v/>
      </c>
      <c r="I1516" s="82">
        <f>Census!E1508</f>
        <v>0</v>
      </c>
      <c r="J1516" s="106" t="e">
        <f t="shared" si="23"/>
        <v>#N/A</v>
      </c>
    </row>
    <row r="1517" spans="7:10" x14ac:dyDescent="0.45">
      <c r="G1517" s="82">
        <f>Census!C1509</f>
        <v>0</v>
      </c>
      <c r="H1517" s="82" t="str">
        <f>IF(Census!D1509="","",Census!D1509)</f>
        <v/>
      </c>
      <c r="I1517" s="82">
        <f>Census!E1509</f>
        <v>0</v>
      </c>
      <c r="J1517" s="106" t="e">
        <f t="shared" si="23"/>
        <v>#N/A</v>
      </c>
    </row>
    <row r="1518" spans="7:10" x14ac:dyDescent="0.45">
      <c r="G1518" s="82">
        <f>Census!C1510</f>
        <v>0</v>
      </c>
      <c r="H1518" s="82" t="str">
        <f>IF(Census!D1510="","",Census!D1510)</f>
        <v/>
      </c>
      <c r="I1518" s="82">
        <f>Census!E1510</f>
        <v>0</v>
      </c>
      <c r="J1518" s="106" t="e">
        <f t="shared" si="23"/>
        <v>#N/A</v>
      </c>
    </row>
    <row r="1519" spans="7:10" x14ac:dyDescent="0.45">
      <c r="G1519" s="82">
        <f>Census!C1511</f>
        <v>0</v>
      </c>
      <c r="H1519" s="82" t="str">
        <f>IF(Census!D1511="","",Census!D1511)</f>
        <v/>
      </c>
      <c r="I1519" s="82">
        <f>Census!E1511</f>
        <v>0</v>
      </c>
      <c r="J1519" s="106" t="e">
        <f t="shared" si="23"/>
        <v>#N/A</v>
      </c>
    </row>
    <row r="1520" spans="7:10" x14ac:dyDescent="0.45">
      <c r="G1520" s="82">
        <f>Census!C1512</f>
        <v>0</v>
      </c>
      <c r="H1520" s="82" t="str">
        <f>IF(Census!D1512="","",Census!D1512)</f>
        <v/>
      </c>
      <c r="I1520" s="82">
        <f>Census!E1512</f>
        <v>0</v>
      </c>
      <c r="J1520" s="106" t="e">
        <f t="shared" si="23"/>
        <v>#N/A</v>
      </c>
    </row>
    <row r="1521" spans="7:10" x14ac:dyDescent="0.45">
      <c r="G1521" s="82">
        <f>Census!C1513</f>
        <v>0</v>
      </c>
      <c r="H1521" s="82" t="str">
        <f>IF(Census!D1513="","",Census!D1513)</f>
        <v/>
      </c>
      <c r="I1521" s="82">
        <f>Census!E1513</f>
        <v>0</v>
      </c>
      <c r="J1521" s="106" t="e">
        <f t="shared" si="23"/>
        <v>#N/A</v>
      </c>
    </row>
    <row r="1522" spans="7:10" x14ac:dyDescent="0.45">
      <c r="G1522" s="82">
        <f>Census!C1514</f>
        <v>0</v>
      </c>
      <c r="H1522" s="82" t="str">
        <f>IF(Census!D1514="","",Census!D1514)</f>
        <v/>
      </c>
      <c r="I1522" s="82">
        <f>Census!E1514</f>
        <v>0</v>
      </c>
      <c r="J1522" s="106" t="e">
        <f t="shared" si="23"/>
        <v>#N/A</v>
      </c>
    </row>
    <row r="1523" spans="7:10" x14ac:dyDescent="0.45">
      <c r="G1523" s="82">
        <f>Census!C1515</f>
        <v>0</v>
      </c>
      <c r="H1523" s="82" t="str">
        <f>IF(Census!D1515="","",Census!D1515)</f>
        <v/>
      </c>
      <c r="I1523" s="82">
        <f>Census!E1515</f>
        <v>0</v>
      </c>
      <c r="J1523" s="106" t="e">
        <f t="shared" si="23"/>
        <v>#N/A</v>
      </c>
    </row>
    <row r="1524" spans="7:10" x14ac:dyDescent="0.45">
      <c r="G1524" s="82">
        <f>Census!C1516</f>
        <v>0</v>
      </c>
      <c r="H1524" s="82" t="str">
        <f>IF(Census!D1516="","",Census!D1516)</f>
        <v/>
      </c>
      <c r="I1524" s="82">
        <f>Census!E1516</f>
        <v>0</v>
      </c>
      <c r="J1524" s="106" t="e">
        <f t="shared" si="23"/>
        <v>#N/A</v>
      </c>
    </row>
    <row r="1525" spans="7:10" x14ac:dyDescent="0.45">
      <c r="G1525" s="82">
        <f>Census!C1517</f>
        <v>0</v>
      </c>
      <c r="H1525" s="82" t="str">
        <f>IF(Census!D1517="","",Census!D1517)</f>
        <v/>
      </c>
      <c r="I1525" s="82">
        <f>Census!E1517</f>
        <v>0</v>
      </c>
      <c r="J1525" s="106" t="e">
        <f t="shared" si="23"/>
        <v>#N/A</v>
      </c>
    </row>
    <row r="1526" spans="7:10" x14ac:dyDescent="0.45">
      <c r="G1526" s="82">
        <f>Census!C1518</f>
        <v>0</v>
      </c>
      <c r="H1526" s="82" t="str">
        <f>IF(Census!D1518="","",Census!D1518)</f>
        <v/>
      </c>
      <c r="I1526" s="82">
        <f>Census!E1518</f>
        <v>0</v>
      </c>
      <c r="J1526" s="106" t="e">
        <f t="shared" si="23"/>
        <v>#N/A</v>
      </c>
    </row>
    <row r="1527" spans="7:10" x14ac:dyDescent="0.45">
      <c r="G1527" s="82">
        <f>Census!C1519</f>
        <v>0</v>
      </c>
      <c r="H1527" s="82" t="str">
        <f>IF(Census!D1519="","",Census!D1519)</f>
        <v/>
      </c>
      <c r="I1527" s="82">
        <f>Census!E1519</f>
        <v>0</v>
      </c>
      <c r="J1527" s="106" t="e">
        <f t="shared" si="23"/>
        <v>#N/A</v>
      </c>
    </row>
    <row r="1528" spans="7:10" x14ac:dyDescent="0.45">
      <c r="G1528" s="82">
        <f>Census!C1520</f>
        <v>0</v>
      </c>
      <c r="H1528" s="82" t="str">
        <f>IF(Census!D1520="","",Census!D1520)</f>
        <v/>
      </c>
      <c r="I1528" s="82">
        <f>Census!E1520</f>
        <v>0</v>
      </c>
      <c r="J1528" s="106" t="e">
        <f t="shared" si="23"/>
        <v>#N/A</v>
      </c>
    </row>
    <row r="1529" spans="7:10" x14ac:dyDescent="0.45">
      <c r="G1529" s="82">
        <f>Census!C1521</f>
        <v>0</v>
      </c>
      <c r="H1529" s="82" t="str">
        <f>IF(Census!D1521="","",Census!D1521)</f>
        <v/>
      </c>
      <c r="I1529" s="82">
        <f>Census!E1521</f>
        <v>0</v>
      </c>
      <c r="J1529" s="106" t="e">
        <f t="shared" si="23"/>
        <v>#N/A</v>
      </c>
    </row>
    <row r="1530" spans="7:10" x14ac:dyDescent="0.45">
      <c r="G1530" s="82">
        <f>Census!C1522</f>
        <v>0</v>
      </c>
      <c r="H1530" s="82" t="str">
        <f>IF(Census!D1522="","",Census!D1522)</f>
        <v/>
      </c>
      <c r="I1530" s="82">
        <f>Census!E1522</f>
        <v>0</v>
      </c>
      <c r="J1530" s="106" t="e">
        <f t="shared" si="23"/>
        <v>#N/A</v>
      </c>
    </row>
    <row r="1531" spans="7:10" x14ac:dyDescent="0.45">
      <c r="G1531" s="82">
        <f>Census!C1523</f>
        <v>0</v>
      </c>
      <c r="H1531" s="82" t="str">
        <f>IF(Census!D1523="","",Census!D1523)</f>
        <v/>
      </c>
      <c r="I1531" s="82">
        <f>Census!E1523</f>
        <v>0</v>
      </c>
      <c r="J1531" s="106" t="e">
        <f t="shared" si="23"/>
        <v>#N/A</v>
      </c>
    </row>
    <row r="1532" spans="7:10" x14ac:dyDescent="0.45">
      <c r="G1532" s="82">
        <f>Census!C1524</f>
        <v>0</v>
      </c>
      <c r="H1532" s="82" t="str">
        <f>IF(Census!D1524="","",Census!D1524)</f>
        <v/>
      </c>
      <c r="I1532" s="82">
        <f>Census!E1524</f>
        <v>0</v>
      </c>
      <c r="J1532" s="106" t="e">
        <f t="shared" si="23"/>
        <v>#N/A</v>
      </c>
    </row>
    <row r="1533" spans="7:10" x14ac:dyDescent="0.45">
      <c r="G1533" s="82">
        <f>Census!C1525</f>
        <v>0</v>
      </c>
      <c r="H1533" s="82" t="str">
        <f>IF(Census!D1525="","",Census!D1525)</f>
        <v/>
      </c>
      <c r="I1533" s="82">
        <f>Census!E1525</f>
        <v>0</v>
      </c>
      <c r="J1533" s="106" t="e">
        <f t="shared" si="23"/>
        <v>#N/A</v>
      </c>
    </row>
    <row r="1534" spans="7:10" x14ac:dyDescent="0.45">
      <c r="G1534" s="82">
        <f>Census!C1526</f>
        <v>0</v>
      </c>
      <c r="H1534" s="82" t="str">
        <f>IF(Census!D1526="","",Census!D1526)</f>
        <v/>
      </c>
      <c r="I1534" s="82">
        <f>Census!E1526</f>
        <v>0</v>
      </c>
      <c r="J1534" s="106" t="e">
        <f t="shared" si="23"/>
        <v>#N/A</v>
      </c>
    </row>
    <row r="1535" spans="7:10" x14ac:dyDescent="0.45">
      <c r="G1535" s="82">
        <f>Census!C1527</f>
        <v>0</v>
      </c>
      <c r="H1535" s="82" t="str">
        <f>IF(Census!D1527="","",Census!D1527)</f>
        <v/>
      </c>
      <c r="I1535" s="82">
        <f>Census!E1527</f>
        <v>0</v>
      </c>
      <c r="J1535" s="106" t="e">
        <f t="shared" si="23"/>
        <v>#N/A</v>
      </c>
    </row>
    <row r="1536" spans="7:10" x14ac:dyDescent="0.45">
      <c r="G1536" s="82">
        <f>Census!C1528</f>
        <v>0</v>
      </c>
      <c r="H1536" s="82" t="str">
        <f>IF(Census!D1528="","",Census!D1528)</f>
        <v/>
      </c>
      <c r="I1536" s="82">
        <f>Census!E1528</f>
        <v>0</v>
      </c>
      <c r="J1536" s="106" t="e">
        <f t="shared" si="23"/>
        <v>#N/A</v>
      </c>
    </row>
    <row r="1537" spans="7:10" x14ac:dyDescent="0.45">
      <c r="G1537" s="82">
        <f>Census!C1529</f>
        <v>0</v>
      </c>
      <c r="H1537" s="82" t="str">
        <f>IF(Census!D1529="","",Census!D1529)</f>
        <v/>
      </c>
      <c r="I1537" s="82">
        <f>Census!E1529</f>
        <v>0</v>
      </c>
      <c r="J1537" s="106" t="e">
        <f t="shared" si="23"/>
        <v>#N/A</v>
      </c>
    </row>
    <row r="1538" spans="7:10" x14ac:dyDescent="0.45">
      <c r="G1538" s="82">
        <f>Census!C1530</f>
        <v>0</v>
      </c>
      <c r="H1538" s="82" t="str">
        <f>IF(Census!D1530="","",Census!D1530)</f>
        <v/>
      </c>
      <c r="I1538" s="82">
        <f>Census!E1530</f>
        <v>0</v>
      </c>
      <c r="J1538" s="106" t="e">
        <f t="shared" si="23"/>
        <v>#N/A</v>
      </c>
    </row>
    <row r="1539" spans="7:10" x14ac:dyDescent="0.45">
      <c r="G1539" s="82">
        <f>Census!C1531</f>
        <v>0</v>
      </c>
      <c r="H1539" s="82" t="str">
        <f>IF(Census!D1531="","",Census!D1531)</f>
        <v/>
      </c>
      <c r="I1539" s="82">
        <f>Census!E1531</f>
        <v>0</v>
      </c>
      <c r="J1539" s="106" t="e">
        <f t="shared" si="23"/>
        <v>#N/A</v>
      </c>
    </row>
    <row r="1540" spans="7:10" x14ac:dyDescent="0.45">
      <c r="G1540" s="82">
        <f>Census!C1532</f>
        <v>0</v>
      </c>
      <c r="H1540" s="82" t="str">
        <f>IF(Census!D1532="","",Census!D1532)</f>
        <v/>
      </c>
      <c r="I1540" s="82">
        <f>Census!E1532</f>
        <v>0</v>
      </c>
      <c r="J1540" s="106" t="e">
        <f t="shared" si="23"/>
        <v>#N/A</v>
      </c>
    </row>
    <row r="1541" spans="7:10" x14ac:dyDescent="0.45">
      <c r="G1541" s="82">
        <f>Census!C1533</f>
        <v>0</v>
      </c>
      <c r="H1541" s="82" t="str">
        <f>IF(Census!D1533="","",Census!D1533)</f>
        <v/>
      </c>
      <c r="I1541" s="82">
        <f>Census!E1533</f>
        <v>0</v>
      </c>
      <c r="J1541" s="106" t="e">
        <f t="shared" si="23"/>
        <v>#N/A</v>
      </c>
    </row>
    <row r="1542" spans="7:10" x14ac:dyDescent="0.45">
      <c r="G1542" s="82">
        <f>Census!C1534</f>
        <v>0</v>
      </c>
      <c r="H1542" s="82" t="str">
        <f>IF(Census!D1534="","",Census!D1534)</f>
        <v/>
      </c>
      <c r="I1542" s="82">
        <f>Census!E1534</f>
        <v>0</v>
      </c>
      <c r="J1542" s="106" t="e">
        <f t="shared" si="23"/>
        <v>#N/A</v>
      </c>
    </row>
    <row r="1543" spans="7:10" x14ac:dyDescent="0.45">
      <c r="G1543" s="82">
        <f>Census!C1535</f>
        <v>0</v>
      </c>
      <c r="H1543" s="82" t="str">
        <f>IF(Census!D1535="","",Census!D1535)</f>
        <v/>
      </c>
      <c r="I1543" s="82">
        <f>Census!E1535</f>
        <v>0</v>
      </c>
      <c r="J1543" s="106" t="e">
        <f t="shared" si="23"/>
        <v>#N/A</v>
      </c>
    </row>
    <row r="1544" spans="7:10" x14ac:dyDescent="0.45">
      <c r="G1544" s="82">
        <f>Census!C1536</f>
        <v>0</v>
      </c>
      <c r="H1544" s="82" t="str">
        <f>IF(Census!D1536="","",Census!D1536)</f>
        <v/>
      </c>
      <c r="I1544" s="82">
        <f>Census!E1536</f>
        <v>0</v>
      </c>
      <c r="J1544" s="106" t="e">
        <f t="shared" si="23"/>
        <v>#N/A</v>
      </c>
    </row>
    <row r="1545" spans="7:10" x14ac:dyDescent="0.45">
      <c r="G1545" s="82">
        <f>Census!C1537</f>
        <v>0</v>
      </c>
      <c r="H1545" s="82" t="str">
        <f>IF(Census!D1537="","",Census!D1537)</f>
        <v/>
      </c>
      <c r="I1545" s="82">
        <f>Census!E1537</f>
        <v>0</v>
      </c>
      <c r="J1545" s="106" t="e">
        <f t="shared" si="23"/>
        <v>#N/A</v>
      </c>
    </row>
    <row r="1546" spans="7:10" x14ac:dyDescent="0.45">
      <c r="G1546" s="82">
        <f>Census!C1538</f>
        <v>0</v>
      </c>
      <c r="H1546" s="82" t="str">
        <f>IF(Census!D1538="","",Census!D1538)</f>
        <v/>
      </c>
      <c r="I1546" s="82">
        <f>Census!E1538</f>
        <v>0</v>
      </c>
      <c r="J1546" s="106" t="e">
        <f t="shared" si="23"/>
        <v>#N/A</v>
      </c>
    </row>
    <row r="1547" spans="7:10" x14ac:dyDescent="0.45">
      <c r="G1547" s="82">
        <f>Census!C1539</f>
        <v>0</v>
      </c>
      <c r="H1547" s="82" t="str">
        <f>IF(Census!D1539="","",Census!D1539)</f>
        <v/>
      </c>
      <c r="I1547" s="82">
        <f>Census!E1539</f>
        <v>0</v>
      </c>
      <c r="J1547" s="106" t="e">
        <f t="shared" si="23"/>
        <v>#N/A</v>
      </c>
    </row>
    <row r="1548" spans="7:10" x14ac:dyDescent="0.45">
      <c r="G1548" s="82">
        <f>Census!C1540</f>
        <v>0</v>
      </c>
      <c r="H1548" s="82" t="str">
        <f>IF(Census!D1540="","",Census!D1540)</f>
        <v/>
      </c>
      <c r="I1548" s="82">
        <f>Census!E1540</f>
        <v>0</v>
      </c>
      <c r="J1548" s="106" t="e">
        <f t="shared" si="23"/>
        <v>#N/A</v>
      </c>
    </row>
    <row r="1549" spans="7:10" x14ac:dyDescent="0.45">
      <c r="G1549" s="82">
        <f>Census!C1541</f>
        <v>0</v>
      </c>
      <c r="H1549" s="82" t="str">
        <f>IF(Census!D1541="","",Census!D1541)</f>
        <v/>
      </c>
      <c r="I1549" s="82">
        <f>Census!E1541</f>
        <v>0</v>
      </c>
      <c r="J1549" s="106" t="e">
        <f t="shared" si="23"/>
        <v>#N/A</v>
      </c>
    </row>
    <row r="1550" spans="7:10" x14ac:dyDescent="0.45">
      <c r="G1550" s="82">
        <f>Census!C1542</f>
        <v>0</v>
      </c>
      <c r="H1550" s="82" t="str">
        <f>IF(Census!D1542="","",Census!D1542)</f>
        <v/>
      </c>
      <c r="I1550" s="82">
        <f>Census!E1542</f>
        <v>0</v>
      </c>
      <c r="J1550" s="106" t="e">
        <f t="shared" ref="J1550:J1613" si="24">IF(H1550=0,0,IF(H1550&lt;$C$25,$C$25-H1550,0))</f>
        <v>#N/A</v>
      </c>
    </row>
    <row r="1551" spans="7:10" x14ac:dyDescent="0.45">
      <c r="G1551" s="82">
        <f>Census!C1543</f>
        <v>0</v>
      </c>
      <c r="H1551" s="82" t="str">
        <f>IF(Census!D1543="","",Census!D1543)</f>
        <v/>
      </c>
      <c r="I1551" s="82">
        <f>Census!E1543</f>
        <v>0</v>
      </c>
      <c r="J1551" s="106" t="e">
        <f t="shared" si="24"/>
        <v>#N/A</v>
      </c>
    </row>
    <row r="1552" spans="7:10" x14ac:dyDescent="0.45">
      <c r="G1552" s="82">
        <f>Census!C1544</f>
        <v>0</v>
      </c>
      <c r="H1552" s="82" t="str">
        <f>IF(Census!D1544="","",Census!D1544)</f>
        <v/>
      </c>
      <c r="I1552" s="82">
        <f>Census!E1544</f>
        <v>0</v>
      </c>
      <c r="J1552" s="106" t="e">
        <f t="shared" si="24"/>
        <v>#N/A</v>
      </c>
    </row>
    <row r="1553" spans="7:10" x14ac:dyDescent="0.45">
      <c r="G1553" s="82">
        <f>Census!C1545</f>
        <v>0</v>
      </c>
      <c r="H1553" s="82" t="str">
        <f>IF(Census!D1545="","",Census!D1545)</f>
        <v/>
      </c>
      <c r="I1553" s="82">
        <f>Census!E1545</f>
        <v>0</v>
      </c>
      <c r="J1553" s="106" t="e">
        <f t="shared" si="24"/>
        <v>#N/A</v>
      </c>
    </row>
    <row r="1554" spans="7:10" x14ac:dyDescent="0.45">
      <c r="G1554" s="82">
        <f>Census!C1546</f>
        <v>0</v>
      </c>
      <c r="H1554" s="82" t="str">
        <f>IF(Census!D1546="","",Census!D1546)</f>
        <v/>
      </c>
      <c r="I1554" s="82">
        <f>Census!E1546</f>
        <v>0</v>
      </c>
      <c r="J1554" s="106" t="e">
        <f t="shared" si="24"/>
        <v>#N/A</v>
      </c>
    </row>
    <row r="1555" spans="7:10" x14ac:dyDescent="0.45">
      <c r="G1555" s="82">
        <f>Census!C1547</f>
        <v>0</v>
      </c>
      <c r="H1555" s="82" t="str">
        <f>IF(Census!D1547="","",Census!D1547)</f>
        <v/>
      </c>
      <c r="I1555" s="82">
        <f>Census!E1547</f>
        <v>0</v>
      </c>
      <c r="J1555" s="106" t="e">
        <f t="shared" si="24"/>
        <v>#N/A</v>
      </c>
    </row>
    <row r="1556" spans="7:10" x14ac:dyDescent="0.45">
      <c r="G1556" s="82">
        <f>Census!C1548</f>
        <v>0</v>
      </c>
      <c r="H1556" s="82" t="str">
        <f>IF(Census!D1548="","",Census!D1548)</f>
        <v/>
      </c>
      <c r="I1556" s="82">
        <f>Census!E1548</f>
        <v>0</v>
      </c>
      <c r="J1556" s="106" t="e">
        <f t="shared" si="24"/>
        <v>#N/A</v>
      </c>
    </row>
    <row r="1557" spans="7:10" x14ac:dyDescent="0.45">
      <c r="G1557" s="82">
        <f>Census!C1549</f>
        <v>0</v>
      </c>
      <c r="H1557" s="82" t="str">
        <f>IF(Census!D1549="","",Census!D1549)</f>
        <v/>
      </c>
      <c r="I1557" s="82">
        <f>Census!E1549</f>
        <v>0</v>
      </c>
      <c r="J1557" s="106" t="e">
        <f t="shared" si="24"/>
        <v>#N/A</v>
      </c>
    </row>
    <row r="1558" spans="7:10" x14ac:dyDescent="0.45">
      <c r="G1558" s="82">
        <f>Census!C1550</f>
        <v>0</v>
      </c>
      <c r="H1558" s="82" t="str">
        <f>IF(Census!D1550="","",Census!D1550)</f>
        <v/>
      </c>
      <c r="I1558" s="82">
        <f>Census!E1550</f>
        <v>0</v>
      </c>
      <c r="J1558" s="106" t="e">
        <f t="shared" si="24"/>
        <v>#N/A</v>
      </c>
    </row>
    <row r="1559" spans="7:10" x14ac:dyDescent="0.45">
      <c r="G1559" s="82">
        <f>Census!C1551</f>
        <v>0</v>
      </c>
      <c r="H1559" s="82" t="str">
        <f>IF(Census!D1551="","",Census!D1551)</f>
        <v/>
      </c>
      <c r="I1559" s="82">
        <f>Census!E1551</f>
        <v>0</v>
      </c>
      <c r="J1559" s="106" t="e">
        <f t="shared" si="24"/>
        <v>#N/A</v>
      </c>
    </row>
    <row r="1560" spans="7:10" x14ac:dyDescent="0.45">
      <c r="G1560" s="82">
        <f>Census!C1552</f>
        <v>0</v>
      </c>
      <c r="H1560" s="82" t="str">
        <f>IF(Census!D1552="","",Census!D1552)</f>
        <v/>
      </c>
      <c r="I1560" s="82">
        <f>Census!E1552</f>
        <v>0</v>
      </c>
      <c r="J1560" s="106" t="e">
        <f t="shared" si="24"/>
        <v>#N/A</v>
      </c>
    </row>
    <row r="1561" spans="7:10" x14ac:dyDescent="0.45">
      <c r="G1561" s="82">
        <f>Census!C1553</f>
        <v>0</v>
      </c>
      <c r="H1561" s="82" t="str">
        <f>IF(Census!D1553="","",Census!D1553)</f>
        <v/>
      </c>
      <c r="I1561" s="82">
        <f>Census!E1553</f>
        <v>0</v>
      </c>
      <c r="J1561" s="106" t="e">
        <f t="shared" si="24"/>
        <v>#N/A</v>
      </c>
    </row>
    <row r="1562" spans="7:10" x14ac:dyDescent="0.45">
      <c r="G1562" s="82">
        <f>Census!C1554</f>
        <v>0</v>
      </c>
      <c r="H1562" s="82" t="str">
        <f>IF(Census!D1554="","",Census!D1554)</f>
        <v/>
      </c>
      <c r="I1562" s="82">
        <f>Census!E1554</f>
        <v>0</v>
      </c>
      <c r="J1562" s="106" t="e">
        <f t="shared" si="24"/>
        <v>#N/A</v>
      </c>
    </row>
    <row r="1563" spans="7:10" x14ac:dyDescent="0.45">
      <c r="G1563" s="82">
        <f>Census!C1555</f>
        <v>0</v>
      </c>
      <c r="H1563" s="82" t="str">
        <f>IF(Census!D1555="","",Census!D1555)</f>
        <v/>
      </c>
      <c r="I1563" s="82">
        <f>Census!E1555</f>
        <v>0</v>
      </c>
      <c r="J1563" s="106" t="e">
        <f t="shared" si="24"/>
        <v>#N/A</v>
      </c>
    </row>
    <row r="1564" spans="7:10" x14ac:dyDescent="0.45">
      <c r="G1564" s="82">
        <f>Census!C1556</f>
        <v>0</v>
      </c>
      <c r="H1564" s="82" t="str">
        <f>IF(Census!D1556="","",Census!D1556)</f>
        <v/>
      </c>
      <c r="I1564" s="82">
        <f>Census!E1556</f>
        <v>0</v>
      </c>
      <c r="J1564" s="106" t="e">
        <f t="shared" si="24"/>
        <v>#N/A</v>
      </c>
    </row>
    <row r="1565" spans="7:10" x14ac:dyDescent="0.45">
      <c r="G1565" s="82">
        <f>Census!C1557</f>
        <v>0</v>
      </c>
      <c r="H1565" s="82" t="str">
        <f>IF(Census!D1557="","",Census!D1557)</f>
        <v/>
      </c>
      <c r="I1565" s="82">
        <f>Census!E1557</f>
        <v>0</v>
      </c>
      <c r="J1565" s="106" t="e">
        <f t="shared" si="24"/>
        <v>#N/A</v>
      </c>
    </row>
    <row r="1566" spans="7:10" x14ac:dyDescent="0.45">
      <c r="G1566" s="82">
        <f>Census!C1558</f>
        <v>0</v>
      </c>
      <c r="H1566" s="82" t="str">
        <f>IF(Census!D1558="","",Census!D1558)</f>
        <v/>
      </c>
      <c r="I1566" s="82">
        <f>Census!E1558</f>
        <v>0</v>
      </c>
      <c r="J1566" s="106" t="e">
        <f t="shared" si="24"/>
        <v>#N/A</v>
      </c>
    </row>
    <row r="1567" spans="7:10" x14ac:dyDescent="0.45">
      <c r="G1567" s="82">
        <f>Census!C1559</f>
        <v>0</v>
      </c>
      <c r="H1567" s="82" t="str">
        <f>IF(Census!D1559="","",Census!D1559)</f>
        <v/>
      </c>
      <c r="I1567" s="82">
        <f>Census!E1559</f>
        <v>0</v>
      </c>
      <c r="J1567" s="106" t="e">
        <f t="shared" si="24"/>
        <v>#N/A</v>
      </c>
    </row>
    <row r="1568" spans="7:10" x14ac:dyDescent="0.45">
      <c r="G1568" s="82">
        <f>Census!C1560</f>
        <v>0</v>
      </c>
      <c r="H1568" s="82" t="str">
        <f>IF(Census!D1560="","",Census!D1560)</f>
        <v/>
      </c>
      <c r="I1568" s="82">
        <f>Census!E1560</f>
        <v>0</v>
      </c>
      <c r="J1568" s="106" t="e">
        <f t="shared" si="24"/>
        <v>#N/A</v>
      </c>
    </row>
    <row r="1569" spans="7:10" x14ac:dyDescent="0.45">
      <c r="G1569" s="82">
        <f>Census!C1561</f>
        <v>0</v>
      </c>
      <c r="H1569" s="82" t="str">
        <f>IF(Census!D1561="","",Census!D1561)</f>
        <v/>
      </c>
      <c r="I1569" s="82">
        <f>Census!E1561</f>
        <v>0</v>
      </c>
      <c r="J1569" s="106" t="e">
        <f t="shared" si="24"/>
        <v>#N/A</v>
      </c>
    </row>
    <row r="1570" spans="7:10" x14ac:dyDescent="0.45">
      <c r="G1570" s="82">
        <f>Census!C1562</f>
        <v>0</v>
      </c>
      <c r="H1570" s="82" t="str">
        <f>IF(Census!D1562="","",Census!D1562)</f>
        <v/>
      </c>
      <c r="I1570" s="82">
        <f>Census!E1562</f>
        <v>0</v>
      </c>
      <c r="J1570" s="106" t="e">
        <f t="shared" si="24"/>
        <v>#N/A</v>
      </c>
    </row>
    <row r="1571" spans="7:10" x14ac:dyDescent="0.45">
      <c r="G1571" s="82">
        <f>Census!C1563</f>
        <v>0</v>
      </c>
      <c r="H1571" s="82" t="str">
        <f>IF(Census!D1563="","",Census!D1563)</f>
        <v/>
      </c>
      <c r="I1571" s="82">
        <f>Census!E1563</f>
        <v>0</v>
      </c>
      <c r="J1571" s="106" t="e">
        <f t="shared" si="24"/>
        <v>#N/A</v>
      </c>
    </row>
    <row r="1572" spans="7:10" x14ac:dyDescent="0.45">
      <c r="G1572" s="82">
        <f>Census!C1564</f>
        <v>0</v>
      </c>
      <c r="H1572" s="82" t="str">
        <f>IF(Census!D1564="","",Census!D1564)</f>
        <v/>
      </c>
      <c r="I1572" s="82">
        <f>Census!E1564</f>
        <v>0</v>
      </c>
      <c r="J1572" s="106" t="e">
        <f t="shared" si="24"/>
        <v>#N/A</v>
      </c>
    </row>
    <row r="1573" spans="7:10" x14ac:dyDescent="0.45">
      <c r="G1573" s="82">
        <f>Census!C1565</f>
        <v>0</v>
      </c>
      <c r="H1573" s="82" t="str">
        <f>IF(Census!D1565="","",Census!D1565)</f>
        <v/>
      </c>
      <c r="I1573" s="82">
        <f>Census!E1565</f>
        <v>0</v>
      </c>
      <c r="J1573" s="106" t="e">
        <f t="shared" si="24"/>
        <v>#N/A</v>
      </c>
    </row>
    <row r="1574" spans="7:10" x14ac:dyDescent="0.45">
      <c r="G1574" s="82">
        <f>Census!C1566</f>
        <v>0</v>
      </c>
      <c r="H1574" s="82" t="str">
        <f>IF(Census!D1566="","",Census!D1566)</f>
        <v/>
      </c>
      <c r="I1574" s="82">
        <f>Census!E1566</f>
        <v>0</v>
      </c>
      <c r="J1574" s="106" t="e">
        <f t="shared" si="24"/>
        <v>#N/A</v>
      </c>
    </row>
    <row r="1575" spans="7:10" x14ac:dyDescent="0.45">
      <c r="G1575" s="82">
        <f>Census!C1567</f>
        <v>0</v>
      </c>
      <c r="H1575" s="82" t="str">
        <f>IF(Census!D1567="","",Census!D1567)</f>
        <v/>
      </c>
      <c r="I1575" s="82">
        <f>Census!E1567</f>
        <v>0</v>
      </c>
      <c r="J1575" s="106" t="e">
        <f t="shared" si="24"/>
        <v>#N/A</v>
      </c>
    </row>
    <row r="1576" spans="7:10" x14ac:dyDescent="0.45">
      <c r="G1576" s="82">
        <f>Census!C1568</f>
        <v>0</v>
      </c>
      <c r="H1576" s="82" t="str">
        <f>IF(Census!D1568="","",Census!D1568)</f>
        <v/>
      </c>
      <c r="I1576" s="82">
        <f>Census!E1568</f>
        <v>0</v>
      </c>
      <c r="J1576" s="106" t="e">
        <f t="shared" si="24"/>
        <v>#N/A</v>
      </c>
    </row>
    <row r="1577" spans="7:10" x14ac:dyDescent="0.45">
      <c r="G1577" s="82">
        <f>Census!C1569</f>
        <v>0</v>
      </c>
      <c r="H1577" s="82" t="str">
        <f>IF(Census!D1569="","",Census!D1569)</f>
        <v/>
      </c>
      <c r="I1577" s="82">
        <f>Census!E1569</f>
        <v>0</v>
      </c>
      <c r="J1577" s="106" t="e">
        <f t="shared" si="24"/>
        <v>#N/A</v>
      </c>
    </row>
    <row r="1578" spans="7:10" x14ac:dyDescent="0.45">
      <c r="G1578" s="82">
        <f>Census!C1570</f>
        <v>0</v>
      </c>
      <c r="H1578" s="82" t="str">
        <f>IF(Census!D1570="","",Census!D1570)</f>
        <v/>
      </c>
      <c r="I1578" s="82">
        <f>Census!E1570</f>
        <v>0</v>
      </c>
      <c r="J1578" s="106" t="e">
        <f t="shared" si="24"/>
        <v>#N/A</v>
      </c>
    </row>
    <row r="1579" spans="7:10" x14ac:dyDescent="0.45">
      <c r="G1579" s="82">
        <f>Census!C1571</f>
        <v>0</v>
      </c>
      <c r="H1579" s="82" t="str">
        <f>IF(Census!D1571="","",Census!D1571)</f>
        <v/>
      </c>
      <c r="I1579" s="82">
        <f>Census!E1571</f>
        <v>0</v>
      </c>
      <c r="J1579" s="106" t="e">
        <f t="shared" si="24"/>
        <v>#N/A</v>
      </c>
    </row>
    <row r="1580" spans="7:10" x14ac:dyDescent="0.45">
      <c r="G1580" s="82">
        <f>Census!C1572</f>
        <v>0</v>
      </c>
      <c r="H1580" s="82" t="str">
        <f>IF(Census!D1572="","",Census!D1572)</f>
        <v/>
      </c>
      <c r="I1580" s="82">
        <f>Census!E1572</f>
        <v>0</v>
      </c>
      <c r="J1580" s="106" t="e">
        <f t="shared" si="24"/>
        <v>#N/A</v>
      </c>
    </row>
    <row r="1581" spans="7:10" x14ac:dyDescent="0.45">
      <c r="G1581" s="82">
        <f>Census!C1573</f>
        <v>0</v>
      </c>
      <c r="H1581" s="82" t="str">
        <f>IF(Census!D1573="","",Census!D1573)</f>
        <v/>
      </c>
      <c r="I1581" s="82">
        <f>Census!E1573</f>
        <v>0</v>
      </c>
      <c r="J1581" s="106" t="e">
        <f t="shared" si="24"/>
        <v>#N/A</v>
      </c>
    </row>
    <row r="1582" spans="7:10" x14ac:dyDescent="0.45">
      <c r="G1582" s="82">
        <f>Census!C1574</f>
        <v>0</v>
      </c>
      <c r="H1582" s="82" t="str">
        <f>IF(Census!D1574="","",Census!D1574)</f>
        <v/>
      </c>
      <c r="I1582" s="82">
        <f>Census!E1574</f>
        <v>0</v>
      </c>
      <c r="J1582" s="106" t="e">
        <f t="shared" si="24"/>
        <v>#N/A</v>
      </c>
    </row>
    <row r="1583" spans="7:10" x14ac:dyDescent="0.45">
      <c r="G1583" s="82">
        <f>Census!C1575</f>
        <v>0</v>
      </c>
      <c r="H1583" s="82" t="str">
        <f>IF(Census!D1575="","",Census!D1575)</f>
        <v/>
      </c>
      <c r="I1583" s="82">
        <f>Census!E1575</f>
        <v>0</v>
      </c>
      <c r="J1583" s="106" t="e">
        <f t="shared" si="24"/>
        <v>#N/A</v>
      </c>
    </row>
    <row r="1584" spans="7:10" x14ac:dyDescent="0.45">
      <c r="G1584" s="82">
        <f>Census!C1576</f>
        <v>0</v>
      </c>
      <c r="H1584" s="82" t="str">
        <f>IF(Census!D1576="","",Census!D1576)</f>
        <v/>
      </c>
      <c r="I1584" s="82">
        <f>Census!E1576</f>
        <v>0</v>
      </c>
      <c r="J1584" s="106" t="e">
        <f t="shared" si="24"/>
        <v>#N/A</v>
      </c>
    </row>
    <row r="1585" spans="7:10" x14ac:dyDescent="0.45">
      <c r="G1585" s="82">
        <f>Census!C1577</f>
        <v>0</v>
      </c>
      <c r="H1585" s="82" t="str">
        <f>IF(Census!D1577="","",Census!D1577)</f>
        <v/>
      </c>
      <c r="I1585" s="82">
        <f>Census!E1577</f>
        <v>0</v>
      </c>
      <c r="J1585" s="106" t="e">
        <f t="shared" si="24"/>
        <v>#N/A</v>
      </c>
    </row>
    <row r="1586" spans="7:10" x14ac:dyDescent="0.45">
      <c r="G1586" s="82">
        <f>Census!C1578</f>
        <v>0</v>
      </c>
      <c r="H1586" s="82" t="str">
        <f>IF(Census!D1578="","",Census!D1578)</f>
        <v/>
      </c>
      <c r="I1586" s="82">
        <f>Census!E1578</f>
        <v>0</v>
      </c>
      <c r="J1586" s="106" t="e">
        <f t="shared" si="24"/>
        <v>#N/A</v>
      </c>
    </row>
    <row r="1587" spans="7:10" x14ac:dyDescent="0.45">
      <c r="G1587" s="82">
        <f>Census!C1579</f>
        <v>0</v>
      </c>
      <c r="H1587" s="82" t="str">
        <f>IF(Census!D1579="","",Census!D1579)</f>
        <v/>
      </c>
      <c r="I1587" s="82">
        <f>Census!E1579</f>
        <v>0</v>
      </c>
      <c r="J1587" s="106" t="e">
        <f t="shared" si="24"/>
        <v>#N/A</v>
      </c>
    </row>
    <row r="1588" spans="7:10" x14ac:dyDescent="0.45">
      <c r="G1588" s="82">
        <f>Census!C1580</f>
        <v>0</v>
      </c>
      <c r="H1588" s="82" t="str">
        <f>IF(Census!D1580="","",Census!D1580)</f>
        <v/>
      </c>
      <c r="I1588" s="82">
        <f>Census!E1580</f>
        <v>0</v>
      </c>
      <c r="J1588" s="106" t="e">
        <f t="shared" si="24"/>
        <v>#N/A</v>
      </c>
    </row>
    <row r="1589" spans="7:10" x14ac:dyDescent="0.45">
      <c r="G1589" s="82">
        <f>Census!C1581</f>
        <v>0</v>
      </c>
      <c r="H1589" s="82" t="str">
        <f>IF(Census!D1581="","",Census!D1581)</f>
        <v/>
      </c>
      <c r="I1589" s="82">
        <f>Census!E1581</f>
        <v>0</v>
      </c>
      <c r="J1589" s="106" t="e">
        <f t="shared" si="24"/>
        <v>#N/A</v>
      </c>
    </row>
    <row r="1590" spans="7:10" x14ac:dyDescent="0.45">
      <c r="G1590" s="82">
        <f>Census!C1582</f>
        <v>0</v>
      </c>
      <c r="H1590" s="82" t="str">
        <f>IF(Census!D1582="","",Census!D1582)</f>
        <v/>
      </c>
      <c r="I1590" s="82">
        <f>Census!E1582</f>
        <v>0</v>
      </c>
      <c r="J1590" s="106" t="e">
        <f t="shared" si="24"/>
        <v>#N/A</v>
      </c>
    </row>
    <row r="1591" spans="7:10" x14ac:dyDescent="0.45">
      <c r="G1591" s="82">
        <f>Census!C1583</f>
        <v>0</v>
      </c>
      <c r="H1591" s="82" t="str">
        <f>IF(Census!D1583="","",Census!D1583)</f>
        <v/>
      </c>
      <c r="I1591" s="82">
        <f>Census!E1583</f>
        <v>0</v>
      </c>
      <c r="J1591" s="106" t="e">
        <f t="shared" si="24"/>
        <v>#N/A</v>
      </c>
    </row>
    <row r="1592" spans="7:10" x14ac:dyDescent="0.45">
      <c r="G1592" s="82">
        <f>Census!C1584</f>
        <v>0</v>
      </c>
      <c r="H1592" s="82" t="str">
        <f>IF(Census!D1584="","",Census!D1584)</f>
        <v/>
      </c>
      <c r="I1592" s="82">
        <f>Census!E1584</f>
        <v>0</v>
      </c>
      <c r="J1592" s="106" t="e">
        <f t="shared" si="24"/>
        <v>#N/A</v>
      </c>
    </row>
    <row r="1593" spans="7:10" x14ac:dyDescent="0.45">
      <c r="G1593" s="82">
        <f>Census!C1585</f>
        <v>0</v>
      </c>
      <c r="H1593" s="82" t="str">
        <f>IF(Census!D1585="","",Census!D1585)</f>
        <v/>
      </c>
      <c r="I1593" s="82">
        <f>Census!E1585</f>
        <v>0</v>
      </c>
      <c r="J1593" s="106" t="e">
        <f t="shared" si="24"/>
        <v>#N/A</v>
      </c>
    </row>
    <row r="1594" spans="7:10" x14ac:dyDescent="0.45">
      <c r="G1594" s="82">
        <f>Census!C1586</f>
        <v>0</v>
      </c>
      <c r="H1594" s="82" t="str">
        <f>IF(Census!D1586="","",Census!D1586)</f>
        <v/>
      </c>
      <c r="I1594" s="82">
        <f>Census!E1586</f>
        <v>0</v>
      </c>
      <c r="J1594" s="106" t="e">
        <f t="shared" si="24"/>
        <v>#N/A</v>
      </c>
    </row>
    <row r="1595" spans="7:10" x14ac:dyDescent="0.45">
      <c r="G1595" s="82">
        <f>Census!C1587</f>
        <v>0</v>
      </c>
      <c r="H1595" s="82" t="str">
        <f>IF(Census!D1587="","",Census!D1587)</f>
        <v/>
      </c>
      <c r="I1595" s="82">
        <f>Census!E1587</f>
        <v>0</v>
      </c>
      <c r="J1595" s="106" t="e">
        <f t="shared" si="24"/>
        <v>#N/A</v>
      </c>
    </row>
    <row r="1596" spans="7:10" x14ac:dyDescent="0.45">
      <c r="G1596" s="82">
        <f>Census!C1588</f>
        <v>0</v>
      </c>
      <c r="H1596" s="82" t="str">
        <f>IF(Census!D1588="","",Census!D1588)</f>
        <v/>
      </c>
      <c r="I1596" s="82">
        <f>Census!E1588</f>
        <v>0</v>
      </c>
      <c r="J1596" s="106" t="e">
        <f t="shared" si="24"/>
        <v>#N/A</v>
      </c>
    </row>
    <row r="1597" spans="7:10" x14ac:dyDescent="0.45">
      <c r="G1597" s="82">
        <f>Census!C1589</f>
        <v>0</v>
      </c>
      <c r="H1597" s="82" t="str">
        <f>IF(Census!D1589="","",Census!D1589)</f>
        <v/>
      </c>
      <c r="I1597" s="82">
        <f>Census!E1589</f>
        <v>0</v>
      </c>
      <c r="J1597" s="106" t="e">
        <f t="shared" si="24"/>
        <v>#N/A</v>
      </c>
    </row>
    <row r="1598" spans="7:10" x14ac:dyDescent="0.45">
      <c r="G1598" s="82">
        <f>Census!C1590</f>
        <v>0</v>
      </c>
      <c r="H1598" s="82" t="str">
        <f>IF(Census!D1590="","",Census!D1590)</f>
        <v/>
      </c>
      <c r="I1598" s="82">
        <f>Census!E1590</f>
        <v>0</v>
      </c>
      <c r="J1598" s="106" t="e">
        <f t="shared" si="24"/>
        <v>#N/A</v>
      </c>
    </row>
    <row r="1599" spans="7:10" x14ac:dyDescent="0.45">
      <c r="G1599" s="82">
        <f>Census!C1591</f>
        <v>0</v>
      </c>
      <c r="H1599" s="82" t="str">
        <f>IF(Census!D1591="","",Census!D1591)</f>
        <v/>
      </c>
      <c r="I1599" s="82">
        <f>Census!E1591</f>
        <v>0</v>
      </c>
      <c r="J1599" s="106" t="e">
        <f t="shared" si="24"/>
        <v>#N/A</v>
      </c>
    </row>
    <row r="1600" spans="7:10" x14ac:dyDescent="0.45">
      <c r="G1600" s="82">
        <f>Census!C1592</f>
        <v>0</v>
      </c>
      <c r="H1600" s="82" t="str">
        <f>IF(Census!D1592="","",Census!D1592)</f>
        <v/>
      </c>
      <c r="I1600" s="82">
        <f>Census!E1592</f>
        <v>0</v>
      </c>
      <c r="J1600" s="106" t="e">
        <f t="shared" si="24"/>
        <v>#N/A</v>
      </c>
    </row>
    <row r="1601" spans="7:10" x14ac:dyDescent="0.45">
      <c r="G1601" s="82">
        <f>Census!C1593</f>
        <v>0</v>
      </c>
      <c r="H1601" s="82" t="str">
        <f>IF(Census!D1593="","",Census!D1593)</f>
        <v/>
      </c>
      <c r="I1601" s="82">
        <f>Census!E1593</f>
        <v>0</v>
      </c>
      <c r="J1601" s="106" t="e">
        <f t="shared" si="24"/>
        <v>#N/A</v>
      </c>
    </row>
    <row r="1602" spans="7:10" x14ac:dyDescent="0.45">
      <c r="G1602" s="82">
        <f>Census!C1594</f>
        <v>0</v>
      </c>
      <c r="H1602" s="82" t="str">
        <f>IF(Census!D1594="","",Census!D1594)</f>
        <v/>
      </c>
      <c r="I1602" s="82">
        <f>Census!E1594</f>
        <v>0</v>
      </c>
      <c r="J1602" s="106" t="e">
        <f t="shared" si="24"/>
        <v>#N/A</v>
      </c>
    </row>
    <row r="1603" spans="7:10" x14ac:dyDescent="0.45">
      <c r="G1603" s="82">
        <f>Census!C1595</f>
        <v>0</v>
      </c>
      <c r="H1603" s="82" t="str">
        <f>IF(Census!D1595="","",Census!D1595)</f>
        <v/>
      </c>
      <c r="I1603" s="82">
        <f>Census!E1595</f>
        <v>0</v>
      </c>
      <c r="J1603" s="106" t="e">
        <f t="shared" si="24"/>
        <v>#N/A</v>
      </c>
    </row>
    <row r="1604" spans="7:10" x14ac:dyDescent="0.45">
      <c r="G1604" s="82">
        <f>Census!C1596</f>
        <v>0</v>
      </c>
      <c r="H1604" s="82" t="str">
        <f>IF(Census!D1596="","",Census!D1596)</f>
        <v/>
      </c>
      <c r="I1604" s="82">
        <f>Census!E1596</f>
        <v>0</v>
      </c>
      <c r="J1604" s="106" t="e">
        <f t="shared" si="24"/>
        <v>#N/A</v>
      </c>
    </row>
    <row r="1605" spans="7:10" x14ac:dyDescent="0.45">
      <c r="G1605" s="82">
        <f>Census!C1597</f>
        <v>0</v>
      </c>
      <c r="H1605" s="82" t="str">
        <f>IF(Census!D1597="","",Census!D1597)</f>
        <v/>
      </c>
      <c r="I1605" s="82">
        <f>Census!E1597</f>
        <v>0</v>
      </c>
      <c r="J1605" s="106" t="e">
        <f t="shared" si="24"/>
        <v>#N/A</v>
      </c>
    </row>
    <row r="1606" spans="7:10" x14ac:dyDescent="0.45">
      <c r="G1606" s="82">
        <f>Census!C1598</f>
        <v>0</v>
      </c>
      <c r="H1606" s="82" t="str">
        <f>IF(Census!D1598="","",Census!D1598)</f>
        <v/>
      </c>
      <c r="I1606" s="82">
        <f>Census!E1598</f>
        <v>0</v>
      </c>
      <c r="J1606" s="106" t="e">
        <f t="shared" si="24"/>
        <v>#N/A</v>
      </c>
    </row>
    <row r="1607" spans="7:10" x14ac:dyDescent="0.45">
      <c r="G1607" s="82">
        <f>Census!C1599</f>
        <v>0</v>
      </c>
      <c r="H1607" s="82" t="str">
        <f>IF(Census!D1599="","",Census!D1599)</f>
        <v/>
      </c>
      <c r="I1607" s="82">
        <f>Census!E1599</f>
        <v>0</v>
      </c>
      <c r="J1607" s="106" t="e">
        <f t="shared" si="24"/>
        <v>#N/A</v>
      </c>
    </row>
    <row r="1608" spans="7:10" x14ac:dyDescent="0.45">
      <c r="G1608" s="82">
        <f>Census!C1600</f>
        <v>0</v>
      </c>
      <c r="H1608" s="82" t="str">
        <f>IF(Census!D1600="","",Census!D1600)</f>
        <v/>
      </c>
      <c r="I1608" s="82">
        <f>Census!E1600</f>
        <v>0</v>
      </c>
      <c r="J1608" s="106" t="e">
        <f t="shared" si="24"/>
        <v>#N/A</v>
      </c>
    </row>
    <row r="1609" spans="7:10" x14ac:dyDescent="0.45">
      <c r="G1609" s="82">
        <f>Census!C1601</f>
        <v>0</v>
      </c>
      <c r="H1609" s="82" t="str">
        <f>IF(Census!D1601="","",Census!D1601)</f>
        <v/>
      </c>
      <c r="I1609" s="82">
        <f>Census!E1601</f>
        <v>0</v>
      </c>
      <c r="J1609" s="106" t="e">
        <f t="shared" si="24"/>
        <v>#N/A</v>
      </c>
    </row>
    <row r="1610" spans="7:10" x14ac:dyDescent="0.45">
      <c r="G1610" s="82">
        <f>Census!C1602</f>
        <v>0</v>
      </c>
      <c r="H1610" s="82" t="str">
        <f>IF(Census!D1602="","",Census!D1602)</f>
        <v/>
      </c>
      <c r="I1610" s="82">
        <f>Census!E1602</f>
        <v>0</v>
      </c>
      <c r="J1610" s="106" t="e">
        <f t="shared" si="24"/>
        <v>#N/A</v>
      </c>
    </row>
    <row r="1611" spans="7:10" x14ac:dyDescent="0.45">
      <c r="G1611" s="82">
        <f>Census!C1603</f>
        <v>0</v>
      </c>
      <c r="H1611" s="82" t="str">
        <f>IF(Census!D1603="","",Census!D1603)</f>
        <v/>
      </c>
      <c r="I1611" s="82">
        <f>Census!E1603</f>
        <v>0</v>
      </c>
      <c r="J1611" s="106" t="e">
        <f t="shared" si="24"/>
        <v>#N/A</v>
      </c>
    </row>
    <row r="1612" spans="7:10" x14ac:dyDescent="0.45">
      <c r="G1612" s="82">
        <f>Census!C1604</f>
        <v>0</v>
      </c>
      <c r="H1612" s="82" t="str">
        <f>IF(Census!D1604="","",Census!D1604)</f>
        <v/>
      </c>
      <c r="I1612" s="82">
        <f>Census!E1604</f>
        <v>0</v>
      </c>
      <c r="J1612" s="106" t="e">
        <f t="shared" si="24"/>
        <v>#N/A</v>
      </c>
    </row>
    <row r="1613" spans="7:10" x14ac:dyDescent="0.45">
      <c r="G1613" s="82">
        <f>Census!C1605</f>
        <v>0</v>
      </c>
      <c r="H1613" s="82" t="str">
        <f>IF(Census!D1605="","",Census!D1605)</f>
        <v/>
      </c>
      <c r="I1613" s="82">
        <f>Census!E1605</f>
        <v>0</v>
      </c>
      <c r="J1613" s="106" t="e">
        <f t="shared" si="24"/>
        <v>#N/A</v>
      </c>
    </row>
    <row r="1614" spans="7:10" x14ac:dyDescent="0.45">
      <c r="G1614" s="82">
        <f>Census!C1606</f>
        <v>0</v>
      </c>
      <c r="H1614" s="82" t="str">
        <f>IF(Census!D1606="","",Census!D1606)</f>
        <v/>
      </c>
      <c r="I1614" s="82">
        <f>Census!E1606</f>
        <v>0</v>
      </c>
      <c r="J1614" s="106" t="e">
        <f t="shared" ref="J1614:J1677" si="25">IF(H1614=0,0,IF(H1614&lt;$C$25,$C$25-H1614,0))</f>
        <v>#N/A</v>
      </c>
    </row>
    <row r="1615" spans="7:10" x14ac:dyDescent="0.45">
      <c r="G1615" s="82">
        <f>Census!C1607</f>
        <v>0</v>
      </c>
      <c r="H1615" s="82" t="str">
        <f>IF(Census!D1607="","",Census!D1607)</f>
        <v/>
      </c>
      <c r="I1615" s="82">
        <f>Census!E1607</f>
        <v>0</v>
      </c>
      <c r="J1615" s="106" t="e">
        <f t="shared" si="25"/>
        <v>#N/A</v>
      </c>
    </row>
    <row r="1616" spans="7:10" x14ac:dyDescent="0.45">
      <c r="G1616" s="82">
        <f>Census!C1608</f>
        <v>0</v>
      </c>
      <c r="H1616" s="82" t="str">
        <f>IF(Census!D1608="","",Census!D1608)</f>
        <v/>
      </c>
      <c r="I1616" s="82">
        <f>Census!E1608</f>
        <v>0</v>
      </c>
      <c r="J1616" s="106" t="e">
        <f t="shared" si="25"/>
        <v>#N/A</v>
      </c>
    </row>
    <row r="1617" spans="7:10" x14ac:dyDescent="0.45">
      <c r="G1617" s="82">
        <f>Census!C1609</f>
        <v>0</v>
      </c>
      <c r="H1617" s="82" t="str">
        <f>IF(Census!D1609="","",Census!D1609)</f>
        <v/>
      </c>
      <c r="I1617" s="82">
        <f>Census!E1609</f>
        <v>0</v>
      </c>
      <c r="J1617" s="106" t="e">
        <f t="shared" si="25"/>
        <v>#N/A</v>
      </c>
    </row>
    <row r="1618" spans="7:10" x14ac:dyDescent="0.45">
      <c r="G1618" s="82">
        <f>Census!C1610</f>
        <v>0</v>
      </c>
      <c r="H1618" s="82" t="str">
        <f>IF(Census!D1610="","",Census!D1610)</f>
        <v/>
      </c>
      <c r="I1618" s="82">
        <f>Census!E1610</f>
        <v>0</v>
      </c>
      <c r="J1618" s="106" t="e">
        <f t="shared" si="25"/>
        <v>#N/A</v>
      </c>
    </row>
    <row r="1619" spans="7:10" x14ac:dyDescent="0.45">
      <c r="G1619" s="82">
        <f>Census!C1611</f>
        <v>0</v>
      </c>
      <c r="H1619" s="82" t="str">
        <f>IF(Census!D1611="","",Census!D1611)</f>
        <v/>
      </c>
      <c r="I1619" s="82">
        <f>Census!E1611</f>
        <v>0</v>
      </c>
      <c r="J1619" s="106" t="e">
        <f t="shared" si="25"/>
        <v>#N/A</v>
      </c>
    </row>
    <row r="1620" spans="7:10" x14ac:dyDescent="0.45">
      <c r="G1620" s="82">
        <f>Census!C1612</f>
        <v>0</v>
      </c>
      <c r="H1620" s="82" t="str">
        <f>IF(Census!D1612="","",Census!D1612)</f>
        <v/>
      </c>
      <c r="I1620" s="82">
        <f>Census!E1612</f>
        <v>0</v>
      </c>
      <c r="J1620" s="106" t="e">
        <f t="shared" si="25"/>
        <v>#N/A</v>
      </c>
    </row>
    <row r="1621" spans="7:10" x14ac:dyDescent="0.45">
      <c r="G1621" s="82">
        <f>Census!C1613</f>
        <v>0</v>
      </c>
      <c r="H1621" s="82" t="str">
        <f>IF(Census!D1613="","",Census!D1613)</f>
        <v/>
      </c>
      <c r="I1621" s="82">
        <f>Census!E1613</f>
        <v>0</v>
      </c>
      <c r="J1621" s="106" t="e">
        <f t="shared" si="25"/>
        <v>#N/A</v>
      </c>
    </row>
    <row r="1622" spans="7:10" x14ac:dyDescent="0.45">
      <c r="G1622" s="82">
        <f>Census!C1614</f>
        <v>0</v>
      </c>
      <c r="H1622" s="82" t="str">
        <f>IF(Census!D1614="","",Census!D1614)</f>
        <v/>
      </c>
      <c r="I1622" s="82">
        <f>Census!E1614</f>
        <v>0</v>
      </c>
      <c r="J1622" s="106" t="e">
        <f t="shared" si="25"/>
        <v>#N/A</v>
      </c>
    </row>
    <row r="1623" spans="7:10" x14ac:dyDescent="0.45">
      <c r="G1623" s="82">
        <f>Census!C1615</f>
        <v>0</v>
      </c>
      <c r="H1623" s="82" t="str">
        <f>IF(Census!D1615="","",Census!D1615)</f>
        <v/>
      </c>
      <c r="I1623" s="82">
        <f>Census!E1615</f>
        <v>0</v>
      </c>
      <c r="J1623" s="106" t="e">
        <f t="shared" si="25"/>
        <v>#N/A</v>
      </c>
    </row>
    <row r="1624" spans="7:10" x14ac:dyDescent="0.45">
      <c r="G1624" s="82">
        <f>Census!C1616</f>
        <v>0</v>
      </c>
      <c r="H1624" s="82" t="str">
        <f>IF(Census!D1616="","",Census!D1616)</f>
        <v/>
      </c>
      <c r="I1624" s="82">
        <f>Census!E1616</f>
        <v>0</v>
      </c>
      <c r="J1624" s="106" t="e">
        <f t="shared" si="25"/>
        <v>#N/A</v>
      </c>
    </row>
    <row r="1625" spans="7:10" x14ac:dyDescent="0.45">
      <c r="G1625" s="82">
        <f>Census!C1617</f>
        <v>0</v>
      </c>
      <c r="H1625" s="82" t="str">
        <f>IF(Census!D1617="","",Census!D1617)</f>
        <v/>
      </c>
      <c r="I1625" s="82">
        <f>Census!E1617</f>
        <v>0</v>
      </c>
      <c r="J1625" s="106" t="e">
        <f t="shared" si="25"/>
        <v>#N/A</v>
      </c>
    </row>
    <row r="1626" spans="7:10" x14ac:dyDescent="0.45">
      <c r="G1626" s="82">
        <f>Census!C1618</f>
        <v>0</v>
      </c>
      <c r="H1626" s="82" t="str">
        <f>IF(Census!D1618="","",Census!D1618)</f>
        <v/>
      </c>
      <c r="I1626" s="82">
        <f>Census!E1618</f>
        <v>0</v>
      </c>
      <c r="J1626" s="106" t="e">
        <f t="shared" si="25"/>
        <v>#N/A</v>
      </c>
    </row>
    <row r="1627" spans="7:10" x14ac:dyDescent="0.45">
      <c r="G1627" s="82">
        <f>Census!C1619</f>
        <v>0</v>
      </c>
      <c r="H1627" s="82" t="str">
        <f>IF(Census!D1619="","",Census!D1619)</f>
        <v/>
      </c>
      <c r="I1627" s="82">
        <f>Census!E1619</f>
        <v>0</v>
      </c>
      <c r="J1627" s="106" t="e">
        <f t="shared" si="25"/>
        <v>#N/A</v>
      </c>
    </row>
    <row r="1628" spans="7:10" x14ac:dyDescent="0.45">
      <c r="G1628" s="82">
        <f>Census!C1620</f>
        <v>0</v>
      </c>
      <c r="H1628" s="82" t="str">
        <f>IF(Census!D1620="","",Census!D1620)</f>
        <v/>
      </c>
      <c r="I1628" s="82">
        <f>Census!E1620</f>
        <v>0</v>
      </c>
      <c r="J1628" s="106" t="e">
        <f t="shared" si="25"/>
        <v>#N/A</v>
      </c>
    </row>
    <row r="1629" spans="7:10" x14ac:dyDescent="0.45">
      <c r="G1629" s="82">
        <f>Census!C1621</f>
        <v>0</v>
      </c>
      <c r="H1629" s="82" t="str">
        <f>IF(Census!D1621="","",Census!D1621)</f>
        <v/>
      </c>
      <c r="I1629" s="82">
        <f>Census!E1621</f>
        <v>0</v>
      </c>
      <c r="J1629" s="106" t="e">
        <f t="shared" si="25"/>
        <v>#N/A</v>
      </c>
    </row>
    <row r="1630" spans="7:10" x14ac:dyDescent="0.45">
      <c r="G1630" s="82">
        <f>Census!C1622</f>
        <v>0</v>
      </c>
      <c r="H1630" s="82" t="str">
        <f>IF(Census!D1622="","",Census!D1622)</f>
        <v/>
      </c>
      <c r="I1630" s="82">
        <f>Census!E1622</f>
        <v>0</v>
      </c>
      <c r="J1630" s="106" t="e">
        <f t="shared" si="25"/>
        <v>#N/A</v>
      </c>
    </row>
    <row r="1631" spans="7:10" x14ac:dyDescent="0.45">
      <c r="G1631" s="82">
        <f>Census!C1623</f>
        <v>0</v>
      </c>
      <c r="H1631" s="82" t="str">
        <f>IF(Census!D1623="","",Census!D1623)</f>
        <v/>
      </c>
      <c r="I1631" s="82">
        <f>Census!E1623</f>
        <v>0</v>
      </c>
      <c r="J1631" s="106" t="e">
        <f t="shared" si="25"/>
        <v>#N/A</v>
      </c>
    </row>
    <row r="1632" spans="7:10" x14ac:dyDescent="0.45">
      <c r="G1632" s="82">
        <f>Census!C1624</f>
        <v>0</v>
      </c>
      <c r="H1632" s="82" t="str">
        <f>IF(Census!D1624="","",Census!D1624)</f>
        <v/>
      </c>
      <c r="I1632" s="82">
        <f>Census!E1624</f>
        <v>0</v>
      </c>
      <c r="J1632" s="106" t="e">
        <f t="shared" si="25"/>
        <v>#N/A</v>
      </c>
    </row>
    <row r="1633" spans="7:10" x14ac:dyDescent="0.45">
      <c r="G1633" s="82">
        <f>Census!C1625</f>
        <v>0</v>
      </c>
      <c r="H1633" s="82" t="str">
        <f>IF(Census!D1625="","",Census!D1625)</f>
        <v/>
      </c>
      <c r="I1633" s="82">
        <f>Census!E1625</f>
        <v>0</v>
      </c>
      <c r="J1633" s="106" t="e">
        <f t="shared" si="25"/>
        <v>#N/A</v>
      </c>
    </row>
    <row r="1634" spans="7:10" x14ac:dyDescent="0.45">
      <c r="G1634" s="82">
        <f>Census!C1626</f>
        <v>0</v>
      </c>
      <c r="H1634" s="82" t="str">
        <f>IF(Census!D1626="","",Census!D1626)</f>
        <v/>
      </c>
      <c r="I1634" s="82">
        <f>Census!E1626</f>
        <v>0</v>
      </c>
      <c r="J1634" s="106" t="e">
        <f t="shared" si="25"/>
        <v>#N/A</v>
      </c>
    </row>
    <row r="1635" spans="7:10" x14ac:dyDescent="0.45">
      <c r="G1635" s="82">
        <f>Census!C1627</f>
        <v>0</v>
      </c>
      <c r="H1635" s="82" t="str">
        <f>IF(Census!D1627="","",Census!D1627)</f>
        <v/>
      </c>
      <c r="I1635" s="82">
        <f>Census!E1627</f>
        <v>0</v>
      </c>
      <c r="J1635" s="106" t="e">
        <f t="shared" si="25"/>
        <v>#N/A</v>
      </c>
    </row>
    <row r="1636" spans="7:10" x14ac:dyDescent="0.45">
      <c r="G1636" s="82">
        <f>Census!C1628</f>
        <v>0</v>
      </c>
      <c r="H1636" s="82" t="str">
        <f>IF(Census!D1628="","",Census!D1628)</f>
        <v/>
      </c>
      <c r="I1636" s="82">
        <f>Census!E1628</f>
        <v>0</v>
      </c>
      <c r="J1636" s="106" t="e">
        <f t="shared" si="25"/>
        <v>#N/A</v>
      </c>
    </row>
    <row r="1637" spans="7:10" x14ac:dyDescent="0.45">
      <c r="G1637" s="82">
        <f>Census!C1629</f>
        <v>0</v>
      </c>
      <c r="H1637" s="82" t="str">
        <f>IF(Census!D1629="","",Census!D1629)</f>
        <v/>
      </c>
      <c r="I1637" s="82">
        <f>Census!E1629</f>
        <v>0</v>
      </c>
      <c r="J1637" s="106" t="e">
        <f t="shared" si="25"/>
        <v>#N/A</v>
      </c>
    </row>
    <row r="1638" spans="7:10" x14ac:dyDescent="0.45">
      <c r="G1638" s="82">
        <f>Census!C1630</f>
        <v>0</v>
      </c>
      <c r="H1638" s="82" t="str">
        <f>IF(Census!D1630="","",Census!D1630)</f>
        <v/>
      </c>
      <c r="I1638" s="82">
        <f>Census!E1630</f>
        <v>0</v>
      </c>
      <c r="J1638" s="106" t="e">
        <f t="shared" si="25"/>
        <v>#N/A</v>
      </c>
    </row>
    <row r="1639" spans="7:10" x14ac:dyDescent="0.45">
      <c r="G1639" s="82">
        <f>Census!C1631</f>
        <v>0</v>
      </c>
      <c r="H1639" s="82" t="str">
        <f>IF(Census!D1631="","",Census!D1631)</f>
        <v/>
      </c>
      <c r="I1639" s="82">
        <f>Census!E1631</f>
        <v>0</v>
      </c>
      <c r="J1639" s="106" t="e">
        <f t="shared" si="25"/>
        <v>#N/A</v>
      </c>
    </row>
    <row r="1640" spans="7:10" x14ac:dyDescent="0.45">
      <c r="G1640" s="82">
        <f>Census!C1632</f>
        <v>0</v>
      </c>
      <c r="H1640" s="82" t="str">
        <f>IF(Census!D1632="","",Census!D1632)</f>
        <v/>
      </c>
      <c r="I1640" s="82">
        <f>Census!E1632</f>
        <v>0</v>
      </c>
      <c r="J1640" s="106" t="e">
        <f t="shared" si="25"/>
        <v>#N/A</v>
      </c>
    </row>
    <row r="1641" spans="7:10" x14ac:dyDescent="0.45">
      <c r="G1641" s="82">
        <f>Census!C1633</f>
        <v>0</v>
      </c>
      <c r="H1641" s="82" t="str">
        <f>IF(Census!D1633="","",Census!D1633)</f>
        <v/>
      </c>
      <c r="I1641" s="82">
        <f>Census!E1633</f>
        <v>0</v>
      </c>
      <c r="J1641" s="106" t="e">
        <f t="shared" si="25"/>
        <v>#N/A</v>
      </c>
    </row>
    <row r="1642" spans="7:10" x14ac:dyDescent="0.45">
      <c r="G1642" s="82">
        <f>Census!C1634</f>
        <v>0</v>
      </c>
      <c r="H1642" s="82" t="str">
        <f>IF(Census!D1634="","",Census!D1634)</f>
        <v/>
      </c>
      <c r="I1642" s="82">
        <f>Census!E1634</f>
        <v>0</v>
      </c>
      <c r="J1642" s="106" t="e">
        <f t="shared" si="25"/>
        <v>#N/A</v>
      </c>
    </row>
    <row r="1643" spans="7:10" x14ac:dyDescent="0.45">
      <c r="G1643" s="82">
        <f>Census!C1635</f>
        <v>0</v>
      </c>
      <c r="H1643" s="82" t="str">
        <f>IF(Census!D1635="","",Census!D1635)</f>
        <v/>
      </c>
      <c r="I1643" s="82">
        <f>Census!E1635</f>
        <v>0</v>
      </c>
      <c r="J1643" s="106" t="e">
        <f t="shared" si="25"/>
        <v>#N/A</v>
      </c>
    </row>
    <row r="1644" spans="7:10" x14ac:dyDescent="0.45">
      <c r="G1644" s="82">
        <f>Census!C1636</f>
        <v>0</v>
      </c>
      <c r="H1644" s="82" t="str">
        <f>IF(Census!D1636="","",Census!D1636)</f>
        <v/>
      </c>
      <c r="I1644" s="82">
        <f>Census!E1636</f>
        <v>0</v>
      </c>
      <c r="J1644" s="106" t="e">
        <f t="shared" si="25"/>
        <v>#N/A</v>
      </c>
    </row>
    <row r="1645" spans="7:10" x14ac:dyDescent="0.45">
      <c r="G1645" s="82">
        <f>Census!C1637</f>
        <v>0</v>
      </c>
      <c r="H1645" s="82" t="str">
        <f>IF(Census!D1637="","",Census!D1637)</f>
        <v/>
      </c>
      <c r="I1645" s="82">
        <f>Census!E1637</f>
        <v>0</v>
      </c>
      <c r="J1645" s="106" t="e">
        <f t="shared" si="25"/>
        <v>#N/A</v>
      </c>
    </row>
    <row r="1646" spans="7:10" x14ac:dyDescent="0.45">
      <c r="G1646" s="82">
        <f>Census!C1638</f>
        <v>0</v>
      </c>
      <c r="H1646" s="82" t="str">
        <f>IF(Census!D1638="","",Census!D1638)</f>
        <v/>
      </c>
      <c r="I1646" s="82">
        <f>Census!E1638</f>
        <v>0</v>
      </c>
      <c r="J1646" s="106" t="e">
        <f t="shared" si="25"/>
        <v>#N/A</v>
      </c>
    </row>
    <row r="1647" spans="7:10" x14ac:dyDescent="0.45">
      <c r="G1647" s="82">
        <f>Census!C1639</f>
        <v>0</v>
      </c>
      <c r="H1647" s="82" t="str">
        <f>IF(Census!D1639="","",Census!D1639)</f>
        <v/>
      </c>
      <c r="I1647" s="82">
        <f>Census!E1639</f>
        <v>0</v>
      </c>
      <c r="J1647" s="106" t="e">
        <f t="shared" si="25"/>
        <v>#N/A</v>
      </c>
    </row>
    <row r="1648" spans="7:10" x14ac:dyDescent="0.45">
      <c r="G1648" s="82">
        <f>Census!C1640</f>
        <v>0</v>
      </c>
      <c r="H1648" s="82" t="str">
        <f>IF(Census!D1640="","",Census!D1640)</f>
        <v/>
      </c>
      <c r="I1648" s="82">
        <f>Census!E1640</f>
        <v>0</v>
      </c>
      <c r="J1648" s="106" t="e">
        <f t="shared" si="25"/>
        <v>#N/A</v>
      </c>
    </row>
    <row r="1649" spans="7:10" x14ac:dyDescent="0.45">
      <c r="G1649" s="82">
        <f>Census!C1641</f>
        <v>0</v>
      </c>
      <c r="H1649" s="82" t="str">
        <f>IF(Census!D1641="","",Census!D1641)</f>
        <v/>
      </c>
      <c r="I1649" s="82">
        <f>Census!E1641</f>
        <v>0</v>
      </c>
      <c r="J1649" s="106" t="e">
        <f t="shared" si="25"/>
        <v>#N/A</v>
      </c>
    </row>
    <row r="1650" spans="7:10" x14ac:dyDescent="0.45">
      <c r="G1650" s="82">
        <f>Census!C1642</f>
        <v>0</v>
      </c>
      <c r="H1650" s="82" t="str">
        <f>IF(Census!D1642="","",Census!D1642)</f>
        <v/>
      </c>
      <c r="I1650" s="82">
        <f>Census!E1642</f>
        <v>0</v>
      </c>
      <c r="J1650" s="106" t="e">
        <f t="shared" si="25"/>
        <v>#N/A</v>
      </c>
    </row>
    <row r="1651" spans="7:10" x14ac:dyDescent="0.45">
      <c r="G1651" s="82">
        <f>Census!C1643</f>
        <v>0</v>
      </c>
      <c r="H1651" s="82" t="str">
        <f>IF(Census!D1643="","",Census!D1643)</f>
        <v/>
      </c>
      <c r="I1651" s="82">
        <f>Census!E1643</f>
        <v>0</v>
      </c>
      <c r="J1651" s="106" t="e">
        <f t="shared" si="25"/>
        <v>#N/A</v>
      </c>
    </row>
    <row r="1652" spans="7:10" x14ac:dyDescent="0.45">
      <c r="G1652" s="82">
        <f>Census!C1644</f>
        <v>0</v>
      </c>
      <c r="H1652" s="82" t="str">
        <f>IF(Census!D1644="","",Census!D1644)</f>
        <v/>
      </c>
      <c r="I1652" s="82">
        <f>Census!E1644</f>
        <v>0</v>
      </c>
      <c r="J1652" s="106" t="e">
        <f t="shared" si="25"/>
        <v>#N/A</v>
      </c>
    </row>
    <row r="1653" spans="7:10" x14ac:dyDescent="0.45">
      <c r="G1653" s="82">
        <f>Census!C1645</f>
        <v>0</v>
      </c>
      <c r="H1653" s="82" t="str">
        <f>IF(Census!D1645="","",Census!D1645)</f>
        <v/>
      </c>
      <c r="I1653" s="82">
        <f>Census!E1645</f>
        <v>0</v>
      </c>
      <c r="J1653" s="106" t="e">
        <f t="shared" si="25"/>
        <v>#N/A</v>
      </c>
    </row>
    <row r="1654" spans="7:10" x14ac:dyDescent="0.45">
      <c r="G1654" s="82">
        <f>Census!C1646</f>
        <v>0</v>
      </c>
      <c r="H1654" s="82" t="str">
        <f>IF(Census!D1646="","",Census!D1646)</f>
        <v/>
      </c>
      <c r="I1654" s="82">
        <f>Census!E1646</f>
        <v>0</v>
      </c>
      <c r="J1654" s="106" t="e">
        <f t="shared" si="25"/>
        <v>#N/A</v>
      </c>
    </row>
    <row r="1655" spans="7:10" x14ac:dyDescent="0.45">
      <c r="G1655" s="82">
        <f>Census!C1647</f>
        <v>0</v>
      </c>
      <c r="H1655" s="82" t="str">
        <f>IF(Census!D1647="","",Census!D1647)</f>
        <v/>
      </c>
      <c r="I1655" s="82">
        <f>Census!E1647</f>
        <v>0</v>
      </c>
      <c r="J1655" s="106" t="e">
        <f t="shared" si="25"/>
        <v>#N/A</v>
      </c>
    </row>
    <row r="1656" spans="7:10" x14ac:dyDescent="0.45">
      <c r="G1656" s="82">
        <f>Census!C1648</f>
        <v>0</v>
      </c>
      <c r="H1656" s="82" t="str">
        <f>IF(Census!D1648="","",Census!D1648)</f>
        <v/>
      </c>
      <c r="I1656" s="82">
        <f>Census!E1648</f>
        <v>0</v>
      </c>
      <c r="J1656" s="106" t="e">
        <f t="shared" si="25"/>
        <v>#N/A</v>
      </c>
    </row>
    <row r="1657" spans="7:10" x14ac:dyDescent="0.45">
      <c r="G1657" s="82">
        <f>Census!C1649</f>
        <v>0</v>
      </c>
      <c r="H1657" s="82" t="str">
        <f>IF(Census!D1649="","",Census!D1649)</f>
        <v/>
      </c>
      <c r="I1657" s="82">
        <f>Census!E1649</f>
        <v>0</v>
      </c>
      <c r="J1657" s="106" t="e">
        <f t="shared" si="25"/>
        <v>#N/A</v>
      </c>
    </row>
    <row r="1658" spans="7:10" x14ac:dyDescent="0.45">
      <c r="G1658" s="82">
        <f>Census!C1650</f>
        <v>0</v>
      </c>
      <c r="H1658" s="82" t="str">
        <f>IF(Census!D1650="","",Census!D1650)</f>
        <v/>
      </c>
      <c r="I1658" s="82">
        <f>Census!E1650</f>
        <v>0</v>
      </c>
      <c r="J1658" s="106" t="e">
        <f t="shared" si="25"/>
        <v>#N/A</v>
      </c>
    </row>
    <row r="1659" spans="7:10" x14ac:dyDescent="0.45">
      <c r="G1659" s="82">
        <f>Census!C1651</f>
        <v>0</v>
      </c>
      <c r="H1659" s="82" t="str">
        <f>IF(Census!D1651="","",Census!D1651)</f>
        <v/>
      </c>
      <c r="I1659" s="82">
        <f>Census!E1651</f>
        <v>0</v>
      </c>
      <c r="J1659" s="106" t="e">
        <f t="shared" si="25"/>
        <v>#N/A</v>
      </c>
    </row>
    <row r="1660" spans="7:10" x14ac:dyDescent="0.45">
      <c r="G1660" s="82">
        <f>Census!C1652</f>
        <v>0</v>
      </c>
      <c r="H1660" s="82" t="str">
        <f>IF(Census!D1652="","",Census!D1652)</f>
        <v/>
      </c>
      <c r="I1660" s="82">
        <f>Census!E1652</f>
        <v>0</v>
      </c>
      <c r="J1660" s="106" t="e">
        <f t="shared" si="25"/>
        <v>#N/A</v>
      </c>
    </row>
    <row r="1661" spans="7:10" x14ac:dyDescent="0.45">
      <c r="G1661" s="82">
        <f>Census!C1653</f>
        <v>0</v>
      </c>
      <c r="H1661" s="82" t="str">
        <f>IF(Census!D1653="","",Census!D1653)</f>
        <v/>
      </c>
      <c r="I1661" s="82">
        <f>Census!E1653</f>
        <v>0</v>
      </c>
      <c r="J1661" s="106" t="e">
        <f t="shared" si="25"/>
        <v>#N/A</v>
      </c>
    </row>
    <row r="1662" spans="7:10" x14ac:dyDescent="0.45">
      <c r="G1662" s="82">
        <f>Census!C1654</f>
        <v>0</v>
      </c>
      <c r="H1662" s="82" t="str">
        <f>IF(Census!D1654="","",Census!D1654)</f>
        <v/>
      </c>
      <c r="I1662" s="82">
        <f>Census!E1654</f>
        <v>0</v>
      </c>
      <c r="J1662" s="106" t="e">
        <f t="shared" si="25"/>
        <v>#N/A</v>
      </c>
    </row>
    <row r="1663" spans="7:10" x14ac:dyDescent="0.45">
      <c r="G1663" s="82">
        <f>Census!C1655</f>
        <v>0</v>
      </c>
      <c r="H1663" s="82" t="str">
        <f>IF(Census!D1655="","",Census!D1655)</f>
        <v/>
      </c>
      <c r="I1663" s="82">
        <f>Census!E1655</f>
        <v>0</v>
      </c>
      <c r="J1663" s="106" t="e">
        <f t="shared" si="25"/>
        <v>#N/A</v>
      </c>
    </row>
    <row r="1664" spans="7:10" x14ac:dyDescent="0.45">
      <c r="G1664" s="82">
        <f>Census!C1656</f>
        <v>0</v>
      </c>
      <c r="H1664" s="82" t="str">
        <f>IF(Census!D1656="","",Census!D1656)</f>
        <v/>
      </c>
      <c r="I1664" s="82">
        <f>Census!E1656</f>
        <v>0</v>
      </c>
      <c r="J1664" s="106" t="e">
        <f t="shared" si="25"/>
        <v>#N/A</v>
      </c>
    </row>
    <row r="1665" spans="7:10" x14ac:dyDescent="0.45">
      <c r="G1665" s="82">
        <f>Census!C1657</f>
        <v>0</v>
      </c>
      <c r="H1665" s="82" t="str">
        <f>IF(Census!D1657="","",Census!D1657)</f>
        <v/>
      </c>
      <c r="I1665" s="82">
        <f>Census!E1657</f>
        <v>0</v>
      </c>
      <c r="J1665" s="106" t="e">
        <f t="shared" si="25"/>
        <v>#N/A</v>
      </c>
    </row>
    <row r="1666" spans="7:10" x14ac:dyDescent="0.45">
      <c r="G1666" s="82">
        <f>Census!C1658</f>
        <v>0</v>
      </c>
      <c r="H1666" s="82" t="str">
        <f>IF(Census!D1658="","",Census!D1658)</f>
        <v/>
      </c>
      <c r="I1666" s="82">
        <f>Census!E1658</f>
        <v>0</v>
      </c>
      <c r="J1666" s="106" t="e">
        <f t="shared" si="25"/>
        <v>#N/A</v>
      </c>
    </row>
    <row r="1667" spans="7:10" x14ac:dyDescent="0.45">
      <c r="G1667" s="82">
        <f>Census!C1659</f>
        <v>0</v>
      </c>
      <c r="H1667" s="82" t="str">
        <f>IF(Census!D1659="","",Census!D1659)</f>
        <v/>
      </c>
      <c r="I1667" s="82">
        <f>Census!E1659</f>
        <v>0</v>
      </c>
      <c r="J1667" s="106" t="e">
        <f t="shared" si="25"/>
        <v>#N/A</v>
      </c>
    </row>
    <row r="1668" spans="7:10" x14ac:dyDescent="0.45">
      <c r="G1668" s="82">
        <f>Census!C1660</f>
        <v>0</v>
      </c>
      <c r="H1668" s="82" t="str">
        <f>IF(Census!D1660="","",Census!D1660)</f>
        <v/>
      </c>
      <c r="I1668" s="82">
        <f>Census!E1660</f>
        <v>0</v>
      </c>
      <c r="J1668" s="106" t="e">
        <f t="shared" si="25"/>
        <v>#N/A</v>
      </c>
    </row>
    <row r="1669" spans="7:10" x14ac:dyDescent="0.45">
      <c r="G1669" s="82">
        <f>Census!C1661</f>
        <v>0</v>
      </c>
      <c r="H1669" s="82" t="str">
        <f>IF(Census!D1661="","",Census!D1661)</f>
        <v/>
      </c>
      <c r="I1669" s="82">
        <f>Census!E1661</f>
        <v>0</v>
      </c>
      <c r="J1669" s="106" t="e">
        <f t="shared" si="25"/>
        <v>#N/A</v>
      </c>
    </row>
    <row r="1670" spans="7:10" x14ac:dyDescent="0.45">
      <c r="G1670" s="82">
        <f>Census!C1662</f>
        <v>0</v>
      </c>
      <c r="H1670" s="82" t="str">
        <f>IF(Census!D1662="","",Census!D1662)</f>
        <v/>
      </c>
      <c r="I1670" s="82">
        <f>Census!E1662</f>
        <v>0</v>
      </c>
      <c r="J1670" s="106" t="e">
        <f t="shared" si="25"/>
        <v>#N/A</v>
      </c>
    </row>
    <row r="1671" spans="7:10" x14ac:dyDescent="0.45">
      <c r="G1671" s="82">
        <f>Census!C1663</f>
        <v>0</v>
      </c>
      <c r="H1671" s="82" t="str">
        <f>IF(Census!D1663="","",Census!D1663)</f>
        <v/>
      </c>
      <c r="I1671" s="82">
        <f>Census!E1663</f>
        <v>0</v>
      </c>
      <c r="J1671" s="106" t="e">
        <f t="shared" si="25"/>
        <v>#N/A</v>
      </c>
    </row>
    <row r="1672" spans="7:10" x14ac:dyDescent="0.45">
      <c r="G1672" s="82">
        <f>Census!C1664</f>
        <v>0</v>
      </c>
      <c r="H1672" s="82" t="str">
        <f>IF(Census!D1664="","",Census!D1664)</f>
        <v/>
      </c>
      <c r="I1672" s="82">
        <f>Census!E1664</f>
        <v>0</v>
      </c>
      <c r="J1672" s="106" t="e">
        <f t="shared" si="25"/>
        <v>#N/A</v>
      </c>
    </row>
    <row r="1673" spans="7:10" x14ac:dyDescent="0.45">
      <c r="G1673" s="82">
        <f>Census!C1665</f>
        <v>0</v>
      </c>
      <c r="H1673" s="82" t="str">
        <f>IF(Census!D1665="","",Census!D1665)</f>
        <v/>
      </c>
      <c r="I1673" s="82">
        <f>Census!E1665</f>
        <v>0</v>
      </c>
      <c r="J1673" s="106" t="e">
        <f t="shared" si="25"/>
        <v>#N/A</v>
      </c>
    </row>
    <row r="1674" spans="7:10" x14ac:dyDescent="0.45">
      <c r="G1674" s="82">
        <f>Census!C1666</f>
        <v>0</v>
      </c>
      <c r="H1674" s="82" t="str">
        <f>IF(Census!D1666="","",Census!D1666)</f>
        <v/>
      </c>
      <c r="I1674" s="82">
        <f>Census!E1666</f>
        <v>0</v>
      </c>
      <c r="J1674" s="106" t="e">
        <f t="shared" si="25"/>
        <v>#N/A</v>
      </c>
    </row>
    <row r="1675" spans="7:10" x14ac:dyDescent="0.45">
      <c r="G1675" s="82">
        <f>Census!C1667</f>
        <v>0</v>
      </c>
      <c r="H1675" s="82" t="str">
        <f>IF(Census!D1667="","",Census!D1667)</f>
        <v/>
      </c>
      <c r="I1675" s="82">
        <f>Census!E1667</f>
        <v>0</v>
      </c>
      <c r="J1675" s="106" t="e">
        <f t="shared" si="25"/>
        <v>#N/A</v>
      </c>
    </row>
    <row r="1676" spans="7:10" x14ac:dyDescent="0.45">
      <c r="G1676" s="82">
        <f>Census!C1668</f>
        <v>0</v>
      </c>
      <c r="H1676" s="82" t="str">
        <f>IF(Census!D1668="","",Census!D1668)</f>
        <v/>
      </c>
      <c r="I1676" s="82">
        <f>Census!E1668</f>
        <v>0</v>
      </c>
      <c r="J1676" s="106" t="e">
        <f t="shared" si="25"/>
        <v>#N/A</v>
      </c>
    </row>
    <row r="1677" spans="7:10" x14ac:dyDescent="0.45">
      <c r="G1677" s="82">
        <f>Census!C1669</f>
        <v>0</v>
      </c>
      <c r="H1677" s="82" t="str">
        <f>IF(Census!D1669="","",Census!D1669)</f>
        <v/>
      </c>
      <c r="I1677" s="82">
        <f>Census!E1669</f>
        <v>0</v>
      </c>
      <c r="J1677" s="106" t="e">
        <f t="shared" si="25"/>
        <v>#N/A</v>
      </c>
    </row>
    <row r="1678" spans="7:10" x14ac:dyDescent="0.45">
      <c r="G1678" s="82">
        <f>Census!C1670</f>
        <v>0</v>
      </c>
      <c r="H1678" s="82" t="str">
        <f>IF(Census!D1670="","",Census!D1670)</f>
        <v/>
      </c>
      <c r="I1678" s="82">
        <f>Census!E1670</f>
        <v>0</v>
      </c>
      <c r="J1678" s="106" t="e">
        <f t="shared" ref="J1678:J1741" si="26">IF(H1678=0,0,IF(H1678&lt;$C$25,$C$25-H1678,0))</f>
        <v>#N/A</v>
      </c>
    </row>
    <row r="1679" spans="7:10" x14ac:dyDescent="0.45">
      <c r="G1679" s="82">
        <f>Census!C1671</f>
        <v>0</v>
      </c>
      <c r="H1679" s="82" t="str">
        <f>IF(Census!D1671="","",Census!D1671)</f>
        <v/>
      </c>
      <c r="I1679" s="82">
        <f>Census!E1671</f>
        <v>0</v>
      </c>
      <c r="J1679" s="106" t="e">
        <f t="shared" si="26"/>
        <v>#N/A</v>
      </c>
    </row>
    <row r="1680" spans="7:10" x14ac:dyDescent="0.45">
      <c r="G1680" s="82">
        <f>Census!C1672</f>
        <v>0</v>
      </c>
      <c r="H1680" s="82" t="str">
        <f>IF(Census!D1672="","",Census!D1672)</f>
        <v/>
      </c>
      <c r="I1680" s="82">
        <f>Census!E1672</f>
        <v>0</v>
      </c>
      <c r="J1680" s="106" t="e">
        <f t="shared" si="26"/>
        <v>#N/A</v>
      </c>
    </row>
    <row r="1681" spans="7:10" x14ac:dyDescent="0.45">
      <c r="G1681" s="82">
        <f>Census!C1673</f>
        <v>0</v>
      </c>
      <c r="H1681" s="82" t="str">
        <f>IF(Census!D1673="","",Census!D1673)</f>
        <v/>
      </c>
      <c r="I1681" s="82">
        <f>Census!E1673</f>
        <v>0</v>
      </c>
      <c r="J1681" s="106" t="e">
        <f t="shared" si="26"/>
        <v>#N/A</v>
      </c>
    </row>
    <row r="1682" spans="7:10" x14ac:dyDescent="0.45">
      <c r="G1682" s="82">
        <f>Census!C1674</f>
        <v>0</v>
      </c>
      <c r="H1682" s="82" t="str">
        <f>IF(Census!D1674="","",Census!D1674)</f>
        <v/>
      </c>
      <c r="I1682" s="82">
        <f>Census!E1674</f>
        <v>0</v>
      </c>
      <c r="J1682" s="106" t="e">
        <f t="shared" si="26"/>
        <v>#N/A</v>
      </c>
    </row>
    <row r="1683" spans="7:10" x14ac:dyDescent="0.45">
      <c r="G1683" s="82">
        <f>Census!C1675</f>
        <v>0</v>
      </c>
      <c r="H1683" s="82" t="str">
        <f>IF(Census!D1675="","",Census!D1675)</f>
        <v/>
      </c>
      <c r="I1683" s="82">
        <f>Census!E1675</f>
        <v>0</v>
      </c>
      <c r="J1683" s="106" t="e">
        <f t="shared" si="26"/>
        <v>#N/A</v>
      </c>
    </row>
    <row r="1684" spans="7:10" x14ac:dyDescent="0.45">
      <c r="G1684" s="82">
        <f>Census!C1676</f>
        <v>0</v>
      </c>
      <c r="H1684" s="82" t="str">
        <f>IF(Census!D1676="","",Census!D1676)</f>
        <v/>
      </c>
      <c r="I1684" s="82">
        <f>Census!E1676</f>
        <v>0</v>
      </c>
      <c r="J1684" s="106" t="e">
        <f t="shared" si="26"/>
        <v>#N/A</v>
      </c>
    </row>
    <row r="1685" spans="7:10" x14ac:dyDescent="0.45">
      <c r="G1685" s="82">
        <f>Census!C1677</f>
        <v>0</v>
      </c>
      <c r="H1685" s="82" t="str">
        <f>IF(Census!D1677="","",Census!D1677)</f>
        <v/>
      </c>
      <c r="I1685" s="82">
        <f>Census!E1677</f>
        <v>0</v>
      </c>
      <c r="J1685" s="106" t="e">
        <f t="shared" si="26"/>
        <v>#N/A</v>
      </c>
    </row>
    <row r="1686" spans="7:10" x14ac:dyDescent="0.45">
      <c r="G1686" s="82">
        <f>Census!C1678</f>
        <v>0</v>
      </c>
      <c r="H1686" s="82" t="str">
        <f>IF(Census!D1678="","",Census!D1678)</f>
        <v/>
      </c>
      <c r="I1686" s="82">
        <f>Census!E1678</f>
        <v>0</v>
      </c>
      <c r="J1686" s="106" t="e">
        <f t="shared" si="26"/>
        <v>#N/A</v>
      </c>
    </row>
    <row r="1687" spans="7:10" x14ac:dyDescent="0.45">
      <c r="G1687" s="82">
        <f>Census!C1679</f>
        <v>0</v>
      </c>
      <c r="H1687" s="82" t="str">
        <f>IF(Census!D1679="","",Census!D1679)</f>
        <v/>
      </c>
      <c r="I1687" s="82">
        <f>Census!E1679</f>
        <v>0</v>
      </c>
      <c r="J1687" s="106" t="e">
        <f t="shared" si="26"/>
        <v>#N/A</v>
      </c>
    </row>
    <row r="1688" spans="7:10" x14ac:dyDescent="0.45">
      <c r="G1688" s="82">
        <f>Census!C1680</f>
        <v>0</v>
      </c>
      <c r="H1688" s="82" t="str">
        <f>IF(Census!D1680="","",Census!D1680)</f>
        <v/>
      </c>
      <c r="I1688" s="82">
        <f>Census!E1680</f>
        <v>0</v>
      </c>
      <c r="J1688" s="106" t="e">
        <f t="shared" si="26"/>
        <v>#N/A</v>
      </c>
    </row>
    <row r="1689" spans="7:10" x14ac:dyDescent="0.45">
      <c r="G1689" s="82">
        <f>Census!C1681</f>
        <v>0</v>
      </c>
      <c r="H1689" s="82" t="str">
        <f>IF(Census!D1681="","",Census!D1681)</f>
        <v/>
      </c>
      <c r="I1689" s="82">
        <f>Census!E1681</f>
        <v>0</v>
      </c>
      <c r="J1689" s="106" t="e">
        <f t="shared" si="26"/>
        <v>#N/A</v>
      </c>
    </row>
    <row r="1690" spans="7:10" x14ac:dyDescent="0.45">
      <c r="G1690" s="82">
        <f>Census!C1682</f>
        <v>0</v>
      </c>
      <c r="H1690" s="82" t="str">
        <f>IF(Census!D1682="","",Census!D1682)</f>
        <v/>
      </c>
      <c r="I1690" s="82">
        <f>Census!E1682</f>
        <v>0</v>
      </c>
      <c r="J1690" s="106" t="e">
        <f t="shared" si="26"/>
        <v>#N/A</v>
      </c>
    </row>
    <row r="1691" spans="7:10" x14ac:dyDescent="0.45">
      <c r="G1691" s="82">
        <f>Census!C1683</f>
        <v>0</v>
      </c>
      <c r="H1691" s="82" t="str">
        <f>IF(Census!D1683="","",Census!D1683)</f>
        <v/>
      </c>
      <c r="I1691" s="82">
        <f>Census!E1683</f>
        <v>0</v>
      </c>
      <c r="J1691" s="106" t="e">
        <f t="shared" si="26"/>
        <v>#N/A</v>
      </c>
    </row>
    <row r="1692" spans="7:10" x14ac:dyDescent="0.45">
      <c r="G1692" s="82">
        <f>Census!C1684</f>
        <v>0</v>
      </c>
      <c r="H1692" s="82" t="str">
        <f>IF(Census!D1684="","",Census!D1684)</f>
        <v/>
      </c>
      <c r="I1692" s="82">
        <f>Census!E1684</f>
        <v>0</v>
      </c>
      <c r="J1692" s="106" t="e">
        <f t="shared" si="26"/>
        <v>#N/A</v>
      </c>
    </row>
    <row r="1693" spans="7:10" x14ac:dyDescent="0.45">
      <c r="G1693" s="82">
        <f>Census!C1685</f>
        <v>0</v>
      </c>
      <c r="H1693" s="82" t="str">
        <f>IF(Census!D1685="","",Census!D1685)</f>
        <v/>
      </c>
      <c r="I1693" s="82">
        <f>Census!E1685</f>
        <v>0</v>
      </c>
      <c r="J1693" s="106" t="e">
        <f t="shared" si="26"/>
        <v>#N/A</v>
      </c>
    </row>
    <row r="1694" spans="7:10" x14ac:dyDescent="0.45">
      <c r="G1694" s="82">
        <f>Census!C1686</f>
        <v>0</v>
      </c>
      <c r="H1694" s="82" t="str">
        <f>IF(Census!D1686="","",Census!D1686)</f>
        <v/>
      </c>
      <c r="I1694" s="82">
        <f>Census!E1686</f>
        <v>0</v>
      </c>
      <c r="J1694" s="106" t="e">
        <f t="shared" si="26"/>
        <v>#N/A</v>
      </c>
    </row>
    <row r="1695" spans="7:10" x14ac:dyDescent="0.45">
      <c r="G1695" s="82">
        <f>Census!C1687</f>
        <v>0</v>
      </c>
      <c r="H1695" s="82" t="str">
        <f>IF(Census!D1687="","",Census!D1687)</f>
        <v/>
      </c>
      <c r="I1695" s="82">
        <f>Census!E1687</f>
        <v>0</v>
      </c>
      <c r="J1695" s="106" t="e">
        <f t="shared" si="26"/>
        <v>#N/A</v>
      </c>
    </row>
    <row r="1696" spans="7:10" x14ac:dyDescent="0.45">
      <c r="G1696" s="82">
        <f>Census!C1688</f>
        <v>0</v>
      </c>
      <c r="H1696" s="82" t="str">
        <f>IF(Census!D1688="","",Census!D1688)</f>
        <v/>
      </c>
      <c r="I1696" s="82">
        <f>Census!E1688</f>
        <v>0</v>
      </c>
      <c r="J1696" s="106" t="e">
        <f t="shared" si="26"/>
        <v>#N/A</v>
      </c>
    </row>
    <row r="1697" spans="7:10" x14ac:dyDescent="0.45">
      <c r="G1697" s="82">
        <f>Census!C1689</f>
        <v>0</v>
      </c>
      <c r="H1697" s="82" t="str">
        <f>IF(Census!D1689="","",Census!D1689)</f>
        <v/>
      </c>
      <c r="I1697" s="82">
        <f>Census!E1689</f>
        <v>0</v>
      </c>
      <c r="J1697" s="106" t="e">
        <f t="shared" si="26"/>
        <v>#N/A</v>
      </c>
    </row>
    <row r="1698" spans="7:10" x14ac:dyDescent="0.45">
      <c r="G1698" s="82">
        <f>Census!C1690</f>
        <v>0</v>
      </c>
      <c r="H1698" s="82" t="str">
        <f>IF(Census!D1690="","",Census!D1690)</f>
        <v/>
      </c>
      <c r="I1698" s="82">
        <f>Census!E1690</f>
        <v>0</v>
      </c>
      <c r="J1698" s="106" t="e">
        <f t="shared" si="26"/>
        <v>#N/A</v>
      </c>
    </row>
    <row r="1699" spans="7:10" x14ac:dyDescent="0.45">
      <c r="G1699" s="82">
        <f>Census!C1691</f>
        <v>0</v>
      </c>
      <c r="H1699" s="82" t="str">
        <f>IF(Census!D1691="","",Census!D1691)</f>
        <v/>
      </c>
      <c r="I1699" s="82">
        <f>Census!E1691</f>
        <v>0</v>
      </c>
      <c r="J1699" s="106" t="e">
        <f t="shared" si="26"/>
        <v>#N/A</v>
      </c>
    </row>
    <row r="1700" spans="7:10" x14ac:dyDescent="0.45">
      <c r="G1700" s="82">
        <f>Census!C1692</f>
        <v>0</v>
      </c>
      <c r="H1700" s="82" t="str">
        <f>IF(Census!D1692="","",Census!D1692)</f>
        <v/>
      </c>
      <c r="I1700" s="82">
        <f>Census!E1692</f>
        <v>0</v>
      </c>
      <c r="J1700" s="106" t="e">
        <f t="shared" si="26"/>
        <v>#N/A</v>
      </c>
    </row>
    <row r="1701" spans="7:10" x14ac:dyDescent="0.45">
      <c r="G1701" s="82">
        <f>Census!C1693</f>
        <v>0</v>
      </c>
      <c r="H1701" s="82" t="str">
        <f>IF(Census!D1693="","",Census!D1693)</f>
        <v/>
      </c>
      <c r="I1701" s="82">
        <f>Census!E1693</f>
        <v>0</v>
      </c>
      <c r="J1701" s="106" t="e">
        <f t="shared" si="26"/>
        <v>#N/A</v>
      </c>
    </row>
    <row r="1702" spans="7:10" x14ac:dyDescent="0.45">
      <c r="G1702" s="82">
        <f>Census!C1694</f>
        <v>0</v>
      </c>
      <c r="H1702" s="82" t="str">
        <f>IF(Census!D1694="","",Census!D1694)</f>
        <v/>
      </c>
      <c r="I1702" s="82">
        <f>Census!E1694</f>
        <v>0</v>
      </c>
      <c r="J1702" s="106" t="e">
        <f t="shared" si="26"/>
        <v>#N/A</v>
      </c>
    </row>
    <row r="1703" spans="7:10" x14ac:dyDescent="0.45">
      <c r="G1703" s="82">
        <f>Census!C1695</f>
        <v>0</v>
      </c>
      <c r="H1703" s="82" t="str">
        <f>IF(Census!D1695="","",Census!D1695)</f>
        <v/>
      </c>
      <c r="I1703" s="82">
        <f>Census!E1695</f>
        <v>0</v>
      </c>
      <c r="J1703" s="106" t="e">
        <f t="shared" si="26"/>
        <v>#N/A</v>
      </c>
    </row>
    <row r="1704" spans="7:10" x14ac:dyDescent="0.45">
      <c r="G1704" s="82">
        <f>Census!C1696</f>
        <v>0</v>
      </c>
      <c r="H1704" s="82" t="str">
        <f>IF(Census!D1696="","",Census!D1696)</f>
        <v/>
      </c>
      <c r="I1704" s="82">
        <f>Census!E1696</f>
        <v>0</v>
      </c>
      <c r="J1704" s="106" t="e">
        <f t="shared" si="26"/>
        <v>#N/A</v>
      </c>
    </row>
    <row r="1705" spans="7:10" x14ac:dyDescent="0.45">
      <c r="G1705" s="82">
        <f>Census!C1697</f>
        <v>0</v>
      </c>
      <c r="H1705" s="82" t="str">
        <f>IF(Census!D1697="","",Census!D1697)</f>
        <v/>
      </c>
      <c r="I1705" s="82">
        <f>Census!E1697</f>
        <v>0</v>
      </c>
      <c r="J1705" s="106" t="e">
        <f t="shared" si="26"/>
        <v>#N/A</v>
      </c>
    </row>
    <row r="1706" spans="7:10" x14ac:dyDescent="0.45">
      <c r="G1706" s="82">
        <f>Census!C1698</f>
        <v>0</v>
      </c>
      <c r="H1706" s="82" t="str">
        <f>IF(Census!D1698="","",Census!D1698)</f>
        <v/>
      </c>
      <c r="I1706" s="82">
        <f>Census!E1698</f>
        <v>0</v>
      </c>
      <c r="J1706" s="106" t="e">
        <f t="shared" si="26"/>
        <v>#N/A</v>
      </c>
    </row>
    <row r="1707" spans="7:10" x14ac:dyDescent="0.45">
      <c r="G1707" s="82">
        <f>Census!C1699</f>
        <v>0</v>
      </c>
      <c r="H1707" s="82" t="str">
        <f>IF(Census!D1699="","",Census!D1699)</f>
        <v/>
      </c>
      <c r="I1707" s="82">
        <f>Census!E1699</f>
        <v>0</v>
      </c>
      <c r="J1707" s="106" t="e">
        <f t="shared" si="26"/>
        <v>#N/A</v>
      </c>
    </row>
    <row r="1708" spans="7:10" x14ac:dyDescent="0.45">
      <c r="G1708" s="82">
        <f>Census!C1700</f>
        <v>0</v>
      </c>
      <c r="H1708" s="82" t="str">
        <f>IF(Census!D1700="","",Census!D1700)</f>
        <v/>
      </c>
      <c r="I1708" s="82">
        <f>Census!E1700</f>
        <v>0</v>
      </c>
      <c r="J1708" s="106" t="e">
        <f t="shared" si="26"/>
        <v>#N/A</v>
      </c>
    </row>
    <row r="1709" spans="7:10" x14ac:dyDescent="0.45">
      <c r="G1709" s="82">
        <f>Census!C1701</f>
        <v>0</v>
      </c>
      <c r="H1709" s="82" t="str">
        <f>IF(Census!D1701="","",Census!D1701)</f>
        <v/>
      </c>
      <c r="I1709" s="82">
        <f>Census!E1701</f>
        <v>0</v>
      </c>
      <c r="J1709" s="106" t="e">
        <f t="shared" si="26"/>
        <v>#N/A</v>
      </c>
    </row>
    <row r="1710" spans="7:10" x14ac:dyDescent="0.45">
      <c r="G1710" s="82">
        <f>Census!C1702</f>
        <v>0</v>
      </c>
      <c r="H1710" s="82" t="str">
        <f>IF(Census!D1702="","",Census!D1702)</f>
        <v/>
      </c>
      <c r="I1710" s="82">
        <f>Census!E1702</f>
        <v>0</v>
      </c>
      <c r="J1710" s="106" t="e">
        <f t="shared" si="26"/>
        <v>#N/A</v>
      </c>
    </row>
    <row r="1711" spans="7:10" x14ac:dyDescent="0.45">
      <c r="G1711" s="82">
        <f>Census!C1703</f>
        <v>0</v>
      </c>
      <c r="H1711" s="82" t="str">
        <f>IF(Census!D1703="","",Census!D1703)</f>
        <v/>
      </c>
      <c r="I1711" s="82">
        <f>Census!E1703</f>
        <v>0</v>
      </c>
      <c r="J1711" s="106" t="e">
        <f t="shared" si="26"/>
        <v>#N/A</v>
      </c>
    </row>
    <row r="1712" spans="7:10" x14ac:dyDescent="0.45">
      <c r="G1712" s="82">
        <f>Census!C1704</f>
        <v>0</v>
      </c>
      <c r="H1712" s="82" t="str">
        <f>IF(Census!D1704="","",Census!D1704)</f>
        <v/>
      </c>
      <c r="I1712" s="82">
        <f>Census!E1704</f>
        <v>0</v>
      </c>
      <c r="J1712" s="106" t="e">
        <f t="shared" si="26"/>
        <v>#N/A</v>
      </c>
    </row>
    <row r="1713" spans="7:10" x14ac:dyDescent="0.45">
      <c r="G1713" s="82">
        <f>Census!C1705</f>
        <v>0</v>
      </c>
      <c r="H1713" s="82" t="str">
        <f>IF(Census!D1705="","",Census!D1705)</f>
        <v/>
      </c>
      <c r="I1713" s="82">
        <f>Census!E1705</f>
        <v>0</v>
      </c>
      <c r="J1713" s="106" t="e">
        <f t="shared" si="26"/>
        <v>#N/A</v>
      </c>
    </row>
    <row r="1714" spans="7:10" x14ac:dyDescent="0.45">
      <c r="G1714" s="82">
        <f>Census!C1706</f>
        <v>0</v>
      </c>
      <c r="H1714" s="82" t="str">
        <f>IF(Census!D1706="","",Census!D1706)</f>
        <v/>
      </c>
      <c r="I1714" s="82">
        <f>Census!E1706</f>
        <v>0</v>
      </c>
      <c r="J1714" s="106" t="e">
        <f t="shared" si="26"/>
        <v>#N/A</v>
      </c>
    </row>
    <row r="1715" spans="7:10" x14ac:dyDescent="0.45">
      <c r="G1715" s="82">
        <f>Census!C1707</f>
        <v>0</v>
      </c>
      <c r="H1715" s="82" t="str">
        <f>IF(Census!D1707="","",Census!D1707)</f>
        <v/>
      </c>
      <c r="I1715" s="82">
        <f>Census!E1707</f>
        <v>0</v>
      </c>
      <c r="J1715" s="106" t="e">
        <f t="shared" si="26"/>
        <v>#N/A</v>
      </c>
    </row>
    <row r="1716" spans="7:10" x14ac:dyDescent="0.45">
      <c r="G1716" s="82">
        <f>Census!C1708</f>
        <v>0</v>
      </c>
      <c r="H1716" s="82" t="str">
        <f>IF(Census!D1708="","",Census!D1708)</f>
        <v/>
      </c>
      <c r="I1716" s="82">
        <f>Census!E1708</f>
        <v>0</v>
      </c>
      <c r="J1716" s="106" t="e">
        <f t="shared" si="26"/>
        <v>#N/A</v>
      </c>
    </row>
    <row r="1717" spans="7:10" x14ac:dyDescent="0.45">
      <c r="G1717" s="82">
        <f>Census!C1709</f>
        <v>0</v>
      </c>
      <c r="H1717" s="82" t="str">
        <f>IF(Census!D1709="","",Census!D1709)</f>
        <v/>
      </c>
      <c r="I1717" s="82">
        <f>Census!E1709</f>
        <v>0</v>
      </c>
      <c r="J1717" s="106" t="e">
        <f t="shared" si="26"/>
        <v>#N/A</v>
      </c>
    </row>
    <row r="1718" spans="7:10" x14ac:dyDescent="0.45">
      <c r="G1718" s="82">
        <f>Census!C1710</f>
        <v>0</v>
      </c>
      <c r="H1718" s="82" t="str">
        <f>IF(Census!D1710="","",Census!D1710)</f>
        <v/>
      </c>
      <c r="I1718" s="82">
        <f>Census!E1710</f>
        <v>0</v>
      </c>
      <c r="J1718" s="106" t="e">
        <f t="shared" si="26"/>
        <v>#N/A</v>
      </c>
    </row>
    <row r="1719" spans="7:10" x14ac:dyDescent="0.45">
      <c r="G1719" s="82">
        <f>Census!C1711</f>
        <v>0</v>
      </c>
      <c r="H1719" s="82" t="str">
        <f>IF(Census!D1711="","",Census!D1711)</f>
        <v/>
      </c>
      <c r="I1719" s="82">
        <f>Census!E1711</f>
        <v>0</v>
      </c>
      <c r="J1719" s="106" t="e">
        <f t="shared" si="26"/>
        <v>#N/A</v>
      </c>
    </row>
    <row r="1720" spans="7:10" x14ac:dyDescent="0.45">
      <c r="G1720" s="82">
        <f>Census!C1712</f>
        <v>0</v>
      </c>
      <c r="H1720" s="82" t="str">
        <f>IF(Census!D1712="","",Census!D1712)</f>
        <v/>
      </c>
      <c r="I1720" s="82">
        <f>Census!E1712</f>
        <v>0</v>
      </c>
      <c r="J1720" s="106" t="e">
        <f t="shared" si="26"/>
        <v>#N/A</v>
      </c>
    </row>
    <row r="1721" spans="7:10" x14ac:dyDescent="0.45">
      <c r="G1721" s="82">
        <f>Census!C1713</f>
        <v>0</v>
      </c>
      <c r="H1721" s="82" t="str">
        <f>IF(Census!D1713="","",Census!D1713)</f>
        <v/>
      </c>
      <c r="I1721" s="82">
        <f>Census!E1713</f>
        <v>0</v>
      </c>
      <c r="J1721" s="106" t="e">
        <f t="shared" si="26"/>
        <v>#N/A</v>
      </c>
    </row>
    <row r="1722" spans="7:10" x14ac:dyDescent="0.45">
      <c r="G1722" s="82">
        <f>Census!C1714</f>
        <v>0</v>
      </c>
      <c r="H1722" s="82" t="str">
        <f>IF(Census!D1714="","",Census!D1714)</f>
        <v/>
      </c>
      <c r="I1722" s="82">
        <f>Census!E1714</f>
        <v>0</v>
      </c>
      <c r="J1722" s="106" t="e">
        <f t="shared" si="26"/>
        <v>#N/A</v>
      </c>
    </row>
    <row r="1723" spans="7:10" x14ac:dyDescent="0.45">
      <c r="G1723" s="82">
        <f>Census!C1715</f>
        <v>0</v>
      </c>
      <c r="H1723" s="82" t="str">
        <f>IF(Census!D1715="","",Census!D1715)</f>
        <v/>
      </c>
      <c r="I1723" s="82">
        <f>Census!E1715</f>
        <v>0</v>
      </c>
      <c r="J1723" s="106" t="e">
        <f t="shared" si="26"/>
        <v>#N/A</v>
      </c>
    </row>
    <row r="1724" spans="7:10" x14ac:dyDescent="0.45">
      <c r="G1724" s="82">
        <f>Census!C1716</f>
        <v>0</v>
      </c>
      <c r="H1724" s="82" t="str">
        <f>IF(Census!D1716="","",Census!D1716)</f>
        <v/>
      </c>
      <c r="I1724" s="82">
        <f>Census!E1716</f>
        <v>0</v>
      </c>
      <c r="J1724" s="106" t="e">
        <f t="shared" si="26"/>
        <v>#N/A</v>
      </c>
    </row>
    <row r="1725" spans="7:10" x14ac:dyDescent="0.45">
      <c r="G1725" s="82">
        <f>Census!C1717</f>
        <v>0</v>
      </c>
      <c r="H1725" s="82" t="str">
        <f>IF(Census!D1717="","",Census!D1717)</f>
        <v/>
      </c>
      <c r="I1725" s="82">
        <f>Census!E1717</f>
        <v>0</v>
      </c>
      <c r="J1725" s="106" t="e">
        <f t="shared" si="26"/>
        <v>#N/A</v>
      </c>
    </row>
    <row r="1726" spans="7:10" x14ac:dyDescent="0.45">
      <c r="G1726" s="82">
        <f>Census!C1718</f>
        <v>0</v>
      </c>
      <c r="H1726" s="82" t="str">
        <f>IF(Census!D1718="","",Census!D1718)</f>
        <v/>
      </c>
      <c r="I1726" s="82">
        <f>Census!E1718</f>
        <v>0</v>
      </c>
      <c r="J1726" s="106" t="e">
        <f t="shared" si="26"/>
        <v>#N/A</v>
      </c>
    </row>
    <row r="1727" spans="7:10" x14ac:dyDescent="0.45">
      <c r="G1727" s="82">
        <f>Census!C1719</f>
        <v>0</v>
      </c>
      <c r="H1727" s="82" t="str">
        <f>IF(Census!D1719="","",Census!D1719)</f>
        <v/>
      </c>
      <c r="I1727" s="82">
        <f>Census!E1719</f>
        <v>0</v>
      </c>
      <c r="J1727" s="106" t="e">
        <f t="shared" si="26"/>
        <v>#N/A</v>
      </c>
    </row>
    <row r="1728" spans="7:10" x14ac:dyDescent="0.45">
      <c r="G1728" s="82">
        <f>Census!C1720</f>
        <v>0</v>
      </c>
      <c r="H1728" s="82" t="str">
        <f>IF(Census!D1720="","",Census!D1720)</f>
        <v/>
      </c>
      <c r="I1728" s="82">
        <f>Census!E1720</f>
        <v>0</v>
      </c>
      <c r="J1728" s="106" t="e">
        <f t="shared" si="26"/>
        <v>#N/A</v>
      </c>
    </row>
    <row r="1729" spans="7:10" x14ac:dyDescent="0.45">
      <c r="G1729" s="82">
        <f>Census!C1721</f>
        <v>0</v>
      </c>
      <c r="H1729" s="82" t="str">
        <f>IF(Census!D1721="","",Census!D1721)</f>
        <v/>
      </c>
      <c r="I1729" s="82">
        <f>Census!E1721</f>
        <v>0</v>
      </c>
      <c r="J1729" s="106" t="e">
        <f t="shared" si="26"/>
        <v>#N/A</v>
      </c>
    </row>
    <row r="1730" spans="7:10" x14ac:dyDescent="0.45">
      <c r="G1730" s="82">
        <f>Census!C1722</f>
        <v>0</v>
      </c>
      <c r="H1730" s="82" t="str">
        <f>IF(Census!D1722="","",Census!D1722)</f>
        <v/>
      </c>
      <c r="I1730" s="82">
        <f>Census!E1722</f>
        <v>0</v>
      </c>
      <c r="J1730" s="106" t="e">
        <f t="shared" si="26"/>
        <v>#N/A</v>
      </c>
    </row>
    <row r="1731" spans="7:10" x14ac:dyDescent="0.45">
      <c r="G1731" s="82">
        <f>Census!C1723</f>
        <v>0</v>
      </c>
      <c r="H1731" s="82" t="str">
        <f>IF(Census!D1723="","",Census!D1723)</f>
        <v/>
      </c>
      <c r="I1731" s="82">
        <f>Census!E1723</f>
        <v>0</v>
      </c>
      <c r="J1731" s="106" t="e">
        <f t="shared" si="26"/>
        <v>#N/A</v>
      </c>
    </row>
    <row r="1732" spans="7:10" x14ac:dyDescent="0.45">
      <c r="G1732" s="82">
        <f>Census!C1724</f>
        <v>0</v>
      </c>
      <c r="H1732" s="82" t="str">
        <f>IF(Census!D1724="","",Census!D1724)</f>
        <v/>
      </c>
      <c r="I1732" s="82">
        <f>Census!E1724</f>
        <v>0</v>
      </c>
      <c r="J1732" s="106" t="e">
        <f t="shared" si="26"/>
        <v>#N/A</v>
      </c>
    </row>
    <row r="1733" spans="7:10" x14ac:dyDescent="0.45">
      <c r="G1733" s="82">
        <f>Census!C1725</f>
        <v>0</v>
      </c>
      <c r="H1733" s="82" t="str">
        <f>IF(Census!D1725="","",Census!D1725)</f>
        <v/>
      </c>
      <c r="I1733" s="82">
        <f>Census!E1725</f>
        <v>0</v>
      </c>
      <c r="J1733" s="106" t="e">
        <f t="shared" si="26"/>
        <v>#N/A</v>
      </c>
    </row>
    <row r="1734" spans="7:10" x14ac:dyDescent="0.45">
      <c r="G1734" s="82">
        <f>Census!C1726</f>
        <v>0</v>
      </c>
      <c r="H1734" s="82" t="str">
        <f>IF(Census!D1726="","",Census!D1726)</f>
        <v/>
      </c>
      <c r="I1734" s="82">
        <f>Census!E1726</f>
        <v>0</v>
      </c>
      <c r="J1734" s="106" t="e">
        <f t="shared" si="26"/>
        <v>#N/A</v>
      </c>
    </row>
    <row r="1735" spans="7:10" x14ac:dyDescent="0.45">
      <c r="G1735" s="82">
        <f>Census!C1727</f>
        <v>0</v>
      </c>
      <c r="H1735" s="82" t="str">
        <f>IF(Census!D1727="","",Census!D1727)</f>
        <v/>
      </c>
      <c r="I1735" s="82">
        <f>Census!E1727</f>
        <v>0</v>
      </c>
      <c r="J1735" s="106" t="e">
        <f t="shared" si="26"/>
        <v>#N/A</v>
      </c>
    </row>
    <row r="1736" spans="7:10" x14ac:dyDescent="0.45">
      <c r="G1736" s="82">
        <f>Census!C1728</f>
        <v>0</v>
      </c>
      <c r="H1736" s="82" t="str">
        <f>IF(Census!D1728="","",Census!D1728)</f>
        <v/>
      </c>
      <c r="I1736" s="82">
        <f>Census!E1728</f>
        <v>0</v>
      </c>
      <c r="J1736" s="106" t="e">
        <f t="shared" si="26"/>
        <v>#N/A</v>
      </c>
    </row>
    <row r="1737" spans="7:10" x14ac:dyDescent="0.45">
      <c r="G1737" s="82">
        <f>Census!C1729</f>
        <v>0</v>
      </c>
      <c r="H1737" s="82" t="str">
        <f>IF(Census!D1729="","",Census!D1729)</f>
        <v/>
      </c>
      <c r="I1737" s="82">
        <f>Census!E1729</f>
        <v>0</v>
      </c>
      <c r="J1737" s="106" t="e">
        <f t="shared" si="26"/>
        <v>#N/A</v>
      </c>
    </row>
    <row r="1738" spans="7:10" x14ac:dyDescent="0.45">
      <c r="G1738" s="82">
        <f>Census!C1730</f>
        <v>0</v>
      </c>
      <c r="H1738" s="82" t="str">
        <f>IF(Census!D1730="","",Census!D1730)</f>
        <v/>
      </c>
      <c r="I1738" s="82">
        <f>Census!E1730</f>
        <v>0</v>
      </c>
      <c r="J1738" s="106" t="e">
        <f t="shared" si="26"/>
        <v>#N/A</v>
      </c>
    </row>
    <row r="1739" spans="7:10" x14ac:dyDescent="0.45">
      <c r="G1739" s="82">
        <f>Census!C1731</f>
        <v>0</v>
      </c>
      <c r="H1739" s="82" t="str">
        <f>IF(Census!D1731="","",Census!D1731)</f>
        <v/>
      </c>
      <c r="I1739" s="82">
        <f>Census!E1731</f>
        <v>0</v>
      </c>
      <c r="J1739" s="106" t="e">
        <f t="shared" si="26"/>
        <v>#N/A</v>
      </c>
    </row>
    <row r="1740" spans="7:10" x14ac:dyDescent="0.45">
      <c r="G1740" s="82">
        <f>Census!C1732</f>
        <v>0</v>
      </c>
      <c r="H1740" s="82" t="str">
        <f>IF(Census!D1732="","",Census!D1732)</f>
        <v/>
      </c>
      <c r="I1740" s="82">
        <f>Census!E1732</f>
        <v>0</v>
      </c>
      <c r="J1740" s="106" t="e">
        <f t="shared" si="26"/>
        <v>#N/A</v>
      </c>
    </row>
    <row r="1741" spans="7:10" x14ac:dyDescent="0.45">
      <c r="G1741" s="82">
        <f>Census!C1733</f>
        <v>0</v>
      </c>
      <c r="H1741" s="82" t="str">
        <f>IF(Census!D1733="","",Census!D1733)</f>
        <v/>
      </c>
      <c r="I1741" s="82">
        <f>Census!E1733</f>
        <v>0</v>
      </c>
      <c r="J1741" s="106" t="e">
        <f t="shared" si="26"/>
        <v>#N/A</v>
      </c>
    </row>
    <row r="1742" spans="7:10" x14ac:dyDescent="0.45">
      <c r="G1742" s="82">
        <f>Census!C1734</f>
        <v>0</v>
      </c>
      <c r="H1742" s="82" t="str">
        <f>IF(Census!D1734="","",Census!D1734)</f>
        <v/>
      </c>
      <c r="I1742" s="82">
        <f>Census!E1734</f>
        <v>0</v>
      </c>
      <c r="J1742" s="106" t="e">
        <f t="shared" ref="J1742:J1805" si="27">IF(H1742=0,0,IF(H1742&lt;$C$25,$C$25-H1742,0))</f>
        <v>#N/A</v>
      </c>
    </row>
    <row r="1743" spans="7:10" x14ac:dyDescent="0.45">
      <c r="G1743" s="82">
        <f>Census!C1735</f>
        <v>0</v>
      </c>
      <c r="H1743" s="82" t="str">
        <f>IF(Census!D1735="","",Census!D1735)</f>
        <v/>
      </c>
      <c r="I1743" s="82">
        <f>Census!E1735</f>
        <v>0</v>
      </c>
      <c r="J1743" s="106" t="e">
        <f t="shared" si="27"/>
        <v>#N/A</v>
      </c>
    </row>
    <row r="1744" spans="7:10" x14ac:dyDescent="0.45">
      <c r="G1744" s="82">
        <f>Census!C1736</f>
        <v>0</v>
      </c>
      <c r="H1744" s="82" t="str">
        <f>IF(Census!D1736="","",Census!D1736)</f>
        <v/>
      </c>
      <c r="I1744" s="82">
        <f>Census!E1736</f>
        <v>0</v>
      </c>
      <c r="J1744" s="106" t="e">
        <f t="shared" si="27"/>
        <v>#N/A</v>
      </c>
    </row>
    <row r="1745" spans="7:10" x14ac:dyDescent="0.45">
      <c r="G1745" s="82">
        <f>Census!C1737</f>
        <v>0</v>
      </c>
      <c r="H1745" s="82" t="str">
        <f>IF(Census!D1737="","",Census!D1737)</f>
        <v/>
      </c>
      <c r="I1745" s="82">
        <f>Census!E1737</f>
        <v>0</v>
      </c>
      <c r="J1745" s="106" t="e">
        <f t="shared" si="27"/>
        <v>#N/A</v>
      </c>
    </row>
    <row r="1746" spans="7:10" x14ac:dyDescent="0.45">
      <c r="G1746" s="82">
        <f>Census!C1738</f>
        <v>0</v>
      </c>
      <c r="H1746" s="82" t="str">
        <f>IF(Census!D1738="","",Census!D1738)</f>
        <v/>
      </c>
      <c r="I1746" s="82">
        <f>Census!E1738</f>
        <v>0</v>
      </c>
      <c r="J1746" s="106" t="e">
        <f t="shared" si="27"/>
        <v>#N/A</v>
      </c>
    </row>
    <row r="1747" spans="7:10" x14ac:dyDescent="0.45">
      <c r="G1747" s="82">
        <f>Census!C1739</f>
        <v>0</v>
      </c>
      <c r="H1747" s="82" t="str">
        <f>IF(Census!D1739="","",Census!D1739)</f>
        <v/>
      </c>
      <c r="I1747" s="82">
        <f>Census!E1739</f>
        <v>0</v>
      </c>
      <c r="J1747" s="106" t="e">
        <f t="shared" si="27"/>
        <v>#N/A</v>
      </c>
    </row>
    <row r="1748" spans="7:10" x14ac:dyDescent="0.45">
      <c r="G1748" s="82">
        <f>Census!C1740</f>
        <v>0</v>
      </c>
      <c r="H1748" s="82" t="str">
        <f>IF(Census!D1740="","",Census!D1740)</f>
        <v/>
      </c>
      <c r="I1748" s="82">
        <f>Census!E1740</f>
        <v>0</v>
      </c>
      <c r="J1748" s="106" t="e">
        <f t="shared" si="27"/>
        <v>#N/A</v>
      </c>
    </row>
    <row r="1749" spans="7:10" x14ac:dyDescent="0.45">
      <c r="G1749" s="82">
        <f>Census!C1741</f>
        <v>0</v>
      </c>
      <c r="H1749" s="82" t="str">
        <f>IF(Census!D1741="","",Census!D1741)</f>
        <v/>
      </c>
      <c r="I1749" s="82">
        <f>Census!E1741</f>
        <v>0</v>
      </c>
      <c r="J1749" s="106" t="e">
        <f t="shared" si="27"/>
        <v>#N/A</v>
      </c>
    </row>
    <row r="1750" spans="7:10" x14ac:dyDescent="0.45">
      <c r="G1750" s="82">
        <f>Census!C1742</f>
        <v>0</v>
      </c>
      <c r="H1750" s="82" t="str">
        <f>IF(Census!D1742="","",Census!D1742)</f>
        <v/>
      </c>
      <c r="I1750" s="82">
        <f>Census!E1742</f>
        <v>0</v>
      </c>
      <c r="J1750" s="106" t="e">
        <f t="shared" si="27"/>
        <v>#N/A</v>
      </c>
    </row>
    <row r="1751" spans="7:10" x14ac:dyDescent="0.45">
      <c r="G1751" s="82">
        <f>Census!C1743</f>
        <v>0</v>
      </c>
      <c r="H1751" s="82" t="str">
        <f>IF(Census!D1743="","",Census!D1743)</f>
        <v/>
      </c>
      <c r="I1751" s="82">
        <f>Census!E1743</f>
        <v>0</v>
      </c>
      <c r="J1751" s="106" t="e">
        <f t="shared" si="27"/>
        <v>#N/A</v>
      </c>
    </row>
    <row r="1752" spans="7:10" x14ac:dyDescent="0.45">
      <c r="G1752" s="82">
        <f>Census!C1744</f>
        <v>0</v>
      </c>
      <c r="H1752" s="82" t="str">
        <f>IF(Census!D1744="","",Census!D1744)</f>
        <v/>
      </c>
      <c r="I1752" s="82">
        <f>Census!E1744</f>
        <v>0</v>
      </c>
      <c r="J1752" s="106" t="e">
        <f t="shared" si="27"/>
        <v>#N/A</v>
      </c>
    </row>
    <row r="1753" spans="7:10" x14ac:dyDescent="0.45">
      <c r="G1753" s="82">
        <f>Census!C1745</f>
        <v>0</v>
      </c>
      <c r="H1753" s="82" t="str">
        <f>IF(Census!D1745="","",Census!D1745)</f>
        <v/>
      </c>
      <c r="I1753" s="82">
        <f>Census!E1745</f>
        <v>0</v>
      </c>
      <c r="J1753" s="106" t="e">
        <f t="shared" si="27"/>
        <v>#N/A</v>
      </c>
    </row>
    <row r="1754" spans="7:10" x14ac:dyDescent="0.45">
      <c r="G1754" s="82">
        <f>Census!C1746</f>
        <v>0</v>
      </c>
      <c r="H1754" s="82" t="str">
        <f>IF(Census!D1746="","",Census!D1746)</f>
        <v/>
      </c>
      <c r="I1754" s="82">
        <f>Census!E1746</f>
        <v>0</v>
      </c>
      <c r="J1754" s="106" t="e">
        <f t="shared" si="27"/>
        <v>#N/A</v>
      </c>
    </row>
    <row r="1755" spans="7:10" x14ac:dyDescent="0.45">
      <c r="G1755" s="82">
        <f>Census!C1747</f>
        <v>0</v>
      </c>
      <c r="H1755" s="82" t="str">
        <f>IF(Census!D1747="","",Census!D1747)</f>
        <v/>
      </c>
      <c r="I1755" s="82">
        <f>Census!E1747</f>
        <v>0</v>
      </c>
      <c r="J1755" s="106" t="e">
        <f t="shared" si="27"/>
        <v>#N/A</v>
      </c>
    </row>
    <row r="1756" spans="7:10" x14ac:dyDescent="0.45">
      <c r="G1756" s="82">
        <f>Census!C1748</f>
        <v>0</v>
      </c>
      <c r="H1756" s="82" t="str">
        <f>IF(Census!D1748="","",Census!D1748)</f>
        <v/>
      </c>
      <c r="I1756" s="82">
        <f>Census!E1748</f>
        <v>0</v>
      </c>
      <c r="J1756" s="106" t="e">
        <f t="shared" si="27"/>
        <v>#N/A</v>
      </c>
    </row>
    <row r="1757" spans="7:10" x14ac:dyDescent="0.45">
      <c r="G1757" s="82">
        <f>Census!C1749</f>
        <v>0</v>
      </c>
      <c r="H1757" s="82" t="str">
        <f>IF(Census!D1749="","",Census!D1749)</f>
        <v/>
      </c>
      <c r="I1757" s="82">
        <f>Census!E1749</f>
        <v>0</v>
      </c>
      <c r="J1757" s="106" t="e">
        <f t="shared" si="27"/>
        <v>#N/A</v>
      </c>
    </row>
    <row r="1758" spans="7:10" x14ac:dyDescent="0.45">
      <c r="G1758" s="82">
        <f>Census!C1750</f>
        <v>0</v>
      </c>
      <c r="H1758" s="82" t="str">
        <f>IF(Census!D1750="","",Census!D1750)</f>
        <v/>
      </c>
      <c r="I1758" s="82">
        <f>Census!E1750</f>
        <v>0</v>
      </c>
      <c r="J1758" s="106" t="e">
        <f t="shared" si="27"/>
        <v>#N/A</v>
      </c>
    </row>
    <row r="1759" spans="7:10" x14ac:dyDescent="0.45">
      <c r="G1759" s="82">
        <f>Census!C1751</f>
        <v>0</v>
      </c>
      <c r="H1759" s="82" t="str">
        <f>IF(Census!D1751="","",Census!D1751)</f>
        <v/>
      </c>
      <c r="I1759" s="82">
        <f>Census!E1751</f>
        <v>0</v>
      </c>
      <c r="J1759" s="106" t="e">
        <f t="shared" si="27"/>
        <v>#N/A</v>
      </c>
    </row>
    <row r="1760" spans="7:10" x14ac:dyDescent="0.45">
      <c r="G1760" s="82">
        <f>Census!C1752</f>
        <v>0</v>
      </c>
      <c r="H1760" s="82" t="str">
        <f>IF(Census!D1752="","",Census!D1752)</f>
        <v/>
      </c>
      <c r="I1760" s="82">
        <f>Census!E1752</f>
        <v>0</v>
      </c>
      <c r="J1760" s="106" t="e">
        <f t="shared" si="27"/>
        <v>#N/A</v>
      </c>
    </row>
    <row r="1761" spans="7:10" x14ac:dyDescent="0.45">
      <c r="G1761" s="82">
        <f>Census!C1753</f>
        <v>0</v>
      </c>
      <c r="H1761" s="82" t="str">
        <f>IF(Census!D1753="","",Census!D1753)</f>
        <v/>
      </c>
      <c r="I1761" s="82">
        <f>Census!E1753</f>
        <v>0</v>
      </c>
      <c r="J1761" s="106" t="e">
        <f t="shared" si="27"/>
        <v>#N/A</v>
      </c>
    </row>
    <row r="1762" spans="7:10" x14ac:dyDescent="0.45">
      <c r="G1762" s="82">
        <f>Census!C1754</f>
        <v>0</v>
      </c>
      <c r="H1762" s="82" t="str">
        <f>IF(Census!D1754="","",Census!D1754)</f>
        <v/>
      </c>
      <c r="I1762" s="82">
        <f>Census!E1754</f>
        <v>0</v>
      </c>
      <c r="J1762" s="106" t="e">
        <f t="shared" si="27"/>
        <v>#N/A</v>
      </c>
    </row>
    <row r="1763" spans="7:10" x14ac:dyDescent="0.45">
      <c r="G1763" s="82">
        <f>Census!C1755</f>
        <v>0</v>
      </c>
      <c r="H1763" s="82" t="str">
        <f>IF(Census!D1755="","",Census!D1755)</f>
        <v/>
      </c>
      <c r="I1763" s="82">
        <f>Census!E1755</f>
        <v>0</v>
      </c>
      <c r="J1763" s="106" t="e">
        <f t="shared" si="27"/>
        <v>#N/A</v>
      </c>
    </row>
    <row r="1764" spans="7:10" x14ac:dyDescent="0.45">
      <c r="G1764" s="82">
        <f>Census!C1756</f>
        <v>0</v>
      </c>
      <c r="H1764" s="82" t="str">
        <f>IF(Census!D1756="","",Census!D1756)</f>
        <v/>
      </c>
      <c r="I1764" s="82">
        <f>Census!E1756</f>
        <v>0</v>
      </c>
      <c r="J1764" s="106" t="e">
        <f t="shared" si="27"/>
        <v>#N/A</v>
      </c>
    </row>
    <row r="1765" spans="7:10" x14ac:dyDescent="0.45">
      <c r="G1765" s="82">
        <f>Census!C1757</f>
        <v>0</v>
      </c>
      <c r="H1765" s="82" t="str">
        <f>IF(Census!D1757="","",Census!D1757)</f>
        <v/>
      </c>
      <c r="I1765" s="82">
        <f>Census!E1757</f>
        <v>0</v>
      </c>
      <c r="J1765" s="106" t="e">
        <f t="shared" si="27"/>
        <v>#N/A</v>
      </c>
    </row>
    <row r="1766" spans="7:10" x14ac:dyDescent="0.45">
      <c r="G1766" s="82">
        <f>Census!C1758</f>
        <v>0</v>
      </c>
      <c r="H1766" s="82" t="str">
        <f>IF(Census!D1758="","",Census!D1758)</f>
        <v/>
      </c>
      <c r="I1766" s="82">
        <f>Census!E1758</f>
        <v>0</v>
      </c>
      <c r="J1766" s="106" t="e">
        <f t="shared" si="27"/>
        <v>#N/A</v>
      </c>
    </row>
    <row r="1767" spans="7:10" x14ac:dyDescent="0.45">
      <c r="G1767" s="82">
        <f>Census!C1759</f>
        <v>0</v>
      </c>
      <c r="H1767" s="82" t="str">
        <f>IF(Census!D1759="","",Census!D1759)</f>
        <v/>
      </c>
      <c r="I1767" s="82">
        <f>Census!E1759</f>
        <v>0</v>
      </c>
      <c r="J1767" s="106" t="e">
        <f t="shared" si="27"/>
        <v>#N/A</v>
      </c>
    </row>
    <row r="1768" spans="7:10" x14ac:dyDescent="0.45">
      <c r="G1768" s="82">
        <f>Census!C1760</f>
        <v>0</v>
      </c>
      <c r="H1768" s="82" t="str">
        <f>IF(Census!D1760="","",Census!D1760)</f>
        <v/>
      </c>
      <c r="I1768" s="82">
        <f>Census!E1760</f>
        <v>0</v>
      </c>
      <c r="J1768" s="106" t="e">
        <f t="shared" si="27"/>
        <v>#N/A</v>
      </c>
    </row>
    <row r="1769" spans="7:10" x14ac:dyDescent="0.45">
      <c r="G1769" s="82">
        <f>Census!C1761</f>
        <v>0</v>
      </c>
      <c r="H1769" s="82" t="str">
        <f>IF(Census!D1761="","",Census!D1761)</f>
        <v/>
      </c>
      <c r="I1769" s="82">
        <f>Census!E1761</f>
        <v>0</v>
      </c>
      <c r="J1769" s="106" t="e">
        <f t="shared" si="27"/>
        <v>#N/A</v>
      </c>
    </row>
    <row r="1770" spans="7:10" x14ac:dyDescent="0.45">
      <c r="G1770" s="82">
        <f>Census!C1762</f>
        <v>0</v>
      </c>
      <c r="H1770" s="82" t="str">
        <f>IF(Census!D1762="","",Census!D1762)</f>
        <v/>
      </c>
      <c r="I1770" s="82">
        <f>Census!E1762</f>
        <v>0</v>
      </c>
      <c r="J1770" s="106" t="e">
        <f t="shared" si="27"/>
        <v>#N/A</v>
      </c>
    </row>
    <row r="1771" spans="7:10" x14ac:dyDescent="0.45">
      <c r="G1771" s="82">
        <f>Census!C1763</f>
        <v>0</v>
      </c>
      <c r="H1771" s="82" t="str">
        <f>IF(Census!D1763="","",Census!D1763)</f>
        <v/>
      </c>
      <c r="I1771" s="82">
        <f>Census!E1763</f>
        <v>0</v>
      </c>
      <c r="J1771" s="106" t="e">
        <f t="shared" si="27"/>
        <v>#N/A</v>
      </c>
    </row>
    <row r="1772" spans="7:10" x14ac:dyDescent="0.45">
      <c r="G1772" s="82">
        <f>Census!C1764</f>
        <v>0</v>
      </c>
      <c r="H1772" s="82" t="str">
        <f>IF(Census!D1764="","",Census!D1764)</f>
        <v/>
      </c>
      <c r="I1772" s="82">
        <f>Census!E1764</f>
        <v>0</v>
      </c>
      <c r="J1772" s="106" t="e">
        <f t="shared" si="27"/>
        <v>#N/A</v>
      </c>
    </row>
    <row r="1773" spans="7:10" x14ac:dyDescent="0.45">
      <c r="G1773" s="82">
        <f>Census!C1765</f>
        <v>0</v>
      </c>
      <c r="H1773" s="82" t="str">
        <f>IF(Census!D1765="","",Census!D1765)</f>
        <v/>
      </c>
      <c r="I1773" s="82">
        <f>Census!E1765</f>
        <v>0</v>
      </c>
      <c r="J1773" s="106" t="e">
        <f t="shared" si="27"/>
        <v>#N/A</v>
      </c>
    </row>
    <row r="1774" spans="7:10" x14ac:dyDescent="0.45">
      <c r="G1774" s="82">
        <f>Census!C1766</f>
        <v>0</v>
      </c>
      <c r="H1774" s="82" t="str">
        <f>IF(Census!D1766="","",Census!D1766)</f>
        <v/>
      </c>
      <c r="I1774" s="82">
        <f>Census!E1766</f>
        <v>0</v>
      </c>
      <c r="J1774" s="106" t="e">
        <f t="shared" si="27"/>
        <v>#N/A</v>
      </c>
    </row>
    <row r="1775" spans="7:10" x14ac:dyDescent="0.45">
      <c r="G1775" s="82">
        <f>Census!C1767</f>
        <v>0</v>
      </c>
      <c r="H1775" s="82" t="str">
        <f>IF(Census!D1767="","",Census!D1767)</f>
        <v/>
      </c>
      <c r="I1775" s="82">
        <f>Census!E1767</f>
        <v>0</v>
      </c>
      <c r="J1775" s="106" t="e">
        <f t="shared" si="27"/>
        <v>#N/A</v>
      </c>
    </row>
    <row r="1776" spans="7:10" x14ac:dyDescent="0.45">
      <c r="G1776" s="82">
        <f>Census!C1768</f>
        <v>0</v>
      </c>
      <c r="H1776" s="82" t="str">
        <f>IF(Census!D1768="","",Census!D1768)</f>
        <v/>
      </c>
      <c r="I1776" s="82">
        <f>Census!E1768</f>
        <v>0</v>
      </c>
      <c r="J1776" s="106" t="e">
        <f t="shared" si="27"/>
        <v>#N/A</v>
      </c>
    </row>
    <row r="1777" spans="7:10" x14ac:dyDescent="0.45">
      <c r="G1777" s="82">
        <f>Census!C1769</f>
        <v>0</v>
      </c>
      <c r="H1777" s="82" t="str">
        <f>IF(Census!D1769="","",Census!D1769)</f>
        <v/>
      </c>
      <c r="I1777" s="82">
        <f>Census!E1769</f>
        <v>0</v>
      </c>
      <c r="J1777" s="106" t="e">
        <f t="shared" si="27"/>
        <v>#N/A</v>
      </c>
    </row>
    <row r="1778" spans="7:10" x14ac:dyDescent="0.45">
      <c r="G1778" s="82">
        <f>Census!C1770</f>
        <v>0</v>
      </c>
      <c r="H1778" s="82" t="str">
        <f>IF(Census!D1770="","",Census!D1770)</f>
        <v/>
      </c>
      <c r="I1778" s="82">
        <f>Census!E1770</f>
        <v>0</v>
      </c>
      <c r="J1778" s="106" t="e">
        <f t="shared" si="27"/>
        <v>#N/A</v>
      </c>
    </row>
    <row r="1779" spans="7:10" x14ac:dyDescent="0.45">
      <c r="G1779" s="82">
        <f>Census!C1771</f>
        <v>0</v>
      </c>
      <c r="H1779" s="82" t="str">
        <f>IF(Census!D1771="","",Census!D1771)</f>
        <v/>
      </c>
      <c r="I1779" s="82">
        <f>Census!E1771</f>
        <v>0</v>
      </c>
      <c r="J1779" s="106" t="e">
        <f t="shared" si="27"/>
        <v>#N/A</v>
      </c>
    </row>
    <row r="1780" spans="7:10" x14ac:dyDescent="0.45">
      <c r="G1780" s="82">
        <f>Census!C1772</f>
        <v>0</v>
      </c>
      <c r="H1780" s="82" t="str">
        <f>IF(Census!D1772="","",Census!D1772)</f>
        <v/>
      </c>
      <c r="I1780" s="82">
        <f>Census!E1772</f>
        <v>0</v>
      </c>
      <c r="J1780" s="106" t="e">
        <f t="shared" si="27"/>
        <v>#N/A</v>
      </c>
    </row>
    <row r="1781" spans="7:10" x14ac:dyDescent="0.45">
      <c r="G1781" s="82">
        <f>Census!C1773</f>
        <v>0</v>
      </c>
      <c r="H1781" s="82" t="str">
        <f>IF(Census!D1773="","",Census!D1773)</f>
        <v/>
      </c>
      <c r="I1781" s="82">
        <f>Census!E1773</f>
        <v>0</v>
      </c>
      <c r="J1781" s="106" t="e">
        <f t="shared" si="27"/>
        <v>#N/A</v>
      </c>
    </row>
    <row r="1782" spans="7:10" x14ac:dyDescent="0.45">
      <c r="G1782" s="82">
        <f>Census!C1774</f>
        <v>0</v>
      </c>
      <c r="H1782" s="82" t="str">
        <f>IF(Census!D1774="","",Census!D1774)</f>
        <v/>
      </c>
      <c r="I1782" s="82">
        <f>Census!E1774</f>
        <v>0</v>
      </c>
      <c r="J1782" s="106" t="e">
        <f t="shared" si="27"/>
        <v>#N/A</v>
      </c>
    </row>
    <row r="1783" spans="7:10" x14ac:dyDescent="0.45">
      <c r="G1783" s="82">
        <f>Census!C1775</f>
        <v>0</v>
      </c>
      <c r="H1783" s="82" t="str">
        <f>IF(Census!D1775="","",Census!D1775)</f>
        <v/>
      </c>
      <c r="I1783" s="82">
        <f>Census!E1775</f>
        <v>0</v>
      </c>
      <c r="J1783" s="106" t="e">
        <f t="shared" si="27"/>
        <v>#N/A</v>
      </c>
    </row>
    <row r="1784" spans="7:10" x14ac:dyDescent="0.45">
      <c r="G1784" s="82">
        <f>Census!C1776</f>
        <v>0</v>
      </c>
      <c r="H1784" s="82" t="str">
        <f>IF(Census!D1776="","",Census!D1776)</f>
        <v/>
      </c>
      <c r="I1784" s="82">
        <f>Census!E1776</f>
        <v>0</v>
      </c>
      <c r="J1784" s="106" t="e">
        <f t="shared" si="27"/>
        <v>#N/A</v>
      </c>
    </row>
    <row r="1785" spans="7:10" x14ac:dyDescent="0.45">
      <c r="G1785" s="82">
        <f>Census!C1777</f>
        <v>0</v>
      </c>
      <c r="H1785" s="82" t="str">
        <f>IF(Census!D1777="","",Census!D1777)</f>
        <v/>
      </c>
      <c r="I1785" s="82">
        <f>Census!E1777</f>
        <v>0</v>
      </c>
      <c r="J1785" s="106" t="e">
        <f t="shared" si="27"/>
        <v>#N/A</v>
      </c>
    </row>
    <row r="1786" spans="7:10" x14ac:dyDescent="0.45">
      <c r="G1786" s="82">
        <f>Census!C1778</f>
        <v>0</v>
      </c>
      <c r="H1786" s="82" t="str">
        <f>IF(Census!D1778="","",Census!D1778)</f>
        <v/>
      </c>
      <c r="I1786" s="82">
        <f>Census!E1778</f>
        <v>0</v>
      </c>
      <c r="J1786" s="106" t="e">
        <f t="shared" si="27"/>
        <v>#N/A</v>
      </c>
    </row>
    <row r="1787" spans="7:10" x14ac:dyDescent="0.45">
      <c r="G1787" s="82">
        <f>Census!C1779</f>
        <v>0</v>
      </c>
      <c r="H1787" s="82" t="str">
        <f>IF(Census!D1779="","",Census!D1779)</f>
        <v/>
      </c>
      <c r="I1787" s="82">
        <f>Census!E1779</f>
        <v>0</v>
      </c>
      <c r="J1787" s="106" t="e">
        <f t="shared" si="27"/>
        <v>#N/A</v>
      </c>
    </row>
    <row r="1788" spans="7:10" x14ac:dyDescent="0.45">
      <c r="G1788" s="82">
        <f>Census!C1780</f>
        <v>0</v>
      </c>
      <c r="H1788" s="82" t="str">
        <f>IF(Census!D1780="","",Census!D1780)</f>
        <v/>
      </c>
      <c r="I1788" s="82">
        <f>Census!E1780</f>
        <v>0</v>
      </c>
      <c r="J1788" s="106" t="e">
        <f t="shared" si="27"/>
        <v>#N/A</v>
      </c>
    </row>
    <row r="1789" spans="7:10" x14ac:dyDescent="0.45">
      <c r="G1789" s="82">
        <f>Census!C1781</f>
        <v>0</v>
      </c>
      <c r="H1789" s="82" t="str">
        <f>IF(Census!D1781="","",Census!D1781)</f>
        <v/>
      </c>
      <c r="I1789" s="82">
        <f>Census!E1781</f>
        <v>0</v>
      </c>
      <c r="J1789" s="106" t="e">
        <f t="shared" si="27"/>
        <v>#N/A</v>
      </c>
    </row>
    <row r="1790" spans="7:10" x14ac:dyDescent="0.45">
      <c r="G1790" s="82">
        <f>Census!C1782</f>
        <v>0</v>
      </c>
      <c r="H1790" s="82" t="str">
        <f>IF(Census!D1782="","",Census!D1782)</f>
        <v/>
      </c>
      <c r="I1790" s="82">
        <f>Census!E1782</f>
        <v>0</v>
      </c>
      <c r="J1790" s="106" t="e">
        <f t="shared" si="27"/>
        <v>#N/A</v>
      </c>
    </row>
    <row r="1791" spans="7:10" x14ac:dyDescent="0.45">
      <c r="G1791" s="82">
        <f>Census!C1783</f>
        <v>0</v>
      </c>
      <c r="H1791" s="82" t="str">
        <f>IF(Census!D1783="","",Census!D1783)</f>
        <v/>
      </c>
      <c r="I1791" s="82">
        <f>Census!E1783</f>
        <v>0</v>
      </c>
      <c r="J1791" s="106" t="e">
        <f t="shared" si="27"/>
        <v>#N/A</v>
      </c>
    </row>
    <row r="1792" spans="7:10" x14ac:dyDescent="0.45">
      <c r="G1792" s="82">
        <f>Census!C1784</f>
        <v>0</v>
      </c>
      <c r="H1792" s="82" t="str">
        <f>IF(Census!D1784="","",Census!D1784)</f>
        <v/>
      </c>
      <c r="I1792" s="82">
        <f>Census!E1784</f>
        <v>0</v>
      </c>
      <c r="J1792" s="106" t="e">
        <f t="shared" si="27"/>
        <v>#N/A</v>
      </c>
    </row>
    <row r="1793" spans="7:10" x14ac:dyDescent="0.45">
      <c r="G1793" s="82">
        <f>Census!C1785</f>
        <v>0</v>
      </c>
      <c r="H1793" s="82" t="str">
        <f>IF(Census!D1785="","",Census!D1785)</f>
        <v/>
      </c>
      <c r="I1793" s="82">
        <f>Census!E1785</f>
        <v>0</v>
      </c>
      <c r="J1793" s="106" t="e">
        <f t="shared" si="27"/>
        <v>#N/A</v>
      </c>
    </row>
    <row r="1794" spans="7:10" x14ac:dyDescent="0.45">
      <c r="G1794" s="82">
        <f>Census!C1786</f>
        <v>0</v>
      </c>
      <c r="H1794" s="82" t="str">
        <f>IF(Census!D1786="","",Census!D1786)</f>
        <v/>
      </c>
      <c r="I1794" s="82">
        <f>Census!E1786</f>
        <v>0</v>
      </c>
      <c r="J1794" s="106" t="e">
        <f t="shared" si="27"/>
        <v>#N/A</v>
      </c>
    </row>
    <row r="1795" spans="7:10" x14ac:dyDescent="0.45">
      <c r="G1795" s="82">
        <f>Census!C1787</f>
        <v>0</v>
      </c>
      <c r="H1795" s="82" t="str">
        <f>IF(Census!D1787="","",Census!D1787)</f>
        <v/>
      </c>
      <c r="I1795" s="82">
        <f>Census!E1787</f>
        <v>0</v>
      </c>
      <c r="J1795" s="106" t="e">
        <f t="shared" si="27"/>
        <v>#N/A</v>
      </c>
    </row>
    <row r="1796" spans="7:10" x14ac:dyDescent="0.45">
      <c r="G1796" s="82">
        <f>Census!C1788</f>
        <v>0</v>
      </c>
      <c r="H1796" s="82" t="str">
        <f>IF(Census!D1788="","",Census!D1788)</f>
        <v/>
      </c>
      <c r="I1796" s="82">
        <f>Census!E1788</f>
        <v>0</v>
      </c>
      <c r="J1796" s="106" t="e">
        <f t="shared" si="27"/>
        <v>#N/A</v>
      </c>
    </row>
    <row r="1797" spans="7:10" x14ac:dyDescent="0.45">
      <c r="G1797" s="82">
        <f>Census!C1789</f>
        <v>0</v>
      </c>
      <c r="H1797" s="82" t="str">
        <f>IF(Census!D1789="","",Census!D1789)</f>
        <v/>
      </c>
      <c r="I1797" s="82">
        <f>Census!E1789</f>
        <v>0</v>
      </c>
      <c r="J1797" s="106" t="e">
        <f t="shared" si="27"/>
        <v>#N/A</v>
      </c>
    </row>
    <row r="1798" spans="7:10" x14ac:dyDescent="0.45">
      <c r="G1798" s="82">
        <f>Census!C1790</f>
        <v>0</v>
      </c>
      <c r="H1798" s="82" t="str">
        <f>IF(Census!D1790="","",Census!D1790)</f>
        <v/>
      </c>
      <c r="I1798" s="82">
        <f>Census!E1790</f>
        <v>0</v>
      </c>
      <c r="J1798" s="106" t="e">
        <f t="shared" si="27"/>
        <v>#N/A</v>
      </c>
    </row>
    <row r="1799" spans="7:10" x14ac:dyDescent="0.45">
      <c r="G1799" s="82">
        <f>Census!C1791</f>
        <v>0</v>
      </c>
      <c r="H1799" s="82" t="str">
        <f>IF(Census!D1791="","",Census!D1791)</f>
        <v/>
      </c>
      <c r="I1799" s="82">
        <f>Census!E1791</f>
        <v>0</v>
      </c>
      <c r="J1799" s="106" t="e">
        <f t="shared" si="27"/>
        <v>#N/A</v>
      </c>
    </row>
    <row r="1800" spans="7:10" x14ac:dyDescent="0.45">
      <c r="G1800" s="82">
        <f>Census!C1792</f>
        <v>0</v>
      </c>
      <c r="H1800" s="82" t="str">
        <f>IF(Census!D1792="","",Census!D1792)</f>
        <v/>
      </c>
      <c r="I1800" s="82">
        <f>Census!E1792</f>
        <v>0</v>
      </c>
      <c r="J1800" s="106" t="e">
        <f t="shared" si="27"/>
        <v>#N/A</v>
      </c>
    </row>
    <row r="1801" spans="7:10" x14ac:dyDescent="0.45">
      <c r="G1801" s="82">
        <f>Census!C1793</f>
        <v>0</v>
      </c>
      <c r="H1801" s="82" t="str">
        <f>IF(Census!D1793="","",Census!D1793)</f>
        <v/>
      </c>
      <c r="I1801" s="82">
        <f>Census!E1793</f>
        <v>0</v>
      </c>
      <c r="J1801" s="106" t="e">
        <f t="shared" si="27"/>
        <v>#N/A</v>
      </c>
    </row>
    <row r="1802" spans="7:10" x14ac:dyDescent="0.45">
      <c r="G1802" s="82">
        <f>Census!C1794</f>
        <v>0</v>
      </c>
      <c r="H1802" s="82" t="str">
        <f>IF(Census!D1794="","",Census!D1794)</f>
        <v/>
      </c>
      <c r="I1802" s="82">
        <f>Census!E1794</f>
        <v>0</v>
      </c>
      <c r="J1802" s="106" t="e">
        <f t="shared" si="27"/>
        <v>#N/A</v>
      </c>
    </row>
    <row r="1803" spans="7:10" x14ac:dyDescent="0.45">
      <c r="G1803" s="82">
        <f>Census!C1795</f>
        <v>0</v>
      </c>
      <c r="H1803" s="82" t="str">
        <f>IF(Census!D1795="","",Census!D1795)</f>
        <v/>
      </c>
      <c r="I1803" s="82">
        <f>Census!E1795</f>
        <v>0</v>
      </c>
      <c r="J1803" s="106" t="e">
        <f t="shared" si="27"/>
        <v>#N/A</v>
      </c>
    </row>
    <row r="1804" spans="7:10" x14ac:dyDescent="0.45">
      <c r="G1804" s="82">
        <f>Census!C1796</f>
        <v>0</v>
      </c>
      <c r="H1804" s="82" t="str">
        <f>IF(Census!D1796="","",Census!D1796)</f>
        <v/>
      </c>
      <c r="I1804" s="82">
        <f>Census!E1796</f>
        <v>0</v>
      </c>
      <c r="J1804" s="106" t="e">
        <f t="shared" si="27"/>
        <v>#N/A</v>
      </c>
    </row>
    <row r="1805" spans="7:10" x14ac:dyDescent="0.45">
      <c r="G1805" s="82">
        <f>Census!C1797</f>
        <v>0</v>
      </c>
      <c r="H1805" s="82" t="str">
        <f>IF(Census!D1797="","",Census!D1797)</f>
        <v/>
      </c>
      <c r="I1805" s="82">
        <f>Census!E1797</f>
        <v>0</v>
      </c>
      <c r="J1805" s="106" t="e">
        <f t="shared" si="27"/>
        <v>#N/A</v>
      </c>
    </row>
    <row r="1806" spans="7:10" x14ac:dyDescent="0.45">
      <c r="G1806" s="82">
        <f>Census!C1798</f>
        <v>0</v>
      </c>
      <c r="H1806" s="82" t="str">
        <f>IF(Census!D1798="","",Census!D1798)</f>
        <v/>
      </c>
      <c r="I1806" s="82">
        <f>Census!E1798</f>
        <v>0</v>
      </c>
      <c r="J1806" s="106" t="e">
        <f t="shared" ref="J1806:J1869" si="28">IF(H1806=0,0,IF(H1806&lt;$C$25,$C$25-H1806,0))</f>
        <v>#N/A</v>
      </c>
    </row>
    <row r="1807" spans="7:10" x14ac:dyDescent="0.45">
      <c r="G1807" s="82">
        <f>Census!C1799</f>
        <v>0</v>
      </c>
      <c r="H1807" s="82" t="str">
        <f>IF(Census!D1799="","",Census!D1799)</f>
        <v/>
      </c>
      <c r="I1807" s="82">
        <f>Census!E1799</f>
        <v>0</v>
      </c>
      <c r="J1807" s="106" t="e">
        <f t="shared" si="28"/>
        <v>#N/A</v>
      </c>
    </row>
    <row r="1808" spans="7:10" x14ac:dyDescent="0.45">
      <c r="G1808" s="82">
        <f>Census!C1800</f>
        <v>0</v>
      </c>
      <c r="H1808" s="82" t="str">
        <f>IF(Census!D1800="","",Census!D1800)</f>
        <v/>
      </c>
      <c r="I1808" s="82">
        <f>Census!E1800</f>
        <v>0</v>
      </c>
      <c r="J1808" s="106" t="e">
        <f t="shared" si="28"/>
        <v>#N/A</v>
      </c>
    </row>
    <row r="1809" spans="7:10" x14ac:dyDescent="0.45">
      <c r="G1809" s="82">
        <f>Census!C1801</f>
        <v>0</v>
      </c>
      <c r="H1809" s="82" t="str">
        <f>IF(Census!D1801="","",Census!D1801)</f>
        <v/>
      </c>
      <c r="I1809" s="82">
        <f>Census!E1801</f>
        <v>0</v>
      </c>
      <c r="J1809" s="106" t="e">
        <f t="shared" si="28"/>
        <v>#N/A</v>
      </c>
    </row>
    <row r="1810" spans="7:10" x14ac:dyDescent="0.45">
      <c r="G1810" s="82">
        <f>Census!C1802</f>
        <v>0</v>
      </c>
      <c r="H1810" s="82" t="str">
        <f>IF(Census!D1802="","",Census!D1802)</f>
        <v/>
      </c>
      <c r="I1810" s="82">
        <f>Census!E1802</f>
        <v>0</v>
      </c>
      <c r="J1810" s="106" t="e">
        <f t="shared" si="28"/>
        <v>#N/A</v>
      </c>
    </row>
    <row r="1811" spans="7:10" x14ac:dyDescent="0.45">
      <c r="G1811" s="82">
        <f>Census!C1803</f>
        <v>0</v>
      </c>
      <c r="H1811" s="82" t="str">
        <f>IF(Census!D1803="","",Census!D1803)</f>
        <v/>
      </c>
      <c r="I1811" s="82">
        <f>Census!E1803</f>
        <v>0</v>
      </c>
      <c r="J1811" s="106" t="e">
        <f t="shared" si="28"/>
        <v>#N/A</v>
      </c>
    </row>
    <row r="1812" spans="7:10" x14ac:dyDescent="0.45">
      <c r="G1812" s="82">
        <f>Census!C1804</f>
        <v>0</v>
      </c>
      <c r="H1812" s="82" t="str">
        <f>IF(Census!D1804="","",Census!D1804)</f>
        <v/>
      </c>
      <c r="I1812" s="82">
        <f>Census!E1804</f>
        <v>0</v>
      </c>
      <c r="J1812" s="106" t="e">
        <f t="shared" si="28"/>
        <v>#N/A</v>
      </c>
    </row>
    <row r="1813" spans="7:10" x14ac:dyDescent="0.45">
      <c r="G1813" s="82">
        <f>Census!C1805</f>
        <v>0</v>
      </c>
      <c r="H1813" s="82" t="str">
        <f>IF(Census!D1805="","",Census!D1805)</f>
        <v/>
      </c>
      <c r="I1813" s="82">
        <f>Census!E1805</f>
        <v>0</v>
      </c>
      <c r="J1813" s="106" t="e">
        <f t="shared" si="28"/>
        <v>#N/A</v>
      </c>
    </row>
    <row r="1814" spans="7:10" x14ac:dyDescent="0.45">
      <c r="G1814" s="82">
        <f>Census!C1806</f>
        <v>0</v>
      </c>
      <c r="H1814" s="82" t="str">
        <f>IF(Census!D1806="","",Census!D1806)</f>
        <v/>
      </c>
      <c r="I1814" s="82">
        <f>Census!E1806</f>
        <v>0</v>
      </c>
      <c r="J1814" s="106" t="e">
        <f t="shared" si="28"/>
        <v>#N/A</v>
      </c>
    </row>
    <row r="1815" spans="7:10" x14ac:dyDescent="0.45">
      <c r="G1815" s="82">
        <f>Census!C1807</f>
        <v>0</v>
      </c>
      <c r="H1815" s="82" t="str">
        <f>IF(Census!D1807="","",Census!D1807)</f>
        <v/>
      </c>
      <c r="I1815" s="82">
        <f>Census!E1807</f>
        <v>0</v>
      </c>
      <c r="J1815" s="106" t="e">
        <f t="shared" si="28"/>
        <v>#N/A</v>
      </c>
    </row>
    <row r="1816" spans="7:10" x14ac:dyDescent="0.45">
      <c r="G1816" s="82">
        <f>Census!C1808</f>
        <v>0</v>
      </c>
      <c r="H1816" s="82" t="str">
        <f>IF(Census!D1808="","",Census!D1808)</f>
        <v/>
      </c>
      <c r="I1816" s="82">
        <f>Census!E1808</f>
        <v>0</v>
      </c>
      <c r="J1816" s="106" t="e">
        <f t="shared" si="28"/>
        <v>#N/A</v>
      </c>
    </row>
    <row r="1817" spans="7:10" x14ac:dyDescent="0.45">
      <c r="G1817" s="82">
        <f>Census!C1809</f>
        <v>0</v>
      </c>
      <c r="H1817" s="82" t="str">
        <f>IF(Census!D1809="","",Census!D1809)</f>
        <v/>
      </c>
      <c r="I1817" s="82">
        <f>Census!E1809</f>
        <v>0</v>
      </c>
      <c r="J1817" s="106" t="e">
        <f t="shared" si="28"/>
        <v>#N/A</v>
      </c>
    </row>
    <row r="1818" spans="7:10" x14ac:dyDescent="0.45">
      <c r="G1818" s="82">
        <f>Census!C1810</f>
        <v>0</v>
      </c>
      <c r="H1818" s="82" t="str">
        <f>IF(Census!D1810="","",Census!D1810)</f>
        <v/>
      </c>
      <c r="I1818" s="82">
        <f>Census!E1810</f>
        <v>0</v>
      </c>
      <c r="J1818" s="106" t="e">
        <f t="shared" si="28"/>
        <v>#N/A</v>
      </c>
    </row>
    <row r="1819" spans="7:10" x14ac:dyDescent="0.45">
      <c r="G1819" s="82">
        <f>Census!C1811</f>
        <v>0</v>
      </c>
      <c r="H1819" s="82" t="str">
        <f>IF(Census!D1811="","",Census!D1811)</f>
        <v/>
      </c>
      <c r="I1819" s="82">
        <f>Census!E1811</f>
        <v>0</v>
      </c>
      <c r="J1819" s="106" t="e">
        <f t="shared" si="28"/>
        <v>#N/A</v>
      </c>
    </row>
    <row r="1820" spans="7:10" x14ac:dyDescent="0.45">
      <c r="G1820" s="82">
        <f>Census!C1812</f>
        <v>0</v>
      </c>
      <c r="H1820" s="82" t="str">
        <f>IF(Census!D1812="","",Census!D1812)</f>
        <v/>
      </c>
      <c r="I1820" s="82">
        <f>Census!E1812</f>
        <v>0</v>
      </c>
      <c r="J1820" s="106" t="e">
        <f t="shared" si="28"/>
        <v>#N/A</v>
      </c>
    </row>
    <row r="1821" spans="7:10" x14ac:dyDescent="0.45">
      <c r="G1821" s="82">
        <f>Census!C1813</f>
        <v>0</v>
      </c>
      <c r="H1821" s="82" t="str">
        <f>IF(Census!D1813="","",Census!D1813)</f>
        <v/>
      </c>
      <c r="I1821" s="82">
        <f>Census!E1813</f>
        <v>0</v>
      </c>
      <c r="J1821" s="106" t="e">
        <f t="shared" si="28"/>
        <v>#N/A</v>
      </c>
    </row>
    <row r="1822" spans="7:10" x14ac:dyDescent="0.45">
      <c r="G1822" s="82">
        <f>Census!C1814</f>
        <v>0</v>
      </c>
      <c r="H1822" s="82" t="str">
        <f>IF(Census!D1814="","",Census!D1814)</f>
        <v/>
      </c>
      <c r="I1822" s="82">
        <f>Census!E1814</f>
        <v>0</v>
      </c>
      <c r="J1822" s="106" t="e">
        <f t="shared" si="28"/>
        <v>#N/A</v>
      </c>
    </row>
    <row r="1823" spans="7:10" x14ac:dyDescent="0.45">
      <c r="G1823" s="82">
        <f>Census!C1815</f>
        <v>0</v>
      </c>
      <c r="H1823" s="82" t="str">
        <f>IF(Census!D1815="","",Census!D1815)</f>
        <v/>
      </c>
      <c r="I1823" s="82">
        <f>Census!E1815</f>
        <v>0</v>
      </c>
      <c r="J1823" s="106" t="e">
        <f t="shared" si="28"/>
        <v>#N/A</v>
      </c>
    </row>
    <row r="1824" spans="7:10" x14ac:dyDescent="0.45">
      <c r="G1824" s="82">
        <f>Census!C1816</f>
        <v>0</v>
      </c>
      <c r="H1824" s="82" t="str">
        <f>IF(Census!D1816="","",Census!D1816)</f>
        <v/>
      </c>
      <c r="I1824" s="82">
        <f>Census!E1816</f>
        <v>0</v>
      </c>
      <c r="J1824" s="106" t="e">
        <f t="shared" si="28"/>
        <v>#N/A</v>
      </c>
    </row>
    <row r="1825" spans="7:10" x14ac:dyDescent="0.45">
      <c r="G1825" s="82">
        <f>Census!C1817</f>
        <v>0</v>
      </c>
      <c r="H1825" s="82" t="str">
        <f>IF(Census!D1817="","",Census!D1817)</f>
        <v/>
      </c>
      <c r="I1825" s="82">
        <f>Census!E1817</f>
        <v>0</v>
      </c>
      <c r="J1825" s="106" t="e">
        <f t="shared" si="28"/>
        <v>#N/A</v>
      </c>
    </row>
    <row r="1826" spans="7:10" x14ac:dyDescent="0.45">
      <c r="G1826" s="82">
        <f>Census!C1818</f>
        <v>0</v>
      </c>
      <c r="H1826" s="82" t="str">
        <f>IF(Census!D1818="","",Census!D1818)</f>
        <v/>
      </c>
      <c r="I1826" s="82">
        <f>Census!E1818</f>
        <v>0</v>
      </c>
      <c r="J1826" s="106" t="e">
        <f t="shared" si="28"/>
        <v>#N/A</v>
      </c>
    </row>
    <row r="1827" spans="7:10" x14ac:dyDescent="0.45">
      <c r="G1827" s="82">
        <f>Census!C1819</f>
        <v>0</v>
      </c>
      <c r="H1827" s="82" t="str">
        <f>IF(Census!D1819="","",Census!D1819)</f>
        <v/>
      </c>
      <c r="I1827" s="82">
        <f>Census!E1819</f>
        <v>0</v>
      </c>
      <c r="J1827" s="106" t="e">
        <f t="shared" si="28"/>
        <v>#N/A</v>
      </c>
    </row>
    <row r="1828" spans="7:10" x14ac:dyDescent="0.45">
      <c r="G1828" s="82">
        <f>Census!C1820</f>
        <v>0</v>
      </c>
      <c r="H1828" s="82" t="str">
        <f>IF(Census!D1820="","",Census!D1820)</f>
        <v/>
      </c>
      <c r="I1828" s="82">
        <f>Census!E1820</f>
        <v>0</v>
      </c>
      <c r="J1828" s="106" t="e">
        <f t="shared" si="28"/>
        <v>#N/A</v>
      </c>
    </row>
    <row r="1829" spans="7:10" x14ac:dyDescent="0.45">
      <c r="G1829" s="82">
        <f>Census!C1821</f>
        <v>0</v>
      </c>
      <c r="H1829" s="82" t="str">
        <f>IF(Census!D1821="","",Census!D1821)</f>
        <v/>
      </c>
      <c r="I1829" s="82">
        <f>Census!E1821</f>
        <v>0</v>
      </c>
      <c r="J1829" s="106" t="e">
        <f t="shared" si="28"/>
        <v>#N/A</v>
      </c>
    </row>
    <row r="1830" spans="7:10" x14ac:dyDescent="0.45">
      <c r="G1830" s="82">
        <f>Census!C1822</f>
        <v>0</v>
      </c>
      <c r="H1830" s="82" t="str">
        <f>IF(Census!D1822="","",Census!D1822)</f>
        <v/>
      </c>
      <c r="I1830" s="82">
        <f>Census!E1822</f>
        <v>0</v>
      </c>
      <c r="J1830" s="106" t="e">
        <f t="shared" si="28"/>
        <v>#N/A</v>
      </c>
    </row>
    <row r="1831" spans="7:10" x14ac:dyDescent="0.45">
      <c r="G1831" s="82">
        <f>Census!C1823</f>
        <v>0</v>
      </c>
      <c r="H1831" s="82" t="str">
        <f>IF(Census!D1823="","",Census!D1823)</f>
        <v/>
      </c>
      <c r="I1831" s="82">
        <f>Census!E1823</f>
        <v>0</v>
      </c>
      <c r="J1831" s="106" t="e">
        <f t="shared" si="28"/>
        <v>#N/A</v>
      </c>
    </row>
    <row r="1832" spans="7:10" x14ac:dyDescent="0.45">
      <c r="G1832" s="82">
        <f>Census!C1824</f>
        <v>0</v>
      </c>
      <c r="H1832" s="82" t="str">
        <f>IF(Census!D1824="","",Census!D1824)</f>
        <v/>
      </c>
      <c r="I1832" s="82">
        <f>Census!E1824</f>
        <v>0</v>
      </c>
      <c r="J1832" s="106" t="e">
        <f t="shared" si="28"/>
        <v>#N/A</v>
      </c>
    </row>
    <row r="1833" spans="7:10" x14ac:dyDescent="0.45">
      <c r="G1833" s="82">
        <f>Census!C1825</f>
        <v>0</v>
      </c>
      <c r="H1833" s="82" t="str">
        <f>IF(Census!D1825="","",Census!D1825)</f>
        <v/>
      </c>
      <c r="I1833" s="82">
        <f>Census!E1825</f>
        <v>0</v>
      </c>
      <c r="J1833" s="106" t="e">
        <f t="shared" si="28"/>
        <v>#N/A</v>
      </c>
    </row>
    <row r="1834" spans="7:10" x14ac:dyDescent="0.45">
      <c r="G1834" s="82">
        <f>Census!C1826</f>
        <v>0</v>
      </c>
      <c r="H1834" s="82" t="str">
        <f>IF(Census!D1826="","",Census!D1826)</f>
        <v/>
      </c>
      <c r="I1834" s="82">
        <f>Census!E1826</f>
        <v>0</v>
      </c>
      <c r="J1834" s="106" t="e">
        <f t="shared" si="28"/>
        <v>#N/A</v>
      </c>
    </row>
    <row r="1835" spans="7:10" x14ac:dyDescent="0.45">
      <c r="G1835" s="82">
        <f>Census!C1827</f>
        <v>0</v>
      </c>
      <c r="H1835" s="82" t="str">
        <f>IF(Census!D1827="","",Census!D1827)</f>
        <v/>
      </c>
      <c r="I1835" s="82">
        <f>Census!E1827</f>
        <v>0</v>
      </c>
      <c r="J1835" s="106" t="e">
        <f t="shared" si="28"/>
        <v>#N/A</v>
      </c>
    </row>
    <row r="1836" spans="7:10" x14ac:dyDescent="0.45">
      <c r="G1836" s="82">
        <f>Census!C1828</f>
        <v>0</v>
      </c>
      <c r="H1836" s="82" t="str">
        <f>IF(Census!D1828="","",Census!D1828)</f>
        <v/>
      </c>
      <c r="I1836" s="82">
        <f>Census!E1828</f>
        <v>0</v>
      </c>
      <c r="J1836" s="106" t="e">
        <f t="shared" si="28"/>
        <v>#N/A</v>
      </c>
    </row>
    <row r="1837" spans="7:10" x14ac:dyDescent="0.45">
      <c r="G1837" s="82">
        <f>Census!C1829</f>
        <v>0</v>
      </c>
      <c r="H1837" s="82" t="str">
        <f>IF(Census!D1829="","",Census!D1829)</f>
        <v/>
      </c>
      <c r="I1837" s="82">
        <f>Census!E1829</f>
        <v>0</v>
      </c>
      <c r="J1837" s="106" t="e">
        <f t="shared" si="28"/>
        <v>#N/A</v>
      </c>
    </row>
    <row r="1838" spans="7:10" x14ac:dyDescent="0.45">
      <c r="G1838" s="82">
        <f>Census!C1830</f>
        <v>0</v>
      </c>
      <c r="H1838" s="82" t="str">
        <f>IF(Census!D1830="","",Census!D1830)</f>
        <v/>
      </c>
      <c r="I1838" s="82">
        <f>Census!E1830</f>
        <v>0</v>
      </c>
      <c r="J1838" s="106" t="e">
        <f t="shared" si="28"/>
        <v>#N/A</v>
      </c>
    </row>
    <row r="1839" spans="7:10" x14ac:dyDescent="0.45">
      <c r="G1839" s="82">
        <f>Census!C1831</f>
        <v>0</v>
      </c>
      <c r="H1839" s="82" t="str">
        <f>IF(Census!D1831="","",Census!D1831)</f>
        <v/>
      </c>
      <c r="I1839" s="82">
        <f>Census!E1831</f>
        <v>0</v>
      </c>
      <c r="J1839" s="106" t="e">
        <f t="shared" si="28"/>
        <v>#N/A</v>
      </c>
    </row>
    <row r="1840" spans="7:10" x14ac:dyDescent="0.45">
      <c r="G1840" s="82">
        <f>Census!C1832</f>
        <v>0</v>
      </c>
      <c r="H1840" s="82" t="str">
        <f>IF(Census!D1832="","",Census!D1832)</f>
        <v/>
      </c>
      <c r="I1840" s="82">
        <f>Census!E1832</f>
        <v>0</v>
      </c>
      <c r="J1840" s="106" t="e">
        <f t="shared" si="28"/>
        <v>#N/A</v>
      </c>
    </row>
    <row r="1841" spans="7:10" x14ac:dyDescent="0.45">
      <c r="G1841" s="82">
        <f>Census!C1833</f>
        <v>0</v>
      </c>
      <c r="H1841" s="82" t="str">
        <f>IF(Census!D1833="","",Census!D1833)</f>
        <v/>
      </c>
      <c r="I1841" s="82">
        <f>Census!E1833</f>
        <v>0</v>
      </c>
      <c r="J1841" s="106" t="e">
        <f t="shared" si="28"/>
        <v>#N/A</v>
      </c>
    </row>
    <row r="1842" spans="7:10" x14ac:dyDescent="0.45">
      <c r="G1842" s="82">
        <f>Census!C1834</f>
        <v>0</v>
      </c>
      <c r="H1842" s="82" t="str">
        <f>IF(Census!D1834="","",Census!D1834)</f>
        <v/>
      </c>
      <c r="I1842" s="82">
        <f>Census!E1834</f>
        <v>0</v>
      </c>
      <c r="J1842" s="106" t="e">
        <f t="shared" si="28"/>
        <v>#N/A</v>
      </c>
    </row>
    <row r="1843" spans="7:10" x14ac:dyDescent="0.45">
      <c r="G1843" s="82">
        <f>Census!C1835</f>
        <v>0</v>
      </c>
      <c r="H1843" s="82" t="str">
        <f>IF(Census!D1835="","",Census!D1835)</f>
        <v/>
      </c>
      <c r="I1843" s="82">
        <f>Census!E1835</f>
        <v>0</v>
      </c>
      <c r="J1843" s="106" t="e">
        <f t="shared" si="28"/>
        <v>#N/A</v>
      </c>
    </row>
    <row r="1844" spans="7:10" x14ac:dyDescent="0.45">
      <c r="G1844" s="82">
        <f>Census!C1836</f>
        <v>0</v>
      </c>
      <c r="H1844" s="82" t="str">
        <f>IF(Census!D1836="","",Census!D1836)</f>
        <v/>
      </c>
      <c r="I1844" s="82">
        <f>Census!E1836</f>
        <v>0</v>
      </c>
      <c r="J1844" s="106" t="e">
        <f t="shared" si="28"/>
        <v>#N/A</v>
      </c>
    </row>
    <row r="1845" spans="7:10" x14ac:dyDescent="0.45">
      <c r="G1845" s="82">
        <f>Census!C1837</f>
        <v>0</v>
      </c>
      <c r="H1845" s="82" t="str">
        <f>IF(Census!D1837="","",Census!D1837)</f>
        <v/>
      </c>
      <c r="I1845" s="82">
        <f>Census!E1837</f>
        <v>0</v>
      </c>
      <c r="J1845" s="106" t="e">
        <f t="shared" si="28"/>
        <v>#N/A</v>
      </c>
    </row>
    <row r="1846" spans="7:10" x14ac:dyDescent="0.45">
      <c r="G1846" s="82">
        <f>Census!C1838</f>
        <v>0</v>
      </c>
      <c r="H1846" s="82" t="str">
        <f>IF(Census!D1838="","",Census!D1838)</f>
        <v/>
      </c>
      <c r="I1846" s="82">
        <f>Census!E1838</f>
        <v>0</v>
      </c>
      <c r="J1846" s="106" t="e">
        <f t="shared" si="28"/>
        <v>#N/A</v>
      </c>
    </row>
    <row r="1847" spans="7:10" x14ac:dyDescent="0.45">
      <c r="G1847" s="82">
        <f>Census!C1839</f>
        <v>0</v>
      </c>
      <c r="H1847" s="82" t="str">
        <f>IF(Census!D1839="","",Census!D1839)</f>
        <v/>
      </c>
      <c r="I1847" s="82">
        <f>Census!E1839</f>
        <v>0</v>
      </c>
      <c r="J1847" s="106" t="e">
        <f t="shared" si="28"/>
        <v>#N/A</v>
      </c>
    </row>
    <row r="1848" spans="7:10" x14ac:dyDescent="0.45">
      <c r="G1848" s="82">
        <f>Census!C1840</f>
        <v>0</v>
      </c>
      <c r="H1848" s="82" t="str">
        <f>IF(Census!D1840="","",Census!D1840)</f>
        <v/>
      </c>
      <c r="I1848" s="82">
        <f>Census!E1840</f>
        <v>0</v>
      </c>
      <c r="J1848" s="106" t="e">
        <f t="shared" si="28"/>
        <v>#N/A</v>
      </c>
    </row>
    <row r="1849" spans="7:10" x14ac:dyDescent="0.45">
      <c r="G1849" s="82">
        <f>Census!C1841</f>
        <v>0</v>
      </c>
      <c r="H1849" s="82" t="str">
        <f>IF(Census!D1841="","",Census!D1841)</f>
        <v/>
      </c>
      <c r="I1849" s="82">
        <f>Census!E1841</f>
        <v>0</v>
      </c>
      <c r="J1849" s="106" t="e">
        <f t="shared" si="28"/>
        <v>#N/A</v>
      </c>
    </row>
    <row r="1850" spans="7:10" x14ac:dyDescent="0.45">
      <c r="G1850" s="82">
        <f>Census!C1842</f>
        <v>0</v>
      </c>
      <c r="H1850" s="82" t="str">
        <f>IF(Census!D1842="","",Census!D1842)</f>
        <v/>
      </c>
      <c r="I1850" s="82">
        <f>Census!E1842</f>
        <v>0</v>
      </c>
      <c r="J1850" s="106" t="e">
        <f t="shared" si="28"/>
        <v>#N/A</v>
      </c>
    </row>
    <row r="1851" spans="7:10" x14ac:dyDescent="0.45">
      <c r="G1851" s="82">
        <f>Census!C1843</f>
        <v>0</v>
      </c>
      <c r="H1851" s="82" t="str">
        <f>IF(Census!D1843="","",Census!D1843)</f>
        <v/>
      </c>
      <c r="I1851" s="82">
        <f>Census!E1843</f>
        <v>0</v>
      </c>
      <c r="J1851" s="106" t="e">
        <f t="shared" si="28"/>
        <v>#N/A</v>
      </c>
    </row>
    <row r="1852" spans="7:10" x14ac:dyDescent="0.45">
      <c r="G1852" s="82">
        <f>Census!C1844</f>
        <v>0</v>
      </c>
      <c r="H1852" s="82" t="str">
        <f>IF(Census!D1844="","",Census!D1844)</f>
        <v/>
      </c>
      <c r="I1852" s="82">
        <f>Census!E1844</f>
        <v>0</v>
      </c>
      <c r="J1852" s="106" t="e">
        <f t="shared" si="28"/>
        <v>#N/A</v>
      </c>
    </row>
    <row r="1853" spans="7:10" x14ac:dyDescent="0.45">
      <c r="G1853" s="82">
        <f>Census!C1845</f>
        <v>0</v>
      </c>
      <c r="H1853" s="82" t="str">
        <f>IF(Census!D1845="","",Census!D1845)</f>
        <v/>
      </c>
      <c r="I1853" s="82">
        <f>Census!E1845</f>
        <v>0</v>
      </c>
      <c r="J1853" s="106" t="e">
        <f t="shared" si="28"/>
        <v>#N/A</v>
      </c>
    </row>
    <row r="1854" spans="7:10" x14ac:dyDescent="0.45">
      <c r="G1854" s="82">
        <f>Census!C1846</f>
        <v>0</v>
      </c>
      <c r="H1854" s="82" t="str">
        <f>IF(Census!D1846="","",Census!D1846)</f>
        <v/>
      </c>
      <c r="I1854" s="82">
        <f>Census!E1846</f>
        <v>0</v>
      </c>
      <c r="J1854" s="106" t="e">
        <f t="shared" si="28"/>
        <v>#N/A</v>
      </c>
    </row>
    <row r="1855" spans="7:10" x14ac:dyDescent="0.45">
      <c r="G1855" s="82">
        <f>Census!C1847</f>
        <v>0</v>
      </c>
      <c r="H1855" s="82" t="str">
        <f>IF(Census!D1847="","",Census!D1847)</f>
        <v/>
      </c>
      <c r="I1855" s="82">
        <f>Census!E1847</f>
        <v>0</v>
      </c>
      <c r="J1855" s="106" t="e">
        <f t="shared" si="28"/>
        <v>#N/A</v>
      </c>
    </row>
    <row r="1856" spans="7:10" x14ac:dyDescent="0.45">
      <c r="G1856" s="82">
        <f>Census!C1848</f>
        <v>0</v>
      </c>
      <c r="H1856" s="82" t="str">
        <f>IF(Census!D1848="","",Census!D1848)</f>
        <v/>
      </c>
      <c r="I1856" s="82">
        <f>Census!E1848</f>
        <v>0</v>
      </c>
      <c r="J1856" s="106" t="e">
        <f t="shared" si="28"/>
        <v>#N/A</v>
      </c>
    </row>
    <row r="1857" spans="7:10" x14ac:dyDescent="0.45">
      <c r="G1857" s="82">
        <f>Census!C1849</f>
        <v>0</v>
      </c>
      <c r="H1857" s="82" t="str">
        <f>IF(Census!D1849="","",Census!D1849)</f>
        <v/>
      </c>
      <c r="I1857" s="82">
        <f>Census!E1849</f>
        <v>0</v>
      </c>
      <c r="J1857" s="106" t="e">
        <f t="shared" si="28"/>
        <v>#N/A</v>
      </c>
    </row>
    <row r="1858" spans="7:10" x14ac:dyDescent="0.45">
      <c r="G1858" s="82">
        <f>Census!C1850</f>
        <v>0</v>
      </c>
      <c r="H1858" s="82" t="str">
        <f>IF(Census!D1850="","",Census!D1850)</f>
        <v/>
      </c>
      <c r="I1858" s="82">
        <f>Census!E1850</f>
        <v>0</v>
      </c>
      <c r="J1858" s="106" t="e">
        <f t="shared" si="28"/>
        <v>#N/A</v>
      </c>
    </row>
    <row r="1859" spans="7:10" x14ac:dyDescent="0.45">
      <c r="G1859" s="82">
        <f>Census!C1851</f>
        <v>0</v>
      </c>
      <c r="H1859" s="82" t="str">
        <f>IF(Census!D1851="","",Census!D1851)</f>
        <v/>
      </c>
      <c r="I1859" s="82">
        <f>Census!E1851</f>
        <v>0</v>
      </c>
      <c r="J1859" s="106" t="e">
        <f t="shared" si="28"/>
        <v>#N/A</v>
      </c>
    </row>
    <row r="1860" spans="7:10" x14ac:dyDescent="0.45">
      <c r="G1860" s="82">
        <f>Census!C1852</f>
        <v>0</v>
      </c>
      <c r="H1860" s="82" t="str">
        <f>IF(Census!D1852="","",Census!D1852)</f>
        <v/>
      </c>
      <c r="I1860" s="82">
        <f>Census!E1852</f>
        <v>0</v>
      </c>
      <c r="J1860" s="106" t="e">
        <f t="shared" si="28"/>
        <v>#N/A</v>
      </c>
    </row>
    <row r="1861" spans="7:10" x14ac:dyDescent="0.45">
      <c r="G1861" s="82">
        <f>Census!C1853</f>
        <v>0</v>
      </c>
      <c r="H1861" s="82" t="str">
        <f>IF(Census!D1853="","",Census!D1853)</f>
        <v/>
      </c>
      <c r="I1861" s="82">
        <f>Census!E1853</f>
        <v>0</v>
      </c>
      <c r="J1861" s="106" t="e">
        <f t="shared" si="28"/>
        <v>#N/A</v>
      </c>
    </row>
    <row r="1862" spans="7:10" x14ac:dyDescent="0.45">
      <c r="G1862" s="82">
        <f>Census!C1854</f>
        <v>0</v>
      </c>
      <c r="H1862" s="82" t="str">
        <f>IF(Census!D1854="","",Census!D1854)</f>
        <v/>
      </c>
      <c r="I1862" s="82">
        <f>Census!E1854</f>
        <v>0</v>
      </c>
      <c r="J1862" s="106" t="e">
        <f t="shared" si="28"/>
        <v>#N/A</v>
      </c>
    </row>
    <row r="1863" spans="7:10" x14ac:dyDescent="0.45">
      <c r="G1863" s="82">
        <f>Census!C1855</f>
        <v>0</v>
      </c>
      <c r="H1863" s="82" t="str">
        <f>IF(Census!D1855="","",Census!D1855)</f>
        <v/>
      </c>
      <c r="I1863" s="82">
        <f>Census!E1855</f>
        <v>0</v>
      </c>
      <c r="J1863" s="106" t="e">
        <f t="shared" si="28"/>
        <v>#N/A</v>
      </c>
    </row>
    <row r="1864" spans="7:10" x14ac:dyDescent="0.45">
      <c r="G1864" s="82">
        <f>Census!C1856</f>
        <v>0</v>
      </c>
      <c r="H1864" s="82" t="str">
        <f>IF(Census!D1856="","",Census!D1856)</f>
        <v/>
      </c>
      <c r="I1864" s="82">
        <f>Census!E1856</f>
        <v>0</v>
      </c>
      <c r="J1864" s="106" t="e">
        <f t="shared" si="28"/>
        <v>#N/A</v>
      </c>
    </row>
    <row r="1865" spans="7:10" x14ac:dyDescent="0.45">
      <c r="G1865" s="82">
        <f>Census!C1857</f>
        <v>0</v>
      </c>
      <c r="H1865" s="82" t="str">
        <f>IF(Census!D1857="","",Census!D1857)</f>
        <v/>
      </c>
      <c r="I1865" s="82">
        <f>Census!E1857</f>
        <v>0</v>
      </c>
      <c r="J1865" s="106" t="e">
        <f t="shared" si="28"/>
        <v>#N/A</v>
      </c>
    </row>
    <row r="1866" spans="7:10" x14ac:dyDescent="0.45">
      <c r="G1866" s="82">
        <f>Census!C1858</f>
        <v>0</v>
      </c>
      <c r="H1866" s="82" t="str">
        <f>IF(Census!D1858="","",Census!D1858)</f>
        <v/>
      </c>
      <c r="I1866" s="82">
        <f>Census!E1858</f>
        <v>0</v>
      </c>
      <c r="J1866" s="106" t="e">
        <f t="shared" si="28"/>
        <v>#N/A</v>
      </c>
    </row>
    <row r="1867" spans="7:10" x14ac:dyDescent="0.45">
      <c r="G1867" s="82">
        <f>Census!C1859</f>
        <v>0</v>
      </c>
      <c r="H1867" s="82" t="str">
        <f>IF(Census!D1859="","",Census!D1859)</f>
        <v/>
      </c>
      <c r="I1867" s="82">
        <f>Census!E1859</f>
        <v>0</v>
      </c>
      <c r="J1867" s="106" t="e">
        <f t="shared" si="28"/>
        <v>#N/A</v>
      </c>
    </row>
    <row r="1868" spans="7:10" x14ac:dyDescent="0.45">
      <c r="G1868" s="82">
        <f>Census!C1860</f>
        <v>0</v>
      </c>
      <c r="H1868" s="82" t="str">
        <f>IF(Census!D1860="","",Census!D1860)</f>
        <v/>
      </c>
      <c r="I1868" s="82">
        <f>Census!E1860</f>
        <v>0</v>
      </c>
      <c r="J1868" s="106" t="e">
        <f t="shared" si="28"/>
        <v>#N/A</v>
      </c>
    </row>
    <row r="1869" spans="7:10" x14ac:dyDescent="0.45">
      <c r="G1869" s="82">
        <f>Census!C1861</f>
        <v>0</v>
      </c>
      <c r="H1869" s="82" t="str">
        <f>IF(Census!D1861="","",Census!D1861)</f>
        <v/>
      </c>
      <c r="I1869" s="82">
        <f>Census!E1861</f>
        <v>0</v>
      </c>
      <c r="J1869" s="106" t="e">
        <f t="shared" si="28"/>
        <v>#N/A</v>
      </c>
    </row>
    <row r="1870" spans="7:10" x14ac:dyDescent="0.45">
      <c r="G1870" s="82">
        <f>Census!C1862</f>
        <v>0</v>
      </c>
      <c r="H1870" s="82" t="str">
        <f>IF(Census!D1862="","",Census!D1862)</f>
        <v/>
      </c>
      <c r="I1870" s="82">
        <f>Census!E1862</f>
        <v>0</v>
      </c>
      <c r="J1870" s="106" t="e">
        <f t="shared" ref="J1870:J1933" si="29">IF(H1870=0,0,IF(H1870&lt;$C$25,$C$25-H1870,0))</f>
        <v>#N/A</v>
      </c>
    </row>
    <row r="1871" spans="7:10" x14ac:dyDescent="0.45">
      <c r="G1871" s="82">
        <f>Census!C1863</f>
        <v>0</v>
      </c>
      <c r="H1871" s="82" t="str">
        <f>IF(Census!D1863="","",Census!D1863)</f>
        <v/>
      </c>
      <c r="I1871" s="82">
        <f>Census!E1863</f>
        <v>0</v>
      </c>
      <c r="J1871" s="106" t="e">
        <f t="shared" si="29"/>
        <v>#N/A</v>
      </c>
    </row>
    <row r="1872" spans="7:10" x14ac:dyDescent="0.45">
      <c r="G1872" s="82">
        <f>Census!C1864</f>
        <v>0</v>
      </c>
      <c r="H1872" s="82" t="str">
        <f>IF(Census!D1864="","",Census!D1864)</f>
        <v/>
      </c>
      <c r="I1872" s="82">
        <f>Census!E1864</f>
        <v>0</v>
      </c>
      <c r="J1872" s="106" t="e">
        <f t="shared" si="29"/>
        <v>#N/A</v>
      </c>
    </row>
    <row r="1873" spans="7:10" x14ac:dyDescent="0.45">
      <c r="G1873" s="82">
        <f>Census!C1865</f>
        <v>0</v>
      </c>
      <c r="H1873" s="82" t="str">
        <f>IF(Census!D1865="","",Census!D1865)</f>
        <v/>
      </c>
      <c r="I1873" s="82">
        <f>Census!E1865</f>
        <v>0</v>
      </c>
      <c r="J1873" s="106" t="e">
        <f t="shared" si="29"/>
        <v>#N/A</v>
      </c>
    </row>
    <row r="1874" spans="7:10" x14ac:dyDescent="0.45">
      <c r="G1874" s="82">
        <f>Census!C1866</f>
        <v>0</v>
      </c>
      <c r="H1874" s="82" t="str">
        <f>IF(Census!D1866="","",Census!D1866)</f>
        <v/>
      </c>
      <c r="I1874" s="82">
        <f>Census!E1866</f>
        <v>0</v>
      </c>
      <c r="J1874" s="106" t="e">
        <f t="shared" si="29"/>
        <v>#N/A</v>
      </c>
    </row>
    <row r="1875" spans="7:10" x14ac:dyDescent="0.45">
      <c r="G1875" s="82">
        <f>Census!C1867</f>
        <v>0</v>
      </c>
      <c r="H1875" s="82" t="str">
        <f>IF(Census!D1867="","",Census!D1867)</f>
        <v/>
      </c>
      <c r="I1875" s="82">
        <f>Census!E1867</f>
        <v>0</v>
      </c>
      <c r="J1875" s="106" t="e">
        <f t="shared" si="29"/>
        <v>#N/A</v>
      </c>
    </row>
    <row r="1876" spans="7:10" x14ac:dyDescent="0.45">
      <c r="G1876" s="82">
        <f>Census!C1868</f>
        <v>0</v>
      </c>
      <c r="H1876" s="82" t="str">
        <f>IF(Census!D1868="","",Census!D1868)</f>
        <v/>
      </c>
      <c r="I1876" s="82">
        <f>Census!E1868</f>
        <v>0</v>
      </c>
      <c r="J1876" s="106" t="e">
        <f t="shared" si="29"/>
        <v>#N/A</v>
      </c>
    </row>
    <row r="1877" spans="7:10" x14ac:dyDescent="0.45">
      <c r="G1877" s="82">
        <f>Census!C1869</f>
        <v>0</v>
      </c>
      <c r="H1877" s="82" t="str">
        <f>IF(Census!D1869="","",Census!D1869)</f>
        <v/>
      </c>
      <c r="I1877" s="82">
        <f>Census!E1869</f>
        <v>0</v>
      </c>
      <c r="J1877" s="106" t="e">
        <f t="shared" si="29"/>
        <v>#N/A</v>
      </c>
    </row>
    <row r="1878" spans="7:10" x14ac:dyDescent="0.45">
      <c r="G1878" s="82">
        <f>Census!C1870</f>
        <v>0</v>
      </c>
      <c r="H1878" s="82" t="str">
        <f>IF(Census!D1870="","",Census!D1870)</f>
        <v/>
      </c>
      <c r="I1878" s="82">
        <f>Census!E1870</f>
        <v>0</v>
      </c>
      <c r="J1878" s="106" t="e">
        <f t="shared" si="29"/>
        <v>#N/A</v>
      </c>
    </row>
    <row r="1879" spans="7:10" x14ac:dyDescent="0.45">
      <c r="G1879" s="82">
        <f>Census!C1871</f>
        <v>0</v>
      </c>
      <c r="H1879" s="82" t="str">
        <f>IF(Census!D1871="","",Census!D1871)</f>
        <v/>
      </c>
      <c r="I1879" s="82">
        <f>Census!E1871</f>
        <v>0</v>
      </c>
      <c r="J1879" s="106" t="e">
        <f t="shared" si="29"/>
        <v>#N/A</v>
      </c>
    </row>
    <row r="1880" spans="7:10" x14ac:dyDescent="0.45">
      <c r="G1880" s="82">
        <f>Census!C1872</f>
        <v>0</v>
      </c>
      <c r="H1880" s="82" t="str">
        <f>IF(Census!D1872="","",Census!D1872)</f>
        <v/>
      </c>
      <c r="I1880" s="82">
        <f>Census!E1872</f>
        <v>0</v>
      </c>
      <c r="J1880" s="106" t="e">
        <f t="shared" si="29"/>
        <v>#N/A</v>
      </c>
    </row>
    <row r="1881" spans="7:10" x14ac:dyDescent="0.45">
      <c r="G1881" s="82">
        <f>Census!C1873</f>
        <v>0</v>
      </c>
      <c r="H1881" s="82" t="str">
        <f>IF(Census!D1873="","",Census!D1873)</f>
        <v/>
      </c>
      <c r="I1881" s="82">
        <f>Census!E1873</f>
        <v>0</v>
      </c>
      <c r="J1881" s="106" t="e">
        <f t="shared" si="29"/>
        <v>#N/A</v>
      </c>
    </row>
    <row r="1882" spans="7:10" x14ac:dyDescent="0.45">
      <c r="G1882" s="82">
        <f>Census!C1874</f>
        <v>0</v>
      </c>
      <c r="H1882" s="82" t="str">
        <f>IF(Census!D1874="","",Census!D1874)</f>
        <v/>
      </c>
      <c r="I1882" s="82">
        <f>Census!E1874</f>
        <v>0</v>
      </c>
      <c r="J1882" s="106" t="e">
        <f t="shared" si="29"/>
        <v>#N/A</v>
      </c>
    </row>
    <row r="1883" spans="7:10" x14ac:dyDescent="0.45">
      <c r="G1883" s="82">
        <f>Census!C1875</f>
        <v>0</v>
      </c>
      <c r="H1883" s="82" t="str">
        <f>IF(Census!D1875="","",Census!D1875)</f>
        <v/>
      </c>
      <c r="I1883" s="82">
        <f>Census!E1875</f>
        <v>0</v>
      </c>
      <c r="J1883" s="106" t="e">
        <f t="shared" si="29"/>
        <v>#N/A</v>
      </c>
    </row>
    <row r="1884" spans="7:10" x14ac:dyDescent="0.45">
      <c r="G1884" s="82">
        <f>Census!C1876</f>
        <v>0</v>
      </c>
      <c r="H1884" s="82" t="str">
        <f>IF(Census!D1876="","",Census!D1876)</f>
        <v/>
      </c>
      <c r="I1884" s="82">
        <f>Census!E1876</f>
        <v>0</v>
      </c>
      <c r="J1884" s="106" t="e">
        <f t="shared" si="29"/>
        <v>#N/A</v>
      </c>
    </row>
    <row r="1885" spans="7:10" x14ac:dyDescent="0.45">
      <c r="G1885" s="82">
        <f>Census!C1877</f>
        <v>0</v>
      </c>
      <c r="H1885" s="82" t="str">
        <f>IF(Census!D1877="","",Census!D1877)</f>
        <v/>
      </c>
      <c r="I1885" s="82">
        <f>Census!E1877</f>
        <v>0</v>
      </c>
      <c r="J1885" s="106" t="e">
        <f t="shared" si="29"/>
        <v>#N/A</v>
      </c>
    </row>
    <row r="1886" spans="7:10" x14ac:dyDescent="0.45">
      <c r="G1886" s="82">
        <f>Census!C1878</f>
        <v>0</v>
      </c>
      <c r="H1886" s="82" t="str">
        <f>IF(Census!D1878="","",Census!D1878)</f>
        <v/>
      </c>
      <c r="I1886" s="82">
        <f>Census!E1878</f>
        <v>0</v>
      </c>
      <c r="J1886" s="106" t="e">
        <f t="shared" si="29"/>
        <v>#N/A</v>
      </c>
    </row>
    <row r="1887" spans="7:10" x14ac:dyDescent="0.45">
      <c r="G1887" s="82">
        <f>Census!C1879</f>
        <v>0</v>
      </c>
      <c r="H1887" s="82" t="str">
        <f>IF(Census!D1879="","",Census!D1879)</f>
        <v/>
      </c>
      <c r="I1887" s="82">
        <f>Census!E1879</f>
        <v>0</v>
      </c>
      <c r="J1887" s="106" t="e">
        <f t="shared" si="29"/>
        <v>#N/A</v>
      </c>
    </row>
    <row r="1888" spans="7:10" x14ac:dyDescent="0.45">
      <c r="G1888" s="82">
        <f>Census!C1880</f>
        <v>0</v>
      </c>
      <c r="H1888" s="82" t="str">
        <f>IF(Census!D1880="","",Census!D1880)</f>
        <v/>
      </c>
      <c r="I1888" s="82">
        <f>Census!E1880</f>
        <v>0</v>
      </c>
      <c r="J1888" s="106" t="e">
        <f t="shared" si="29"/>
        <v>#N/A</v>
      </c>
    </row>
    <row r="1889" spans="7:10" x14ac:dyDescent="0.45">
      <c r="G1889" s="82">
        <f>Census!C1881</f>
        <v>0</v>
      </c>
      <c r="H1889" s="82" t="str">
        <f>IF(Census!D1881="","",Census!D1881)</f>
        <v/>
      </c>
      <c r="I1889" s="82">
        <f>Census!E1881</f>
        <v>0</v>
      </c>
      <c r="J1889" s="106" t="e">
        <f t="shared" si="29"/>
        <v>#N/A</v>
      </c>
    </row>
    <row r="1890" spans="7:10" x14ac:dyDescent="0.45">
      <c r="G1890" s="82">
        <f>Census!C1882</f>
        <v>0</v>
      </c>
      <c r="H1890" s="82" t="str">
        <f>IF(Census!D1882="","",Census!D1882)</f>
        <v/>
      </c>
      <c r="I1890" s="82">
        <f>Census!E1882</f>
        <v>0</v>
      </c>
      <c r="J1890" s="106" t="e">
        <f t="shared" si="29"/>
        <v>#N/A</v>
      </c>
    </row>
    <row r="1891" spans="7:10" x14ac:dyDescent="0.45">
      <c r="G1891" s="82">
        <f>Census!C1883</f>
        <v>0</v>
      </c>
      <c r="H1891" s="82" t="str">
        <f>IF(Census!D1883="","",Census!D1883)</f>
        <v/>
      </c>
      <c r="I1891" s="82">
        <f>Census!E1883</f>
        <v>0</v>
      </c>
      <c r="J1891" s="106" t="e">
        <f t="shared" si="29"/>
        <v>#N/A</v>
      </c>
    </row>
    <row r="1892" spans="7:10" x14ac:dyDescent="0.45">
      <c r="G1892" s="82">
        <f>Census!C1884</f>
        <v>0</v>
      </c>
      <c r="H1892" s="82" t="str">
        <f>IF(Census!D1884="","",Census!D1884)</f>
        <v/>
      </c>
      <c r="I1892" s="82">
        <f>Census!E1884</f>
        <v>0</v>
      </c>
      <c r="J1892" s="106" t="e">
        <f t="shared" si="29"/>
        <v>#N/A</v>
      </c>
    </row>
    <row r="1893" spans="7:10" x14ac:dyDescent="0.45">
      <c r="G1893" s="82">
        <f>Census!C1885</f>
        <v>0</v>
      </c>
      <c r="H1893" s="82" t="str">
        <f>IF(Census!D1885="","",Census!D1885)</f>
        <v/>
      </c>
      <c r="I1893" s="82">
        <f>Census!E1885</f>
        <v>0</v>
      </c>
      <c r="J1893" s="106" t="e">
        <f t="shared" si="29"/>
        <v>#N/A</v>
      </c>
    </row>
    <row r="1894" spans="7:10" x14ac:dyDescent="0.45">
      <c r="G1894" s="82">
        <f>Census!C1886</f>
        <v>0</v>
      </c>
      <c r="H1894" s="82" t="str">
        <f>IF(Census!D1886="","",Census!D1886)</f>
        <v/>
      </c>
      <c r="I1894" s="82">
        <f>Census!E1886</f>
        <v>0</v>
      </c>
      <c r="J1894" s="106" t="e">
        <f t="shared" si="29"/>
        <v>#N/A</v>
      </c>
    </row>
    <row r="1895" spans="7:10" x14ac:dyDescent="0.45">
      <c r="G1895" s="82">
        <f>Census!C1887</f>
        <v>0</v>
      </c>
      <c r="H1895" s="82" t="str">
        <f>IF(Census!D1887="","",Census!D1887)</f>
        <v/>
      </c>
      <c r="I1895" s="82">
        <f>Census!E1887</f>
        <v>0</v>
      </c>
      <c r="J1895" s="106" t="e">
        <f t="shared" si="29"/>
        <v>#N/A</v>
      </c>
    </row>
    <row r="1896" spans="7:10" x14ac:dyDescent="0.45">
      <c r="G1896" s="82">
        <f>Census!C1888</f>
        <v>0</v>
      </c>
      <c r="H1896" s="82" t="str">
        <f>IF(Census!D1888="","",Census!D1888)</f>
        <v/>
      </c>
      <c r="I1896" s="82">
        <f>Census!E1888</f>
        <v>0</v>
      </c>
      <c r="J1896" s="106" t="e">
        <f t="shared" si="29"/>
        <v>#N/A</v>
      </c>
    </row>
    <row r="1897" spans="7:10" x14ac:dyDescent="0.45">
      <c r="G1897" s="82">
        <f>Census!C1889</f>
        <v>0</v>
      </c>
      <c r="H1897" s="82" t="str">
        <f>IF(Census!D1889="","",Census!D1889)</f>
        <v/>
      </c>
      <c r="I1897" s="82">
        <f>Census!E1889</f>
        <v>0</v>
      </c>
      <c r="J1897" s="106" t="e">
        <f t="shared" si="29"/>
        <v>#N/A</v>
      </c>
    </row>
    <row r="1898" spans="7:10" x14ac:dyDescent="0.45">
      <c r="G1898" s="82">
        <f>Census!C1890</f>
        <v>0</v>
      </c>
      <c r="H1898" s="82" t="str">
        <f>IF(Census!D1890="","",Census!D1890)</f>
        <v/>
      </c>
      <c r="I1898" s="82">
        <f>Census!E1890</f>
        <v>0</v>
      </c>
      <c r="J1898" s="106" t="e">
        <f t="shared" si="29"/>
        <v>#N/A</v>
      </c>
    </row>
    <row r="1899" spans="7:10" x14ac:dyDescent="0.45">
      <c r="G1899" s="82">
        <f>Census!C1891</f>
        <v>0</v>
      </c>
      <c r="H1899" s="82" t="str">
        <f>IF(Census!D1891="","",Census!D1891)</f>
        <v/>
      </c>
      <c r="I1899" s="82">
        <f>Census!E1891</f>
        <v>0</v>
      </c>
      <c r="J1899" s="106" t="e">
        <f t="shared" si="29"/>
        <v>#N/A</v>
      </c>
    </row>
    <row r="1900" spans="7:10" x14ac:dyDescent="0.45">
      <c r="G1900" s="82">
        <f>Census!C1892</f>
        <v>0</v>
      </c>
      <c r="H1900" s="82" t="str">
        <f>IF(Census!D1892="","",Census!D1892)</f>
        <v/>
      </c>
      <c r="I1900" s="82">
        <f>Census!E1892</f>
        <v>0</v>
      </c>
      <c r="J1900" s="106" t="e">
        <f t="shared" si="29"/>
        <v>#N/A</v>
      </c>
    </row>
    <row r="1901" spans="7:10" x14ac:dyDescent="0.45">
      <c r="G1901" s="82">
        <f>Census!C1893</f>
        <v>0</v>
      </c>
      <c r="H1901" s="82" t="str">
        <f>IF(Census!D1893="","",Census!D1893)</f>
        <v/>
      </c>
      <c r="I1901" s="82">
        <f>Census!E1893</f>
        <v>0</v>
      </c>
      <c r="J1901" s="106" t="e">
        <f t="shared" si="29"/>
        <v>#N/A</v>
      </c>
    </row>
    <row r="1902" spans="7:10" x14ac:dyDescent="0.45">
      <c r="G1902" s="82">
        <f>Census!C1894</f>
        <v>0</v>
      </c>
      <c r="H1902" s="82" t="str">
        <f>IF(Census!D1894="","",Census!D1894)</f>
        <v/>
      </c>
      <c r="I1902" s="82">
        <f>Census!E1894</f>
        <v>0</v>
      </c>
      <c r="J1902" s="106" t="e">
        <f t="shared" si="29"/>
        <v>#N/A</v>
      </c>
    </row>
    <row r="1903" spans="7:10" x14ac:dyDescent="0.45">
      <c r="G1903" s="82">
        <f>Census!C1895</f>
        <v>0</v>
      </c>
      <c r="H1903" s="82" t="str">
        <f>IF(Census!D1895="","",Census!D1895)</f>
        <v/>
      </c>
      <c r="I1903" s="82">
        <f>Census!E1895</f>
        <v>0</v>
      </c>
      <c r="J1903" s="106" t="e">
        <f t="shared" si="29"/>
        <v>#N/A</v>
      </c>
    </row>
    <row r="1904" spans="7:10" x14ac:dyDescent="0.45">
      <c r="G1904" s="82">
        <f>Census!C1896</f>
        <v>0</v>
      </c>
      <c r="H1904" s="82" t="str">
        <f>IF(Census!D1896="","",Census!D1896)</f>
        <v/>
      </c>
      <c r="I1904" s="82">
        <f>Census!E1896</f>
        <v>0</v>
      </c>
      <c r="J1904" s="106" t="e">
        <f t="shared" si="29"/>
        <v>#N/A</v>
      </c>
    </row>
    <row r="1905" spans="7:10" x14ac:dyDescent="0.45">
      <c r="G1905" s="82">
        <f>Census!C1897</f>
        <v>0</v>
      </c>
      <c r="H1905" s="82" t="str">
        <f>IF(Census!D1897="","",Census!D1897)</f>
        <v/>
      </c>
      <c r="I1905" s="82">
        <f>Census!E1897</f>
        <v>0</v>
      </c>
      <c r="J1905" s="106" t="e">
        <f t="shared" si="29"/>
        <v>#N/A</v>
      </c>
    </row>
    <row r="1906" spans="7:10" x14ac:dyDescent="0.45">
      <c r="G1906" s="82">
        <f>Census!C1898</f>
        <v>0</v>
      </c>
      <c r="H1906" s="82" t="str">
        <f>IF(Census!D1898="","",Census!D1898)</f>
        <v/>
      </c>
      <c r="I1906" s="82">
        <f>Census!E1898</f>
        <v>0</v>
      </c>
      <c r="J1906" s="106" t="e">
        <f t="shared" si="29"/>
        <v>#N/A</v>
      </c>
    </row>
    <row r="1907" spans="7:10" x14ac:dyDescent="0.45">
      <c r="G1907" s="82">
        <f>Census!C1899</f>
        <v>0</v>
      </c>
      <c r="H1907" s="82" t="str">
        <f>IF(Census!D1899="","",Census!D1899)</f>
        <v/>
      </c>
      <c r="I1907" s="82">
        <f>Census!E1899</f>
        <v>0</v>
      </c>
      <c r="J1907" s="106" t="e">
        <f t="shared" si="29"/>
        <v>#N/A</v>
      </c>
    </row>
    <row r="1908" spans="7:10" x14ac:dyDescent="0.45">
      <c r="G1908" s="82">
        <f>Census!C1900</f>
        <v>0</v>
      </c>
      <c r="H1908" s="82" t="str">
        <f>IF(Census!D1900="","",Census!D1900)</f>
        <v/>
      </c>
      <c r="I1908" s="82">
        <f>Census!E1900</f>
        <v>0</v>
      </c>
      <c r="J1908" s="106" t="e">
        <f t="shared" si="29"/>
        <v>#N/A</v>
      </c>
    </row>
    <row r="1909" spans="7:10" x14ac:dyDescent="0.45">
      <c r="G1909" s="82">
        <f>Census!C1901</f>
        <v>0</v>
      </c>
      <c r="H1909" s="82" t="str">
        <f>IF(Census!D1901="","",Census!D1901)</f>
        <v/>
      </c>
      <c r="I1909" s="82">
        <f>Census!E1901</f>
        <v>0</v>
      </c>
      <c r="J1909" s="106" t="e">
        <f t="shared" si="29"/>
        <v>#N/A</v>
      </c>
    </row>
    <row r="1910" spans="7:10" x14ac:dyDescent="0.45">
      <c r="G1910" s="82">
        <f>Census!C1902</f>
        <v>0</v>
      </c>
      <c r="H1910" s="82" t="str">
        <f>IF(Census!D1902="","",Census!D1902)</f>
        <v/>
      </c>
      <c r="I1910" s="82">
        <f>Census!E1902</f>
        <v>0</v>
      </c>
      <c r="J1910" s="106" t="e">
        <f t="shared" si="29"/>
        <v>#N/A</v>
      </c>
    </row>
    <row r="1911" spans="7:10" x14ac:dyDescent="0.45">
      <c r="G1911" s="82">
        <f>Census!C1903</f>
        <v>0</v>
      </c>
      <c r="H1911" s="82" t="str">
        <f>IF(Census!D1903="","",Census!D1903)</f>
        <v/>
      </c>
      <c r="I1911" s="82">
        <f>Census!E1903</f>
        <v>0</v>
      </c>
      <c r="J1911" s="106" t="e">
        <f t="shared" si="29"/>
        <v>#N/A</v>
      </c>
    </row>
    <row r="1912" spans="7:10" x14ac:dyDescent="0.45">
      <c r="G1912" s="82">
        <f>Census!C1904</f>
        <v>0</v>
      </c>
      <c r="H1912" s="82" t="str">
        <f>IF(Census!D1904="","",Census!D1904)</f>
        <v/>
      </c>
      <c r="I1912" s="82">
        <f>Census!E1904</f>
        <v>0</v>
      </c>
      <c r="J1912" s="106" t="e">
        <f t="shared" si="29"/>
        <v>#N/A</v>
      </c>
    </row>
    <row r="1913" spans="7:10" x14ac:dyDescent="0.45">
      <c r="G1913" s="82">
        <f>Census!C1905</f>
        <v>0</v>
      </c>
      <c r="H1913" s="82" t="str">
        <f>IF(Census!D1905="","",Census!D1905)</f>
        <v/>
      </c>
      <c r="I1913" s="82">
        <f>Census!E1905</f>
        <v>0</v>
      </c>
      <c r="J1913" s="106" t="e">
        <f t="shared" si="29"/>
        <v>#N/A</v>
      </c>
    </row>
    <row r="1914" spans="7:10" x14ac:dyDescent="0.45">
      <c r="G1914" s="82">
        <f>Census!C1906</f>
        <v>0</v>
      </c>
      <c r="H1914" s="82" t="str">
        <f>IF(Census!D1906="","",Census!D1906)</f>
        <v/>
      </c>
      <c r="I1914" s="82">
        <f>Census!E1906</f>
        <v>0</v>
      </c>
      <c r="J1914" s="106" t="e">
        <f t="shared" si="29"/>
        <v>#N/A</v>
      </c>
    </row>
    <row r="1915" spans="7:10" x14ac:dyDescent="0.45">
      <c r="G1915" s="82">
        <f>Census!C1907</f>
        <v>0</v>
      </c>
      <c r="H1915" s="82" t="str">
        <f>IF(Census!D1907="","",Census!D1907)</f>
        <v/>
      </c>
      <c r="I1915" s="82">
        <f>Census!E1907</f>
        <v>0</v>
      </c>
      <c r="J1915" s="106" t="e">
        <f t="shared" si="29"/>
        <v>#N/A</v>
      </c>
    </row>
    <row r="1916" spans="7:10" x14ac:dyDescent="0.45">
      <c r="G1916" s="82">
        <f>Census!C1908</f>
        <v>0</v>
      </c>
      <c r="H1916" s="82" t="str">
        <f>IF(Census!D1908="","",Census!D1908)</f>
        <v/>
      </c>
      <c r="I1916" s="82">
        <f>Census!E1908</f>
        <v>0</v>
      </c>
      <c r="J1916" s="106" t="e">
        <f t="shared" si="29"/>
        <v>#N/A</v>
      </c>
    </row>
    <row r="1917" spans="7:10" x14ac:dyDescent="0.45">
      <c r="G1917" s="82">
        <f>Census!C1909</f>
        <v>0</v>
      </c>
      <c r="H1917" s="82" t="str">
        <f>IF(Census!D1909="","",Census!D1909)</f>
        <v/>
      </c>
      <c r="I1917" s="82">
        <f>Census!E1909</f>
        <v>0</v>
      </c>
      <c r="J1917" s="106" t="e">
        <f t="shared" si="29"/>
        <v>#N/A</v>
      </c>
    </row>
    <row r="1918" spans="7:10" x14ac:dyDescent="0.45">
      <c r="G1918" s="82">
        <f>Census!C1910</f>
        <v>0</v>
      </c>
      <c r="H1918" s="82" t="str">
        <f>IF(Census!D1910="","",Census!D1910)</f>
        <v/>
      </c>
      <c r="I1918" s="82">
        <f>Census!E1910</f>
        <v>0</v>
      </c>
      <c r="J1918" s="106" t="e">
        <f t="shared" si="29"/>
        <v>#N/A</v>
      </c>
    </row>
    <row r="1919" spans="7:10" x14ac:dyDescent="0.45">
      <c r="G1919" s="82">
        <f>Census!C1911</f>
        <v>0</v>
      </c>
      <c r="H1919" s="82" t="str">
        <f>IF(Census!D1911="","",Census!D1911)</f>
        <v/>
      </c>
      <c r="I1919" s="82">
        <f>Census!E1911</f>
        <v>0</v>
      </c>
      <c r="J1919" s="106" t="e">
        <f t="shared" si="29"/>
        <v>#N/A</v>
      </c>
    </row>
    <row r="1920" spans="7:10" x14ac:dyDescent="0.45">
      <c r="G1920" s="82">
        <f>Census!C1912</f>
        <v>0</v>
      </c>
      <c r="H1920" s="82" t="str">
        <f>IF(Census!D1912="","",Census!D1912)</f>
        <v/>
      </c>
      <c r="I1920" s="82">
        <f>Census!E1912</f>
        <v>0</v>
      </c>
      <c r="J1920" s="106" t="e">
        <f t="shared" si="29"/>
        <v>#N/A</v>
      </c>
    </row>
    <row r="1921" spans="7:10" x14ac:dyDescent="0.45">
      <c r="G1921" s="82">
        <f>Census!C1913</f>
        <v>0</v>
      </c>
      <c r="H1921" s="82" t="str">
        <f>IF(Census!D1913="","",Census!D1913)</f>
        <v/>
      </c>
      <c r="I1921" s="82">
        <f>Census!E1913</f>
        <v>0</v>
      </c>
      <c r="J1921" s="106" t="e">
        <f t="shared" si="29"/>
        <v>#N/A</v>
      </c>
    </row>
    <row r="1922" spans="7:10" x14ac:dyDescent="0.45">
      <c r="G1922" s="82">
        <f>Census!C1914</f>
        <v>0</v>
      </c>
      <c r="H1922" s="82" t="str">
        <f>IF(Census!D1914="","",Census!D1914)</f>
        <v/>
      </c>
      <c r="I1922" s="82">
        <f>Census!E1914</f>
        <v>0</v>
      </c>
      <c r="J1922" s="106" t="e">
        <f t="shared" si="29"/>
        <v>#N/A</v>
      </c>
    </row>
    <row r="1923" spans="7:10" x14ac:dyDescent="0.45">
      <c r="G1923" s="82">
        <f>Census!C1915</f>
        <v>0</v>
      </c>
      <c r="H1923" s="82" t="str">
        <f>IF(Census!D1915="","",Census!D1915)</f>
        <v/>
      </c>
      <c r="I1923" s="82">
        <f>Census!E1915</f>
        <v>0</v>
      </c>
      <c r="J1923" s="106" t="e">
        <f t="shared" si="29"/>
        <v>#N/A</v>
      </c>
    </row>
    <row r="1924" spans="7:10" x14ac:dyDescent="0.45">
      <c r="G1924" s="82">
        <f>Census!C1916</f>
        <v>0</v>
      </c>
      <c r="H1924" s="82" t="str">
        <f>IF(Census!D1916="","",Census!D1916)</f>
        <v/>
      </c>
      <c r="I1924" s="82">
        <f>Census!E1916</f>
        <v>0</v>
      </c>
      <c r="J1924" s="106" t="e">
        <f t="shared" si="29"/>
        <v>#N/A</v>
      </c>
    </row>
    <row r="1925" spans="7:10" x14ac:dyDescent="0.45">
      <c r="G1925" s="82">
        <f>Census!C1917</f>
        <v>0</v>
      </c>
      <c r="H1925" s="82" t="str">
        <f>IF(Census!D1917="","",Census!D1917)</f>
        <v/>
      </c>
      <c r="I1925" s="82">
        <f>Census!E1917</f>
        <v>0</v>
      </c>
      <c r="J1925" s="106" t="e">
        <f t="shared" si="29"/>
        <v>#N/A</v>
      </c>
    </row>
    <row r="1926" spans="7:10" x14ac:dyDescent="0.45">
      <c r="G1926" s="82">
        <f>Census!C1918</f>
        <v>0</v>
      </c>
      <c r="H1926" s="82" t="str">
        <f>IF(Census!D1918="","",Census!D1918)</f>
        <v/>
      </c>
      <c r="I1926" s="82">
        <f>Census!E1918</f>
        <v>0</v>
      </c>
      <c r="J1926" s="106" t="e">
        <f t="shared" si="29"/>
        <v>#N/A</v>
      </c>
    </row>
    <row r="1927" spans="7:10" x14ac:dyDescent="0.45">
      <c r="G1927" s="82">
        <f>Census!C1919</f>
        <v>0</v>
      </c>
      <c r="H1927" s="82" t="str">
        <f>IF(Census!D1919="","",Census!D1919)</f>
        <v/>
      </c>
      <c r="I1927" s="82">
        <f>Census!E1919</f>
        <v>0</v>
      </c>
      <c r="J1927" s="106" t="e">
        <f t="shared" si="29"/>
        <v>#N/A</v>
      </c>
    </row>
    <row r="1928" spans="7:10" x14ac:dyDescent="0.45">
      <c r="G1928" s="82">
        <f>Census!C1920</f>
        <v>0</v>
      </c>
      <c r="H1928" s="82" t="str">
        <f>IF(Census!D1920="","",Census!D1920)</f>
        <v/>
      </c>
      <c r="I1928" s="82">
        <f>Census!E1920</f>
        <v>0</v>
      </c>
      <c r="J1928" s="106" t="e">
        <f t="shared" si="29"/>
        <v>#N/A</v>
      </c>
    </row>
    <row r="1929" spans="7:10" x14ac:dyDescent="0.45">
      <c r="G1929" s="82">
        <f>Census!C1921</f>
        <v>0</v>
      </c>
      <c r="H1929" s="82" t="str">
        <f>IF(Census!D1921="","",Census!D1921)</f>
        <v/>
      </c>
      <c r="I1929" s="82">
        <f>Census!E1921</f>
        <v>0</v>
      </c>
      <c r="J1929" s="106" t="e">
        <f t="shared" si="29"/>
        <v>#N/A</v>
      </c>
    </row>
    <row r="1930" spans="7:10" x14ac:dyDescent="0.45">
      <c r="G1930" s="82">
        <f>Census!C1922</f>
        <v>0</v>
      </c>
      <c r="H1930" s="82" t="str">
        <f>IF(Census!D1922="","",Census!D1922)</f>
        <v/>
      </c>
      <c r="I1930" s="82">
        <f>Census!E1922</f>
        <v>0</v>
      </c>
      <c r="J1930" s="106" t="e">
        <f t="shared" si="29"/>
        <v>#N/A</v>
      </c>
    </row>
    <row r="1931" spans="7:10" x14ac:dyDescent="0.45">
      <c r="G1931" s="82">
        <f>Census!C1923</f>
        <v>0</v>
      </c>
      <c r="H1931" s="82" t="str">
        <f>IF(Census!D1923="","",Census!D1923)</f>
        <v/>
      </c>
      <c r="I1931" s="82">
        <f>Census!E1923</f>
        <v>0</v>
      </c>
      <c r="J1931" s="106" t="e">
        <f t="shared" si="29"/>
        <v>#N/A</v>
      </c>
    </row>
    <row r="1932" spans="7:10" x14ac:dyDescent="0.45">
      <c r="G1932" s="82">
        <f>Census!C1924</f>
        <v>0</v>
      </c>
      <c r="H1932" s="82" t="str">
        <f>IF(Census!D1924="","",Census!D1924)</f>
        <v/>
      </c>
      <c r="I1932" s="82">
        <f>Census!E1924</f>
        <v>0</v>
      </c>
      <c r="J1932" s="106" t="e">
        <f t="shared" si="29"/>
        <v>#N/A</v>
      </c>
    </row>
    <row r="1933" spans="7:10" x14ac:dyDescent="0.45">
      <c r="G1933" s="82">
        <f>Census!C1925</f>
        <v>0</v>
      </c>
      <c r="H1933" s="82" t="str">
        <f>IF(Census!D1925="","",Census!D1925)</f>
        <v/>
      </c>
      <c r="I1933" s="82">
        <f>Census!E1925</f>
        <v>0</v>
      </c>
      <c r="J1933" s="106" t="e">
        <f t="shared" si="29"/>
        <v>#N/A</v>
      </c>
    </row>
    <row r="1934" spans="7:10" x14ac:dyDescent="0.45">
      <c r="G1934" s="82">
        <f>Census!C1926</f>
        <v>0</v>
      </c>
      <c r="H1934" s="82" t="str">
        <f>IF(Census!D1926="","",Census!D1926)</f>
        <v/>
      </c>
      <c r="I1934" s="82">
        <f>Census!E1926</f>
        <v>0</v>
      </c>
      <c r="J1934" s="106" t="e">
        <f t="shared" ref="J1934:J1997" si="30">IF(H1934=0,0,IF(H1934&lt;$C$25,$C$25-H1934,0))</f>
        <v>#N/A</v>
      </c>
    </row>
    <row r="1935" spans="7:10" x14ac:dyDescent="0.45">
      <c r="G1935" s="82">
        <f>Census!C1927</f>
        <v>0</v>
      </c>
      <c r="H1935" s="82" t="str">
        <f>IF(Census!D1927="","",Census!D1927)</f>
        <v/>
      </c>
      <c r="I1935" s="82">
        <f>Census!E1927</f>
        <v>0</v>
      </c>
      <c r="J1935" s="106" t="e">
        <f t="shared" si="30"/>
        <v>#N/A</v>
      </c>
    </row>
    <row r="1936" spans="7:10" x14ac:dyDescent="0.45">
      <c r="G1936" s="82">
        <f>Census!C1928</f>
        <v>0</v>
      </c>
      <c r="H1936" s="82" t="str">
        <f>IF(Census!D1928="","",Census!D1928)</f>
        <v/>
      </c>
      <c r="I1936" s="82">
        <f>Census!E1928</f>
        <v>0</v>
      </c>
      <c r="J1936" s="106" t="e">
        <f t="shared" si="30"/>
        <v>#N/A</v>
      </c>
    </row>
    <row r="1937" spans="7:10" x14ac:dyDescent="0.45">
      <c r="G1937" s="82">
        <f>Census!C1929</f>
        <v>0</v>
      </c>
      <c r="H1937" s="82" t="str">
        <f>IF(Census!D1929="","",Census!D1929)</f>
        <v/>
      </c>
      <c r="I1937" s="82">
        <f>Census!E1929</f>
        <v>0</v>
      </c>
      <c r="J1937" s="106" t="e">
        <f t="shared" si="30"/>
        <v>#N/A</v>
      </c>
    </row>
    <row r="1938" spans="7:10" x14ac:dyDescent="0.45">
      <c r="G1938" s="82">
        <f>Census!C1930</f>
        <v>0</v>
      </c>
      <c r="H1938" s="82" t="str">
        <f>IF(Census!D1930="","",Census!D1930)</f>
        <v/>
      </c>
      <c r="I1938" s="82">
        <f>Census!E1930</f>
        <v>0</v>
      </c>
      <c r="J1938" s="106" t="e">
        <f t="shared" si="30"/>
        <v>#N/A</v>
      </c>
    </row>
    <row r="1939" spans="7:10" x14ac:dyDescent="0.45">
      <c r="G1939" s="82">
        <f>Census!C1931</f>
        <v>0</v>
      </c>
      <c r="H1939" s="82" t="str">
        <f>IF(Census!D1931="","",Census!D1931)</f>
        <v/>
      </c>
      <c r="I1939" s="82">
        <f>Census!E1931</f>
        <v>0</v>
      </c>
      <c r="J1939" s="106" t="e">
        <f t="shared" si="30"/>
        <v>#N/A</v>
      </c>
    </row>
    <row r="1940" spans="7:10" x14ac:dyDescent="0.45">
      <c r="G1940" s="82">
        <f>Census!C1932</f>
        <v>0</v>
      </c>
      <c r="H1940" s="82" t="str">
        <f>IF(Census!D1932="","",Census!D1932)</f>
        <v/>
      </c>
      <c r="I1940" s="82">
        <f>Census!E1932</f>
        <v>0</v>
      </c>
      <c r="J1940" s="106" t="e">
        <f t="shared" si="30"/>
        <v>#N/A</v>
      </c>
    </row>
    <row r="1941" spans="7:10" x14ac:dyDescent="0.45">
      <c r="G1941" s="82">
        <f>Census!C1933</f>
        <v>0</v>
      </c>
      <c r="H1941" s="82" t="str">
        <f>IF(Census!D1933="","",Census!D1933)</f>
        <v/>
      </c>
      <c r="I1941" s="82">
        <f>Census!E1933</f>
        <v>0</v>
      </c>
      <c r="J1941" s="106" t="e">
        <f t="shared" si="30"/>
        <v>#N/A</v>
      </c>
    </row>
    <row r="1942" spans="7:10" x14ac:dyDescent="0.45">
      <c r="G1942" s="82">
        <f>Census!C1934</f>
        <v>0</v>
      </c>
      <c r="H1942" s="82" t="str">
        <f>IF(Census!D1934="","",Census!D1934)</f>
        <v/>
      </c>
      <c r="I1942" s="82">
        <f>Census!E1934</f>
        <v>0</v>
      </c>
      <c r="J1942" s="106" t="e">
        <f t="shared" si="30"/>
        <v>#N/A</v>
      </c>
    </row>
    <row r="1943" spans="7:10" x14ac:dyDescent="0.45">
      <c r="G1943" s="82">
        <f>Census!C1935</f>
        <v>0</v>
      </c>
      <c r="H1943" s="82" t="str">
        <f>IF(Census!D1935="","",Census!D1935)</f>
        <v/>
      </c>
      <c r="I1943" s="82">
        <f>Census!E1935</f>
        <v>0</v>
      </c>
      <c r="J1943" s="106" t="e">
        <f t="shared" si="30"/>
        <v>#N/A</v>
      </c>
    </row>
    <row r="1944" spans="7:10" x14ac:dyDescent="0.45">
      <c r="G1944" s="82">
        <f>Census!C1936</f>
        <v>0</v>
      </c>
      <c r="H1944" s="82" t="str">
        <f>IF(Census!D1936="","",Census!D1936)</f>
        <v/>
      </c>
      <c r="I1944" s="82">
        <f>Census!E1936</f>
        <v>0</v>
      </c>
      <c r="J1944" s="106" t="e">
        <f t="shared" si="30"/>
        <v>#N/A</v>
      </c>
    </row>
    <row r="1945" spans="7:10" x14ac:dyDescent="0.45">
      <c r="G1945" s="82">
        <f>Census!C1937</f>
        <v>0</v>
      </c>
      <c r="H1945" s="82" t="str">
        <f>IF(Census!D1937="","",Census!D1937)</f>
        <v/>
      </c>
      <c r="I1945" s="82">
        <f>Census!E1937</f>
        <v>0</v>
      </c>
      <c r="J1945" s="106" t="e">
        <f t="shared" si="30"/>
        <v>#N/A</v>
      </c>
    </row>
    <row r="1946" spans="7:10" x14ac:dyDescent="0.45">
      <c r="G1946" s="82">
        <f>Census!C1938</f>
        <v>0</v>
      </c>
      <c r="H1946" s="82" t="str">
        <f>IF(Census!D1938="","",Census!D1938)</f>
        <v/>
      </c>
      <c r="I1946" s="82">
        <f>Census!E1938</f>
        <v>0</v>
      </c>
      <c r="J1946" s="106" t="e">
        <f t="shared" si="30"/>
        <v>#N/A</v>
      </c>
    </row>
    <row r="1947" spans="7:10" x14ac:dyDescent="0.45">
      <c r="G1947" s="82">
        <f>Census!C1939</f>
        <v>0</v>
      </c>
      <c r="H1947" s="82" t="str">
        <f>IF(Census!D1939="","",Census!D1939)</f>
        <v/>
      </c>
      <c r="I1947" s="82">
        <f>Census!E1939</f>
        <v>0</v>
      </c>
      <c r="J1947" s="106" t="e">
        <f t="shared" si="30"/>
        <v>#N/A</v>
      </c>
    </row>
    <row r="1948" spans="7:10" x14ac:dyDescent="0.45">
      <c r="G1948" s="82">
        <f>Census!C1940</f>
        <v>0</v>
      </c>
      <c r="H1948" s="82" t="str">
        <f>IF(Census!D1940="","",Census!D1940)</f>
        <v/>
      </c>
      <c r="I1948" s="82">
        <f>Census!E1940</f>
        <v>0</v>
      </c>
      <c r="J1948" s="106" t="e">
        <f t="shared" si="30"/>
        <v>#N/A</v>
      </c>
    </row>
    <row r="1949" spans="7:10" x14ac:dyDescent="0.45">
      <c r="G1949" s="82">
        <f>Census!C1941</f>
        <v>0</v>
      </c>
      <c r="H1949" s="82" t="str">
        <f>IF(Census!D1941="","",Census!D1941)</f>
        <v/>
      </c>
      <c r="I1949" s="82">
        <f>Census!E1941</f>
        <v>0</v>
      </c>
      <c r="J1949" s="106" t="e">
        <f t="shared" si="30"/>
        <v>#N/A</v>
      </c>
    </row>
    <row r="1950" spans="7:10" x14ac:dyDescent="0.45">
      <c r="G1950" s="82">
        <f>Census!C1942</f>
        <v>0</v>
      </c>
      <c r="H1950" s="82" t="str">
        <f>IF(Census!D1942="","",Census!D1942)</f>
        <v/>
      </c>
      <c r="I1950" s="82">
        <f>Census!E1942</f>
        <v>0</v>
      </c>
      <c r="J1950" s="106" t="e">
        <f t="shared" si="30"/>
        <v>#N/A</v>
      </c>
    </row>
    <row r="1951" spans="7:10" x14ac:dyDescent="0.45">
      <c r="G1951" s="82">
        <f>Census!C1943</f>
        <v>0</v>
      </c>
      <c r="H1951" s="82" t="str">
        <f>IF(Census!D1943="","",Census!D1943)</f>
        <v/>
      </c>
      <c r="I1951" s="82">
        <f>Census!E1943</f>
        <v>0</v>
      </c>
      <c r="J1951" s="106" t="e">
        <f t="shared" si="30"/>
        <v>#N/A</v>
      </c>
    </row>
    <row r="1952" spans="7:10" x14ac:dyDescent="0.45">
      <c r="G1952" s="82">
        <f>Census!C1944</f>
        <v>0</v>
      </c>
      <c r="H1952" s="82" t="str">
        <f>IF(Census!D1944="","",Census!D1944)</f>
        <v/>
      </c>
      <c r="I1952" s="82">
        <f>Census!E1944</f>
        <v>0</v>
      </c>
      <c r="J1952" s="106" t="e">
        <f t="shared" si="30"/>
        <v>#N/A</v>
      </c>
    </row>
    <row r="1953" spans="7:10" x14ac:dyDescent="0.45">
      <c r="G1953" s="82">
        <f>Census!C1945</f>
        <v>0</v>
      </c>
      <c r="H1953" s="82" t="str">
        <f>IF(Census!D1945="","",Census!D1945)</f>
        <v/>
      </c>
      <c r="I1953" s="82">
        <f>Census!E1945</f>
        <v>0</v>
      </c>
      <c r="J1953" s="106" t="e">
        <f t="shared" si="30"/>
        <v>#N/A</v>
      </c>
    </row>
    <row r="1954" spans="7:10" x14ac:dyDescent="0.45">
      <c r="G1954" s="82">
        <f>Census!C1946</f>
        <v>0</v>
      </c>
      <c r="H1954" s="82" t="str">
        <f>IF(Census!D1946="","",Census!D1946)</f>
        <v/>
      </c>
      <c r="I1954" s="82">
        <f>Census!E1946</f>
        <v>0</v>
      </c>
      <c r="J1954" s="106" t="e">
        <f t="shared" si="30"/>
        <v>#N/A</v>
      </c>
    </row>
    <row r="1955" spans="7:10" x14ac:dyDescent="0.45">
      <c r="G1955" s="82">
        <f>Census!C1947</f>
        <v>0</v>
      </c>
      <c r="H1955" s="82" t="str">
        <f>IF(Census!D1947="","",Census!D1947)</f>
        <v/>
      </c>
      <c r="I1955" s="82">
        <f>Census!E1947</f>
        <v>0</v>
      </c>
      <c r="J1955" s="106" t="e">
        <f t="shared" si="30"/>
        <v>#N/A</v>
      </c>
    </row>
    <row r="1956" spans="7:10" x14ac:dyDescent="0.45">
      <c r="G1956" s="82">
        <f>Census!C1948</f>
        <v>0</v>
      </c>
      <c r="H1956" s="82" t="str">
        <f>IF(Census!D1948="","",Census!D1948)</f>
        <v/>
      </c>
      <c r="I1956" s="82">
        <f>Census!E1948</f>
        <v>0</v>
      </c>
      <c r="J1956" s="106" t="e">
        <f t="shared" si="30"/>
        <v>#N/A</v>
      </c>
    </row>
    <row r="1957" spans="7:10" x14ac:dyDescent="0.45">
      <c r="G1957" s="82">
        <f>Census!C1949</f>
        <v>0</v>
      </c>
      <c r="H1957" s="82" t="str">
        <f>IF(Census!D1949="","",Census!D1949)</f>
        <v/>
      </c>
      <c r="I1957" s="82">
        <f>Census!E1949</f>
        <v>0</v>
      </c>
      <c r="J1957" s="106" t="e">
        <f t="shared" si="30"/>
        <v>#N/A</v>
      </c>
    </row>
    <row r="1958" spans="7:10" x14ac:dyDescent="0.45">
      <c r="G1958" s="82">
        <f>Census!C1950</f>
        <v>0</v>
      </c>
      <c r="H1958" s="82" t="str">
        <f>IF(Census!D1950="","",Census!D1950)</f>
        <v/>
      </c>
      <c r="I1958" s="82">
        <f>Census!E1950</f>
        <v>0</v>
      </c>
      <c r="J1958" s="106" t="e">
        <f t="shared" si="30"/>
        <v>#N/A</v>
      </c>
    </row>
    <row r="1959" spans="7:10" x14ac:dyDescent="0.45">
      <c r="G1959" s="82">
        <f>Census!C1951</f>
        <v>0</v>
      </c>
      <c r="H1959" s="82" t="str">
        <f>IF(Census!D1951="","",Census!D1951)</f>
        <v/>
      </c>
      <c r="I1959" s="82">
        <f>Census!E1951</f>
        <v>0</v>
      </c>
      <c r="J1959" s="106" t="e">
        <f t="shared" si="30"/>
        <v>#N/A</v>
      </c>
    </row>
    <row r="1960" spans="7:10" x14ac:dyDescent="0.45">
      <c r="G1960" s="82">
        <f>Census!C1952</f>
        <v>0</v>
      </c>
      <c r="H1960" s="82" t="str">
        <f>IF(Census!D1952="","",Census!D1952)</f>
        <v/>
      </c>
      <c r="I1960" s="82">
        <f>Census!E1952</f>
        <v>0</v>
      </c>
      <c r="J1960" s="106" t="e">
        <f t="shared" si="30"/>
        <v>#N/A</v>
      </c>
    </row>
    <row r="1961" spans="7:10" x14ac:dyDescent="0.45">
      <c r="G1961" s="82">
        <f>Census!C1953</f>
        <v>0</v>
      </c>
      <c r="H1961" s="82" t="str">
        <f>IF(Census!D1953="","",Census!D1953)</f>
        <v/>
      </c>
      <c r="I1961" s="82">
        <f>Census!E1953</f>
        <v>0</v>
      </c>
      <c r="J1961" s="106" t="e">
        <f t="shared" si="30"/>
        <v>#N/A</v>
      </c>
    </row>
    <row r="1962" spans="7:10" x14ac:dyDescent="0.45">
      <c r="G1962" s="82">
        <f>Census!C1954</f>
        <v>0</v>
      </c>
      <c r="H1962" s="82" t="str">
        <f>IF(Census!D1954="","",Census!D1954)</f>
        <v/>
      </c>
      <c r="I1962" s="82">
        <f>Census!E1954</f>
        <v>0</v>
      </c>
      <c r="J1962" s="106" t="e">
        <f t="shared" si="30"/>
        <v>#N/A</v>
      </c>
    </row>
    <row r="1963" spans="7:10" x14ac:dyDescent="0.45">
      <c r="G1963" s="82">
        <f>Census!C1955</f>
        <v>0</v>
      </c>
      <c r="H1963" s="82" t="str">
        <f>IF(Census!D1955="","",Census!D1955)</f>
        <v/>
      </c>
      <c r="I1963" s="82">
        <f>Census!E1955</f>
        <v>0</v>
      </c>
      <c r="J1963" s="106" t="e">
        <f t="shared" si="30"/>
        <v>#N/A</v>
      </c>
    </row>
    <row r="1964" spans="7:10" x14ac:dyDescent="0.45">
      <c r="G1964" s="82">
        <f>Census!C1956</f>
        <v>0</v>
      </c>
      <c r="H1964" s="82" t="str">
        <f>IF(Census!D1956="","",Census!D1956)</f>
        <v/>
      </c>
      <c r="I1964" s="82">
        <f>Census!E1956</f>
        <v>0</v>
      </c>
      <c r="J1964" s="106" t="e">
        <f t="shared" si="30"/>
        <v>#N/A</v>
      </c>
    </row>
    <row r="1965" spans="7:10" x14ac:dyDescent="0.45">
      <c r="G1965" s="82">
        <f>Census!C1957</f>
        <v>0</v>
      </c>
      <c r="H1965" s="82" t="str">
        <f>IF(Census!D1957="","",Census!D1957)</f>
        <v/>
      </c>
      <c r="I1965" s="82">
        <f>Census!E1957</f>
        <v>0</v>
      </c>
      <c r="J1965" s="106" t="e">
        <f t="shared" si="30"/>
        <v>#N/A</v>
      </c>
    </row>
    <row r="1966" spans="7:10" x14ac:dyDescent="0.45">
      <c r="G1966" s="82">
        <f>Census!C1958</f>
        <v>0</v>
      </c>
      <c r="H1966" s="82" t="str">
        <f>IF(Census!D1958="","",Census!D1958)</f>
        <v/>
      </c>
      <c r="I1966" s="82">
        <f>Census!E1958</f>
        <v>0</v>
      </c>
      <c r="J1966" s="106" t="e">
        <f t="shared" si="30"/>
        <v>#N/A</v>
      </c>
    </row>
    <row r="1967" spans="7:10" x14ac:dyDescent="0.45">
      <c r="G1967" s="82">
        <f>Census!C1959</f>
        <v>0</v>
      </c>
      <c r="H1967" s="82" t="str">
        <f>IF(Census!D1959="","",Census!D1959)</f>
        <v/>
      </c>
      <c r="I1967" s="82">
        <f>Census!E1959</f>
        <v>0</v>
      </c>
      <c r="J1967" s="106" t="e">
        <f t="shared" si="30"/>
        <v>#N/A</v>
      </c>
    </row>
    <row r="1968" spans="7:10" x14ac:dyDescent="0.45">
      <c r="G1968" s="82">
        <f>Census!C1960</f>
        <v>0</v>
      </c>
      <c r="H1968" s="82" t="str">
        <f>IF(Census!D1960="","",Census!D1960)</f>
        <v/>
      </c>
      <c r="I1968" s="82">
        <f>Census!E1960</f>
        <v>0</v>
      </c>
      <c r="J1968" s="106" t="e">
        <f t="shared" si="30"/>
        <v>#N/A</v>
      </c>
    </row>
    <row r="1969" spans="7:10" x14ac:dyDescent="0.45">
      <c r="G1969" s="82">
        <f>Census!C1961</f>
        <v>0</v>
      </c>
      <c r="H1969" s="82" t="str">
        <f>IF(Census!D1961="","",Census!D1961)</f>
        <v/>
      </c>
      <c r="I1969" s="82">
        <f>Census!E1961</f>
        <v>0</v>
      </c>
      <c r="J1969" s="106" t="e">
        <f t="shared" si="30"/>
        <v>#N/A</v>
      </c>
    </row>
    <row r="1970" spans="7:10" x14ac:dyDescent="0.45">
      <c r="G1970" s="82">
        <f>Census!C1962</f>
        <v>0</v>
      </c>
      <c r="H1970" s="82" t="str">
        <f>IF(Census!D1962="","",Census!D1962)</f>
        <v/>
      </c>
      <c r="I1970" s="82">
        <f>Census!E1962</f>
        <v>0</v>
      </c>
      <c r="J1970" s="106" t="e">
        <f t="shared" si="30"/>
        <v>#N/A</v>
      </c>
    </row>
    <row r="1971" spans="7:10" x14ac:dyDescent="0.45">
      <c r="G1971" s="82">
        <f>Census!C1963</f>
        <v>0</v>
      </c>
      <c r="H1971" s="82" t="str">
        <f>IF(Census!D1963="","",Census!D1963)</f>
        <v/>
      </c>
      <c r="I1971" s="82">
        <f>Census!E1963</f>
        <v>0</v>
      </c>
      <c r="J1971" s="106" t="e">
        <f t="shared" si="30"/>
        <v>#N/A</v>
      </c>
    </row>
    <row r="1972" spans="7:10" x14ac:dyDescent="0.45">
      <c r="G1972" s="82">
        <f>Census!C1964</f>
        <v>0</v>
      </c>
      <c r="H1972" s="82" t="str">
        <f>IF(Census!D1964="","",Census!D1964)</f>
        <v/>
      </c>
      <c r="I1972" s="82">
        <f>Census!E1964</f>
        <v>0</v>
      </c>
      <c r="J1972" s="106" t="e">
        <f t="shared" si="30"/>
        <v>#N/A</v>
      </c>
    </row>
    <row r="1973" spans="7:10" x14ac:dyDescent="0.45">
      <c r="G1973" s="82">
        <f>Census!C1965</f>
        <v>0</v>
      </c>
      <c r="H1973" s="82" t="str">
        <f>IF(Census!D1965="","",Census!D1965)</f>
        <v/>
      </c>
      <c r="I1973" s="82">
        <f>Census!E1965</f>
        <v>0</v>
      </c>
      <c r="J1973" s="106" t="e">
        <f t="shared" si="30"/>
        <v>#N/A</v>
      </c>
    </row>
    <row r="1974" spans="7:10" x14ac:dyDescent="0.45">
      <c r="G1974" s="82">
        <f>Census!C1966</f>
        <v>0</v>
      </c>
      <c r="H1974" s="82" t="str">
        <f>IF(Census!D1966="","",Census!D1966)</f>
        <v/>
      </c>
      <c r="I1974" s="82">
        <f>Census!E1966</f>
        <v>0</v>
      </c>
      <c r="J1974" s="106" t="e">
        <f t="shared" si="30"/>
        <v>#N/A</v>
      </c>
    </row>
    <row r="1975" spans="7:10" x14ac:dyDescent="0.45">
      <c r="G1975" s="82">
        <f>Census!C1967</f>
        <v>0</v>
      </c>
      <c r="H1975" s="82" t="str">
        <f>IF(Census!D1967="","",Census!D1967)</f>
        <v/>
      </c>
      <c r="I1975" s="82">
        <f>Census!E1967</f>
        <v>0</v>
      </c>
      <c r="J1975" s="106" t="e">
        <f t="shared" si="30"/>
        <v>#N/A</v>
      </c>
    </row>
    <row r="1976" spans="7:10" x14ac:dyDescent="0.45">
      <c r="G1976" s="82">
        <f>Census!C1968</f>
        <v>0</v>
      </c>
      <c r="H1976" s="82" t="str">
        <f>IF(Census!D1968="","",Census!D1968)</f>
        <v/>
      </c>
      <c r="I1976" s="82">
        <f>Census!E1968</f>
        <v>0</v>
      </c>
      <c r="J1976" s="106" t="e">
        <f t="shared" si="30"/>
        <v>#N/A</v>
      </c>
    </row>
    <row r="1977" spans="7:10" x14ac:dyDescent="0.45">
      <c r="G1977" s="82">
        <f>Census!C1969</f>
        <v>0</v>
      </c>
      <c r="H1977" s="82" t="str">
        <f>IF(Census!D1969="","",Census!D1969)</f>
        <v/>
      </c>
      <c r="I1977" s="82">
        <f>Census!E1969</f>
        <v>0</v>
      </c>
      <c r="J1977" s="106" t="e">
        <f t="shared" si="30"/>
        <v>#N/A</v>
      </c>
    </row>
    <row r="1978" spans="7:10" x14ac:dyDescent="0.45">
      <c r="G1978" s="82">
        <f>Census!C1970</f>
        <v>0</v>
      </c>
      <c r="H1978" s="82" t="str">
        <f>IF(Census!D1970="","",Census!D1970)</f>
        <v/>
      </c>
      <c r="I1978" s="82">
        <f>Census!E1970</f>
        <v>0</v>
      </c>
      <c r="J1978" s="106" t="e">
        <f t="shared" si="30"/>
        <v>#N/A</v>
      </c>
    </row>
    <row r="1979" spans="7:10" x14ac:dyDescent="0.45">
      <c r="G1979" s="82">
        <f>Census!C1971</f>
        <v>0</v>
      </c>
      <c r="H1979" s="82" t="str">
        <f>IF(Census!D1971="","",Census!D1971)</f>
        <v/>
      </c>
      <c r="I1979" s="82">
        <f>Census!E1971</f>
        <v>0</v>
      </c>
      <c r="J1979" s="106" t="e">
        <f t="shared" si="30"/>
        <v>#N/A</v>
      </c>
    </row>
    <row r="1980" spans="7:10" x14ac:dyDescent="0.45">
      <c r="G1980" s="82">
        <f>Census!C1972</f>
        <v>0</v>
      </c>
      <c r="H1980" s="82" t="str">
        <f>IF(Census!D1972="","",Census!D1972)</f>
        <v/>
      </c>
      <c r="I1980" s="82">
        <f>Census!E1972</f>
        <v>0</v>
      </c>
      <c r="J1980" s="106" t="e">
        <f t="shared" si="30"/>
        <v>#N/A</v>
      </c>
    </row>
    <row r="1981" spans="7:10" x14ac:dyDescent="0.45">
      <c r="G1981" s="82">
        <f>Census!C1973</f>
        <v>0</v>
      </c>
      <c r="H1981" s="82" t="str">
        <f>IF(Census!D1973="","",Census!D1973)</f>
        <v/>
      </c>
      <c r="I1981" s="82">
        <f>Census!E1973</f>
        <v>0</v>
      </c>
      <c r="J1981" s="106" t="e">
        <f t="shared" si="30"/>
        <v>#N/A</v>
      </c>
    </row>
    <row r="1982" spans="7:10" x14ac:dyDescent="0.45">
      <c r="G1982" s="82">
        <f>Census!C1974</f>
        <v>0</v>
      </c>
      <c r="H1982" s="82" t="str">
        <f>IF(Census!D1974="","",Census!D1974)</f>
        <v/>
      </c>
      <c r="I1982" s="82">
        <f>Census!E1974</f>
        <v>0</v>
      </c>
      <c r="J1982" s="106" t="e">
        <f t="shared" si="30"/>
        <v>#N/A</v>
      </c>
    </row>
    <row r="1983" spans="7:10" x14ac:dyDescent="0.45">
      <c r="G1983" s="82">
        <f>Census!C1975</f>
        <v>0</v>
      </c>
      <c r="H1983" s="82" t="str">
        <f>IF(Census!D1975="","",Census!D1975)</f>
        <v/>
      </c>
      <c r="I1983" s="82">
        <f>Census!E1975</f>
        <v>0</v>
      </c>
      <c r="J1983" s="106" t="e">
        <f t="shared" si="30"/>
        <v>#N/A</v>
      </c>
    </row>
    <row r="1984" spans="7:10" x14ac:dyDescent="0.45">
      <c r="G1984" s="82">
        <f>Census!C1976</f>
        <v>0</v>
      </c>
      <c r="H1984" s="82" t="str">
        <f>IF(Census!D1976="","",Census!D1976)</f>
        <v/>
      </c>
      <c r="I1984" s="82">
        <f>Census!E1976</f>
        <v>0</v>
      </c>
      <c r="J1984" s="106" t="e">
        <f t="shared" si="30"/>
        <v>#N/A</v>
      </c>
    </row>
    <row r="1985" spans="7:10" x14ac:dyDescent="0.45">
      <c r="G1985" s="82">
        <f>Census!C1977</f>
        <v>0</v>
      </c>
      <c r="H1985" s="82" t="str">
        <f>IF(Census!D1977="","",Census!D1977)</f>
        <v/>
      </c>
      <c r="I1985" s="82">
        <f>Census!E1977</f>
        <v>0</v>
      </c>
      <c r="J1985" s="106" t="e">
        <f t="shared" si="30"/>
        <v>#N/A</v>
      </c>
    </row>
    <row r="1986" spans="7:10" x14ac:dyDescent="0.45">
      <c r="G1986" s="82">
        <f>Census!C1978</f>
        <v>0</v>
      </c>
      <c r="H1986" s="82" t="str">
        <f>IF(Census!D1978="","",Census!D1978)</f>
        <v/>
      </c>
      <c r="I1986" s="82">
        <f>Census!E1978</f>
        <v>0</v>
      </c>
      <c r="J1986" s="106" t="e">
        <f t="shared" si="30"/>
        <v>#N/A</v>
      </c>
    </row>
    <row r="1987" spans="7:10" x14ac:dyDescent="0.45">
      <c r="G1987" s="82">
        <f>Census!C1979</f>
        <v>0</v>
      </c>
      <c r="H1987" s="82" t="str">
        <f>IF(Census!D1979="","",Census!D1979)</f>
        <v/>
      </c>
      <c r="I1987" s="82">
        <f>Census!E1979</f>
        <v>0</v>
      </c>
      <c r="J1987" s="106" t="e">
        <f t="shared" si="30"/>
        <v>#N/A</v>
      </c>
    </row>
    <row r="1988" spans="7:10" x14ac:dyDescent="0.45">
      <c r="G1988" s="82">
        <f>Census!C1980</f>
        <v>0</v>
      </c>
      <c r="H1988" s="82" t="str">
        <f>IF(Census!D1980="","",Census!D1980)</f>
        <v/>
      </c>
      <c r="I1988" s="82">
        <f>Census!E1980</f>
        <v>0</v>
      </c>
      <c r="J1988" s="106" t="e">
        <f t="shared" si="30"/>
        <v>#N/A</v>
      </c>
    </row>
    <row r="1989" spans="7:10" x14ac:dyDescent="0.45">
      <c r="G1989" s="82">
        <f>Census!C1981</f>
        <v>0</v>
      </c>
      <c r="H1989" s="82" t="str">
        <f>IF(Census!D1981="","",Census!D1981)</f>
        <v/>
      </c>
      <c r="I1989" s="82">
        <f>Census!E1981</f>
        <v>0</v>
      </c>
      <c r="J1989" s="106" t="e">
        <f t="shared" si="30"/>
        <v>#N/A</v>
      </c>
    </row>
    <row r="1990" spans="7:10" x14ac:dyDescent="0.45">
      <c r="G1990" s="82">
        <f>Census!C1982</f>
        <v>0</v>
      </c>
      <c r="H1990" s="82" t="str">
        <f>IF(Census!D1982="","",Census!D1982)</f>
        <v/>
      </c>
      <c r="I1990" s="82">
        <f>Census!E1982</f>
        <v>0</v>
      </c>
      <c r="J1990" s="106" t="e">
        <f t="shared" si="30"/>
        <v>#N/A</v>
      </c>
    </row>
    <row r="1991" spans="7:10" x14ac:dyDescent="0.45">
      <c r="G1991" s="82">
        <f>Census!C1983</f>
        <v>0</v>
      </c>
      <c r="H1991" s="82" t="str">
        <f>IF(Census!D1983="","",Census!D1983)</f>
        <v/>
      </c>
      <c r="I1991" s="82">
        <f>Census!E1983</f>
        <v>0</v>
      </c>
      <c r="J1991" s="106" t="e">
        <f t="shared" si="30"/>
        <v>#N/A</v>
      </c>
    </row>
    <row r="1992" spans="7:10" x14ac:dyDescent="0.45">
      <c r="G1992" s="82">
        <f>Census!C1984</f>
        <v>0</v>
      </c>
      <c r="H1992" s="82" t="str">
        <f>IF(Census!D1984="","",Census!D1984)</f>
        <v/>
      </c>
      <c r="I1992" s="82">
        <f>Census!E1984</f>
        <v>0</v>
      </c>
      <c r="J1992" s="106" t="e">
        <f t="shared" si="30"/>
        <v>#N/A</v>
      </c>
    </row>
    <row r="1993" spans="7:10" x14ac:dyDescent="0.45">
      <c r="G1993" s="82">
        <f>Census!C1985</f>
        <v>0</v>
      </c>
      <c r="H1993" s="82" t="str">
        <f>IF(Census!D1985="","",Census!D1985)</f>
        <v/>
      </c>
      <c r="I1993" s="82">
        <f>Census!E1985</f>
        <v>0</v>
      </c>
      <c r="J1993" s="106" t="e">
        <f t="shared" si="30"/>
        <v>#N/A</v>
      </c>
    </row>
    <row r="1994" spans="7:10" x14ac:dyDescent="0.45">
      <c r="G1994" s="82">
        <f>Census!C1986</f>
        <v>0</v>
      </c>
      <c r="H1994" s="82" t="str">
        <f>IF(Census!D1986="","",Census!D1986)</f>
        <v/>
      </c>
      <c r="I1994" s="82">
        <f>Census!E1986</f>
        <v>0</v>
      </c>
      <c r="J1994" s="106" t="e">
        <f t="shared" si="30"/>
        <v>#N/A</v>
      </c>
    </row>
    <row r="1995" spans="7:10" x14ac:dyDescent="0.45">
      <c r="G1995" s="82">
        <f>Census!C1987</f>
        <v>0</v>
      </c>
      <c r="H1995" s="82" t="str">
        <f>IF(Census!D1987="","",Census!D1987)</f>
        <v/>
      </c>
      <c r="I1995" s="82">
        <f>Census!E1987</f>
        <v>0</v>
      </c>
      <c r="J1995" s="106" t="e">
        <f t="shared" si="30"/>
        <v>#N/A</v>
      </c>
    </row>
    <row r="1996" spans="7:10" x14ac:dyDescent="0.45">
      <c r="G1996" s="82">
        <f>Census!C1988</f>
        <v>0</v>
      </c>
      <c r="H1996" s="82" t="str">
        <f>IF(Census!D1988="","",Census!D1988)</f>
        <v/>
      </c>
      <c r="I1996" s="82">
        <f>Census!E1988</f>
        <v>0</v>
      </c>
      <c r="J1996" s="106" t="e">
        <f t="shared" si="30"/>
        <v>#N/A</v>
      </c>
    </row>
    <row r="1997" spans="7:10" x14ac:dyDescent="0.45">
      <c r="G1997" s="82">
        <f>Census!C1989</f>
        <v>0</v>
      </c>
      <c r="H1997" s="82" t="str">
        <f>IF(Census!D1989="","",Census!D1989)</f>
        <v/>
      </c>
      <c r="I1997" s="82">
        <f>Census!E1989</f>
        <v>0</v>
      </c>
      <c r="J1997" s="106" t="e">
        <f t="shared" si="30"/>
        <v>#N/A</v>
      </c>
    </row>
    <row r="1998" spans="7:10" x14ac:dyDescent="0.45">
      <c r="G1998" s="82">
        <f>Census!C1990</f>
        <v>0</v>
      </c>
      <c r="H1998" s="82" t="str">
        <f>IF(Census!D1990="","",Census!D1990)</f>
        <v/>
      </c>
      <c r="I1998" s="82">
        <f>Census!E1990</f>
        <v>0</v>
      </c>
      <c r="J1998" s="106" t="e">
        <f t="shared" ref="J1998:J2061" si="31">IF(H1998=0,0,IF(H1998&lt;$C$25,$C$25-H1998,0))</f>
        <v>#N/A</v>
      </c>
    </row>
    <row r="1999" spans="7:10" x14ac:dyDescent="0.45">
      <c r="G1999" s="82">
        <f>Census!C1991</f>
        <v>0</v>
      </c>
      <c r="H1999" s="82" t="str">
        <f>IF(Census!D1991="","",Census!D1991)</f>
        <v/>
      </c>
      <c r="I1999" s="82">
        <f>Census!E1991</f>
        <v>0</v>
      </c>
      <c r="J1999" s="106" t="e">
        <f t="shared" si="31"/>
        <v>#N/A</v>
      </c>
    </row>
    <row r="2000" spans="7:10" x14ac:dyDescent="0.45">
      <c r="G2000" s="82">
        <f>Census!C1992</f>
        <v>0</v>
      </c>
      <c r="H2000" s="82" t="str">
        <f>IF(Census!D1992="","",Census!D1992)</f>
        <v/>
      </c>
      <c r="I2000" s="82">
        <f>Census!E1992</f>
        <v>0</v>
      </c>
      <c r="J2000" s="106" t="e">
        <f t="shared" si="31"/>
        <v>#N/A</v>
      </c>
    </row>
    <row r="2001" spans="7:10" x14ac:dyDescent="0.45">
      <c r="G2001" s="82">
        <f>Census!C1993</f>
        <v>0</v>
      </c>
      <c r="H2001" s="82" t="str">
        <f>IF(Census!D1993="","",Census!D1993)</f>
        <v/>
      </c>
      <c r="I2001" s="82">
        <f>Census!E1993</f>
        <v>0</v>
      </c>
      <c r="J2001" s="106" t="e">
        <f t="shared" si="31"/>
        <v>#N/A</v>
      </c>
    </row>
    <row r="2002" spans="7:10" x14ac:dyDescent="0.45">
      <c r="G2002" s="82">
        <f>Census!C1994</f>
        <v>0</v>
      </c>
      <c r="H2002" s="82" t="str">
        <f>IF(Census!D1994="","",Census!D1994)</f>
        <v/>
      </c>
      <c r="I2002" s="82">
        <f>Census!E1994</f>
        <v>0</v>
      </c>
      <c r="J2002" s="106" t="e">
        <f t="shared" si="31"/>
        <v>#N/A</v>
      </c>
    </row>
    <row r="2003" spans="7:10" x14ac:dyDescent="0.45">
      <c r="G2003" s="82">
        <f>Census!C1995</f>
        <v>0</v>
      </c>
      <c r="H2003" s="82" t="str">
        <f>IF(Census!D1995="","",Census!D1995)</f>
        <v/>
      </c>
      <c r="I2003" s="82">
        <f>Census!E1995</f>
        <v>0</v>
      </c>
      <c r="J2003" s="106" t="e">
        <f t="shared" si="31"/>
        <v>#N/A</v>
      </c>
    </row>
    <row r="2004" spans="7:10" x14ac:dyDescent="0.45">
      <c r="G2004" s="82">
        <f>Census!C1996</f>
        <v>0</v>
      </c>
      <c r="H2004" s="82" t="str">
        <f>IF(Census!D1996="","",Census!D1996)</f>
        <v/>
      </c>
      <c r="I2004" s="82">
        <f>Census!E1996</f>
        <v>0</v>
      </c>
      <c r="J2004" s="106" t="e">
        <f t="shared" si="31"/>
        <v>#N/A</v>
      </c>
    </row>
    <row r="2005" spans="7:10" x14ac:dyDescent="0.45">
      <c r="G2005" s="82">
        <f>Census!C1997</f>
        <v>0</v>
      </c>
      <c r="H2005" s="82" t="str">
        <f>IF(Census!D1997="","",Census!D1997)</f>
        <v/>
      </c>
      <c r="I2005" s="82">
        <f>Census!E1997</f>
        <v>0</v>
      </c>
      <c r="J2005" s="106" t="e">
        <f t="shared" si="31"/>
        <v>#N/A</v>
      </c>
    </row>
    <row r="2006" spans="7:10" x14ac:dyDescent="0.45">
      <c r="G2006" s="82">
        <f>Census!C1998</f>
        <v>0</v>
      </c>
      <c r="H2006" s="82" t="str">
        <f>IF(Census!D1998="","",Census!D1998)</f>
        <v/>
      </c>
      <c r="I2006" s="82">
        <f>Census!E1998</f>
        <v>0</v>
      </c>
      <c r="J2006" s="106" t="e">
        <f t="shared" si="31"/>
        <v>#N/A</v>
      </c>
    </row>
    <row r="2007" spans="7:10" x14ac:dyDescent="0.45">
      <c r="G2007" s="82">
        <f>Census!C1999</f>
        <v>0</v>
      </c>
      <c r="H2007" s="82" t="str">
        <f>IF(Census!D1999="","",Census!D1999)</f>
        <v/>
      </c>
      <c r="I2007" s="82">
        <f>Census!E1999</f>
        <v>0</v>
      </c>
      <c r="J2007" s="106" t="e">
        <f t="shared" si="31"/>
        <v>#N/A</v>
      </c>
    </row>
    <row r="2008" spans="7:10" x14ac:dyDescent="0.45">
      <c r="G2008" s="82">
        <f>Census!C2000</f>
        <v>0</v>
      </c>
      <c r="H2008" s="82" t="str">
        <f>IF(Census!D2000="","",Census!D2000)</f>
        <v/>
      </c>
      <c r="I2008" s="82">
        <f>Census!E2000</f>
        <v>0</v>
      </c>
      <c r="J2008" s="106" t="e">
        <f t="shared" si="31"/>
        <v>#N/A</v>
      </c>
    </row>
    <row r="2009" spans="7:10" x14ac:dyDescent="0.45">
      <c r="G2009" s="82">
        <f>Census!C2001</f>
        <v>0</v>
      </c>
      <c r="H2009" s="82" t="str">
        <f>IF(Census!D2001="","",Census!D2001)</f>
        <v/>
      </c>
      <c r="I2009" s="82">
        <f>Census!E2001</f>
        <v>0</v>
      </c>
      <c r="J2009" s="106" t="e">
        <f t="shared" si="31"/>
        <v>#N/A</v>
      </c>
    </row>
    <row r="2010" spans="7:10" x14ac:dyDescent="0.45">
      <c r="G2010" s="82">
        <f>Census!C2002</f>
        <v>0</v>
      </c>
      <c r="H2010" s="82" t="str">
        <f>IF(Census!D2002="","",Census!D2002)</f>
        <v/>
      </c>
      <c r="I2010" s="82">
        <f>Census!E2002</f>
        <v>0</v>
      </c>
      <c r="J2010" s="106" t="e">
        <f t="shared" si="31"/>
        <v>#N/A</v>
      </c>
    </row>
    <row r="2011" spans="7:10" x14ac:dyDescent="0.45">
      <c r="G2011" s="82">
        <f>Census!C2003</f>
        <v>0</v>
      </c>
      <c r="H2011" s="82" t="str">
        <f>IF(Census!D2003="","",Census!D2003)</f>
        <v/>
      </c>
      <c r="I2011" s="82">
        <f>Census!E2003</f>
        <v>0</v>
      </c>
      <c r="J2011" s="106" t="e">
        <f t="shared" si="31"/>
        <v>#N/A</v>
      </c>
    </row>
    <row r="2012" spans="7:10" x14ac:dyDescent="0.45">
      <c r="G2012" s="82">
        <f>Census!C2004</f>
        <v>0</v>
      </c>
      <c r="H2012" s="82" t="str">
        <f>IF(Census!D2004="","",Census!D2004)</f>
        <v/>
      </c>
      <c r="I2012" s="82">
        <f>Census!E2004</f>
        <v>0</v>
      </c>
      <c r="J2012" s="106" t="e">
        <f t="shared" si="31"/>
        <v>#N/A</v>
      </c>
    </row>
    <row r="2013" spans="7:10" x14ac:dyDescent="0.45">
      <c r="G2013" s="82">
        <f>Census!C2005</f>
        <v>0</v>
      </c>
      <c r="H2013" s="82" t="str">
        <f>IF(Census!D2005="","",Census!D2005)</f>
        <v/>
      </c>
      <c r="I2013" s="82">
        <f>Census!E2005</f>
        <v>0</v>
      </c>
      <c r="J2013" s="106" t="e">
        <f t="shared" si="31"/>
        <v>#N/A</v>
      </c>
    </row>
    <row r="2014" spans="7:10" x14ac:dyDescent="0.45">
      <c r="G2014" s="82">
        <f>Census!C2006</f>
        <v>0</v>
      </c>
      <c r="H2014" s="82" t="str">
        <f>IF(Census!D2006="","",Census!D2006)</f>
        <v/>
      </c>
      <c r="I2014" s="82">
        <f>Census!E2006</f>
        <v>0</v>
      </c>
      <c r="J2014" s="106" t="e">
        <f t="shared" si="31"/>
        <v>#N/A</v>
      </c>
    </row>
    <row r="2015" spans="7:10" x14ac:dyDescent="0.45">
      <c r="G2015" s="82">
        <f>Census!C2007</f>
        <v>0</v>
      </c>
      <c r="H2015" s="82" t="str">
        <f>IF(Census!D2007="","",Census!D2007)</f>
        <v/>
      </c>
      <c r="I2015" s="82">
        <f>Census!E2007</f>
        <v>0</v>
      </c>
      <c r="J2015" s="106" t="e">
        <f t="shared" si="31"/>
        <v>#N/A</v>
      </c>
    </row>
    <row r="2016" spans="7:10" x14ac:dyDescent="0.45">
      <c r="G2016" s="82">
        <f>Census!C2008</f>
        <v>0</v>
      </c>
      <c r="H2016" s="82" t="str">
        <f>IF(Census!D2008="","",Census!D2008)</f>
        <v/>
      </c>
      <c r="I2016" s="82">
        <f>Census!E2008</f>
        <v>0</v>
      </c>
      <c r="J2016" s="106" t="e">
        <f t="shared" si="31"/>
        <v>#N/A</v>
      </c>
    </row>
    <row r="2017" spans="7:10" x14ac:dyDescent="0.45">
      <c r="G2017" s="82">
        <f>Census!C2009</f>
        <v>0</v>
      </c>
      <c r="H2017" s="82" t="str">
        <f>IF(Census!D2009="","",Census!D2009)</f>
        <v/>
      </c>
      <c r="I2017" s="82">
        <f>Census!E2009</f>
        <v>0</v>
      </c>
      <c r="J2017" s="106" t="e">
        <f t="shared" si="31"/>
        <v>#N/A</v>
      </c>
    </row>
    <row r="2018" spans="7:10" x14ac:dyDescent="0.45">
      <c r="G2018" s="82">
        <f>Census!C2010</f>
        <v>0</v>
      </c>
      <c r="H2018" s="82" t="str">
        <f>IF(Census!D2010="","",Census!D2010)</f>
        <v/>
      </c>
      <c r="I2018" s="82">
        <f>Census!E2010</f>
        <v>0</v>
      </c>
      <c r="J2018" s="106" t="e">
        <f t="shared" si="31"/>
        <v>#N/A</v>
      </c>
    </row>
    <row r="2019" spans="7:10" x14ac:dyDescent="0.45">
      <c r="G2019" s="82">
        <f>Census!C2011</f>
        <v>0</v>
      </c>
      <c r="H2019" s="82" t="str">
        <f>IF(Census!D2011="","",Census!D2011)</f>
        <v/>
      </c>
      <c r="I2019" s="82">
        <f>Census!E2011</f>
        <v>0</v>
      </c>
      <c r="J2019" s="106" t="e">
        <f t="shared" si="31"/>
        <v>#N/A</v>
      </c>
    </row>
    <row r="2020" spans="7:10" x14ac:dyDescent="0.45">
      <c r="G2020" s="82">
        <f>Census!C2012</f>
        <v>0</v>
      </c>
      <c r="H2020" s="82" t="str">
        <f>IF(Census!D2012="","",Census!D2012)</f>
        <v/>
      </c>
      <c r="I2020" s="82">
        <f>Census!E2012</f>
        <v>0</v>
      </c>
      <c r="J2020" s="106" t="e">
        <f t="shared" si="31"/>
        <v>#N/A</v>
      </c>
    </row>
    <row r="2021" spans="7:10" x14ac:dyDescent="0.45">
      <c r="G2021" s="82">
        <f>Census!C2013</f>
        <v>0</v>
      </c>
      <c r="H2021" s="82" t="str">
        <f>IF(Census!D2013="","",Census!D2013)</f>
        <v/>
      </c>
      <c r="I2021" s="82">
        <f>Census!E2013</f>
        <v>0</v>
      </c>
      <c r="J2021" s="106" t="e">
        <f t="shared" si="31"/>
        <v>#N/A</v>
      </c>
    </row>
    <row r="2022" spans="7:10" x14ac:dyDescent="0.45">
      <c r="G2022" s="82">
        <f>Census!C2014</f>
        <v>0</v>
      </c>
      <c r="H2022" s="82" t="str">
        <f>IF(Census!D2014="","",Census!D2014)</f>
        <v/>
      </c>
      <c r="I2022" s="82">
        <f>Census!E2014</f>
        <v>0</v>
      </c>
      <c r="J2022" s="106" t="e">
        <f t="shared" si="31"/>
        <v>#N/A</v>
      </c>
    </row>
    <row r="2023" spans="7:10" x14ac:dyDescent="0.45">
      <c r="G2023" s="82">
        <f>Census!C2015</f>
        <v>0</v>
      </c>
      <c r="H2023" s="82" t="str">
        <f>IF(Census!D2015="","",Census!D2015)</f>
        <v/>
      </c>
      <c r="I2023" s="82">
        <f>Census!E2015</f>
        <v>0</v>
      </c>
      <c r="J2023" s="106" t="e">
        <f t="shared" si="31"/>
        <v>#N/A</v>
      </c>
    </row>
    <row r="2024" spans="7:10" x14ac:dyDescent="0.45">
      <c r="G2024" s="82">
        <f>Census!C2016</f>
        <v>0</v>
      </c>
      <c r="H2024" s="82" t="str">
        <f>IF(Census!D2016="","",Census!D2016)</f>
        <v/>
      </c>
      <c r="I2024" s="82">
        <f>Census!E2016</f>
        <v>0</v>
      </c>
      <c r="J2024" s="106" t="e">
        <f t="shared" si="31"/>
        <v>#N/A</v>
      </c>
    </row>
    <row r="2025" spans="7:10" x14ac:dyDescent="0.45">
      <c r="G2025" s="82">
        <f>Census!C2017</f>
        <v>0</v>
      </c>
      <c r="H2025" s="82" t="str">
        <f>IF(Census!D2017="","",Census!D2017)</f>
        <v/>
      </c>
      <c r="I2025" s="82">
        <f>Census!E2017</f>
        <v>0</v>
      </c>
      <c r="J2025" s="106" t="e">
        <f t="shared" si="31"/>
        <v>#N/A</v>
      </c>
    </row>
    <row r="2026" spans="7:10" x14ac:dyDescent="0.45">
      <c r="G2026" s="82">
        <f>Census!C2018</f>
        <v>0</v>
      </c>
      <c r="H2026" s="82" t="str">
        <f>IF(Census!D2018="","",Census!D2018)</f>
        <v/>
      </c>
      <c r="I2026" s="82">
        <f>Census!E2018</f>
        <v>0</v>
      </c>
      <c r="J2026" s="106" t="e">
        <f t="shared" si="31"/>
        <v>#N/A</v>
      </c>
    </row>
    <row r="2027" spans="7:10" x14ac:dyDescent="0.45">
      <c r="G2027" s="82">
        <f>Census!C2019</f>
        <v>0</v>
      </c>
      <c r="H2027" s="82" t="str">
        <f>IF(Census!D2019="","",Census!D2019)</f>
        <v/>
      </c>
      <c r="I2027" s="82">
        <f>Census!E2019</f>
        <v>0</v>
      </c>
      <c r="J2027" s="106" t="e">
        <f t="shared" si="31"/>
        <v>#N/A</v>
      </c>
    </row>
    <row r="2028" spans="7:10" x14ac:dyDescent="0.45">
      <c r="G2028" s="82">
        <f>Census!C2020</f>
        <v>0</v>
      </c>
      <c r="H2028" s="82" t="str">
        <f>IF(Census!D2020="","",Census!D2020)</f>
        <v/>
      </c>
      <c r="I2028" s="82">
        <f>Census!E2020</f>
        <v>0</v>
      </c>
      <c r="J2028" s="106" t="e">
        <f t="shared" si="31"/>
        <v>#N/A</v>
      </c>
    </row>
    <row r="2029" spans="7:10" x14ac:dyDescent="0.45">
      <c r="G2029" s="82">
        <f>Census!C2021</f>
        <v>0</v>
      </c>
      <c r="H2029" s="82" t="str">
        <f>IF(Census!D2021="","",Census!D2021)</f>
        <v/>
      </c>
      <c r="I2029" s="82">
        <f>Census!E2021</f>
        <v>0</v>
      </c>
      <c r="J2029" s="106" t="e">
        <f t="shared" si="31"/>
        <v>#N/A</v>
      </c>
    </row>
    <row r="2030" spans="7:10" x14ac:dyDescent="0.45">
      <c r="G2030" s="82">
        <f>Census!C2022</f>
        <v>0</v>
      </c>
      <c r="H2030" s="82" t="str">
        <f>IF(Census!D2022="","",Census!D2022)</f>
        <v/>
      </c>
      <c r="I2030" s="82">
        <f>Census!E2022</f>
        <v>0</v>
      </c>
      <c r="J2030" s="106" t="e">
        <f t="shared" si="31"/>
        <v>#N/A</v>
      </c>
    </row>
    <row r="2031" spans="7:10" x14ac:dyDescent="0.45">
      <c r="G2031" s="82">
        <f>Census!C2023</f>
        <v>0</v>
      </c>
      <c r="H2031" s="82" t="str">
        <f>IF(Census!D2023="","",Census!D2023)</f>
        <v/>
      </c>
      <c r="I2031" s="82">
        <f>Census!E2023</f>
        <v>0</v>
      </c>
      <c r="J2031" s="106" t="e">
        <f t="shared" si="31"/>
        <v>#N/A</v>
      </c>
    </row>
    <row r="2032" spans="7:10" x14ac:dyDescent="0.45">
      <c r="G2032" s="82">
        <f>Census!C2024</f>
        <v>0</v>
      </c>
      <c r="H2032" s="82" t="str">
        <f>IF(Census!D2024="","",Census!D2024)</f>
        <v/>
      </c>
      <c r="I2032" s="82">
        <f>Census!E2024</f>
        <v>0</v>
      </c>
      <c r="J2032" s="106" t="e">
        <f t="shared" si="31"/>
        <v>#N/A</v>
      </c>
    </row>
    <row r="2033" spans="7:10" x14ac:dyDescent="0.45">
      <c r="G2033" s="82">
        <f>Census!C2025</f>
        <v>0</v>
      </c>
      <c r="H2033" s="82" t="str">
        <f>IF(Census!D2025="","",Census!D2025)</f>
        <v/>
      </c>
      <c r="I2033" s="82">
        <f>Census!E2025</f>
        <v>0</v>
      </c>
      <c r="J2033" s="106" t="e">
        <f t="shared" si="31"/>
        <v>#N/A</v>
      </c>
    </row>
    <row r="2034" spans="7:10" x14ac:dyDescent="0.45">
      <c r="G2034" s="82">
        <f>Census!C2026</f>
        <v>0</v>
      </c>
      <c r="H2034" s="82" t="str">
        <f>IF(Census!D2026="","",Census!D2026)</f>
        <v/>
      </c>
      <c r="I2034" s="82">
        <f>Census!E2026</f>
        <v>0</v>
      </c>
      <c r="J2034" s="106" t="e">
        <f t="shared" si="31"/>
        <v>#N/A</v>
      </c>
    </row>
    <row r="2035" spans="7:10" x14ac:dyDescent="0.45">
      <c r="G2035" s="82">
        <f>Census!C2027</f>
        <v>0</v>
      </c>
      <c r="H2035" s="82" t="str">
        <f>IF(Census!D2027="","",Census!D2027)</f>
        <v/>
      </c>
      <c r="I2035" s="82">
        <f>Census!E2027</f>
        <v>0</v>
      </c>
      <c r="J2035" s="106" t="e">
        <f t="shared" si="31"/>
        <v>#N/A</v>
      </c>
    </row>
    <row r="2036" spans="7:10" x14ac:dyDescent="0.45">
      <c r="G2036" s="82">
        <f>Census!C2028</f>
        <v>0</v>
      </c>
      <c r="H2036" s="82" t="str">
        <f>IF(Census!D2028="","",Census!D2028)</f>
        <v/>
      </c>
      <c r="I2036" s="82">
        <f>Census!E2028</f>
        <v>0</v>
      </c>
      <c r="J2036" s="106" t="e">
        <f t="shared" si="31"/>
        <v>#N/A</v>
      </c>
    </row>
    <row r="2037" spans="7:10" x14ac:dyDescent="0.45">
      <c r="G2037" s="82">
        <f>Census!C2029</f>
        <v>0</v>
      </c>
      <c r="H2037" s="82" t="str">
        <f>IF(Census!D2029="","",Census!D2029)</f>
        <v/>
      </c>
      <c r="I2037" s="82">
        <f>Census!E2029</f>
        <v>0</v>
      </c>
      <c r="J2037" s="106" t="e">
        <f t="shared" si="31"/>
        <v>#N/A</v>
      </c>
    </row>
    <row r="2038" spans="7:10" x14ac:dyDescent="0.45">
      <c r="G2038" s="82">
        <f>Census!C2030</f>
        <v>0</v>
      </c>
      <c r="H2038" s="82" t="str">
        <f>IF(Census!D2030="","",Census!D2030)</f>
        <v/>
      </c>
      <c r="I2038" s="82">
        <f>Census!E2030</f>
        <v>0</v>
      </c>
      <c r="J2038" s="106" t="e">
        <f t="shared" si="31"/>
        <v>#N/A</v>
      </c>
    </row>
    <row r="2039" spans="7:10" x14ac:dyDescent="0.45">
      <c r="G2039" s="82">
        <f>Census!C2031</f>
        <v>0</v>
      </c>
      <c r="H2039" s="82" t="str">
        <f>IF(Census!D2031="","",Census!D2031)</f>
        <v/>
      </c>
      <c r="I2039" s="82">
        <f>Census!E2031</f>
        <v>0</v>
      </c>
      <c r="J2039" s="106" t="e">
        <f t="shared" si="31"/>
        <v>#N/A</v>
      </c>
    </row>
    <row r="2040" spans="7:10" x14ac:dyDescent="0.45">
      <c r="G2040" s="82">
        <f>Census!C2032</f>
        <v>0</v>
      </c>
      <c r="H2040" s="82" t="str">
        <f>IF(Census!D2032="","",Census!D2032)</f>
        <v/>
      </c>
      <c r="I2040" s="82">
        <f>Census!E2032</f>
        <v>0</v>
      </c>
      <c r="J2040" s="106" t="e">
        <f t="shared" si="31"/>
        <v>#N/A</v>
      </c>
    </row>
    <row r="2041" spans="7:10" x14ac:dyDescent="0.45">
      <c r="G2041" s="82">
        <f>Census!C2033</f>
        <v>0</v>
      </c>
      <c r="H2041" s="82" t="str">
        <f>IF(Census!D2033="","",Census!D2033)</f>
        <v/>
      </c>
      <c r="I2041" s="82">
        <f>Census!E2033</f>
        <v>0</v>
      </c>
      <c r="J2041" s="106" t="e">
        <f t="shared" si="31"/>
        <v>#N/A</v>
      </c>
    </row>
    <row r="2042" spans="7:10" x14ac:dyDescent="0.45">
      <c r="G2042" s="82">
        <f>Census!C2034</f>
        <v>0</v>
      </c>
      <c r="H2042" s="82" t="str">
        <f>IF(Census!D2034="","",Census!D2034)</f>
        <v/>
      </c>
      <c r="I2042" s="82">
        <f>Census!E2034</f>
        <v>0</v>
      </c>
      <c r="J2042" s="106" t="e">
        <f t="shared" si="31"/>
        <v>#N/A</v>
      </c>
    </row>
    <row r="2043" spans="7:10" x14ac:dyDescent="0.45">
      <c r="G2043" s="82">
        <f>Census!C2035</f>
        <v>0</v>
      </c>
      <c r="H2043" s="82" t="str">
        <f>IF(Census!D2035="","",Census!D2035)</f>
        <v/>
      </c>
      <c r="I2043" s="82">
        <f>Census!E2035</f>
        <v>0</v>
      </c>
      <c r="J2043" s="106" t="e">
        <f t="shared" si="31"/>
        <v>#N/A</v>
      </c>
    </row>
    <row r="2044" spans="7:10" x14ac:dyDescent="0.45">
      <c r="G2044" s="82">
        <f>Census!C2036</f>
        <v>0</v>
      </c>
      <c r="H2044" s="82" t="str">
        <f>IF(Census!D2036="","",Census!D2036)</f>
        <v/>
      </c>
      <c r="I2044" s="82">
        <f>Census!E2036</f>
        <v>0</v>
      </c>
      <c r="J2044" s="106" t="e">
        <f t="shared" si="31"/>
        <v>#N/A</v>
      </c>
    </row>
    <row r="2045" spans="7:10" x14ac:dyDescent="0.45">
      <c r="G2045" s="82">
        <f>Census!C2037</f>
        <v>0</v>
      </c>
      <c r="H2045" s="82" t="str">
        <f>IF(Census!D2037="","",Census!D2037)</f>
        <v/>
      </c>
      <c r="I2045" s="82">
        <f>Census!E2037</f>
        <v>0</v>
      </c>
      <c r="J2045" s="106" t="e">
        <f t="shared" si="31"/>
        <v>#N/A</v>
      </c>
    </row>
    <row r="2046" spans="7:10" x14ac:dyDescent="0.45">
      <c r="G2046" s="82">
        <f>Census!C2038</f>
        <v>0</v>
      </c>
      <c r="H2046" s="82" t="str">
        <f>IF(Census!D2038="","",Census!D2038)</f>
        <v/>
      </c>
      <c r="I2046" s="82">
        <f>Census!E2038</f>
        <v>0</v>
      </c>
      <c r="J2046" s="106" t="e">
        <f t="shared" si="31"/>
        <v>#N/A</v>
      </c>
    </row>
    <row r="2047" spans="7:10" x14ac:dyDescent="0.45">
      <c r="G2047" s="82">
        <f>Census!C2039</f>
        <v>0</v>
      </c>
      <c r="H2047" s="82" t="str">
        <f>IF(Census!D2039="","",Census!D2039)</f>
        <v/>
      </c>
      <c r="I2047" s="82">
        <f>Census!E2039</f>
        <v>0</v>
      </c>
      <c r="J2047" s="106" t="e">
        <f t="shared" si="31"/>
        <v>#N/A</v>
      </c>
    </row>
    <row r="2048" spans="7:10" x14ac:dyDescent="0.45">
      <c r="G2048" s="82">
        <f>Census!C2040</f>
        <v>0</v>
      </c>
      <c r="H2048" s="82" t="str">
        <f>IF(Census!D2040="","",Census!D2040)</f>
        <v/>
      </c>
      <c r="I2048" s="82">
        <f>Census!E2040</f>
        <v>0</v>
      </c>
      <c r="J2048" s="106" t="e">
        <f t="shared" si="31"/>
        <v>#N/A</v>
      </c>
    </row>
    <row r="2049" spans="7:10" x14ac:dyDescent="0.45">
      <c r="G2049" s="82">
        <f>Census!C2041</f>
        <v>0</v>
      </c>
      <c r="H2049" s="82" t="str">
        <f>IF(Census!D2041="","",Census!D2041)</f>
        <v/>
      </c>
      <c r="I2049" s="82">
        <f>Census!E2041</f>
        <v>0</v>
      </c>
      <c r="J2049" s="106" t="e">
        <f t="shared" si="31"/>
        <v>#N/A</v>
      </c>
    </row>
    <row r="2050" spans="7:10" x14ac:dyDescent="0.45">
      <c r="G2050" s="82">
        <f>Census!C2042</f>
        <v>0</v>
      </c>
      <c r="H2050" s="82" t="str">
        <f>IF(Census!D2042="","",Census!D2042)</f>
        <v/>
      </c>
      <c r="I2050" s="82">
        <f>Census!E2042</f>
        <v>0</v>
      </c>
      <c r="J2050" s="106" t="e">
        <f t="shared" si="31"/>
        <v>#N/A</v>
      </c>
    </row>
    <row r="2051" spans="7:10" x14ac:dyDescent="0.45">
      <c r="G2051" s="82">
        <f>Census!C2043</f>
        <v>0</v>
      </c>
      <c r="H2051" s="82" t="str">
        <f>IF(Census!D2043="","",Census!D2043)</f>
        <v/>
      </c>
      <c r="I2051" s="82">
        <f>Census!E2043</f>
        <v>0</v>
      </c>
      <c r="J2051" s="106" t="e">
        <f t="shared" si="31"/>
        <v>#N/A</v>
      </c>
    </row>
    <row r="2052" spans="7:10" x14ac:dyDescent="0.45">
      <c r="G2052" s="82">
        <f>Census!C2044</f>
        <v>0</v>
      </c>
      <c r="H2052" s="82" t="str">
        <f>IF(Census!D2044="","",Census!D2044)</f>
        <v/>
      </c>
      <c r="I2052" s="82">
        <f>Census!E2044</f>
        <v>0</v>
      </c>
      <c r="J2052" s="106" t="e">
        <f t="shared" si="31"/>
        <v>#N/A</v>
      </c>
    </row>
    <row r="2053" spans="7:10" x14ac:dyDescent="0.45">
      <c r="G2053" s="82">
        <f>Census!C2045</f>
        <v>0</v>
      </c>
      <c r="H2053" s="82" t="str">
        <f>IF(Census!D2045="","",Census!D2045)</f>
        <v/>
      </c>
      <c r="I2053" s="82">
        <f>Census!E2045</f>
        <v>0</v>
      </c>
      <c r="J2053" s="106" t="e">
        <f t="shared" si="31"/>
        <v>#N/A</v>
      </c>
    </row>
    <row r="2054" spans="7:10" x14ac:dyDescent="0.45">
      <c r="G2054" s="82">
        <f>Census!C2046</f>
        <v>0</v>
      </c>
      <c r="H2054" s="82" t="str">
        <f>IF(Census!D2046="","",Census!D2046)</f>
        <v/>
      </c>
      <c r="I2054" s="82">
        <f>Census!E2046</f>
        <v>0</v>
      </c>
      <c r="J2054" s="106" t="e">
        <f t="shared" si="31"/>
        <v>#N/A</v>
      </c>
    </row>
    <row r="2055" spans="7:10" x14ac:dyDescent="0.45">
      <c r="G2055" s="82">
        <f>Census!C2047</f>
        <v>0</v>
      </c>
      <c r="H2055" s="82" t="str">
        <f>IF(Census!D2047="","",Census!D2047)</f>
        <v/>
      </c>
      <c r="I2055" s="82">
        <f>Census!E2047</f>
        <v>0</v>
      </c>
      <c r="J2055" s="106" t="e">
        <f t="shared" si="31"/>
        <v>#N/A</v>
      </c>
    </row>
    <row r="2056" spans="7:10" x14ac:dyDescent="0.45">
      <c r="G2056" s="82">
        <f>Census!C2048</f>
        <v>0</v>
      </c>
      <c r="H2056" s="82" t="str">
        <f>IF(Census!D2048="","",Census!D2048)</f>
        <v/>
      </c>
      <c r="I2056" s="82">
        <f>Census!E2048</f>
        <v>0</v>
      </c>
      <c r="J2056" s="106" t="e">
        <f t="shared" si="31"/>
        <v>#N/A</v>
      </c>
    </row>
    <row r="2057" spans="7:10" x14ac:dyDescent="0.45">
      <c r="G2057" s="82">
        <f>Census!C2049</f>
        <v>0</v>
      </c>
      <c r="H2057" s="82" t="str">
        <f>IF(Census!D2049="","",Census!D2049)</f>
        <v/>
      </c>
      <c r="I2057" s="82">
        <f>Census!E2049</f>
        <v>0</v>
      </c>
      <c r="J2057" s="106" t="e">
        <f t="shared" si="31"/>
        <v>#N/A</v>
      </c>
    </row>
    <row r="2058" spans="7:10" x14ac:dyDescent="0.45">
      <c r="G2058" s="82">
        <f>Census!C2050</f>
        <v>0</v>
      </c>
      <c r="H2058" s="82" t="str">
        <f>IF(Census!D2050="","",Census!D2050)</f>
        <v/>
      </c>
      <c r="I2058" s="82">
        <f>Census!E2050</f>
        <v>0</v>
      </c>
      <c r="J2058" s="106" t="e">
        <f t="shared" si="31"/>
        <v>#N/A</v>
      </c>
    </row>
    <row r="2059" spans="7:10" x14ac:dyDescent="0.45">
      <c r="G2059" s="82">
        <f>Census!C2051</f>
        <v>0</v>
      </c>
      <c r="H2059" s="82" t="str">
        <f>IF(Census!D2051="","",Census!D2051)</f>
        <v/>
      </c>
      <c r="I2059" s="82">
        <f>Census!E2051</f>
        <v>0</v>
      </c>
      <c r="J2059" s="106" t="e">
        <f t="shared" si="31"/>
        <v>#N/A</v>
      </c>
    </row>
    <row r="2060" spans="7:10" x14ac:dyDescent="0.45">
      <c r="G2060" s="82">
        <f>Census!C2052</f>
        <v>0</v>
      </c>
      <c r="H2060" s="82" t="str">
        <f>IF(Census!D2052="","",Census!D2052)</f>
        <v/>
      </c>
      <c r="I2060" s="82">
        <f>Census!E2052</f>
        <v>0</v>
      </c>
      <c r="J2060" s="106" t="e">
        <f t="shared" si="31"/>
        <v>#N/A</v>
      </c>
    </row>
    <row r="2061" spans="7:10" x14ac:dyDescent="0.45">
      <c r="G2061" s="82">
        <f>Census!C2053</f>
        <v>0</v>
      </c>
      <c r="H2061" s="82" t="str">
        <f>IF(Census!D2053="","",Census!D2053)</f>
        <v/>
      </c>
      <c r="I2061" s="82">
        <f>Census!E2053</f>
        <v>0</v>
      </c>
      <c r="J2061" s="106" t="e">
        <f t="shared" si="31"/>
        <v>#N/A</v>
      </c>
    </row>
    <row r="2062" spans="7:10" x14ac:dyDescent="0.45">
      <c r="G2062" s="82">
        <f>Census!C2054</f>
        <v>0</v>
      </c>
      <c r="H2062" s="82" t="str">
        <f>IF(Census!D2054="","",Census!D2054)</f>
        <v/>
      </c>
      <c r="I2062" s="82">
        <f>Census!E2054</f>
        <v>0</v>
      </c>
      <c r="J2062" s="106" t="e">
        <f t="shared" ref="J2062:J2125" si="32">IF(H2062=0,0,IF(H2062&lt;$C$25,$C$25-H2062,0))</f>
        <v>#N/A</v>
      </c>
    </row>
    <row r="2063" spans="7:10" x14ac:dyDescent="0.45">
      <c r="G2063" s="82">
        <f>Census!C2055</f>
        <v>0</v>
      </c>
      <c r="H2063" s="82" t="str">
        <f>IF(Census!D2055="","",Census!D2055)</f>
        <v/>
      </c>
      <c r="I2063" s="82">
        <f>Census!E2055</f>
        <v>0</v>
      </c>
      <c r="J2063" s="106" t="e">
        <f t="shared" si="32"/>
        <v>#N/A</v>
      </c>
    </row>
    <row r="2064" spans="7:10" x14ac:dyDescent="0.45">
      <c r="G2064" s="82">
        <f>Census!C2056</f>
        <v>0</v>
      </c>
      <c r="H2064" s="82" t="str">
        <f>IF(Census!D2056="","",Census!D2056)</f>
        <v/>
      </c>
      <c r="I2064" s="82">
        <f>Census!E2056</f>
        <v>0</v>
      </c>
      <c r="J2064" s="106" t="e">
        <f t="shared" si="32"/>
        <v>#N/A</v>
      </c>
    </row>
    <row r="2065" spans="7:10" x14ac:dyDescent="0.45">
      <c r="G2065" s="82">
        <f>Census!C2057</f>
        <v>0</v>
      </c>
      <c r="H2065" s="82" t="str">
        <f>IF(Census!D2057="","",Census!D2057)</f>
        <v/>
      </c>
      <c r="I2065" s="82">
        <f>Census!E2057</f>
        <v>0</v>
      </c>
      <c r="J2065" s="106" t="e">
        <f t="shared" si="32"/>
        <v>#N/A</v>
      </c>
    </row>
    <row r="2066" spans="7:10" x14ac:dyDescent="0.45">
      <c r="G2066" s="82">
        <f>Census!C2058</f>
        <v>0</v>
      </c>
      <c r="H2066" s="82" t="str">
        <f>IF(Census!D2058="","",Census!D2058)</f>
        <v/>
      </c>
      <c r="I2066" s="82">
        <f>Census!E2058</f>
        <v>0</v>
      </c>
      <c r="J2066" s="106" t="e">
        <f t="shared" si="32"/>
        <v>#N/A</v>
      </c>
    </row>
    <row r="2067" spans="7:10" x14ac:dyDescent="0.45">
      <c r="G2067" s="82">
        <f>Census!C2059</f>
        <v>0</v>
      </c>
      <c r="H2067" s="82" t="str">
        <f>IF(Census!D2059="","",Census!D2059)</f>
        <v/>
      </c>
      <c r="I2067" s="82">
        <f>Census!E2059</f>
        <v>0</v>
      </c>
      <c r="J2067" s="106" t="e">
        <f t="shared" si="32"/>
        <v>#N/A</v>
      </c>
    </row>
    <row r="2068" spans="7:10" x14ac:dyDescent="0.45">
      <c r="G2068" s="82">
        <f>Census!C2060</f>
        <v>0</v>
      </c>
      <c r="H2068" s="82" t="str">
        <f>IF(Census!D2060="","",Census!D2060)</f>
        <v/>
      </c>
      <c r="I2068" s="82">
        <f>Census!E2060</f>
        <v>0</v>
      </c>
      <c r="J2068" s="106" t="e">
        <f t="shared" si="32"/>
        <v>#N/A</v>
      </c>
    </row>
    <row r="2069" spans="7:10" x14ac:dyDescent="0.45">
      <c r="G2069" s="82">
        <f>Census!C2061</f>
        <v>0</v>
      </c>
      <c r="H2069" s="82" t="str">
        <f>IF(Census!D2061="","",Census!D2061)</f>
        <v/>
      </c>
      <c r="I2069" s="82">
        <f>Census!E2061</f>
        <v>0</v>
      </c>
      <c r="J2069" s="106" t="e">
        <f t="shared" si="32"/>
        <v>#N/A</v>
      </c>
    </row>
    <row r="2070" spans="7:10" x14ac:dyDescent="0.45">
      <c r="G2070" s="82">
        <f>Census!C2062</f>
        <v>0</v>
      </c>
      <c r="H2070" s="82" t="str">
        <f>IF(Census!D2062="","",Census!D2062)</f>
        <v/>
      </c>
      <c r="I2070" s="82">
        <f>Census!E2062</f>
        <v>0</v>
      </c>
      <c r="J2070" s="106" t="e">
        <f t="shared" si="32"/>
        <v>#N/A</v>
      </c>
    </row>
    <row r="2071" spans="7:10" x14ac:dyDescent="0.45">
      <c r="G2071" s="82">
        <f>Census!C2063</f>
        <v>0</v>
      </c>
      <c r="H2071" s="82" t="str">
        <f>IF(Census!D2063="","",Census!D2063)</f>
        <v/>
      </c>
      <c r="I2071" s="82">
        <f>Census!E2063</f>
        <v>0</v>
      </c>
      <c r="J2071" s="106" t="e">
        <f t="shared" si="32"/>
        <v>#N/A</v>
      </c>
    </row>
    <row r="2072" spans="7:10" x14ac:dyDescent="0.45">
      <c r="G2072" s="82">
        <f>Census!C2064</f>
        <v>0</v>
      </c>
      <c r="H2072" s="82" t="str">
        <f>IF(Census!D2064="","",Census!D2064)</f>
        <v/>
      </c>
      <c r="I2072" s="82">
        <f>Census!E2064</f>
        <v>0</v>
      </c>
      <c r="J2072" s="106" t="e">
        <f t="shared" si="32"/>
        <v>#N/A</v>
      </c>
    </row>
    <row r="2073" spans="7:10" x14ac:dyDescent="0.45">
      <c r="G2073" s="82">
        <f>Census!C2065</f>
        <v>0</v>
      </c>
      <c r="H2073" s="82" t="str">
        <f>IF(Census!D2065="","",Census!D2065)</f>
        <v/>
      </c>
      <c r="I2073" s="82">
        <f>Census!E2065</f>
        <v>0</v>
      </c>
      <c r="J2073" s="106" t="e">
        <f t="shared" si="32"/>
        <v>#N/A</v>
      </c>
    </row>
    <row r="2074" spans="7:10" x14ac:dyDescent="0.45">
      <c r="G2074" s="82">
        <f>Census!C2066</f>
        <v>0</v>
      </c>
      <c r="H2074" s="82" t="str">
        <f>IF(Census!D2066="","",Census!D2066)</f>
        <v/>
      </c>
      <c r="I2074" s="82">
        <f>Census!E2066</f>
        <v>0</v>
      </c>
      <c r="J2074" s="106" t="e">
        <f t="shared" si="32"/>
        <v>#N/A</v>
      </c>
    </row>
    <row r="2075" spans="7:10" x14ac:dyDescent="0.45">
      <c r="G2075" s="82">
        <f>Census!C2067</f>
        <v>0</v>
      </c>
      <c r="H2075" s="82" t="str">
        <f>IF(Census!D2067="","",Census!D2067)</f>
        <v/>
      </c>
      <c r="I2075" s="82">
        <f>Census!E2067</f>
        <v>0</v>
      </c>
      <c r="J2075" s="106" t="e">
        <f t="shared" si="32"/>
        <v>#N/A</v>
      </c>
    </row>
    <row r="2076" spans="7:10" x14ac:dyDescent="0.45">
      <c r="G2076" s="82">
        <f>Census!C2068</f>
        <v>0</v>
      </c>
      <c r="H2076" s="82" t="str">
        <f>IF(Census!D2068="","",Census!D2068)</f>
        <v/>
      </c>
      <c r="I2076" s="82">
        <f>Census!E2068</f>
        <v>0</v>
      </c>
      <c r="J2076" s="106" t="e">
        <f t="shared" si="32"/>
        <v>#N/A</v>
      </c>
    </row>
    <row r="2077" spans="7:10" x14ac:dyDescent="0.45">
      <c r="G2077" s="82">
        <f>Census!C2069</f>
        <v>0</v>
      </c>
      <c r="H2077" s="82" t="str">
        <f>IF(Census!D2069="","",Census!D2069)</f>
        <v/>
      </c>
      <c r="I2077" s="82">
        <f>Census!E2069</f>
        <v>0</v>
      </c>
      <c r="J2077" s="106" t="e">
        <f t="shared" si="32"/>
        <v>#N/A</v>
      </c>
    </row>
    <row r="2078" spans="7:10" x14ac:dyDescent="0.45">
      <c r="G2078" s="82">
        <f>Census!C2070</f>
        <v>0</v>
      </c>
      <c r="H2078" s="82" t="str">
        <f>IF(Census!D2070="","",Census!D2070)</f>
        <v/>
      </c>
      <c r="I2078" s="82">
        <f>Census!E2070</f>
        <v>0</v>
      </c>
      <c r="J2078" s="106" t="e">
        <f t="shared" si="32"/>
        <v>#N/A</v>
      </c>
    </row>
    <row r="2079" spans="7:10" x14ac:dyDescent="0.45">
      <c r="G2079" s="82">
        <f>Census!C2071</f>
        <v>0</v>
      </c>
      <c r="H2079" s="82" t="str">
        <f>IF(Census!D2071="","",Census!D2071)</f>
        <v/>
      </c>
      <c r="I2079" s="82">
        <f>Census!E2071</f>
        <v>0</v>
      </c>
      <c r="J2079" s="106" t="e">
        <f t="shared" si="32"/>
        <v>#N/A</v>
      </c>
    </row>
    <row r="2080" spans="7:10" x14ac:dyDescent="0.45">
      <c r="G2080" s="82">
        <f>Census!C2072</f>
        <v>0</v>
      </c>
      <c r="H2080" s="82" t="str">
        <f>IF(Census!D2072="","",Census!D2072)</f>
        <v/>
      </c>
      <c r="I2080" s="82">
        <f>Census!E2072</f>
        <v>0</v>
      </c>
      <c r="J2080" s="106" t="e">
        <f t="shared" si="32"/>
        <v>#N/A</v>
      </c>
    </row>
    <row r="2081" spans="7:10" x14ac:dyDescent="0.45">
      <c r="G2081" s="82">
        <f>Census!C2073</f>
        <v>0</v>
      </c>
      <c r="H2081" s="82" t="str">
        <f>IF(Census!D2073="","",Census!D2073)</f>
        <v/>
      </c>
      <c r="I2081" s="82">
        <f>Census!E2073</f>
        <v>0</v>
      </c>
      <c r="J2081" s="106" t="e">
        <f t="shared" si="32"/>
        <v>#N/A</v>
      </c>
    </row>
    <row r="2082" spans="7:10" x14ac:dyDescent="0.45">
      <c r="G2082" s="82">
        <f>Census!C2074</f>
        <v>0</v>
      </c>
      <c r="H2082" s="82" t="str">
        <f>IF(Census!D2074="","",Census!D2074)</f>
        <v/>
      </c>
      <c r="I2082" s="82">
        <f>Census!E2074</f>
        <v>0</v>
      </c>
      <c r="J2082" s="106" t="e">
        <f t="shared" si="32"/>
        <v>#N/A</v>
      </c>
    </row>
    <row r="2083" spans="7:10" x14ac:dyDescent="0.45">
      <c r="G2083" s="82">
        <f>Census!C2075</f>
        <v>0</v>
      </c>
      <c r="H2083" s="82" t="str">
        <f>IF(Census!D2075="","",Census!D2075)</f>
        <v/>
      </c>
      <c r="I2083" s="82">
        <f>Census!E2075</f>
        <v>0</v>
      </c>
      <c r="J2083" s="106" t="e">
        <f t="shared" si="32"/>
        <v>#N/A</v>
      </c>
    </row>
    <row r="2084" spans="7:10" x14ac:dyDescent="0.45">
      <c r="G2084" s="82">
        <f>Census!C2076</f>
        <v>0</v>
      </c>
      <c r="H2084" s="82" t="str">
        <f>IF(Census!D2076="","",Census!D2076)</f>
        <v/>
      </c>
      <c r="I2084" s="82">
        <f>Census!E2076</f>
        <v>0</v>
      </c>
      <c r="J2084" s="106" t="e">
        <f t="shared" si="32"/>
        <v>#N/A</v>
      </c>
    </row>
    <row r="2085" spans="7:10" x14ac:dyDescent="0.45">
      <c r="G2085" s="82">
        <f>Census!C2077</f>
        <v>0</v>
      </c>
      <c r="H2085" s="82" t="str">
        <f>IF(Census!D2077="","",Census!D2077)</f>
        <v/>
      </c>
      <c r="I2085" s="82">
        <f>Census!E2077</f>
        <v>0</v>
      </c>
      <c r="J2085" s="106" t="e">
        <f t="shared" si="32"/>
        <v>#N/A</v>
      </c>
    </row>
    <row r="2086" spans="7:10" x14ac:dyDescent="0.45">
      <c r="G2086" s="82">
        <f>Census!C2078</f>
        <v>0</v>
      </c>
      <c r="H2086" s="82" t="str">
        <f>IF(Census!D2078="","",Census!D2078)</f>
        <v/>
      </c>
      <c r="I2086" s="82">
        <f>Census!E2078</f>
        <v>0</v>
      </c>
      <c r="J2086" s="106" t="e">
        <f t="shared" si="32"/>
        <v>#N/A</v>
      </c>
    </row>
    <row r="2087" spans="7:10" x14ac:dyDescent="0.45">
      <c r="G2087" s="82">
        <f>Census!C2079</f>
        <v>0</v>
      </c>
      <c r="H2087" s="82" t="str">
        <f>IF(Census!D2079="","",Census!D2079)</f>
        <v/>
      </c>
      <c r="I2087" s="82">
        <f>Census!E2079</f>
        <v>0</v>
      </c>
      <c r="J2087" s="106" t="e">
        <f t="shared" si="32"/>
        <v>#N/A</v>
      </c>
    </row>
    <row r="2088" spans="7:10" x14ac:dyDescent="0.45">
      <c r="G2088" s="82">
        <f>Census!C2080</f>
        <v>0</v>
      </c>
      <c r="H2088" s="82" t="str">
        <f>IF(Census!D2080="","",Census!D2080)</f>
        <v/>
      </c>
      <c r="I2088" s="82">
        <f>Census!E2080</f>
        <v>0</v>
      </c>
      <c r="J2088" s="106" t="e">
        <f t="shared" si="32"/>
        <v>#N/A</v>
      </c>
    </row>
    <row r="2089" spans="7:10" x14ac:dyDescent="0.45">
      <c r="G2089" s="82">
        <f>Census!C2081</f>
        <v>0</v>
      </c>
      <c r="H2089" s="82" t="str">
        <f>IF(Census!D2081="","",Census!D2081)</f>
        <v/>
      </c>
      <c r="I2089" s="82">
        <f>Census!E2081</f>
        <v>0</v>
      </c>
      <c r="J2089" s="106" t="e">
        <f t="shared" si="32"/>
        <v>#N/A</v>
      </c>
    </row>
    <row r="2090" spans="7:10" x14ac:dyDescent="0.45">
      <c r="G2090" s="82">
        <f>Census!C2082</f>
        <v>0</v>
      </c>
      <c r="H2090" s="82" t="str">
        <f>IF(Census!D2082="","",Census!D2082)</f>
        <v/>
      </c>
      <c r="I2090" s="82">
        <f>Census!E2082</f>
        <v>0</v>
      </c>
      <c r="J2090" s="106" t="e">
        <f t="shared" si="32"/>
        <v>#N/A</v>
      </c>
    </row>
    <row r="2091" spans="7:10" x14ac:dyDescent="0.45">
      <c r="G2091" s="82">
        <f>Census!C2083</f>
        <v>0</v>
      </c>
      <c r="H2091" s="82" t="str">
        <f>IF(Census!D2083="","",Census!D2083)</f>
        <v/>
      </c>
      <c r="I2091" s="82">
        <f>Census!E2083</f>
        <v>0</v>
      </c>
      <c r="J2091" s="106" t="e">
        <f t="shared" si="32"/>
        <v>#N/A</v>
      </c>
    </row>
    <row r="2092" spans="7:10" x14ac:dyDescent="0.45">
      <c r="G2092" s="82">
        <f>Census!C2084</f>
        <v>0</v>
      </c>
      <c r="H2092" s="82" t="str">
        <f>IF(Census!D2084="","",Census!D2084)</f>
        <v/>
      </c>
      <c r="I2092" s="82">
        <f>Census!E2084</f>
        <v>0</v>
      </c>
      <c r="J2092" s="106" t="e">
        <f t="shared" si="32"/>
        <v>#N/A</v>
      </c>
    </row>
    <row r="2093" spans="7:10" x14ac:dyDescent="0.45">
      <c r="G2093" s="82">
        <f>Census!C2085</f>
        <v>0</v>
      </c>
      <c r="H2093" s="82" t="str">
        <f>IF(Census!D2085="","",Census!D2085)</f>
        <v/>
      </c>
      <c r="I2093" s="82">
        <f>Census!E2085</f>
        <v>0</v>
      </c>
      <c r="J2093" s="106" t="e">
        <f t="shared" si="32"/>
        <v>#N/A</v>
      </c>
    </row>
    <row r="2094" spans="7:10" x14ac:dyDescent="0.45">
      <c r="G2094" s="82">
        <f>Census!C2086</f>
        <v>0</v>
      </c>
      <c r="H2094" s="82" t="str">
        <f>IF(Census!D2086="","",Census!D2086)</f>
        <v/>
      </c>
      <c r="I2094" s="82">
        <f>Census!E2086</f>
        <v>0</v>
      </c>
      <c r="J2094" s="106" t="e">
        <f t="shared" si="32"/>
        <v>#N/A</v>
      </c>
    </row>
    <row r="2095" spans="7:10" x14ac:dyDescent="0.45">
      <c r="G2095" s="82">
        <f>Census!C2087</f>
        <v>0</v>
      </c>
      <c r="H2095" s="82" t="str">
        <f>IF(Census!D2087="","",Census!D2087)</f>
        <v/>
      </c>
      <c r="I2095" s="82">
        <f>Census!E2087</f>
        <v>0</v>
      </c>
      <c r="J2095" s="106" t="e">
        <f t="shared" si="32"/>
        <v>#N/A</v>
      </c>
    </row>
    <row r="2096" spans="7:10" x14ac:dyDescent="0.45">
      <c r="G2096" s="82">
        <f>Census!C2088</f>
        <v>0</v>
      </c>
      <c r="H2096" s="82" t="str">
        <f>IF(Census!D2088="","",Census!D2088)</f>
        <v/>
      </c>
      <c r="I2096" s="82">
        <f>Census!E2088</f>
        <v>0</v>
      </c>
      <c r="J2096" s="106" t="e">
        <f t="shared" si="32"/>
        <v>#N/A</v>
      </c>
    </row>
    <row r="2097" spans="7:10" x14ac:dyDescent="0.45">
      <c r="G2097" s="82">
        <f>Census!C2089</f>
        <v>0</v>
      </c>
      <c r="H2097" s="82" t="str">
        <f>IF(Census!D2089="","",Census!D2089)</f>
        <v/>
      </c>
      <c r="I2097" s="82">
        <f>Census!E2089</f>
        <v>0</v>
      </c>
      <c r="J2097" s="106" t="e">
        <f t="shared" si="32"/>
        <v>#N/A</v>
      </c>
    </row>
    <row r="2098" spans="7:10" x14ac:dyDescent="0.45">
      <c r="G2098" s="82">
        <f>Census!C2090</f>
        <v>0</v>
      </c>
      <c r="H2098" s="82" t="str">
        <f>IF(Census!D2090="","",Census!D2090)</f>
        <v/>
      </c>
      <c r="I2098" s="82">
        <f>Census!E2090</f>
        <v>0</v>
      </c>
      <c r="J2098" s="106" t="e">
        <f t="shared" si="32"/>
        <v>#N/A</v>
      </c>
    </row>
    <row r="2099" spans="7:10" x14ac:dyDescent="0.45">
      <c r="G2099" s="82">
        <f>Census!C2091</f>
        <v>0</v>
      </c>
      <c r="H2099" s="82" t="str">
        <f>IF(Census!D2091="","",Census!D2091)</f>
        <v/>
      </c>
      <c r="I2099" s="82">
        <f>Census!E2091</f>
        <v>0</v>
      </c>
      <c r="J2099" s="106" t="e">
        <f t="shared" si="32"/>
        <v>#N/A</v>
      </c>
    </row>
    <row r="2100" spans="7:10" x14ac:dyDescent="0.45">
      <c r="G2100" s="82">
        <f>Census!C2092</f>
        <v>0</v>
      </c>
      <c r="H2100" s="82" t="str">
        <f>IF(Census!D2092="","",Census!D2092)</f>
        <v/>
      </c>
      <c r="I2100" s="82">
        <f>Census!E2092</f>
        <v>0</v>
      </c>
      <c r="J2100" s="106" t="e">
        <f t="shared" si="32"/>
        <v>#N/A</v>
      </c>
    </row>
    <row r="2101" spans="7:10" x14ac:dyDescent="0.45">
      <c r="G2101" s="82">
        <f>Census!C2093</f>
        <v>0</v>
      </c>
      <c r="H2101" s="82" t="str">
        <f>IF(Census!D2093="","",Census!D2093)</f>
        <v/>
      </c>
      <c r="I2101" s="82">
        <f>Census!E2093</f>
        <v>0</v>
      </c>
      <c r="J2101" s="106" t="e">
        <f t="shared" si="32"/>
        <v>#N/A</v>
      </c>
    </row>
    <row r="2102" spans="7:10" x14ac:dyDescent="0.45">
      <c r="G2102" s="82">
        <f>Census!C2094</f>
        <v>0</v>
      </c>
      <c r="H2102" s="82" t="str">
        <f>IF(Census!D2094="","",Census!D2094)</f>
        <v/>
      </c>
      <c r="I2102" s="82">
        <f>Census!E2094</f>
        <v>0</v>
      </c>
      <c r="J2102" s="106" t="e">
        <f t="shared" si="32"/>
        <v>#N/A</v>
      </c>
    </row>
    <row r="2103" spans="7:10" x14ac:dyDescent="0.45">
      <c r="G2103" s="82">
        <f>Census!C2095</f>
        <v>0</v>
      </c>
      <c r="H2103" s="82" t="str">
        <f>IF(Census!D2095="","",Census!D2095)</f>
        <v/>
      </c>
      <c r="I2103" s="82">
        <f>Census!E2095</f>
        <v>0</v>
      </c>
      <c r="J2103" s="106" t="e">
        <f t="shared" si="32"/>
        <v>#N/A</v>
      </c>
    </row>
    <row r="2104" spans="7:10" x14ac:dyDescent="0.45">
      <c r="G2104" s="82">
        <f>Census!C2096</f>
        <v>0</v>
      </c>
      <c r="H2104" s="82" t="str">
        <f>IF(Census!D2096="","",Census!D2096)</f>
        <v/>
      </c>
      <c r="I2104" s="82">
        <f>Census!E2096</f>
        <v>0</v>
      </c>
      <c r="J2104" s="106" t="e">
        <f t="shared" si="32"/>
        <v>#N/A</v>
      </c>
    </row>
    <row r="2105" spans="7:10" x14ac:dyDescent="0.45">
      <c r="G2105" s="82">
        <f>Census!C2097</f>
        <v>0</v>
      </c>
      <c r="H2105" s="82" t="str">
        <f>IF(Census!D2097="","",Census!D2097)</f>
        <v/>
      </c>
      <c r="I2105" s="82">
        <f>Census!E2097</f>
        <v>0</v>
      </c>
      <c r="J2105" s="106" t="e">
        <f t="shared" si="32"/>
        <v>#N/A</v>
      </c>
    </row>
    <row r="2106" spans="7:10" x14ac:dyDescent="0.45">
      <c r="G2106" s="82">
        <f>Census!C2098</f>
        <v>0</v>
      </c>
      <c r="H2106" s="82" t="str">
        <f>IF(Census!D2098="","",Census!D2098)</f>
        <v/>
      </c>
      <c r="I2106" s="82">
        <f>Census!E2098</f>
        <v>0</v>
      </c>
      <c r="J2106" s="106" t="e">
        <f t="shared" si="32"/>
        <v>#N/A</v>
      </c>
    </row>
    <row r="2107" spans="7:10" x14ac:dyDescent="0.45">
      <c r="G2107" s="82">
        <f>Census!C2099</f>
        <v>0</v>
      </c>
      <c r="H2107" s="82" t="str">
        <f>IF(Census!D2099="","",Census!D2099)</f>
        <v/>
      </c>
      <c r="I2107" s="82">
        <f>Census!E2099</f>
        <v>0</v>
      </c>
      <c r="J2107" s="106" t="e">
        <f t="shared" si="32"/>
        <v>#N/A</v>
      </c>
    </row>
    <row r="2108" spans="7:10" x14ac:dyDescent="0.45">
      <c r="G2108" s="82">
        <f>Census!C2100</f>
        <v>0</v>
      </c>
      <c r="H2108" s="82" t="str">
        <f>IF(Census!D2100="","",Census!D2100)</f>
        <v/>
      </c>
      <c r="I2108" s="82">
        <f>Census!E2100</f>
        <v>0</v>
      </c>
      <c r="J2108" s="106" t="e">
        <f t="shared" si="32"/>
        <v>#N/A</v>
      </c>
    </row>
    <row r="2109" spans="7:10" x14ac:dyDescent="0.45">
      <c r="G2109" s="82">
        <f>Census!C2101</f>
        <v>0</v>
      </c>
      <c r="H2109" s="82" t="str">
        <f>IF(Census!D2101="","",Census!D2101)</f>
        <v/>
      </c>
      <c r="I2109" s="82">
        <f>Census!E2101</f>
        <v>0</v>
      </c>
      <c r="J2109" s="106" t="e">
        <f t="shared" si="32"/>
        <v>#N/A</v>
      </c>
    </row>
    <row r="2110" spans="7:10" x14ac:dyDescent="0.45">
      <c r="G2110" s="82">
        <f>Census!C2102</f>
        <v>0</v>
      </c>
      <c r="H2110" s="82" t="str">
        <f>IF(Census!D2102="","",Census!D2102)</f>
        <v/>
      </c>
      <c r="I2110" s="82">
        <f>Census!E2102</f>
        <v>0</v>
      </c>
      <c r="J2110" s="106" t="e">
        <f t="shared" si="32"/>
        <v>#N/A</v>
      </c>
    </row>
    <row r="2111" spans="7:10" x14ac:dyDescent="0.45">
      <c r="G2111" s="82">
        <f>Census!C2103</f>
        <v>0</v>
      </c>
      <c r="H2111" s="82" t="str">
        <f>IF(Census!D2103="","",Census!D2103)</f>
        <v/>
      </c>
      <c r="I2111" s="82">
        <f>Census!E2103</f>
        <v>0</v>
      </c>
      <c r="J2111" s="106" t="e">
        <f t="shared" si="32"/>
        <v>#N/A</v>
      </c>
    </row>
    <row r="2112" spans="7:10" x14ac:dyDescent="0.45">
      <c r="G2112" s="82">
        <f>Census!C2104</f>
        <v>0</v>
      </c>
      <c r="H2112" s="82" t="str">
        <f>IF(Census!D2104="","",Census!D2104)</f>
        <v/>
      </c>
      <c r="I2112" s="82">
        <f>Census!E2104</f>
        <v>0</v>
      </c>
      <c r="J2112" s="106" t="e">
        <f t="shared" si="32"/>
        <v>#N/A</v>
      </c>
    </row>
    <row r="2113" spans="7:10" x14ac:dyDescent="0.45">
      <c r="G2113" s="82">
        <f>Census!C2105</f>
        <v>0</v>
      </c>
      <c r="H2113" s="82" t="str">
        <f>IF(Census!D2105="","",Census!D2105)</f>
        <v/>
      </c>
      <c r="I2113" s="82">
        <f>Census!E2105</f>
        <v>0</v>
      </c>
      <c r="J2113" s="106" t="e">
        <f t="shared" si="32"/>
        <v>#N/A</v>
      </c>
    </row>
    <row r="2114" spans="7:10" x14ac:dyDescent="0.45">
      <c r="G2114" s="82">
        <f>Census!C2106</f>
        <v>0</v>
      </c>
      <c r="H2114" s="82" t="str">
        <f>IF(Census!D2106="","",Census!D2106)</f>
        <v/>
      </c>
      <c r="I2114" s="82">
        <f>Census!E2106</f>
        <v>0</v>
      </c>
      <c r="J2114" s="106" t="e">
        <f t="shared" si="32"/>
        <v>#N/A</v>
      </c>
    </row>
    <row r="2115" spans="7:10" x14ac:dyDescent="0.45">
      <c r="G2115" s="82">
        <f>Census!C2107</f>
        <v>0</v>
      </c>
      <c r="H2115" s="82" t="str">
        <f>IF(Census!D2107="","",Census!D2107)</f>
        <v/>
      </c>
      <c r="I2115" s="82">
        <f>Census!E2107</f>
        <v>0</v>
      </c>
      <c r="J2115" s="106" t="e">
        <f t="shared" si="32"/>
        <v>#N/A</v>
      </c>
    </row>
    <row r="2116" spans="7:10" x14ac:dyDescent="0.45">
      <c r="G2116" s="82">
        <f>Census!C2108</f>
        <v>0</v>
      </c>
      <c r="H2116" s="82" t="str">
        <f>IF(Census!D2108="","",Census!D2108)</f>
        <v/>
      </c>
      <c r="I2116" s="82">
        <f>Census!E2108</f>
        <v>0</v>
      </c>
      <c r="J2116" s="106" t="e">
        <f t="shared" si="32"/>
        <v>#N/A</v>
      </c>
    </row>
    <row r="2117" spans="7:10" x14ac:dyDescent="0.45">
      <c r="G2117" s="82">
        <f>Census!C2109</f>
        <v>0</v>
      </c>
      <c r="H2117" s="82" t="str">
        <f>IF(Census!D2109="","",Census!D2109)</f>
        <v/>
      </c>
      <c r="I2117" s="82">
        <f>Census!E2109</f>
        <v>0</v>
      </c>
      <c r="J2117" s="106" t="e">
        <f t="shared" si="32"/>
        <v>#N/A</v>
      </c>
    </row>
    <row r="2118" spans="7:10" x14ac:dyDescent="0.45">
      <c r="G2118" s="82">
        <f>Census!C2110</f>
        <v>0</v>
      </c>
      <c r="H2118" s="82" t="str">
        <f>IF(Census!D2110="","",Census!D2110)</f>
        <v/>
      </c>
      <c r="I2118" s="82">
        <f>Census!E2110</f>
        <v>0</v>
      </c>
      <c r="J2118" s="106" t="e">
        <f t="shared" si="32"/>
        <v>#N/A</v>
      </c>
    </row>
    <row r="2119" spans="7:10" x14ac:dyDescent="0.45">
      <c r="G2119" s="82">
        <f>Census!C2111</f>
        <v>0</v>
      </c>
      <c r="H2119" s="82" t="str">
        <f>IF(Census!D2111="","",Census!D2111)</f>
        <v/>
      </c>
      <c r="I2119" s="82">
        <f>Census!E2111</f>
        <v>0</v>
      </c>
      <c r="J2119" s="106" t="e">
        <f t="shared" si="32"/>
        <v>#N/A</v>
      </c>
    </row>
    <row r="2120" spans="7:10" x14ac:dyDescent="0.45">
      <c r="G2120" s="82">
        <f>Census!C2112</f>
        <v>0</v>
      </c>
      <c r="H2120" s="82" t="str">
        <f>IF(Census!D2112="","",Census!D2112)</f>
        <v/>
      </c>
      <c r="I2120" s="82">
        <f>Census!E2112</f>
        <v>0</v>
      </c>
      <c r="J2120" s="106" t="e">
        <f t="shared" si="32"/>
        <v>#N/A</v>
      </c>
    </row>
    <row r="2121" spans="7:10" x14ac:dyDescent="0.45">
      <c r="G2121" s="82">
        <f>Census!C2113</f>
        <v>0</v>
      </c>
      <c r="H2121" s="82" t="str">
        <f>IF(Census!D2113="","",Census!D2113)</f>
        <v/>
      </c>
      <c r="I2121" s="82">
        <f>Census!E2113</f>
        <v>0</v>
      </c>
      <c r="J2121" s="106" t="e">
        <f t="shared" si="32"/>
        <v>#N/A</v>
      </c>
    </row>
    <row r="2122" spans="7:10" x14ac:dyDescent="0.45">
      <c r="G2122" s="82">
        <f>Census!C2114</f>
        <v>0</v>
      </c>
      <c r="H2122" s="82" t="str">
        <f>IF(Census!D2114="","",Census!D2114)</f>
        <v/>
      </c>
      <c r="I2122" s="82">
        <f>Census!E2114</f>
        <v>0</v>
      </c>
      <c r="J2122" s="106" t="e">
        <f t="shared" si="32"/>
        <v>#N/A</v>
      </c>
    </row>
    <row r="2123" spans="7:10" x14ac:dyDescent="0.45">
      <c r="G2123" s="82">
        <f>Census!C2115</f>
        <v>0</v>
      </c>
      <c r="H2123" s="82" t="str">
        <f>IF(Census!D2115="","",Census!D2115)</f>
        <v/>
      </c>
      <c r="I2123" s="82">
        <f>Census!E2115</f>
        <v>0</v>
      </c>
      <c r="J2123" s="106" t="e">
        <f t="shared" si="32"/>
        <v>#N/A</v>
      </c>
    </row>
    <row r="2124" spans="7:10" x14ac:dyDescent="0.45">
      <c r="G2124" s="82">
        <f>Census!C2116</f>
        <v>0</v>
      </c>
      <c r="H2124" s="82" t="str">
        <f>IF(Census!D2116="","",Census!D2116)</f>
        <v/>
      </c>
      <c r="I2124" s="82">
        <f>Census!E2116</f>
        <v>0</v>
      </c>
      <c r="J2124" s="106" t="e">
        <f t="shared" si="32"/>
        <v>#N/A</v>
      </c>
    </row>
    <row r="2125" spans="7:10" x14ac:dyDescent="0.45">
      <c r="G2125" s="82">
        <f>Census!C2117</f>
        <v>0</v>
      </c>
      <c r="H2125" s="82" t="str">
        <f>IF(Census!D2117="","",Census!D2117)</f>
        <v/>
      </c>
      <c r="I2125" s="82">
        <f>Census!E2117</f>
        <v>0</v>
      </c>
      <c r="J2125" s="106" t="e">
        <f t="shared" si="32"/>
        <v>#N/A</v>
      </c>
    </row>
    <row r="2126" spans="7:10" x14ac:dyDescent="0.45">
      <c r="G2126" s="82">
        <f>Census!C2118</f>
        <v>0</v>
      </c>
      <c r="H2126" s="82" t="str">
        <f>IF(Census!D2118="","",Census!D2118)</f>
        <v/>
      </c>
      <c r="I2126" s="82">
        <f>Census!E2118</f>
        <v>0</v>
      </c>
      <c r="J2126" s="106" t="e">
        <f t="shared" ref="J2126:J2189" si="33">IF(H2126=0,0,IF(H2126&lt;$C$25,$C$25-H2126,0))</f>
        <v>#N/A</v>
      </c>
    </row>
    <row r="2127" spans="7:10" x14ac:dyDescent="0.45">
      <c r="G2127" s="82">
        <f>Census!C2119</f>
        <v>0</v>
      </c>
      <c r="H2127" s="82" t="str">
        <f>IF(Census!D2119="","",Census!D2119)</f>
        <v/>
      </c>
      <c r="I2127" s="82">
        <f>Census!E2119</f>
        <v>0</v>
      </c>
      <c r="J2127" s="106" t="e">
        <f t="shared" si="33"/>
        <v>#N/A</v>
      </c>
    </row>
    <row r="2128" spans="7:10" x14ac:dyDescent="0.45">
      <c r="G2128" s="82">
        <f>Census!C2120</f>
        <v>0</v>
      </c>
      <c r="H2128" s="82" t="str">
        <f>IF(Census!D2120="","",Census!D2120)</f>
        <v/>
      </c>
      <c r="I2128" s="82">
        <f>Census!E2120</f>
        <v>0</v>
      </c>
      <c r="J2128" s="106" t="e">
        <f t="shared" si="33"/>
        <v>#N/A</v>
      </c>
    </row>
    <row r="2129" spans="7:10" x14ac:dyDescent="0.45">
      <c r="G2129" s="82">
        <f>Census!C2121</f>
        <v>0</v>
      </c>
      <c r="H2129" s="82" t="str">
        <f>IF(Census!D2121="","",Census!D2121)</f>
        <v/>
      </c>
      <c r="I2129" s="82">
        <f>Census!E2121</f>
        <v>0</v>
      </c>
      <c r="J2129" s="106" t="e">
        <f t="shared" si="33"/>
        <v>#N/A</v>
      </c>
    </row>
    <row r="2130" spans="7:10" x14ac:dyDescent="0.45">
      <c r="G2130" s="82">
        <f>Census!C2122</f>
        <v>0</v>
      </c>
      <c r="H2130" s="82" t="str">
        <f>IF(Census!D2122="","",Census!D2122)</f>
        <v/>
      </c>
      <c r="I2130" s="82">
        <f>Census!E2122</f>
        <v>0</v>
      </c>
      <c r="J2130" s="106" t="e">
        <f t="shared" si="33"/>
        <v>#N/A</v>
      </c>
    </row>
    <row r="2131" spans="7:10" x14ac:dyDescent="0.45">
      <c r="G2131" s="82">
        <f>Census!C2123</f>
        <v>0</v>
      </c>
      <c r="H2131" s="82" t="str">
        <f>IF(Census!D2123="","",Census!D2123)</f>
        <v/>
      </c>
      <c r="I2131" s="82">
        <f>Census!E2123</f>
        <v>0</v>
      </c>
      <c r="J2131" s="106" t="e">
        <f t="shared" si="33"/>
        <v>#N/A</v>
      </c>
    </row>
    <row r="2132" spans="7:10" x14ac:dyDescent="0.45">
      <c r="G2132" s="82">
        <f>Census!C2124</f>
        <v>0</v>
      </c>
      <c r="H2132" s="82" t="str">
        <f>IF(Census!D2124="","",Census!D2124)</f>
        <v/>
      </c>
      <c r="I2132" s="82">
        <f>Census!E2124</f>
        <v>0</v>
      </c>
      <c r="J2132" s="106" t="e">
        <f t="shared" si="33"/>
        <v>#N/A</v>
      </c>
    </row>
    <row r="2133" spans="7:10" x14ac:dyDescent="0.45">
      <c r="G2133" s="82">
        <f>Census!C2125</f>
        <v>0</v>
      </c>
      <c r="H2133" s="82" t="str">
        <f>IF(Census!D2125="","",Census!D2125)</f>
        <v/>
      </c>
      <c r="I2133" s="82">
        <f>Census!E2125</f>
        <v>0</v>
      </c>
      <c r="J2133" s="106" t="e">
        <f t="shared" si="33"/>
        <v>#N/A</v>
      </c>
    </row>
    <row r="2134" spans="7:10" x14ac:dyDescent="0.45">
      <c r="G2134" s="82">
        <f>Census!C2126</f>
        <v>0</v>
      </c>
      <c r="H2134" s="82" t="str">
        <f>IF(Census!D2126="","",Census!D2126)</f>
        <v/>
      </c>
      <c r="I2134" s="82">
        <f>Census!E2126</f>
        <v>0</v>
      </c>
      <c r="J2134" s="106" t="e">
        <f t="shared" si="33"/>
        <v>#N/A</v>
      </c>
    </row>
    <row r="2135" spans="7:10" x14ac:dyDescent="0.45">
      <c r="G2135" s="82">
        <f>Census!C2127</f>
        <v>0</v>
      </c>
      <c r="H2135" s="82" t="str">
        <f>IF(Census!D2127="","",Census!D2127)</f>
        <v/>
      </c>
      <c r="I2135" s="82">
        <f>Census!E2127</f>
        <v>0</v>
      </c>
      <c r="J2135" s="106" t="e">
        <f t="shared" si="33"/>
        <v>#N/A</v>
      </c>
    </row>
    <row r="2136" spans="7:10" x14ac:dyDescent="0.45">
      <c r="G2136" s="82">
        <f>Census!C2128</f>
        <v>0</v>
      </c>
      <c r="H2136" s="82" t="str">
        <f>IF(Census!D2128="","",Census!D2128)</f>
        <v/>
      </c>
      <c r="I2136" s="82">
        <f>Census!E2128</f>
        <v>0</v>
      </c>
      <c r="J2136" s="106" t="e">
        <f t="shared" si="33"/>
        <v>#N/A</v>
      </c>
    </row>
    <row r="2137" spans="7:10" x14ac:dyDescent="0.45">
      <c r="G2137" s="82">
        <f>Census!C2129</f>
        <v>0</v>
      </c>
      <c r="H2137" s="82" t="str">
        <f>IF(Census!D2129="","",Census!D2129)</f>
        <v/>
      </c>
      <c r="I2137" s="82">
        <f>Census!E2129</f>
        <v>0</v>
      </c>
      <c r="J2137" s="106" t="e">
        <f t="shared" si="33"/>
        <v>#N/A</v>
      </c>
    </row>
    <row r="2138" spans="7:10" x14ac:dyDescent="0.45">
      <c r="G2138" s="82">
        <f>Census!C2130</f>
        <v>0</v>
      </c>
      <c r="H2138" s="82" t="str">
        <f>IF(Census!D2130="","",Census!D2130)</f>
        <v/>
      </c>
      <c r="I2138" s="82">
        <f>Census!E2130</f>
        <v>0</v>
      </c>
      <c r="J2138" s="106" t="e">
        <f t="shared" si="33"/>
        <v>#N/A</v>
      </c>
    </row>
    <row r="2139" spans="7:10" x14ac:dyDescent="0.45">
      <c r="G2139" s="82">
        <f>Census!C2131</f>
        <v>0</v>
      </c>
      <c r="H2139" s="82" t="str">
        <f>IF(Census!D2131="","",Census!D2131)</f>
        <v/>
      </c>
      <c r="I2139" s="82">
        <f>Census!E2131</f>
        <v>0</v>
      </c>
      <c r="J2139" s="106" t="e">
        <f t="shared" si="33"/>
        <v>#N/A</v>
      </c>
    </row>
    <row r="2140" spans="7:10" x14ac:dyDescent="0.45">
      <c r="G2140" s="82">
        <f>Census!C2132</f>
        <v>0</v>
      </c>
      <c r="H2140" s="82" t="str">
        <f>IF(Census!D2132="","",Census!D2132)</f>
        <v/>
      </c>
      <c r="I2140" s="82">
        <f>Census!E2132</f>
        <v>0</v>
      </c>
      <c r="J2140" s="106" t="e">
        <f t="shared" si="33"/>
        <v>#N/A</v>
      </c>
    </row>
    <row r="2141" spans="7:10" x14ac:dyDescent="0.45">
      <c r="G2141" s="82">
        <f>Census!C2133</f>
        <v>0</v>
      </c>
      <c r="H2141" s="82" t="str">
        <f>IF(Census!D2133="","",Census!D2133)</f>
        <v/>
      </c>
      <c r="I2141" s="82">
        <f>Census!E2133</f>
        <v>0</v>
      </c>
      <c r="J2141" s="106" t="e">
        <f t="shared" si="33"/>
        <v>#N/A</v>
      </c>
    </row>
    <row r="2142" spans="7:10" x14ac:dyDescent="0.45">
      <c r="G2142" s="82">
        <f>Census!C2134</f>
        <v>0</v>
      </c>
      <c r="H2142" s="82" t="str">
        <f>IF(Census!D2134="","",Census!D2134)</f>
        <v/>
      </c>
      <c r="I2142" s="82">
        <f>Census!E2134</f>
        <v>0</v>
      </c>
      <c r="J2142" s="106" t="e">
        <f t="shared" si="33"/>
        <v>#N/A</v>
      </c>
    </row>
    <row r="2143" spans="7:10" x14ac:dyDescent="0.45">
      <c r="G2143" s="82">
        <f>Census!C2135</f>
        <v>0</v>
      </c>
      <c r="H2143" s="82" t="str">
        <f>IF(Census!D2135="","",Census!D2135)</f>
        <v/>
      </c>
      <c r="I2143" s="82">
        <f>Census!E2135</f>
        <v>0</v>
      </c>
      <c r="J2143" s="106" t="e">
        <f t="shared" si="33"/>
        <v>#N/A</v>
      </c>
    </row>
    <row r="2144" spans="7:10" x14ac:dyDescent="0.45">
      <c r="G2144" s="82">
        <f>Census!C2136</f>
        <v>0</v>
      </c>
      <c r="H2144" s="82" t="str">
        <f>IF(Census!D2136="","",Census!D2136)</f>
        <v/>
      </c>
      <c r="I2144" s="82">
        <f>Census!E2136</f>
        <v>0</v>
      </c>
      <c r="J2144" s="106" t="e">
        <f t="shared" si="33"/>
        <v>#N/A</v>
      </c>
    </row>
    <row r="2145" spans="7:10" x14ac:dyDescent="0.45">
      <c r="G2145" s="82">
        <f>Census!C2137</f>
        <v>0</v>
      </c>
      <c r="H2145" s="82" t="str">
        <f>IF(Census!D2137="","",Census!D2137)</f>
        <v/>
      </c>
      <c r="I2145" s="82">
        <f>Census!E2137</f>
        <v>0</v>
      </c>
      <c r="J2145" s="106" t="e">
        <f t="shared" si="33"/>
        <v>#N/A</v>
      </c>
    </row>
    <row r="2146" spans="7:10" x14ac:dyDescent="0.45">
      <c r="G2146" s="82">
        <f>Census!C2138</f>
        <v>0</v>
      </c>
      <c r="H2146" s="82" t="str">
        <f>IF(Census!D2138="","",Census!D2138)</f>
        <v/>
      </c>
      <c r="I2146" s="82">
        <f>Census!E2138</f>
        <v>0</v>
      </c>
      <c r="J2146" s="106" t="e">
        <f t="shared" si="33"/>
        <v>#N/A</v>
      </c>
    </row>
    <row r="2147" spans="7:10" x14ac:dyDescent="0.45">
      <c r="G2147" s="82">
        <f>Census!C2139</f>
        <v>0</v>
      </c>
      <c r="H2147" s="82" t="str">
        <f>IF(Census!D2139="","",Census!D2139)</f>
        <v/>
      </c>
      <c r="I2147" s="82">
        <f>Census!E2139</f>
        <v>0</v>
      </c>
      <c r="J2147" s="106" t="e">
        <f t="shared" si="33"/>
        <v>#N/A</v>
      </c>
    </row>
    <row r="2148" spans="7:10" x14ac:dyDescent="0.45">
      <c r="G2148" s="82">
        <f>Census!C2140</f>
        <v>0</v>
      </c>
      <c r="H2148" s="82" t="str">
        <f>IF(Census!D2140="","",Census!D2140)</f>
        <v/>
      </c>
      <c r="I2148" s="82">
        <f>Census!E2140</f>
        <v>0</v>
      </c>
      <c r="J2148" s="106" t="e">
        <f t="shared" si="33"/>
        <v>#N/A</v>
      </c>
    </row>
    <row r="2149" spans="7:10" x14ac:dyDescent="0.45">
      <c r="G2149" s="82">
        <f>Census!C2141</f>
        <v>0</v>
      </c>
      <c r="H2149" s="82" t="str">
        <f>IF(Census!D2141="","",Census!D2141)</f>
        <v/>
      </c>
      <c r="I2149" s="82">
        <f>Census!E2141</f>
        <v>0</v>
      </c>
      <c r="J2149" s="106" t="e">
        <f t="shared" si="33"/>
        <v>#N/A</v>
      </c>
    </row>
    <row r="2150" spans="7:10" x14ac:dyDescent="0.45">
      <c r="G2150" s="82">
        <f>Census!C2142</f>
        <v>0</v>
      </c>
      <c r="H2150" s="82" t="str">
        <f>IF(Census!D2142="","",Census!D2142)</f>
        <v/>
      </c>
      <c r="I2150" s="82">
        <f>Census!E2142</f>
        <v>0</v>
      </c>
      <c r="J2150" s="106" t="e">
        <f t="shared" si="33"/>
        <v>#N/A</v>
      </c>
    </row>
    <row r="2151" spans="7:10" x14ac:dyDescent="0.45">
      <c r="G2151" s="82">
        <f>Census!C2143</f>
        <v>0</v>
      </c>
      <c r="H2151" s="82" t="str">
        <f>IF(Census!D2143="","",Census!D2143)</f>
        <v/>
      </c>
      <c r="I2151" s="82">
        <f>Census!E2143</f>
        <v>0</v>
      </c>
      <c r="J2151" s="106" t="e">
        <f t="shared" si="33"/>
        <v>#N/A</v>
      </c>
    </row>
    <row r="2152" spans="7:10" x14ac:dyDescent="0.45">
      <c r="G2152" s="82">
        <f>Census!C2144</f>
        <v>0</v>
      </c>
      <c r="H2152" s="82" t="str">
        <f>IF(Census!D2144="","",Census!D2144)</f>
        <v/>
      </c>
      <c r="I2152" s="82">
        <f>Census!E2144</f>
        <v>0</v>
      </c>
      <c r="J2152" s="106" t="e">
        <f t="shared" si="33"/>
        <v>#N/A</v>
      </c>
    </row>
    <row r="2153" spans="7:10" x14ac:dyDescent="0.45">
      <c r="G2153" s="82">
        <f>Census!C2145</f>
        <v>0</v>
      </c>
      <c r="H2153" s="82" t="str">
        <f>IF(Census!D2145="","",Census!D2145)</f>
        <v/>
      </c>
      <c r="I2153" s="82">
        <f>Census!E2145</f>
        <v>0</v>
      </c>
      <c r="J2153" s="106" t="e">
        <f t="shared" si="33"/>
        <v>#N/A</v>
      </c>
    </row>
    <row r="2154" spans="7:10" x14ac:dyDescent="0.45">
      <c r="G2154" s="82">
        <f>Census!C2146</f>
        <v>0</v>
      </c>
      <c r="H2154" s="82" t="str">
        <f>IF(Census!D2146="","",Census!D2146)</f>
        <v/>
      </c>
      <c r="I2154" s="82">
        <f>Census!E2146</f>
        <v>0</v>
      </c>
      <c r="J2154" s="106" t="e">
        <f t="shared" si="33"/>
        <v>#N/A</v>
      </c>
    </row>
    <row r="2155" spans="7:10" x14ac:dyDescent="0.45">
      <c r="G2155" s="82">
        <f>Census!C2147</f>
        <v>0</v>
      </c>
      <c r="H2155" s="82" t="str">
        <f>IF(Census!D2147="","",Census!D2147)</f>
        <v/>
      </c>
      <c r="I2155" s="82">
        <f>Census!E2147</f>
        <v>0</v>
      </c>
      <c r="J2155" s="106" t="e">
        <f t="shared" si="33"/>
        <v>#N/A</v>
      </c>
    </row>
    <row r="2156" spans="7:10" x14ac:dyDescent="0.45">
      <c r="G2156" s="82">
        <f>Census!C2148</f>
        <v>0</v>
      </c>
      <c r="H2156" s="82" t="str">
        <f>IF(Census!D2148="","",Census!D2148)</f>
        <v/>
      </c>
      <c r="I2156" s="82">
        <f>Census!E2148</f>
        <v>0</v>
      </c>
      <c r="J2156" s="106" t="e">
        <f t="shared" si="33"/>
        <v>#N/A</v>
      </c>
    </row>
    <row r="2157" spans="7:10" x14ac:dyDescent="0.45">
      <c r="G2157" s="82">
        <f>Census!C2149</f>
        <v>0</v>
      </c>
      <c r="H2157" s="82" t="str">
        <f>IF(Census!D2149="","",Census!D2149)</f>
        <v/>
      </c>
      <c r="I2157" s="82">
        <f>Census!E2149</f>
        <v>0</v>
      </c>
      <c r="J2157" s="106" t="e">
        <f t="shared" si="33"/>
        <v>#N/A</v>
      </c>
    </row>
    <row r="2158" spans="7:10" x14ac:dyDescent="0.45">
      <c r="G2158" s="82">
        <f>Census!C2150</f>
        <v>0</v>
      </c>
      <c r="H2158" s="82" t="str">
        <f>IF(Census!D2150="","",Census!D2150)</f>
        <v/>
      </c>
      <c r="I2158" s="82">
        <f>Census!E2150</f>
        <v>0</v>
      </c>
      <c r="J2158" s="106" t="e">
        <f t="shared" si="33"/>
        <v>#N/A</v>
      </c>
    </row>
    <row r="2159" spans="7:10" x14ac:dyDescent="0.45">
      <c r="G2159" s="82">
        <f>Census!C2151</f>
        <v>0</v>
      </c>
      <c r="H2159" s="82" t="str">
        <f>IF(Census!D2151="","",Census!D2151)</f>
        <v/>
      </c>
      <c r="I2159" s="82">
        <f>Census!E2151</f>
        <v>0</v>
      </c>
      <c r="J2159" s="106" t="e">
        <f t="shared" si="33"/>
        <v>#N/A</v>
      </c>
    </row>
    <row r="2160" spans="7:10" x14ac:dyDescent="0.45">
      <c r="G2160" s="82">
        <f>Census!C2152</f>
        <v>0</v>
      </c>
      <c r="H2160" s="82" t="str">
        <f>IF(Census!D2152="","",Census!D2152)</f>
        <v/>
      </c>
      <c r="I2160" s="82">
        <f>Census!E2152</f>
        <v>0</v>
      </c>
      <c r="J2160" s="106" t="e">
        <f t="shared" si="33"/>
        <v>#N/A</v>
      </c>
    </row>
    <row r="2161" spans="7:10" x14ac:dyDescent="0.45">
      <c r="G2161" s="82">
        <f>Census!C2153</f>
        <v>0</v>
      </c>
      <c r="H2161" s="82" t="str">
        <f>IF(Census!D2153="","",Census!D2153)</f>
        <v/>
      </c>
      <c r="I2161" s="82">
        <f>Census!E2153</f>
        <v>0</v>
      </c>
      <c r="J2161" s="106" t="e">
        <f t="shared" si="33"/>
        <v>#N/A</v>
      </c>
    </row>
    <row r="2162" spans="7:10" x14ac:dyDescent="0.45">
      <c r="G2162" s="82">
        <f>Census!C2154</f>
        <v>0</v>
      </c>
      <c r="H2162" s="82" t="str">
        <f>IF(Census!D2154="","",Census!D2154)</f>
        <v/>
      </c>
      <c r="I2162" s="82">
        <f>Census!E2154</f>
        <v>0</v>
      </c>
      <c r="J2162" s="106" t="e">
        <f t="shared" si="33"/>
        <v>#N/A</v>
      </c>
    </row>
    <row r="2163" spans="7:10" x14ac:dyDescent="0.45">
      <c r="G2163" s="82">
        <f>Census!C2155</f>
        <v>0</v>
      </c>
      <c r="H2163" s="82" t="str">
        <f>IF(Census!D2155="","",Census!D2155)</f>
        <v/>
      </c>
      <c r="I2163" s="82">
        <f>Census!E2155</f>
        <v>0</v>
      </c>
      <c r="J2163" s="106" t="e">
        <f t="shared" si="33"/>
        <v>#N/A</v>
      </c>
    </row>
    <row r="2164" spans="7:10" x14ac:dyDescent="0.45">
      <c r="G2164" s="82">
        <f>Census!C2156</f>
        <v>0</v>
      </c>
      <c r="H2164" s="82" t="str">
        <f>IF(Census!D2156="","",Census!D2156)</f>
        <v/>
      </c>
      <c r="I2164" s="82">
        <f>Census!E2156</f>
        <v>0</v>
      </c>
      <c r="J2164" s="106" t="e">
        <f t="shared" si="33"/>
        <v>#N/A</v>
      </c>
    </row>
    <row r="2165" spans="7:10" x14ac:dyDescent="0.45">
      <c r="G2165" s="82">
        <f>Census!C2157</f>
        <v>0</v>
      </c>
      <c r="H2165" s="82" t="str">
        <f>IF(Census!D2157="","",Census!D2157)</f>
        <v/>
      </c>
      <c r="I2165" s="82">
        <f>Census!E2157</f>
        <v>0</v>
      </c>
      <c r="J2165" s="106" t="e">
        <f t="shared" si="33"/>
        <v>#N/A</v>
      </c>
    </row>
    <row r="2166" spans="7:10" x14ac:dyDescent="0.45">
      <c r="G2166" s="82">
        <f>Census!C2158</f>
        <v>0</v>
      </c>
      <c r="H2166" s="82" t="str">
        <f>IF(Census!D2158="","",Census!D2158)</f>
        <v/>
      </c>
      <c r="I2166" s="82">
        <f>Census!E2158</f>
        <v>0</v>
      </c>
      <c r="J2166" s="106" t="e">
        <f t="shared" si="33"/>
        <v>#N/A</v>
      </c>
    </row>
    <row r="2167" spans="7:10" x14ac:dyDescent="0.45">
      <c r="G2167" s="82">
        <f>Census!C2159</f>
        <v>0</v>
      </c>
      <c r="H2167" s="82" t="str">
        <f>IF(Census!D2159="","",Census!D2159)</f>
        <v/>
      </c>
      <c r="I2167" s="82">
        <f>Census!E2159</f>
        <v>0</v>
      </c>
      <c r="J2167" s="106" t="e">
        <f t="shared" si="33"/>
        <v>#N/A</v>
      </c>
    </row>
    <row r="2168" spans="7:10" x14ac:dyDescent="0.45">
      <c r="G2168" s="82">
        <f>Census!C2160</f>
        <v>0</v>
      </c>
      <c r="H2168" s="82" t="str">
        <f>IF(Census!D2160="","",Census!D2160)</f>
        <v/>
      </c>
      <c r="I2168" s="82">
        <f>Census!E2160</f>
        <v>0</v>
      </c>
      <c r="J2168" s="106" t="e">
        <f t="shared" si="33"/>
        <v>#N/A</v>
      </c>
    </row>
    <row r="2169" spans="7:10" x14ac:dyDescent="0.45">
      <c r="G2169" s="82">
        <f>Census!C2161</f>
        <v>0</v>
      </c>
      <c r="H2169" s="82" t="str">
        <f>IF(Census!D2161="","",Census!D2161)</f>
        <v/>
      </c>
      <c r="I2169" s="82">
        <f>Census!E2161</f>
        <v>0</v>
      </c>
      <c r="J2169" s="106" t="e">
        <f t="shared" si="33"/>
        <v>#N/A</v>
      </c>
    </row>
    <row r="2170" spans="7:10" x14ac:dyDescent="0.45">
      <c r="G2170" s="82">
        <f>Census!C2162</f>
        <v>0</v>
      </c>
      <c r="H2170" s="82" t="str">
        <f>IF(Census!D2162="","",Census!D2162)</f>
        <v/>
      </c>
      <c r="I2170" s="82">
        <f>Census!E2162</f>
        <v>0</v>
      </c>
      <c r="J2170" s="106" t="e">
        <f t="shared" si="33"/>
        <v>#N/A</v>
      </c>
    </row>
    <row r="2171" spans="7:10" x14ac:dyDescent="0.45">
      <c r="G2171" s="82">
        <f>Census!C2163</f>
        <v>0</v>
      </c>
      <c r="H2171" s="82" t="str">
        <f>IF(Census!D2163="","",Census!D2163)</f>
        <v/>
      </c>
      <c r="I2171" s="82">
        <f>Census!E2163</f>
        <v>0</v>
      </c>
      <c r="J2171" s="106" t="e">
        <f t="shared" si="33"/>
        <v>#N/A</v>
      </c>
    </row>
    <row r="2172" spans="7:10" x14ac:dyDescent="0.45">
      <c r="G2172" s="82">
        <f>Census!C2164</f>
        <v>0</v>
      </c>
      <c r="H2172" s="82" t="str">
        <f>IF(Census!D2164="","",Census!D2164)</f>
        <v/>
      </c>
      <c r="I2172" s="82">
        <f>Census!E2164</f>
        <v>0</v>
      </c>
      <c r="J2172" s="106" t="e">
        <f t="shared" si="33"/>
        <v>#N/A</v>
      </c>
    </row>
    <row r="2173" spans="7:10" x14ac:dyDescent="0.45">
      <c r="G2173" s="82">
        <f>Census!C2165</f>
        <v>0</v>
      </c>
      <c r="H2173" s="82" t="str">
        <f>IF(Census!D2165="","",Census!D2165)</f>
        <v/>
      </c>
      <c r="I2173" s="82">
        <f>Census!E2165</f>
        <v>0</v>
      </c>
      <c r="J2173" s="106" t="e">
        <f t="shared" si="33"/>
        <v>#N/A</v>
      </c>
    </row>
    <row r="2174" spans="7:10" x14ac:dyDescent="0.45">
      <c r="G2174" s="82">
        <f>Census!C2166</f>
        <v>0</v>
      </c>
      <c r="H2174" s="82" t="str">
        <f>IF(Census!D2166="","",Census!D2166)</f>
        <v/>
      </c>
      <c r="I2174" s="82">
        <f>Census!E2166</f>
        <v>0</v>
      </c>
      <c r="J2174" s="106" t="e">
        <f t="shared" si="33"/>
        <v>#N/A</v>
      </c>
    </row>
    <row r="2175" spans="7:10" x14ac:dyDescent="0.45">
      <c r="G2175" s="82">
        <f>Census!C2167</f>
        <v>0</v>
      </c>
      <c r="H2175" s="82" t="str">
        <f>IF(Census!D2167="","",Census!D2167)</f>
        <v/>
      </c>
      <c r="I2175" s="82">
        <f>Census!E2167</f>
        <v>0</v>
      </c>
      <c r="J2175" s="106" t="e">
        <f t="shared" si="33"/>
        <v>#N/A</v>
      </c>
    </row>
    <row r="2176" spans="7:10" x14ac:dyDescent="0.45">
      <c r="G2176" s="82">
        <f>Census!C2168</f>
        <v>0</v>
      </c>
      <c r="H2176" s="82" t="str">
        <f>IF(Census!D2168="","",Census!D2168)</f>
        <v/>
      </c>
      <c r="I2176" s="82">
        <f>Census!E2168</f>
        <v>0</v>
      </c>
      <c r="J2176" s="106" t="e">
        <f t="shared" si="33"/>
        <v>#N/A</v>
      </c>
    </row>
    <row r="2177" spans="7:10" x14ac:dyDescent="0.45">
      <c r="G2177" s="82">
        <f>Census!C2169</f>
        <v>0</v>
      </c>
      <c r="H2177" s="82" t="str">
        <f>IF(Census!D2169="","",Census!D2169)</f>
        <v/>
      </c>
      <c r="I2177" s="82">
        <f>Census!E2169</f>
        <v>0</v>
      </c>
      <c r="J2177" s="106" t="e">
        <f t="shared" si="33"/>
        <v>#N/A</v>
      </c>
    </row>
    <row r="2178" spans="7:10" x14ac:dyDescent="0.45">
      <c r="G2178" s="82">
        <f>Census!C2170</f>
        <v>0</v>
      </c>
      <c r="H2178" s="82" t="str">
        <f>IF(Census!D2170="","",Census!D2170)</f>
        <v/>
      </c>
      <c r="I2178" s="82">
        <f>Census!E2170</f>
        <v>0</v>
      </c>
      <c r="J2178" s="106" t="e">
        <f t="shared" si="33"/>
        <v>#N/A</v>
      </c>
    </row>
    <row r="2179" spans="7:10" x14ac:dyDescent="0.45">
      <c r="G2179" s="82">
        <f>Census!C2171</f>
        <v>0</v>
      </c>
      <c r="H2179" s="82" t="str">
        <f>IF(Census!D2171="","",Census!D2171)</f>
        <v/>
      </c>
      <c r="I2179" s="82">
        <f>Census!E2171</f>
        <v>0</v>
      </c>
      <c r="J2179" s="106" t="e">
        <f t="shared" si="33"/>
        <v>#N/A</v>
      </c>
    </row>
    <row r="2180" spans="7:10" x14ac:dyDescent="0.45">
      <c r="G2180" s="82">
        <f>Census!C2172</f>
        <v>0</v>
      </c>
      <c r="H2180" s="82" t="str">
        <f>IF(Census!D2172="","",Census!D2172)</f>
        <v/>
      </c>
      <c r="I2180" s="82">
        <f>Census!E2172</f>
        <v>0</v>
      </c>
      <c r="J2180" s="106" t="e">
        <f t="shared" si="33"/>
        <v>#N/A</v>
      </c>
    </row>
    <row r="2181" spans="7:10" x14ac:dyDescent="0.45">
      <c r="G2181" s="82">
        <f>Census!C2173</f>
        <v>0</v>
      </c>
      <c r="H2181" s="82" t="str">
        <f>IF(Census!D2173="","",Census!D2173)</f>
        <v/>
      </c>
      <c r="I2181" s="82">
        <f>Census!E2173</f>
        <v>0</v>
      </c>
      <c r="J2181" s="106" t="e">
        <f t="shared" si="33"/>
        <v>#N/A</v>
      </c>
    </row>
    <row r="2182" spans="7:10" x14ac:dyDescent="0.45">
      <c r="G2182" s="82">
        <f>Census!C2174</f>
        <v>0</v>
      </c>
      <c r="H2182" s="82" t="str">
        <f>IF(Census!D2174="","",Census!D2174)</f>
        <v/>
      </c>
      <c r="I2182" s="82">
        <f>Census!E2174</f>
        <v>0</v>
      </c>
      <c r="J2182" s="106" t="e">
        <f t="shared" si="33"/>
        <v>#N/A</v>
      </c>
    </row>
    <row r="2183" spans="7:10" x14ac:dyDescent="0.45">
      <c r="G2183" s="82">
        <f>Census!C2175</f>
        <v>0</v>
      </c>
      <c r="H2183" s="82" t="str">
        <f>IF(Census!D2175="","",Census!D2175)</f>
        <v/>
      </c>
      <c r="I2183" s="82">
        <f>Census!E2175</f>
        <v>0</v>
      </c>
      <c r="J2183" s="106" t="e">
        <f t="shared" si="33"/>
        <v>#N/A</v>
      </c>
    </row>
    <row r="2184" spans="7:10" x14ac:dyDescent="0.45">
      <c r="G2184" s="82">
        <f>Census!C2176</f>
        <v>0</v>
      </c>
      <c r="H2184" s="82" t="str">
        <f>IF(Census!D2176="","",Census!D2176)</f>
        <v/>
      </c>
      <c r="I2184" s="82">
        <f>Census!E2176</f>
        <v>0</v>
      </c>
      <c r="J2184" s="106" t="e">
        <f t="shared" si="33"/>
        <v>#N/A</v>
      </c>
    </row>
    <row r="2185" spans="7:10" x14ac:dyDescent="0.45">
      <c r="G2185" s="82">
        <f>Census!C2177</f>
        <v>0</v>
      </c>
      <c r="H2185" s="82" t="str">
        <f>IF(Census!D2177="","",Census!D2177)</f>
        <v/>
      </c>
      <c r="I2185" s="82">
        <f>Census!E2177</f>
        <v>0</v>
      </c>
      <c r="J2185" s="106" t="e">
        <f t="shared" si="33"/>
        <v>#N/A</v>
      </c>
    </row>
    <row r="2186" spans="7:10" x14ac:dyDescent="0.45">
      <c r="G2186" s="82">
        <f>Census!C2178</f>
        <v>0</v>
      </c>
      <c r="H2186" s="82" t="str">
        <f>IF(Census!D2178="","",Census!D2178)</f>
        <v/>
      </c>
      <c r="I2186" s="82">
        <f>Census!E2178</f>
        <v>0</v>
      </c>
      <c r="J2186" s="106" t="e">
        <f t="shared" si="33"/>
        <v>#N/A</v>
      </c>
    </row>
    <row r="2187" spans="7:10" x14ac:dyDescent="0.45">
      <c r="G2187" s="82">
        <f>Census!C2179</f>
        <v>0</v>
      </c>
      <c r="H2187" s="82" t="str">
        <f>IF(Census!D2179="","",Census!D2179)</f>
        <v/>
      </c>
      <c r="I2187" s="82">
        <f>Census!E2179</f>
        <v>0</v>
      </c>
      <c r="J2187" s="106" t="e">
        <f t="shared" si="33"/>
        <v>#N/A</v>
      </c>
    </row>
    <row r="2188" spans="7:10" x14ac:dyDescent="0.45">
      <c r="G2188" s="82">
        <f>Census!C2180</f>
        <v>0</v>
      </c>
      <c r="H2188" s="82" t="str">
        <f>IF(Census!D2180="","",Census!D2180)</f>
        <v/>
      </c>
      <c r="I2188" s="82">
        <f>Census!E2180</f>
        <v>0</v>
      </c>
      <c r="J2188" s="106" t="e">
        <f t="shared" si="33"/>
        <v>#N/A</v>
      </c>
    </row>
    <row r="2189" spans="7:10" x14ac:dyDescent="0.45">
      <c r="G2189" s="82">
        <f>Census!C2181</f>
        <v>0</v>
      </c>
      <c r="H2189" s="82" t="str">
        <f>IF(Census!D2181="","",Census!D2181)</f>
        <v/>
      </c>
      <c r="I2189" s="82">
        <f>Census!E2181</f>
        <v>0</v>
      </c>
      <c r="J2189" s="106" t="e">
        <f t="shared" si="33"/>
        <v>#N/A</v>
      </c>
    </row>
    <row r="2190" spans="7:10" x14ac:dyDescent="0.45">
      <c r="G2190" s="82">
        <f>Census!C2182</f>
        <v>0</v>
      </c>
      <c r="H2190" s="82" t="str">
        <f>IF(Census!D2182="","",Census!D2182)</f>
        <v/>
      </c>
      <c r="I2190" s="82">
        <f>Census!E2182</f>
        <v>0</v>
      </c>
      <c r="J2190" s="106" t="e">
        <f t="shared" ref="J2190:J2253" si="34">IF(H2190=0,0,IF(H2190&lt;$C$25,$C$25-H2190,0))</f>
        <v>#N/A</v>
      </c>
    </row>
    <row r="2191" spans="7:10" x14ac:dyDescent="0.45">
      <c r="G2191" s="82">
        <f>Census!C2183</f>
        <v>0</v>
      </c>
      <c r="H2191" s="82" t="str">
        <f>IF(Census!D2183="","",Census!D2183)</f>
        <v/>
      </c>
      <c r="I2191" s="82">
        <f>Census!E2183</f>
        <v>0</v>
      </c>
      <c r="J2191" s="106" t="e">
        <f t="shared" si="34"/>
        <v>#N/A</v>
      </c>
    </row>
    <row r="2192" spans="7:10" x14ac:dyDescent="0.45">
      <c r="G2192" s="82">
        <f>Census!C2184</f>
        <v>0</v>
      </c>
      <c r="H2192" s="82" t="str">
        <f>IF(Census!D2184="","",Census!D2184)</f>
        <v/>
      </c>
      <c r="I2192" s="82">
        <f>Census!E2184</f>
        <v>0</v>
      </c>
      <c r="J2192" s="106" t="e">
        <f t="shared" si="34"/>
        <v>#N/A</v>
      </c>
    </row>
    <row r="2193" spans="7:10" x14ac:dyDescent="0.45">
      <c r="G2193" s="82">
        <f>Census!C2185</f>
        <v>0</v>
      </c>
      <c r="H2193" s="82" t="str">
        <f>IF(Census!D2185="","",Census!D2185)</f>
        <v/>
      </c>
      <c r="I2193" s="82">
        <f>Census!E2185</f>
        <v>0</v>
      </c>
      <c r="J2193" s="106" t="e">
        <f t="shared" si="34"/>
        <v>#N/A</v>
      </c>
    </row>
    <row r="2194" spans="7:10" x14ac:dyDescent="0.45">
      <c r="G2194" s="82">
        <f>Census!C2186</f>
        <v>0</v>
      </c>
      <c r="H2194" s="82" t="str">
        <f>IF(Census!D2186="","",Census!D2186)</f>
        <v/>
      </c>
      <c r="I2194" s="82">
        <f>Census!E2186</f>
        <v>0</v>
      </c>
      <c r="J2194" s="106" t="e">
        <f t="shared" si="34"/>
        <v>#N/A</v>
      </c>
    </row>
    <row r="2195" spans="7:10" x14ac:dyDescent="0.45">
      <c r="G2195" s="82">
        <f>Census!C2187</f>
        <v>0</v>
      </c>
      <c r="H2195" s="82" t="str">
        <f>IF(Census!D2187="","",Census!D2187)</f>
        <v/>
      </c>
      <c r="I2195" s="82">
        <f>Census!E2187</f>
        <v>0</v>
      </c>
      <c r="J2195" s="106" t="e">
        <f t="shared" si="34"/>
        <v>#N/A</v>
      </c>
    </row>
    <row r="2196" spans="7:10" x14ac:dyDescent="0.45">
      <c r="G2196" s="82">
        <f>Census!C2188</f>
        <v>0</v>
      </c>
      <c r="H2196" s="82" t="str">
        <f>IF(Census!D2188="","",Census!D2188)</f>
        <v/>
      </c>
      <c r="I2196" s="82">
        <f>Census!E2188</f>
        <v>0</v>
      </c>
      <c r="J2196" s="106" t="e">
        <f t="shared" si="34"/>
        <v>#N/A</v>
      </c>
    </row>
    <row r="2197" spans="7:10" x14ac:dyDescent="0.45">
      <c r="G2197" s="82">
        <f>Census!C2189</f>
        <v>0</v>
      </c>
      <c r="H2197" s="82" t="str">
        <f>IF(Census!D2189="","",Census!D2189)</f>
        <v/>
      </c>
      <c r="I2197" s="82">
        <f>Census!E2189</f>
        <v>0</v>
      </c>
      <c r="J2197" s="106" t="e">
        <f t="shared" si="34"/>
        <v>#N/A</v>
      </c>
    </row>
    <row r="2198" spans="7:10" x14ac:dyDescent="0.45">
      <c r="G2198" s="82">
        <f>Census!C2190</f>
        <v>0</v>
      </c>
      <c r="H2198" s="82" t="str">
        <f>IF(Census!D2190="","",Census!D2190)</f>
        <v/>
      </c>
      <c r="I2198" s="82">
        <f>Census!E2190</f>
        <v>0</v>
      </c>
      <c r="J2198" s="106" t="e">
        <f t="shared" si="34"/>
        <v>#N/A</v>
      </c>
    </row>
    <row r="2199" spans="7:10" x14ac:dyDescent="0.45">
      <c r="G2199" s="82">
        <f>Census!C2191</f>
        <v>0</v>
      </c>
      <c r="H2199" s="82" t="str">
        <f>IF(Census!D2191="","",Census!D2191)</f>
        <v/>
      </c>
      <c r="I2199" s="82">
        <f>Census!E2191</f>
        <v>0</v>
      </c>
      <c r="J2199" s="106" t="e">
        <f t="shared" si="34"/>
        <v>#N/A</v>
      </c>
    </row>
    <row r="2200" spans="7:10" x14ac:dyDescent="0.45">
      <c r="G2200" s="82">
        <f>Census!C2192</f>
        <v>0</v>
      </c>
      <c r="H2200" s="82" t="str">
        <f>IF(Census!D2192="","",Census!D2192)</f>
        <v/>
      </c>
      <c r="I2200" s="82">
        <f>Census!E2192</f>
        <v>0</v>
      </c>
      <c r="J2200" s="106" t="e">
        <f t="shared" si="34"/>
        <v>#N/A</v>
      </c>
    </row>
    <row r="2201" spans="7:10" x14ac:dyDescent="0.45">
      <c r="G2201" s="82">
        <f>Census!C2193</f>
        <v>0</v>
      </c>
      <c r="H2201" s="82" t="str">
        <f>IF(Census!D2193="","",Census!D2193)</f>
        <v/>
      </c>
      <c r="I2201" s="82">
        <f>Census!E2193</f>
        <v>0</v>
      </c>
      <c r="J2201" s="106" t="e">
        <f t="shared" si="34"/>
        <v>#N/A</v>
      </c>
    </row>
    <row r="2202" spans="7:10" x14ac:dyDescent="0.45">
      <c r="G2202" s="82">
        <f>Census!C2194</f>
        <v>0</v>
      </c>
      <c r="H2202" s="82" t="str">
        <f>IF(Census!D2194="","",Census!D2194)</f>
        <v/>
      </c>
      <c r="I2202" s="82">
        <f>Census!E2194</f>
        <v>0</v>
      </c>
      <c r="J2202" s="106" t="e">
        <f t="shared" si="34"/>
        <v>#N/A</v>
      </c>
    </row>
    <row r="2203" spans="7:10" x14ac:dyDescent="0.45">
      <c r="G2203" s="82">
        <f>Census!C2195</f>
        <v>0</v>
      </c>
      <c r="H2203" s="82" t="str">
        <f>IF(Census!D2195="","",Census!D2195)</f>
        <v/>
      </c>
      <c r="I2203" s="82">
        <f>Census!E2195</f>
        <v>0</v>
      </c>
      <c r="J2203" s="106" t="e">
        <f t="shared" si="34"/>
        <v>#N/A</v>
      </c>
    </row>
    <row r="2204" spans="7:10" x14ac:dyDescent="0.45">
      <c r="G2204" s="82">
        <f>Census!C2196</f>
        <v>0</v>
      </c>
      <c r="H2204" s="82" t="str">
        <f>IF(Census!D2196="","",Census!D2196)</f>
        <v/>
      </c>
      <c r="I2204" s="82">
        <f>Census!E2196</f>
        <v>0</v>
      </c>
      <c r="J2204" s="106" t="e">
        <f t="shared" si="34"/>
        <v>#N/A</v>
      </c>
    </row>
    <row r="2205" spans="7:10" x14ac:dyDescent="0.45">
      <c r="G2205" s="82">
        <f>Census!C2197</f>
        <v>0</v>
      </c>
      <c r="H2205" s="82" t="str">
        <f>IF(Census!D2197="","",Census!D2197)</f>
        <v/>
      </c>
      <c r="I2205" s="82">
        <f>Census!E2197</f>
        <v>0</v>
      </c>
      <c r="J2205" s="106" t="e">
        <f t="shared" si="34"/>
        <v>#N/A</v>
      </c>
    </row>
    <row r="2206" spans="7:10" x14ac:dyDescent="0.45">
      <c r="G2206" s="82">
        <f>Census!C2198</f>
        <v>0</v>
      </c>
      <c r="H2206" s="82" t="str">
        <f>IF(Census!D2198="","",Census!D2198)</f>
        <v/>
      </c>
      <c r="I2206" s="82">
        <f>Census!E2198</f>
        <v>0</v>
      </c>
      <c r="J2206" s="106" t="e">
        <f t="shared" si="34"/>
        <v>#N/A</v>
      </c>
    </row>
    <row r="2207" spans="7:10" x14ac:dyDescent="0.45">
      <c r="G2207" s="82">
        <f>Census!C2199</f>
        <v>0</v>
      </c>
      <c r="H2207" s="82" t="str">
        <f>IF(Census!D2199="","",Census!D2199)</f>
        <v/>
      </c>
      <c r="I2207" s="82">
        <f>Census!E2199</f>
        <v>0</v>
      </c>
      <c r="J2207" s="106" t="e">
        <f t="shared" si="34"/>
        <v>#N/A</v>
      </c>
    </row>
    <row r="2208" spans="7:10" x14ac:dyDescent="0.45">
      <c r="G2208" s="82">
        <f>Census!C2200</f>
        <v>0</v>
      </c>
      <c r="H2208" s="82" t="str">
        <f>IF(Census!D2200="","",Census!D2200)</f>
        <v/>
      </c>
      <c r="I2208" s="82">
        <f>Census!E2200</f>
        <v>0</v>
      </c>
      <c r="J2208" s="106" t="e">
        <f t="shared" si="34"/>
        <v>#N/A</v>
      </c>
    </row>
    <row r="2209" spans="7:10" x14ac:dyDescent="0.45">
      <c r="G2209" s="82">
        <f>Census!C2201</f>
        <v>0</v>
      </c>
      <c r="H2209" s="82" t="str">
        <f>IF(Census!D2201="","",Census!D2201)</f>
        <v/>
      </c>
      <c r="I2209" s="82">
        <f>Census!E2201</f>
        <v>0</v>
      </c>
      <c r="J2209" s="106" t="e">
        <f t="shared" si="34"/>
        <v>#N/A</v>
      </c>
    </row>
    <row r="2210" spans="7:10" x14ac:dyDescent="0.45">
      <c r="G2210" s="82">
        <f>Census!C2202</f>
        <v>0</v>
      </c>
      <c r="H2210" s="82" t="str">
        <f>IF(Census!D2202="","",Census!D2202)</f>
        <v/>
      </c>
      <c r="I2210" s="82">
        <f>Census!E2202</f>
        <v>0</v>
      </c>
      <c r="J2210" s="106" t="e">
        <f t="shared" si="34"/>
        <v>#N/A</v>
      </c>
    </row>
    <row r="2211" spans="7:10" x14ac:dyDescent="0.45">
      <c r="G2211" s="82">
        <f>Census!C2203</f>
        <v>0</v>
      </c>
      <c r="H2211" s="82" t="str">
        <f>IF(Census!D2203="","",Census!D2203)</f>
        <v/>
      </c>
      <c r="I2211" s="82">
        <f>Census!E2203</f>
        <v>0</v>
      </c>
      <c r="J2211" s="106" t="e">
        <f t="shared" si="34"/>
        <v>#N/A</v>
      </c>
    </row>
    <row r="2212" spans="7:10" x14ac:dyDescent="0.45">
      <c r="G2212" s="82">
        <f>Census!C2204</f>
        <v>0</v>
      </c>
      <c r="H2212" s="82" t="str">
        <f>IF(Census!D2204="","",Census!D2204)</f>
        <v/>
      </c>
      <c r="I2212" s="82">
        <f>Census!E2204</f>
        <v>0</v>
      </c>
      <c r="J2212" s="106" t="e">
        <f t="shared" si="34"/>
        <v>#N/A</v>
      </c>
    </row>
    <row r="2213" spans="7:10" x14ac:dyDescent="0.45">
      <c r="G2213" s="82">
        <f>Census!C2205</f>
        <v>0</v>
      </c>
      <c r="H2213" s="82" t="str">
        <f>IF(Census!D2205="","",Census!D2205)</f>
        <v/>
      </c>
      <c r="I2213" s="82">
        <f>Census!E2205</f>
        <v>0</v>
      </c>
      <c r="J2213" s="106" t="e">
        <f t="shared" si="34"/>
        <v>#N/A</v>
      </c>
    </row>
    <row r="2214" spans="7:10" x14ac:dyDescent="0.45">
      <c r="G2214" s="82">
        <f>Census!C2206</f>
        <v>0</v>
      </c>
      <c r="H2214" s="82" t="str">
        <f>IF(Census!D2206="","",Census!D2206)</f>
        <v/>
      </c>
      <c r="I2214" s="82">
        <f>Census!E2206</f>
        <v>0</v>
      </c>
      <c r="J2214" s="106" t="e">
        <f t="shared" si="34"/>
        <v>#N/A</v>
      </c>
    </row>
    <row r="2215" spans="7:10" x14ac:dyDescent="0.45">
      <c r="G2215" s="82">
        <f>Census!C2207</f>
        <v>0</v>
      </c>
      <c r="H2215" s="82" t="str">
        <f>IF(Census!D2207="","",Census!D2207)</f>
        <v/>
      </c>
      <c r="I2215" s="82">
        <f>Census!E2207</f>
        <v>0</v>
      </c>
      <c r="J2215" s="106" t="e">
        <f t="shared" si="34"/>
        <v>#N/A</v>
      </c>
    </row>
    <row r="2216" spans="7:10" x14ac:dyDescent="0.45">
      <c r="G2216" s="82">
        <f>Census!C2208</f>
        <v>0</v>
      </c>
      <c r="H2216" s="82" t="str">
        <f>IF(Census!D2208="","",Census!D2208)</f>
        <v/>
      </c>
      <c r="I2216" s="82">
        <f>Census!E2208</f>
        <v>0</v>
      </c>
      <c r="J2216" s="106" t="e">
        <f t="shared" si="34"/>
        <v>#N/A</v>
      </c>
    </row>
    <row r="2217" spans="7:10" x14ac:dyDescent="0.45">
      <c r="G2217" s="82">
        <f>Census!C2209</f>
        <v>0</v>
      </c>
      <c r="H2217" s="82" t="str">
        <f>IF(Census!D2209="","",Census!D2209)</f>
        <v/>
      </c>
      <c r="I2217" s="82">
        <f>Census!E2209</f>
        <v>0</v>
      </c>
      <c r="J2217" s="106" t="e">
        <f t="shared" si="34"/>
        <v>#N/A</v>
      </c>
    </row>
    <row r="2218" spans="7:10" x14ac:dyDescent="0.45">
      <c r="G2218" s="82">
        <f>Census!C2210</f>
        <v>0</v>
      </c>
      <c r="H2218" s="82" t="str">
        <f>IF(Census!D2210="","",Census!D2210)</f>
        <v/>
      </c>
      <c r="I2218" s="82">
        <f>Census!E2210</f>
        <v>0</v>
      </c>
      <c r="J2218" s="106" t="e">
        <f t="shared" si="34"/>
        <v>#N/A</v>
      </c>
    </row>
    <row r="2219" spans="7:10" x14ac:dyDescent="0.45">
      <c r="G2219" s="82">
        <f>Census!C2211</f>
        <v>0</v>
      </c>
      <c r="H2219" s="82" t="str">
        <f>IF(Census!D2211="","",Census!D2211)</f>
        <v/>
      </c>
      <c r="I2219" s="82">
        <f>Census!E2211</f>
        <v>0</v>
      </c>
      <c r="J2219" s="106" t="e">
        <f t="shared" si="34"/>
        <v>#N/A</v>
      </c>
    </row>
    <row r="2220" spans="7:10" x14ac:dyDescent="0.45">
      <c r="G2220" s="82">
        <f>Census!C2212</f>
        <v>0</v>
      </c>
      <c r="H2220" s="82" t="str">
        <f>IF(Census!D2212="","",Census!D2212)</f>
        <v/>
      </c>
      <c r="I2220" s="82">
        <f>Census!E2212</f>
        <v>0</v>
      </c>
      <c r="J2220" s="106" t="e">
        <f t="shared" si="34"/>
        <v>#N/A</v>
      </c>
    </row>
    <row r="2221" spans="7:10" x14ac:dyDescent="0.45">
      <c r="G2221" s="82">
        <f>Census!C2213</f>
        <v>0</v>
      </c>
      <c r="H2221" s="82" t="str">
        <f>IF(Census!D2213="","",Census!D2213)</f>
        <v/>
      </c>
      <c r="I2221" s="82">
        <f>Census!E2213</f>
        <v>0</v>
      </c>
      <c r="J2221" s="106" t="e">
        <f t="shared" si="34"/>
        <v>#N/A</v>
      </c>
    </row>
    <row r="2222" spans="7:10" x14ac:dyDescent="0.45">
      <c r="G2222" s="82">
        <f>Census!C2214</f>
        <v>0</v>
      </c>
      <c r="H2222" s="82" t="str">
        <f>IF(Census!D2214="","",Census!D2214)</f>
        <v/>
      </c>
      <c r="I2222" s="82">
        <f>Census!E2214</f>
        <v>0</v>
      </c>
      <c r="J2222" s="106" t="e">
        <f t="shared" si="34"/>
        <v>#N/A</v>
      </c>
    </row>
    <row r="2223" spans="7:10" x14ac:dyDescent="0.45">
      <c r="G2223" s="82">
        <f>Census!C2215</f>
        <v>0</v>
      </c>
      <c r="H2223" s="82" t="str">
        <f>IF(Census!D2215="","",Census!D2215)</f>
        <v/>
      </c>
      <c r="I2223" s="82">
        <f>Census!E2215</f>
        <v>0</v>
      </c>
      <c r="J2223" s="106" t="e">
        <f t="shared" si="34"/>
        <v>#N/A</v>
      </c>
    </row>
    <row r="2224" spans="7:10" x14ac:dyDescent="0.45">
      <c r="G2224" s="82">
        <f>Census!C2216</f>
        <v>0</v>
      </c>
      <c r="H2224" s="82" t="str">
        <f>IF(Census!D2216="","",Census!D2216)</f>
        <v/>
      </c>
      <c r="I2224" s="82">
        <f>Census!E2216</f>
        <v>0</v>
      </c>
      <c r="J2224" s="106" t="e">
        <f t="shared" si="34"/>
        <v>#N/A</v>
      </c>
    </row>
    <row r="2225" spans="7:10" x14ac:dyDescent="0.45">
      <c r="G2225" s="82">
        <f>Census!C2217</f>
        <v>0</v>
      </c>
      <c r="H2225" s="82" t="str">
        <f>IF(Census!D2217="","",Census!D2217)</f>
        <v/>
      </c>
      <c r="I2225" s="82">
        <f>Census!E2217</f>
        <v>0</v>
      </c>
      <c r="J2225" s="106" t="e">
        <f t="shared" si="34"/>
        <v>#N/A</v>
      </c>
    </row>
    <row r="2226" spans="7:10" x14ac:dyDescent="0.45">
      <c r="G2226" s="82">
        <f>Census!C2218</f>
        <v>0</v>
      </c>
      <c r="H2226" s="82" t="str">
        <f>IF(Census!D2218="","",Census!D2218)</f>
        <v/>
      </c>
      <c r="I2226" s="82">
        <f>Census!E2218</f>
        <v>0</v>
      </c>
      <c r="J2226" s="106" t="e">
        <f t="shared" si="34"/>
        <v>#N/A</v>
      </c>
    </row>
    <row r="2227" spans="7:10" x14ac:dyDescent="0.45">
      <c r="G2227" s="82">
        <f>Census!C2219</f>
        <v>0</v>
      </c>
      <c r="H2227" s="82" t="str">
        <f>IF(Census!D2219="","",Census!D2219)</f>
        <v/>
      </c>
      <c r="I2227" s="82">
        <f>Census!E2219</f>
        <v>0</v>
      </c>
      <c r="J2227" s="106" t="e">
        <f t="shared" si="34"/>
        <v>#N/A</v>
      </c>
    </row>
    <row r="2228" spans="7:10" x14ac:dyDescent="0.45">
      <c r="G2228" s="82">
        <f>Census!C2220</f>
        <v>0</v>
      </c>
      <c r="H2228" s="82" t="str">
        <f>IF(Census!D2220="","",Census!D2220)</f>
        <v/>
      </c>
      <c r="I2228" s="82">
        <f>Census!E2220</f>
        <v>0</v>
      </c>
      <c r="J2228" s="106" t="e">
        <f t="shared" si="34"/>
        <v>#N/A</v>
      </c>
    </row>
    <row r="2229" spans="7:10" x14ac:dyDescent="0.45">
      <c r="G2229" s="82">
        <f>Census!C2221</f>
        <v>0</v>
      </c>
      <c r="H2229" s="82" t="str">
        <f>IF(Census!D2221="","",Census!D2221)</f>
        <v/>
      </c>
      <c r="I2229" s="82">
        <f>Census!E2221</f>
        <v>0</v>
      </c>
      <c r="J2229" s="106" t="e">
        <f t="shared" si="34"/>
        <v>#N/A</v>
      </c>
    </row>
    <row r="2230" spans="7:10" x14ac:dyDescent="0.45">
      <c r="G2230" s="82">
        <f>Census!C2222</f>
        <v>0</v>
      </c>
      <c r="H2230" s="82" t="str">
        <f>IF(Census!D2222="","",Census!D2222)</f>
        <v/>
      </c>
      <c r="I2230" s="82">
        <f>Census!E2222</f>
        <v>0</v>
      </c>
      <c r="J2230" s="106" t="e">
        <f t="shared" si="34"/>
        <v>#N/A</v>
      </c>
    </row>
    <row r="2231" spans="7:10" x14ac:dyDescent="0.45">
      <c r="G2231" s="82">
        <f>Census!C2223</f>
        <v>0</v>
      </c>
      <c r="H2231" s="82" t="str">
        <f>IF(Census!D2223="","",Census!D2223)</f>
        <v/>
      </c>
      <c r="I2231" s="82">
        <f>Census!E2223</f>
        <v>0</v>
      </c>
      <c r="J2231" s="106" t="e">
        <f t="shared" si="34"/>
        <v>#N/A</v>
      </c>
    </row>
    <row r="2232" spans="7:10" x14ac:dyDescent="0.45">
      <c r="G2232" s="82">
        <f>Census!C2224</f>
        <v>0</v>
      </c>
      <c r="H2232" s="82" t="str">
        <f>IF(Census!D2224="","",Census!D2224)</f>
        <v/>
      </c>
      <c r="I2232" s="82">
        <f>Census!E2224</f>
        <v>0</v>
      </c>
      <c r="J2232" s="106" t="e">
        <f t="shared" si="34"/>
        <v>#N/A</v>
      </c>
    </row>
    <row r="2233" spans="7:10" x14ac:dyDescent="0.45">
      <c r="G2233" s="82">
        <f>Census!C2225</f>
        <v>0</v>
      </c>
      <c r="H2233" s="82" t="str">
        <f>IF(Census!D2225="","",Census!D2225)</f>
        <v/>
      </c>
      <c r="I2233" s="82">
        <f>Census!E2225</f>
        <v>0</v>
      </c>
      <c r="J2233" s="106" t="e">
        <f t="shared" si="34"/>
        <v>#N/A</v>
      </c>
    </row>
    <row r="2234" spans="7:10" x14ac:dyDescent="0.45">
      <c r="G2234" s="82">
        <f>Census!C2226</f>
        <v>0</v>
      </c>
      <c r="H2234" s="82" t="str">
        <f>IF(Census!D2226="","",Census!D2226)</f>
        <v/>
      </c>
      <c r="I2234" s="82">
        <f>Census!E2226</f>
        <v>0</v>
      </c>
      <c r="J2234" s="106" t="e">
        <f t="shared" si="34"/>
        <v>#N/A</v>
      </c>
    </row>
    <row r="2235" spans="7:10" x14ac:dyDescent="0.45">
      <c r="G2235" s="82">
        <f>Census!C2227</f>
        <v>0</v>
      </c>
      <c r="H2235" s="82" t="str">
        <f>IF(Census!D2227="","",Census!D2227)</f>
        <v/>
      </c>
      <c r="I2235" s="82">
        <f>Census!E2227</f>
        <v>0</v>
      </c>
      <c r="J2235" s="106" t="e">
        <f t="shared" si="34"/>
        <v>#N/A</v>
      </c>
    </row>
    <row r="2236" spans="7:10" x14ac:dyDescent="0.45">
      <c r="G2236" s="82">
        <f>Census!C2228</f>
        <v>0</v>
      </c>
      <c r="H2236" s="82" t="str">
        <f>IF(Census!D2228="","",Census!D2228)</f>
        <v/>
      </c>
      <c r="I2236" s="82">
        <f>Census!E2228</f>
        <v>0</v>
      </c>
      <c r="J2236" s="106" t="e">
        <f t="shared" si="34"/>
        <v>#N/A</v>
      </c>
    </row>
    <row r="2237" spans="7:10" x14ac:dyDescent="0.45">
      <c r="G2237" s="82">
        <f>Census!C2229</f>
        <v>0</v>
      </c>
      <c r="H2237" s="82" t="str">
        <f>IF(Census!D2229="","",Census!D2229)</f>
        <v/>
      </c>
      <c r="I2237" s="82">
        <f>Census!E2229</f>
        <v>0</v>
      </c>
      <c r="J2237" s="106" t="e">
        <f t="shared" si="34"/>
        <v>#N/A</v>
      </c>
    </row>
    <row r="2238" spans="7:10" x14ac:dyDescent="0.45">
      <c r="G2238" s="82">
        <f>Census!C2230</f>
        <v>0</v>
      </c>
      <c r="H2238" s="82" t="str">
        <f>IF(Census!D2230="","",Census!D2230)</f>
        <v/>
      </c>
      <c r="I2238" s="82">
        <f>Census!E2230</f>
        <v>0</v>
      </c>
      <c r="J2238" s="106" t="e">
        <f t="shared" si="34"/>
        <v>#N/A</v>
      </c>
    </row>
    <row r="2239" spans="7:10" x14ac:dyDescent="0.45">
      <c r="G2239" s="82">
        <f>Census!C2231</f>
        <v>0</v>
      </c>
      <c r="H2239" s="82" t="str">
        <f>IF(Census!D2231="","",Census!D2231)</f>
        <v/>
      </c>
      <c r="I2239" s="82">
        <f>Census!E2231</f>
        <v>0</v>
      </c>
      <c r="J2239" s="106" t="e">
        <f t="shared" si="34"/>
        <v>#N/A</v>
      </c>
    </row>
    <row r="2240" spans="7:10" x14ac:dyDescent="0.45">
      <c r="G2240" s="82">
        <f>Census!C2232</f>
        <v>0</v>
      </c>
      <c r="H2240" s="82" t="str">
        <f>IF(Census!D2232="","",Census!D2232)</f>
        <v/>
      </c>
      <c r="I2240" s="82">
        <f>Census!E2232</f>
        <v>0</v>
      </c>
      <c r="J2240" s="106" t="e">
        <f t="shared" si="34"/>
        <v>#N/A</v>
      </c>
    </row>
    <row r="2241" spans="7:10" x14ac:dyDescent="0.45">
      <c r="G2241" s="82">
        <f>Census!C2233</f>
        <v>0</v>
      </c>
      <c r="H2241" s="82" t="str">
        <f>IF(Census!D2233="","",Census!D2233)</f>
        <v/>
      </c>
      <c r="I2241" s="82">
        <f>Census!E2233</f>
        <v>0</v>
      </c>
      <c r="J2241" s="106" t="e">
        <f t="shared" si="34"/>
        <v>#N/A</v>
      </c>
    </row>
    <row r="2242" spans="7:10" x14ac:dyDescent="0.45">
      <c r="G2242" s="82">
        <f>Census!C2234</f>
        <v>0</v>
      </c>
      <c r="H2242" s="82" t="str">
        <f>IF(Census!D2234="","",Census!D2234)</f>
        <v/>
      </c>
      <c r="I2242" s="82">
        <f>Census!E2234</f>
        <v>0</v>
      </c>
      <c r="J2242" s="106" t="e">
        <f t="shared" si="34"/>
        <v>#N/A</v>
      </c>
    </row>
    <row r="2243" spans="7:10" x14ac:dyDescent="0.45">
      <c r="G2243" s="82">
        <f>Census!C2235</f>
        <v>0</v>
      </c>
      <c r="H2243" s="82" t="str">
        <f>IF(Census!D2235="","",Census!D2235)</f>
        <v/>
      </c>
      <c r="I2243" s="82">
        <f>Census!E2235</f>
        <v>0</v>
      </c>
      <c r="J2243" s="106" t="e">
        <f t="shared" si="34"/>
        <v>#N/A</v>
      </c>
    </row>
    <row r="2244" spans="7:10" x14ac:dyDescent="0.45">
      <c r="G2244" s="82">
        <f>Census!C2236</f>
        <v>0</v>
      </c>
      <c r="H2244" s="82" t="str">
        <f>IF(Census!D2236="","",Census!D2236)</f>
        <v/>
      </c>
      <c r="I2244" s="82">
        <f>Census!E2236</f>
        <v>0</v>
      </c>
      <c r="J2244" s="106" t="e">
        <f t="shared" si="34"/>
        <v>#N/A</v>
      </c>
    </row>
    <row r="2245" spans="7:10" x14ac:dyDescent="0.45">
      <c r="G2245" s="82">
        <f>Census!C2237</f>
        <v>0</v>
      </c>
      <c r="H2245" s="82" t="str">
        <f>IF(Census!D2237="","",Census!D2237)</f>
        <v/>
      </c>
      <c r="I2245" s="82">
        <f>Census!E2237</f>
        <v>0</v>
      </c>
      <c r="J2245" s="106" t="e">
        <f t="shared" si="34"/>
        <v>#N/A</v>
      </c>
    </row>
    <row r="2246" spans="7:10" x14ac:dyDescent="0.45">
      <c r="G2246" s="82">
        <f>Census!C2238</f>
        <v>0</v>
      </c>
      <c r="H2246" s="82" t="str">
        <f>IF(Census!D2238="","",Census!D2238)</f>
        <v/>
      </c>
      <c r="I2246" s="82">
        <f>Census!E2238</f>
        <v>0</v>
      </c>
      <c r="J2246" s="106" t="e">
        <f t="shared" si="34"/>
        <v>#N/A</v>
      </c>
    </row>
    <row r="2247" spans="7:10" x14ac:dyDescent="0.45">
      <c r="G2247" s="82">
        <f>Census!C2239</f>
        <v>0</v>
      </c>
      <c r="H2247" s="82" t="str">
        <f>IF(Census!D2239="","",Census!D2239)</f>
        <v/>
      </c>
      <c r="I2247" s="82">
        <f>Census!E2239</f>
        <v>0</v>
      </c>
      <c r="J2247" s="106" t="e">
        <f t="shared" si="34"/>
        <v>#N/A</v>
      </c>
    </row>
    <row r="2248" spans="7:10" x14ac:dyDescent="0.45">
      <c r="G2248" s="82">
        <f>Census!C2240</f>
        <v>0</v>
      </c>
      <c r="H2248" s="82" t="str">
        <f>IF(Census!D2240="","",Census!D2240)</f>
        <v/>
      </c>
      <c r="I2248" s="82">
        <f>Census!E2240</f>
        <v>0</v>
      </c>
      <c r="J2248" s="106" t="e">
        <f t="shared" si="34"/>
        <v>#N/A</v>
      </c>
    </row>
    <row r="2249" spans="7:10" x14ac:dyDescent="0.45">
      <c r="G2249" s="82">
        <f>Census!C2241</f>
        <v>0</v>
      </c>
      <c r="H2249" s="82" t="str">
        <f>IF(Census!D2241="","",Census!D2241)</f>
        <v/>
      </c>
      <c r="I2249" s="82">
        <f>Census!E2241</f>
        <v>0</v>
      </c>
      <c r="J2249" s="106" t="e">
        <f t="shared" si="34"/>
        <v>#N/A</v>
      </c>
    </row>
    <row r="2250" spans="7:10" x14ac:dyDescent="0.45">
      <c r="G2250" s="82">
        <f>Census!C2242</f>
        <v>0</v>
      </c>
      <c r="H2250" s="82" t="str">
        <f>IF(Census!D2242="","",Census!D2242)</f>
        <v/>
      </c>
      <c r="I2250" s="82">
        <f>Census!E2242</f>
        <v>0</v>
      </c>
      <c r="J2250" s="106" t="e">
        <f t="shared" si="34"/>
        <v>#N/A</v>
      </c>
    </row>
    <row r="2251" spans="7:10" x14ac:dyDescent="0.45">
      <c r="G2251" s="82">
        <f>Census!C2243</f>
        <v>0</v>
      </c>
      <c r="H2251" s="82" t="str">
        <f>IF(Census!D2243="","",Census!D2243)</f>
        <v/>
      </c>
      <c r="I2251" s="82">
        <f>Census!E2243</f>
        <v>0</v>
      </c>
      <c r="J2251" s="106" t="e">
        <f t="shared" si="34"/>
        <v>#N/A</v>
      </c>
    </row>
    <row r="2252" spans="7:10" x14ac:dyDescent="0.45">
      <c r="G2252" s="82">
        <f>Census!C2244</f>
        <v>0</v>
      </c>
      <c r="H2252" s="82" t="str">
        <f>IF(Census!D2244="","",Census!D2244)</f>
        <v/>
      </c>
      <c r="I2252" s="82">
        <f>Census!E2244</f>
        <v>0</v>
      </c>
      <c r="J2252" s="106" t="e">
        <f t="shared" si="34"/>
        <v>#N/A</v>
      </c>
    </row>
    <row r="2253" spans="7:10" x14ac:dyDescent="0.45">
      <c r="G2253" s="82">
        <f>Census!C2245</f>
        <v>0</v>
      </c>
      <c r="H2253" s="82" t="str">
        <f>IF(Census!D2245="","",Census!D2245)</f>
        <v/>
      </c>
      <c r="I2253" s="82">
        <f>Census!E2245</f>
        <v>0</v>
      </c>
      <c r="J2253" s="106" t="e">
        <f t="shared" si="34"/>
        <v>#N/A</v>
      </c>
    </row>
    <row r="2254" spans="7:10" x14ac:dyDescent="0.45">
      <c r="G2254" s="82">
        <f>Census!C2246</f>
        <v>0</v>
      </c>
      <c r="H2254" s="82" t="str">
        <f>IF(Census!D2246="","",Census!D2246)</f>
        <v/>
      </c>
      <c r="I2254" s="82">
        <f>Census!E2246</f>
        <v>0</v>
      </c>
      <c r="J2254" s="106" t="e">
        <f t="shared" ref="J2254:J2317" si="35">IF(H2254=0,0,IF(H2254&lt;$C$25,$C$25-H2254,0))</f>
        <v>#N/A</v>
      </c>
    </row>
    <row r="2255" spans="7:10" x14ac:dyDescent="0.45">
      <c r="G2255" s="82">
        <f>Census!C2247</f>
        <v>0</v>
      </c>
      <c r="H2255" s="82" t="str">
        <f>IF(Census!D2247="","",Census!D2247)</f>
        <v/>
      </c>
      <c r="I2255" s="82">
        <f>Census!E2247</f>
        <v>0</v>
      </c>
      <c r="J2255" s="106" t="e">
        <f t="shared" si="35"/>
        <v>#N/A</v>
      </c>
    </row>
    <row r="2256" spans="7:10" x14ac:dyDescent="0.45">
      <c r="G2256" s="82">
        <f>Census!C2248</f>
        <v>0</v>
      </c>
      <c r="H2256" s="82" t="str">
        <f>IF(Census!D2248="","",Census!D2248)</f>
        <v/>
      </c>
      <c r="I2256" s="82">
        <f>Census!E2248</f>
        <v>0</v>
      </c>
      <c r="J2256" s="106" t="e">
        <f t="shared" si="35"/>
        <v>#N/A</v>
      </c>
    </row>
    <row r="2257" spans="7:10" x14ac:dyDescent="0.45">
      <c r="G2257" s="82">
        <f>Census!C2249</f>
        <v>0</v>
      </c>
      <c r="H2257" s="82" t="str">
        <f>IF(Census!D2249="","",Census!D2249)</f>
        <v/>
      </c>
      <c r="I2257" s="82">
        <f>Census!E2249</f>
        <v>0</v>
      </c>
      <c r="J2257" s="106" t="e">
        <f t="shared" si="35"/>
        <v>#N/A</v>
      </c>
    </row>
    <row r="2258" spans="7:10" x14ac:dyDescent="0.45">
      <c r="G2258" s="82">
        <f>Census!C2250</f>
        <v>0</v>
      </c>
      <c r="H2258" s="82" t="str">
        <f>IF(Census!D2250="","",Census!D2250)</f>
        <v/>
      </c>
      <c r="I2258" s="82">
        <f>Census!E2250</f>
        <v>0</v>
      </c>
      <c r="J2258" s="106" t="e">
        <f t="shared" si="35"/>
        <v>#N/A</v>
      </c>
    </row>
    <row r="2259" spans="7:10" x14ac:dyDescent="0.45">
      <c r="G2259" s="82">
        <f>Census!C2251</f>
        <v>0</v>
      </c>
      <c r="H2259" s="82" t="str">
        <f>IF(Census!D2251="","",Census!D2251)</f>
        <v/>
      </c>
      <c r="I2259" s="82">
        <f>Census!E2251</f>
        <v>0</v>
      </c>
      <c r="J2259" s="106" t="e">
        <f t="shared" si="35"/>
        <v>#N/A</v>
      </c>
    </row>
    <row r="2260" spans="7:10" x14ac:dyDescent="0.45">
      <c r="G2260" s="82">
        <f>Census!C2252</f>
        <v>0</v>
      </c>
      <c r="H2260" s="82" t="str">
        <f>IF(Census!D2252="","",Census!D2252)</f>
        <v/>
      </c>
      <c r="I2260" s="82">
        <f>Census!E2252</f>
        <v>0</v>
      </c>
      <c r="J2260" s="106" t="e">
        <f t="shared" si="35"/>
        <v>#N/A</v>
      </c>
    </row>
    <row r="2261" spans="7:10" x14ac:dyDescent="0.45">
      <c r="G2261" s="82">
        <f>Census!C2253</f>
        <v>0</v>
      </c>
      <c r="H2261" s="82" t="str">
        <f>IF(Census!D2253="","",Census!D2253)</f>
        <v/>
      </c>
      <c r="I2261" s="82">
        <f>Census!E2253</f>
        <v>0</v>
      </c>
      <c r="J2261" s="106" t="e">
        <f t="shared" si="35"/>
        <v>#N/A</v>
      </c>
    </row>
    <row r="2262" spans="7:10" x14ac:dyDescent="0.45">
      <c r="G2262" s="82">
        <f>Census!C2254</f>
        <v>0</v>
      </c>
      <c r="H2262" s="82" t="str">
        <f>IF(Census!D2254="","",Census!D2254)</f>
        <v/>
      </c>
      <c r="I2262" s="82">
        <f>Census!E2254</f>
        <v>0</v>
      </c>
      <c r="J2262" s="106" t="e">
        <f t="shared" si="35"/>
        <v>#N/A</v>
      </c>
    </row>
    <row r="2263" spans="7:10" x14ac:dyDescent="0.45">
      <c r="G2263" s="82">
        <f>Census!C2255</f>
        <v>0</v>
      </c>
      <c r="H2263" s="82" t="str">
        <f>IF(Census!D2255="","",Census!D2255)</f>
        <v/>
      </c>
      <c r="I2263" s="82">
        <f>Census!E2255</f>
        <v>0</v>
      </c>
      <c r="J2263" s="106" t="e">
        <f t="shared" si="35"/>
        <v>#N/A</v>
      </c>
    </row>
    <row r="2264" spans="7:10" x14ac:dyDescent="0.45">
      <c r="G2264" s="82">
        <f>Census!C2256</f>
        <v>0</v>
      </c>
      <c r="H2264" s="82" t="str">
        <f>IF(Census!D2256="","",Census!D2256)</f>
        <v/>
      </c>
      <c r="I2264" s="82">
        <f>Census!E2256</f>
        <v>0</v>
      </c>
      <c r="J2264" s="106" t="e">
        <f t="shared" si="35"/>
        <v>#N/A</v>
      </c>
    </row>
    <row r="2265" spans="7:10" x14ac:dyDescent="0.45">
      <c r="G2265" s="82">
        <f>Census!C2257</f>
        <v>0</v>
      </c>
      <c r="H2265" s="82" t="str">
        <f>IF(Census!D2257="","",Census!D2257)</f>
        <v/>
      </c>
      <c r="I2265" s="82">
        <f>Census!E2257</f>
        <v>0</v>
      </c>
      <c r="J2265" s="106" t="e">
        <f t="shared" si="35"/>
        <v>#N/A</v>
      </c>
    </row>
    <row r="2266" spans="7:10" x14ac:dyDescent="0.45">
      <c r="G2266" s="82">
        <f>Census!C2258</f>
        <v>0</v>
      </c>
      <c r="H2266" s="82" t="str">
        <f>IF(Census!D2258="","",Census!D2258)</f>
        <v/>
      </c>
      <c r="I2266" s="82">
        <f>Census!E2258</f>
        <v>0</v>
      </c>
      <c r="J2266" s="106" t="e">
        <f t="shared" si="35"/>
        <v>#N/A</v>
      </c>
    </row>
    <row r="2267" spans="7:10" x14ac:dyDescent="0.45">
      <c r="G2267" s="82">
        <f>Census!C2259</f>
        <v>0</v>
      </c>
      <c r="H2267" s="82" t="str">
        <f>IF(Census!D2259="","",Census!D2259)</f>
        <v/>
      </c>
      <c r="I2267" s="82">
        <f>Census!E2259</f>
        <v>0</v>
      </c>
      <c r="J2267" s="106" t="e">
        <f t="shared" si="35"/>
        <v>#N/A</v>
      </c>
    </row>
    <row r="2268" spans="7:10" x14ac:dyDescent="0.45">
      <c r="G2268" s="82">
        <f>Census!C2260</f>
        <v>0</v>
      </c>
      <c r="H2268" s="82" t="str">
        <f>IF(Census!D2260="","",Census!D2260)</f>
        <v/>
      </c>
      <c r="I2268" s="82">
        <f>Census!E2260</f>
        <v>0</v>
      </c>
      <c r="J2268" s="106" t="e">
        <f t="shared" si="35"/>
        <v>#N/A</v>
      </c>
    </row>
    <row r="2269" spans="7:10" x14ac:dyDescent="0.45">
      <c r="G2269" s="82">
        <f>Census!C2261</f>
        <v>0</v>
      </c>
      <c r="H2269" s="82" t="str">
        <f>IF(Census!D2261="","",Census!D2261)</f>
        <v/>
      </c>
      <c r="I2269" s="82">
        <f>Census!E2261</f>
        <v>0</v>
      </c>
      <c r="J2269" s="106" t="e">
        <f t="shared" si="35"/>
        <v>#N/A</v>
      </c>
    </row>
    <row r="2270" spans="7:10" x14ac:dyDescent="0.45">
      <c r="G2270" s="82">
        <f>Census!C2262</f>
        <v>0</v>
      </c>
      <c r="H2270" s="82" t="str">
        <f>IF(Census!D2262="","",Census!D2262)</f>
        <v/>
      </c>
      <c r="I2270" s="82">
        <f>Census!E2262</f>
        <v>0</v>
      </c>
      <c r="J2270" s="106" t="e">
        <f t="shared" si="35"/>
        <v>#N/A</v>
      </c>
    </row>
    <row r="2271" spans="7:10" x14ac:dyDescent="0.45">
      <c r="G2271" s="82">
        <f>Census!C2263</f>
        <v>0</v>
      </c>
      <c r="H2271" s="82" t="str">
        <f>IF(Census!D2263="","",Census!D2263)</f>
        <v/>
      </c>
      <c r="I2271" s="82">
        <f>Census!E2263</f>
        <v>0</v>
      </c>
      <c r="J2271" s="106" t="e">
        <f t="shared" si="35"/>
        <v>#N/A</v>
      </c>
    </row>
    <row r="2272" spans="7:10" x14ac:dyDescent="0.45">
      <c r="G2272" s="82">
        <f>Census!C2264</f>
        <v>0</v>
      </c>
      <c r="H2272" s="82" t="str">
        <f>IF(Census!D2264="","",Census!D2264)</f>
        <v/>
      </c>
      <c r="I2272" s="82">
        <f>Census!E2264</f>
        <v>0</v>
      </c>
      <c r="J2272" s="106" t="e">
        <f t="shared" si="35"/>
        <v>#N/A</v>
      </c>
    </row>
    <row r="2273" spans="7:10" x14ac:dyDescent="0.45">
      <c r="G2273" s="82">
        <f>Census!C2265</f>
        <v>0</v>
      </c>
      <c r="H2273" s="82" t="str">
        <f>IF(Census!D2265="","",Census!D2265)</f>
        <v/>
      </c>
      <c r="I2273" s="82">
        <f>Census!E2265</f>
        <v>0</v>
      </c>
      <c r="J2273" s="106" t="e">
        <f t="shared" si="35"/>
        <v>#N/A</v>
      </c>
    </row>
    <row r="2274" spans="7:10" x14ac:dyDescent="0.45">
      <c r="G2274" s="82">
        <f>Census!C2266</f>
        <v>0</v>
      </c>
      <c r="H2274" s="82" t="str">
        <f>IF(Census!D2266="","",Census!D2266)</f>
        <v/>
      </c>
      <c r="I2274" s="82">
        <f>Census!E2266</f>
        <v>0</v>
      </c>
      <c r="J2274" s="106" t="e">
        <f t="shared" si="35"/>
        <v>#N/A</v>
      </c>
    </row>
    <row r="2275" spans="7:10" x14ac:dyDescent="0.45">
      <c r="G2275" s="82">
        <f>Census!C2267</f>
        <v>0</v>
      </c>
      <c r="H2275" s="82" t="str">
        <f>IF(Census!D2267="","",Census!D2267)</f>
        <v/>
      </c>
      <c r="I2275" s="82">
        <f>Census!E2267</f>
        <v>0</v>
      </c>
      <c r="J2275" s="106" t="e">
        <f t="shared" si="35"/>
        <v>#N/A</v>
      </c>
    </row>
    <row r="2276" spans="7:10" x14ac:dyDescent="0.45">
      <c r="G2276" s="82">
        <f>Census!C2268</f>
        <v>0</v>
      </c>
      <c r="H2276" s="82" t="str">
        <f>IF(Census!D2268="","",Census!D2268)</f>
        <v/>
      </c>
      <c r="I2276" s="82">
        <f>Census!E2268</f>
        <v>0</v>
      </c>
      <c r="J2276" s="106" t="e">
        <f t="shared" si="35"/>
        <v>#N/A</v>
      </c>
    </row>
    <row r="2277" spans="7:10" x14ac:dyDescent="0.45">
      <c r="G2277" s="82">
        <f>Census!C2269</f>
        <v>0</v>
      </c>
      <c r="H2277" s="82" t="str">
        <f>IF(Census!D2269="","",Census!D2269)</f>
        <v/>
      </c>
      <c r="I2277" s="82">
        <f>Census!E2269</f>
        <v>0</v>
      </c>
      <c r="J2277" s="106" t="e">
        <f t="shared" si="35"/>
        <v>#N/A</v>
      </c>
    </row>
    <row r="2278" spans="7:10" x14ac:dyDescent="0.45">
      <c r="G2278" s="82">
        <f>Census!C2270</f>
        <v>0</v>
      </c>
      <c r="H2278" s="82" t="str">
        <f>IF(Census!D2270="","",Census!D2270)</f>
        <v/>
      </c>
      <c r="I2278" s="82">
        <f>Census!E2270</f>
        <v>0</v>
      </c>
      <c r="J2278" s="106" t="e">
        <f t="shared" si="35"/>
        <v>#N/A</v>
      </c>
    </row>
    <row r="2279" spans="7:10" x14ac:dyDescent="0.45">
      <c r="G2279" s="82">
        <f>Census!C2271</f>
        <v>0</v>
      </c>
      <c r="H2279" s="82" t="str">
        <f>IF(Census!D2271="","",Census!D2271)</f>
        <v/>
      </c>
      <c r="I2279" s="82">
        <f>Census!E2271</f>
        <v>0</v>
      </c>
      <c r="J2279" s="106" t="e">
        <f t="shared" si="35"/>
        <v>#N/A</v>
      </c>
    </row>
    <row r="2280" spans="7:10" x14ac:dyDescent="0.45">
      <c r="G2280" s="82">
        <f>Census!C2272</f>
        <v>0</v>
      </c>
      <c r="H2280" s="82" t="str">
        <f>IF(Census!D2272="","",Census!D2272)</f>
        <v/>
      </c>
      <c r="I2280" s="82">
        <f>Census!E2272</f>
        <v>0</v>
      </c>
      <c r="J2280" s="106" t="e">
        <f t="shared" si="35"/>
        <v>#N/A</v>
      </c>
    </row>
    <row r="2281" spans="7:10" x14ac:dyDescent="0.45">
      <c r="G2281" s="82">
        <f>Census!C2273</f>
        <v>0</v>
      </c>
      <c r="H2281" s="82" t="str">
        <f>IF(Census!D2273="","",Census!D2273)</f>
        <v/>
      </c>
      <c r="I2281" s="82">
        <f>Census!E2273</f>
        <v>0</v>
      </c>
      <c r="J2281" s="106" t="e">
        <f t="shared" si="35"/>
        <v>#N/A</v>
      </c>
    </row>
    <row r="2282" spans="7:10" x14ac:dyDescent="0.45">
      <c r="G2282" s="82">
        <f>Census!C2274</f>
        <v>0</v>
      </c>
      <c r="H2282" s="82" t="str">
        <f>IF(Census!D2274="","",Census!D2274)</f>
        <v/>
      </c>
      <c r="I2282" s="82">
        <f>Census!E2274</f>
        <v>0</v>
      </c>
      <c r="J2282" s="106" t="e">
        <f t="shared" si="35"/>
        <v>#N/A</v>
      </c>
    </row>
    <row r="2283" spans="7:10" x14ac:dyDescent="0.45">
      <c r="G2283" s="82">
        <f>Census!C2275</f>
        <v>0</v>
      </c>
      <c r="H2283" s="82" t="str">
        <f>IF(Census!D2275="","",Census!D2275)</f>
        <v/>
      </c>
      <c r="I2283" s="82">
        <f>Census!E2275</f>
        <v>0</v>
      </c>
      <c r="J2283" s="106" t="e">
        <f t="shared" si="35"/>
        <v>#N/A</v>
      </c>
    </row>
    <row r="2284" spans="7:10" x14ac:dyDescent="0.45">
      <c r="G2284" s="82">
        <f>Census!C2276</f>
        <v>0</v>
      </c>
      <c r="H2284" s="82" t="str">
        <f>IF(Census!D2276="","",Census!D2276)</f>
        <v/>
      </c>
      <c r="I2284" s="82">
        <f>Census!E2276</f>
        <v>0</v>
      </c>
      <c r="J2284" s="106" t="e">
        <f t="shared" si="35"/>
        <v>#N/A</v>
      </c>
    </row>
    <row r="2285" spans="7:10" x14ac:dyDescent="0.45">
      <c r="G2285" s="82">
        <f>Census!C2277</f>
        <v>0</v>
      </c>
      <c r="H2285" s="82" t="str">
        <f>IF(Census!D2277="","",Census!D2277)</f>
        <v/>
      </c>
      <c r="I2285" s="82">
        <f>Census!E2277</f>
        <v>0</v>
      </c>
      <c r="J2285" s="106" t="e">
        <f t="shared" si="35"/>
        <v>#N/A</v>
      </c>
    </row>
    <row r="2286" spans="7:10" x14ac:dyDescent="0.45">
      <c r="G2286" s="82">
        <f>Census!C2278</f>
        <v>0</v>
      </c>
      <c r="H2286" s="82" t="str">
        <f>IF(Census!D2278="","",Census!D2278)</f>
        <v/>
      </c>
      <c r="I2286" s="82">
        <f>Census!E2278</f>
        <v>0</v>
      </c>
      <c r="J2286" s="106" t="e">
        <f t="shared" si="35"/>
        <v>#N/A</v>
      </c>
    </row>
    <row r="2287" spans="7:10" x14ac:dyDescent="0.45">
      <c r="G2287" s="82">
        <f>Census!C2279</f>
        <v>0</v>
      </c>
      <c r="H2287" s="82" t="str">
        <f>IF(Census!D2279="","",Census!D2279)</f>
        <v/>
      </c>
      <c r="I2287" s="82">
        <f>Census!E2279</f>
        <v>0</v>
      </c>
      <c r="J2287" s="106" t="e">
        <f t="shared" si="35"/>
        <v>#N/A</v>
      </c>
    </row>
    <row r="2288" spans="7:10" x14ac:dyDescent="0.45">
      <c r="G2288" s="82">
        <f>Census!C2280</f>
        <v>0</v>
      </c>
      <c r="H2288" s="82" t="str">
        <f>IF(Census!D2280="","",Census!D2280)</f>
        <v/>
      </c>
      <c r="I2288" s="82">
        <f>Census!E2280</f>
        <v>0</v>
      </c>
      <c r="J2288" s="106" t="e">
        <f t="shared" si="35"/>
        <v>#N/A</v>
      </c>
    </row>
    <row r="2289" spans="7:10" x14ac:dyDescent="0.45">
      <c r="G2289" s="82">
        <f>Census!C2281</f>
        <v>0</v>
      </c>
      <c r="H2289" s="82" t="str">
        <f>IF(Census!D2281="","",Census!D2281)</f>
        <v/>
      </c>
      <c r="I2289" s="82">
        <f>Census!E2281</f>
        <v>0</v>
      </c>
      <c r="J2289" s="106" t="e">
        <f t="shared" si="35"/>
        <v>#N/A</v>
      </c>
    </row>
    <row r="2290" spans="7:10" x14ac:dyDescent="0.45">
      <c r="G2290" s="82">
        <f>Census!C2282</f>
        <v>0</v>
      </c>
      <c r="H2290" s="82" t="str">
        <f>IF(Census!D2282="","",Census!D2282)</f>
        <v/>
      </c>
      <c r="I2290" s="82">
        <f>Census!E2282</f>
        <v>0</v>
      </c>
      <c r="J2290" s="106" t="e">
        <f t="shared" si="35"/>
        <v>#N/A</v>
      </c>
    </row>
    <row r="2291" spans="7:10" x14ac:dyDescent="0.45">
      <c r="G2291" s="82">
        <f>Census!C2283</f>
        <v>0</v>
      </c>
      <c r="H2291" s="82" t="str">
        <f>IF(Census!D2283="","",Census!D2283)</f>
        <v/>
      </c>
      <c r="I2291" s="82">
        <f>Census!E2283</f>
        <v>0</v>
      </c>
      <c r="J2291" s="106" t="e">
        <f t="shared" si="35"/>
        <v>#N/A</v>
      </c>
    </row>
    <row r="2292" spans="7:10" x14ac:dyDescent="0.45">
      <c r="G2292" s="82">
        <f>Census!C2284</f>
        <v>0</v>
      </c>
      <c r="H2292" s="82" t="str">
        <f>IF(Census!D2284="","",Census!D2284)</f>
        <v/>
      </c>
      <c r="I2292" s="82">
        <f>Census!E2284</f>
        <v>0</v>
      </c>
      <c r="J2292" s="106" t="e">
        <f t="shared" si="35"/>
        <v>#N/A</v>
      </c>
    </row>
    <row r="2293" spans="7:10" x14ac:dyDescent="0.45">
      <c r="G2293" s="82">
        <f>Census!C2285</f>
        <v>0</v>
      </c>
      <c r="H2293" s="82" t="str">
        <f>IF(Census!D2285="","",Census!D2285)</f>
        <v/>
      </c>
      <c r="I2293" s="82">
        <f>Census!E2285</f>
        <v>0</v>
      </c>
      <c r="J2293" s="106" t="e">
        <f t="shared" si="35"/>
        <v>#N/A</v>
      </c>
    </row>
    <row r="2294" spans="7:10" x14ac:dyDescent="0.45">
      <c r="G2294" s="82">
        <f>Census!C2286</f>
        <v>0</v>
      </c>
      <c r="H2294" s="82" t="str">
        <f>IF(Census!D2286="","",Census!D2286)</f>
        <v/>
      </c>
      <c r="I2294" s="82">
        <f>Census!E2286</f>
        <v>0</v>
      </c>
      <c r="J2294" s="106" t="e">
        <f t="shared" si="35"/>
        <v>#N/A</v>
      </c>
    </row>
    <row r="2295" spans="7:10" x14ac:dyDescent="0.45">
      <c r="G2295" s="82">
        <f>Census!C2287</f>
        <v>0</v>
      </c>
      <c r="H2295" s="82" t="str">
        <f>IF(Census!D2287="","",Census!D2287)</f>
        <v/>
      </c>
      <c r="I2295" s="82">
        <f>Census!E2287</f>
        <v>0</v>
      </c>
      <c r="J2295" s="106" t="e">
        <f t="shared" si="35"/>
        <v>#N/A</v>
      </c>
    </row>
    <row r="2296" spans="7:10" x14ac:dyDescent="0.45">
      <c r="G2296" s="82">
        <f>Census!C2288</f>
        <v>0</v>
      </c>
      <c r="H2296" s="82" t="str">
        <f>IF(Census!D2288="","",Census!D2288)</f>
        <v/>
      </c>
      <c r="I2296" s="82">
        <f>Census!E2288</f>
        <v>0</v>
      </c>
      <c r="J2296" s="106" t="e">
        <f t="shared" si="35"/>
        <v>#N/A</v>
      </c>
    </row>
    <row r="2297" spans="7:10" x14ac:dyDescent="0.45">
      <c r="G2297" s="82">
        <f>Census!C2289</f>
        <v>0</v>
      </c>
      <c r="H2297" s="82" t="str">
        <f>IF(Census!D2289="","",Census!D2289)</f>
        <v/>
      </c>
      <c r="I2297" s="82">
        <f>Census!E2289</f>
        <v>0</v>
      </c>
      <c r="J2297" s="106" t="e">
        <f t="shared" si="35"/>
        <v>#N/A</v>
      </c>
    </row>
    <row r="2298" spans="7:10" x14ac:dyDescent="0.45">
      <c r="G2298" s="82">
        <f>Census!C2290</f>
        <v>0</v>
      </c>
      <c r="H2298" s="82" t="str">
        <f>IF(Census!D2290="","",Census!D2290)</f>
        <v/>
      </c>
      <c r="I2298" s="82">
        <f>Census!E2290</f>
        <v>0</v>
      </c>
      <c r="J2298" s="106" t="e">
        <f t="shared" si="35"/>
        <v>#N/A</v>
      </c>
    </row>
    <row r="2299" spans="7:10" x14ac:dyDescent="0.45">
      <c r="G2299" s="82">
        <f>Census!C2291</f>
        <v>0</v>
      </c>
      <c r="H2299" s="82" t="str">
        <f>IF(Census!D2291="","",Census!D2291)</f>
        <v/>
      </c>
      <c r="I2299" s="82">
        <f>Census!E2291</f>
        <v>0</v>
      </c>
      <c r="J2299" s="106" t="e">
        <f t="shared" si="35"/>
        <v>#N/A</v>
      </c>
    </row>
    <row r="2300" spans="7:10" x14ac:dyDescent="0.45">
      <c r="G2300" s="82">
        <f>Census!C2292</f>
        <v>0</v>
      </c>
      <c r="H2300" s="82" t="str">
        <f>IF(Census!D2292="","",Census!D2292)</f>
        <v/>
      </c>
      <c r="I2300" s="82">
        <f>Census!E2292</f>
        <v>0</v>
      </c>
      <c r="J2300" s="106" t="e">
        <f t="shared" si="35"/>
        <v>#N/A</v>
      </c>
    </row>
    <row r="2301" spans="7:10" x14ac:dyDescent="0.45">
      <c r="G2301" s="82">
        <f>Census!C2293</f>
        <v>0</v>
      </c>
      <c r="H2301" s="82" t="str">
        <f>IF(Census!D2293="","",Census!D2293)</f>
        <v/>
      </c>
      <c r="I2301" s="82">
        <f>Census!E2293</f>
        <v>0</v>
      </c>
      <c r="J2301" s="106" t="e">
        <f t="shared" si="35"/>
        <v>#N/A</v>
      </c>
    </row>
    <row r="2302" spans="7:10" x14ac:dyDescent="0.45">
      <c r="G2302" s="82">
        <f>Census!C2294</f>
        <v>0</v>
      </c>
      <c r="H2302" s="82" t="str">
        <f>IF(Census!D2294="","",Census!D2294)</f>
        <v/>
      </c>
      <c r="I2302" s="82">
        <f>Census!E2294</f>
        <v>0</v>
      </c>
      <c r="J2302" s="106" t="e">
        <f t="shared" si="35"/>
        <v>#N/A</v>
      </c>
    </row>
    <row r="2303" spans="7:10" x14ac:dyDescent="0.45">
      <c r="G2303" s="82">
        <f>Census!C2295</f>
        <v>0</v>
      </c>
      <c r="H2303" s="82" t="str">
        <f>IF(Census!D2295="","",Census!D2295)</f>
        <v/>
      </c>
      <c r="I2303" s="82">
        <f>Census!E2295</f>
        <v>0</v>
      </c>
      <c r="J2303" s="106" t="e">
        <f t="shared" si="35"/>
        <v>#N/A</v>
      </c>
    </row>
    <row r="2304" spans="7:10" x14ac:dyDescent="0.45">
      <c r="G2304" s="82">
        <f>Census!C2296</f>
        <v>0</v>
      </c>
      <c r="H2304" s="82" t="str">
        <f>IF(Census!D2296="","",Census!D2296)</f>
        <v/>
      </c>
      <c r="I2304" s="82">
        <f>Census!E2296</f>
        <v>0</v>
      </c>
      <c r="J2304" s="106" t="e">
        <f t="shared" si="35"/>
        <v>#N/A</v>
      </c>
    </row>
    <row r="2305" spans="7:10" x14ac:dyDescent="0.45">
      <c r="G2305" s="82">
        <f>Census!C2297</f>
        <v>0</v>
      </c>
      <c r="H2305" s="82" t="str">
        <f>IF(Census!D2297="","",Census!D2297)</f>
        <v/>
      </c>
      <c r="I2305" s="82">
        <f>Census!E2297</f>
        <v>0</v>
      </c>
      <c r="J2305" s="106" t="e">
        <f t="shared" si="35"/>
        <v>#N/A</v>
      </c>
    </row>
    <row r="2306" spans="7:10" x14ac:dyDescent="0.45">
      <c r="G2306" s="82">
        <f>Census!C2298</f>
        <v>0</v>
      </c>
      <c r="H2306" s="82" t="str">
        <f>IF(Census!D2298="","",Census!D2298)</f>
        <v/>
      </c>
      <c r="I2306" s="82">
        <f>Census!E2298</f>
        <v>0</v>
      </c>
      <c r="J2306" s="106" t="e">
        <f t="shared" si="35"/>
        <v>#N/A</v>
      </c>
    </row>
    <row r="2307" spans="7:10" x14ac:dyDescent="0.45">
      <c r="G2307" s="82">
        <f>Census!C2299</f>
        <v>0</v>
      </c>
      <c r="H2307" s="82" t="str">
        <f>IF(Census!D2299="","",Census!D2299)</f>
        <v/>
      </c>
      <c r="I2307" s="82">
        <f>Census!E2299</f>
        <v>0</v>
      </c>
      <c r="J2307" s="106" t="e">
        <f t="shared" si="35"/>
        <v>#N/A</v>
      </c>
    </row>
    <row r="2308" spans="7:10" x14ac:dyDescent="0.45">
      <c r="G2308" s="82">
        <f>Census!C2300</f>
        <v>0</v>
      </c>
      <c r="H2308" s="82" t="str">
        <f>IF(Census!D2300="","",Census!D2300)</f>
        <v/>
      </c>
      <c r="I2308" s="82">
        <f>Census!E2300</f>
        <v>0</v>
      </c>
      <c r="J2308" s="106" t="e">
        <f t="shared" si="35"/>
        <v>#N/A</v>
      </c>
    </row>
    <row r="2309" spans="7:10" x14ac:dyDescent="0.45">
      <c r="G2309" s="82">
        <f>Census!C2301</f>
        <v>0</v>
      </c>
      <c r="H2309" s="82" t="str">
        <f>IF(Census!D2301="","",Census!D2301)</f>
        <v/>
      </c>
      <c r="I2309" s="82">
        <f>Census!E2301</f>
        <v>0</v>
      </c>
      <c r="J2309" s="106" t="e">
        <f t="shared" si="35"/>
        <v>#N/A</v>
      </c>
    </row>
    <row r="2310" spans="7:10" x14ac:dyDescent="0.45">
      <c r="G2310" s="82">
        <f>Census!C2302</f>
        <v>0</v>
      </c>
      <c r="H2310" s="82" t="str">
        <f>IF(Census!D2302="","",Census!D2302)</f>
        <v/>
      </c>
      <c r="I2310" s="82">
        <f>Census!E2302</f>
        <v>0</v>
      </c>
      <c r="J2310" s="106" t="e">
        <f t="shared" si="35"/>
        <v>#N/A</v>
      </c>
    </row>
    <row r="2311" spans="7:10" x14ac:dyDescent="0.45">
      <c r="G2311" s="82">
        <f>Census!C2303</f>
        <v>0</v>
      </c>
      <c r="H2311" s="82" t="str">
        <f>IF(Census!D2303="","",Census!D2303)</f>
        <v/>
      </c>
      <c r="I2311" s="82">
        <f>Census!E2303</f>
        <v>0</v>
      </c>
      <c r="J2311" s="106" t="e">
        <f t="shared" si="35"/>
        <v>#N/A</v>
      </c>
    </row>
    <row r="2312" spans="7:10" x14ac:dyDescent="0.45">
      <c r="G2312" s="82">
        <f>Census!C2304</f>
        <v>0</v>
      </c>
      <c r="H2312" s="82" t="str">
        <f>IF(Census!D2304="","",Census!D2304)</f>
        <v/>
      </c>
      <c r="I2312" s="82">
        <f>Census!E2304</f>
        <v>0</v>
      </c>
      <c r="J2312" s="106" t="e">
        <f t="shared" si="35"/>
        <v>#N/A</v>
      </c>
    </row>
    <row r="2313" spans="7:10" x14ac:dyDescent="0.45">
      <c r="G2313" s="82">
        <f>Census!C2305</f>
        <v>0</v>
      </c>
      <c r="H2313" s="82" t="str">
        <f>IF(Census!D2305="","",Census!D2305)</f>
        <v/>
      </c>
      <c r="I2313" s="82">
        <f>Census!E2305</f>
        <v>0</v>
      </c>
      <c r="J2313" s="106" t="e">
        <f t="shared" si="35"/>
        <v>#N/A</v>
      </c>
    </row>
    <row r="2314" spans="7:10" x14ac:dyDescent="0.45">
      <c r="G2314" s="82">
        <f>Census!C2306</f>
        <v>0</v>
      </c>
      <c r="H2314" s="82" t="str">
        <f>IF(Census!D2306="","",Census!D2306)</f>
        <v/>
      </c>
      <c r="I2314" s="82">
        <f>Census!E2306</f>
        <v>0</v>
      </c>
      <c r="J2314" s="106" t="e">
        <f t="shared" si="35"/>
        <v>#N/A</v>
      </c>
    </row>
    <row r="2315" spans="7:10" x14ac:dyDescent="0.45">
      <c r="G2315" s="82">
        <f>Census!C2307</f>
        <v>0</v>
      </c>
      <c r="H2315" s="82" t="str">
        <f>IF(Census!D2307="","",Census!D2307)</f>
        <v/>
      </c>
      <c r="I2315" s="82">
        <f>Census!E2307</f>
        <v>0</v>
      </c>
      <c r="J2315" s="106" t="e">
        <f t="shared" si="35"/>
        <v>#N/A</v>
      </c>
    </row>
    <row r="2316" spans="7:10" x14ac:dyDescent="0.45">
      <c r="G2316" s="82">
        <f>Census!C2308</f>
        <v>0</v>
      </c>
      <c r="H2316" s="82" t="str">
        <f>IF(Census!D2308="","",Census!D2308)</f>
        <v/>
      </c>
      <c r="I2316" s="82">
        <f>Census!E2308</f>
        <v>0</v>
      </c>
      <c r="J2316" s="106" t="e">
        <f t="shared" si="35"/>
        <v>#N/A</v>
      </c>
    </row>
    <row r="2317" spans="7:10" x14ac:dyDescent="0.45">
      <c r="G2317" s="82">
        <f>Census!C2309</f>
        <v>0</v>
      </c>
      <c r="H2317" s="82" t="str">
        <f>IF(Census!D2309="","",Census!D2309)</f>
        <v/>
      </c>
      <c r="I2317" s="82">
        <f>Census!E2309</f>
        <v>0</v>
      </c>
      <c r="J2317" s="106" t="e">
        <f t="shared" si="35"/>
        <v>#N/A</v>
      </c>
    </row>
    <row r="2318" spans="7:10" x14ac:dyDescent="0.45">
      <c r="G2318" s="82">
        <f>Census!C2310</f>
        <v>0</v>
      </c>
      <c r="H2318" s="82" t="str">
        <f>IF(Census!D2310="","",Census!D2310)</f>
        <v/>
      </c>
      <c r="I2318" s="82">
        <f>Census!E2310</f>
        <v>0</v>
      </c>
      <c r="J2318" s="106" t="e">
        <f t="shared" ref="J2318:J2381" si="36">IF(H2318=0,0,IF(H2318&lt;$C$25,$C$25-H2318,0))</f>
        <v>#N/A</v>
      </c>
    </row>
    <row r="2319" spans="7:10" x14ac:dyDescent="0.45">
      <c r="G2319" s="82">
        <f>Census!C2311</f>
        <v>0</v>
      </c>
      <c r="H2319" s="82" t="str">
        <f>IF(Census!D2311="","",Census!D2311)</f>
        <v/>
      </c>
      <c r="I2319" s="82">
        <f>Census!E2311</f>
        <v>0</v>
      </c>
      <c r="J2319" s="106" t="e">
        <f t="shared" si="36"/>
        <v>#N/A</v>
      </c>
    </row>
    <row r="2320" spans="7:10" x14ac:dyDescent="0.45">
      <c r="G2320" s="82">
        <f>Census!C2312</f>
        <v>0</v>
      </c>
      <c r="H2320" s="82" t="str">
        <f>IF(Census!D2312="","",Census!D2312)</f>
        <v/>
      </c>
      <c r="I2320" s="82">
        <f>Census!E2312</f>
        <v>0</v>
      </c>
      <c r="J2320" s="106" t="e">
        <f t="shared" si="36"/>
        <v>#N/A</v>
      </c>
    </row>
    <row r="2321" spans="7:10" x14ac:dyDescent="0.45">
      <c r="G2321" s="82">
        <f>Census!C2313</f>
        <v>0</v>
      </c>
      <c r="H2321" s="82" t="str">
        <f>IF(Census!D2313="","",Census!D2313)</f>
        <v/>
      </c>
      <c r="I2321" s="82">
        <f>Census!E2313</f>
        <v>0</v>
      </c>
      <c r="J2321" s="106" t="e">
        <f t="shared" si="36"/>
        <v>#N/A</v>
      </c>
    </row>
    <row r="2322" spans="7:10" x14ac:dyDescent="0.45">
      <c r="G2322" s="82">
        <f>Census!C2314</f>
        <v>0</v>
      </c>
      <c r="H2322" s="82" t="str">
        <f>IF(Census!D2314="","",Census!D2314)</f>
        <v/>
      </c>
      <c r="I2322" s="82">
        <f>Census!E2314</f>
        <v>0</v>
      </c>
      <c r="J2322" s="106" t="e">
        <f t="shared" si="36"/>
        <v>#N/A</v>
      </c>
    </row>
    <row r="2323" spans="7:10" x14ac:dyDescent="0.45">
      <c r="G2323" s="82">
        <f>Census!C2315</f>
        <v>0</v>
      </c>
      <c r="H2323" s="82" t="str">
        <f>IF(Census!D2315="","",Census!D2315)</f>
        <v/>
      </c>
      <c r="I2323" s="82">
        <f>Census!E2315</f>
        <v>0</v>
      </c>
      <c r="J2323" s="106" t="e">
        <f t="shared" si="36"/>
        <v>#N/A</v>
      </c>
    </row>
    <row r="2324" spans="7:10" x14ac:dyDescent="0.45">
      <c r="G2324" s="82">
        <f>Census!C2316</f>
        <v>0</v>
      </c>
      <c r="H2324" s="82" t="str">
        <f>IF(Census!D2316="","",Census!D2316)</f>
        <v/>
      </c>
      <c r="I2324" s="82">
        <f>Census!E2316</f>
        <v>0</v>
      </c>
      <c r="J2324" s="106" t="e">
        <f t="shared" si="36"/>
        <v>#N/A</v>
      </c>
    </row>
    <row r="2325" spans="7:10" x14ac:dyDescent="0.45">
      <c r="G2325" s="82">
        <f>Census!C2317</f>
        <v>0</v>
      </c>
      <c r="H2325" s="82" t="str">
        <f>IF(Census!D2317="","",Census!D2317)</f>
        <v/>
      </c>
      <c r="I2325" s="82">
        <f>Census!E2317</f>
        <v>0</v>
      </c>
      <c r="J2325" s="106" t="e">
        <f t="shared" si="36"/>
        <v>#N/A</v>
      </c>
    </row>
    <row r="2326" spans="7:10" x14ac:dyDescent="0.45">
      <c r="G2326" s="82">
        <f>Census!C2318</f>
        <v>0</v>
      </c>
      <c r="H2326" s="82" t="str">
        <f>IF(Census!D2318="","",Census!D2318)</f>
        <v/>
      </c>
      <c r="I2326" s="82">
        <f>Census!E2318</f>
        <v>0</v>
      </c>
      <c r="J2326" s="106" t="e">
        <f t="shared" si="36"/>
        <v>#N/A</v>
      </c>
    </row>
    <row r="2327" spans="7:10" x14ac:dyDescent="0.45">
      <c r="G2327" s="82">
        <f>Census!C2319</f>
        <v>0</v>
      </c>
      <c r="H2327" s="82" t="str">
        <f>IF(Census!D2319="","",Census!D2319)</f>
        <v/>
      </c>
      <c r="I2327" s="82">
        <f>Census!E2319</f>
        <v>0</v>
      </c>
      <c r="J2327" s="106" t="e">
        <f t="shared" si="36"/>
        <v>#N/A</v>
      </c>
    </row>
    <row r="2328" spans="7:10" x14ac:dyDescent="0.45">
      <c r="G2328" s="82">
        <f>Census!C2320</f>
        <v>0</v>
      </c>
      <c r="H2328" s="82" t="str">
        <f>IF(Census!D2320="","",Census!D2320)</f>
        <v/>
      </c>
      <c r="I2328" s="82">
        <f>Census!E2320</f>
        <v>0</v>
      </c>
      <c r="J2328" s="106" t="e">
        <f t="shared" si="36"/>
        <v>#N/A</v>
      </c>
    </row>
    <row r="2329" spans="7:10" x14ac:dyDescent="0.45">
      <c r="G2329" s="82">
        <f>Census!C2321</f>
        <v>0</v>
      </c>
      <c r="H2329" s="82" t="str">
        <f>IF(Census!D2321="","",Census!D2321)</f>
        <v/>
      </c>
      <c r="I2329" s="82">
        <f>Census!E2321</f>
        <v>0</v>
      </c>
      <c r="J2329" s="106" t="e">
        <f t="shared" si="36"/>
        <v>#N/A</v>
      </c>
    </row>
    <row r="2330" spans="7:10" x14ac:dyDescent="0.45">
      <c r="G2330" s="82">
        <f>Census!C2322</f>
        <v>0</v>
      </c>
      <c r="H2330" s="82" t="str">
        <f>IF(Census!D2322="","",Census!D2322)</f>
        <v/>
      </c>
      <c r="I2330" s="82">
        <f>Census!E2322</f>
        <v>0</v>
      </c>
      <c r="J2330" s="106" t="e">
        <f t="shared" si="36"/>
        <v>#N/A</v>
      </c>
    </row>
    <row r="2331" spans="7:10" x14ac:dyDescent="0.45">
      <c r="G2331" s="82">
        <f>Census!C2323</f>
        <v>0</v>
      </c>
      <c r="H2331" s="82" t="str">
        <f>IF(Census!D2323="","",Census!D2323)</f>
        <v/>
      </c>
      <c r="I2331" s="82">
        <f>Census!E2323</f>
        <v>0</v>
      </c>
      <c r="J2331" s="106" t="e">
        <f t="shared" si="36"/>
        <v>#N/A</v>
      </c>
    </row>
    <row r="2332" spans="7:10" x14ac:dyDescent="0.45">
      <c r="G2332" s="82">
        <f>Census!C2324</f>
        <v>0</v>
      </c>
      <c r="H2332" s="82" t="str">
        <f>IF(Census!D2324="","",Census!D2324)</f>
        <v/>
      </c>
      <c r="I2332" s="82">
        <f>Census!E2324</f>
        <v>0</v>
      </c>
      <c r="J2332" s="106" t="e">
        <f t="shared" si="36"/>
        <v>#N/A</v>
      </c>
    </row>
    <row r="2333" spans="7:10" x14ac:dyDescent="0.45">
      <c r="G2333" s="82">
        <f>Census!C2325</f>
        <v>0</v>
      </c>
      <c r="H2333" s="82" t="str">
        <f>IF(Census!D2325="","",Census!D2325)</f>
        <v/>
      </c>
      <c r="I2333" s="82">
        <f>Census!E2325</f>
        <v>0</v>
      </c>
      <c r="J2333" s="106" t="e">
        <f t="shared" si="36"/>
        <v>#N/A</v>
      </c>
    </row>
    <row r="2334" spans="7:10" x14ac:dyDescent="0.45">
      <c r="G2334" s="82">
        <f>Census!C2326</f>
        <v>0</v>
      </c>
      <c r="H2334" s="82" t="str">
        <f>IF(Census!D2326="","",Census!D2326)</f>
        <v/>
      </c>
      <c r="I2334" s="82">
        <f>Census!E2326</f>
        <v>0</v>
      </c>
      <c r="J2334" s="106" t="e">
        <f t="shared" si="36"/>
        <v>#N/A</v>
      </c>
    </row>
    <row r="2335" spans="7:10" x14ac:dyDescent="0.45">
      <c r="G2335" s="82">
        <f>Census!C2327</f>
        <v>0</v>
      </c>
      <c r="H2335" s="82" t="str">
        <f>IF(Census!D2327="","",Census!D2327)</f>
        <v/>
      </c>
      <c r="I2335" s="82">
        <f>Census!E2327</f>
        <v>0</v>
      </c>
      <c r="J2335" s="106" t="e">
        <f t="shared" si="36"/>
        <v>#N/A</v>
      </c>
    </row>
    <row r="2336" spans="7:10" x14ac:dyDescent="0.45">
      <c r="G2336" s="82">
        <f>Census!C2328</f>
        <v>0</v>
      </c>
      <c r="H2336" s="82" t="str">
        <f>IF(Census!D2328="","",Census!D2328)</f>
        <v/>
      </c>
      <c r="I2336" s="82">
        <f>Census!E2328</f>
        <v>0</v>
      </c>
      <c r="J2336" s="106" t="e">
        <f t="shared" si="36"/>
        <v>#N/A</v>
      </c>
    </row>
    <row r="2337" spans="7:10" x14ac:dyDescent="0.45">
      <c r="G2337" s="82">
        <f>Census!C2329</f>
        <v>0</v>
      </c>
      <c r="H2337" s="82" t="str">
        <f>IF(Census!D2329="","",Census!D2329)</f>
        <v/>
      </c>
      <c r="I2337" s="82">
        <f>Census!E2329</f>
        <v>0</v>
      </c>
      <c r="J2337" s="106" t="e">
        <f t="shared" si="36"/>
        <v>#N/A</v>
      </c>
    </row>
    <row r="2338" spans="7:10" x14ac:dyDescent="0.45">
      <c r="G2338" s="82">
        <f>Census!C2330</f>
        <v>0</v>
      </c>
      <c r="H2338" s="82" t="str">
        <f>IF(Census!D2330="","",Census!D2330)</f>
        <v/>
      </c>
      <c r="I2338" s="82">
        <f>Census!E2330</f>
        <v>0</v>
      </c>
      <c r="J2338" s="106" t="e">
        <f t="shared" si="36"/>
        <v>#N/A</v>
      </c>
    </row>
    <row r="2339" spans="7:10" x14ac:dyDescent="0.45">
      <c r="G2339" s="82">
        <f>Census!C2331</f>
        <v>0</v>
      </c>
      <c r="H2339" s="82" t="str">
        <f>IF(Census!D2331="","",Census!D2331)</f>
        <v/>
      </c>
      <c r="I2339" s="82">
        <f>Census!E2331</f>
        <v>0</v>
      </c>
      <c r="J2339" s="106" t="e">
        <f t="shared" si="36"/>
        <v>#N/A</v>
      </c>
    </row>
    <row r="2340" spans="7:10" x14ac:dyDescent="0.45">
      <c r="G2340" s="82">
        <f>Census!C2332</f>
        <v>0</v>
      </c>
      <c r="H2340" s="82" t="str">
        <f>IF(Census!D2332="","",Census!D2332)</f>
        <v/>
      </c>
      <c r="I2340" s="82">
        <f>Census!E2332</f>
        <v>0</v>
      </c>
      <c r="J2340" s="106" t="e">
        <f t="shared" si="36"/>
        <v>#N/A</v>
      </c>
    </row>
    <row r="2341" spans="7:10" x14ac:dyDescent="0.45">
      <c r="G2341" s="82">
        <f>Census!C2333</f>
        <v>0</v>
      </c>
      <c r="H2341" s="82" t="str">
        <f>IF(Census!D2333="","",Census!D2333)</f>
        <v/>
      </c>
      <c r="I2341" s="82">
        <f>Census!E2333</f>
        <v>0</v>
      </c>
      <c r="J2341" s="106" t="e">
        <f t="shared" si="36"/>
        <v>#N/A</v>
      </c>
    </row>
    <row r="2342" spans="7:10" x14ac:dyDescent="0.45">
      <c r="G2342" s="82">
        <f>Census!C2334</f>
        <v>0</v>
      </c>
      <c r="H2342" s="82" t="str">
        <f>IF(Census!D2334="","",Census!D2334)</f>
        <v/>
      </c>
      <c r="I2342" s="82">
        <f>Census!E2334</f>
        <v>0</v>
      </c>
      <c r="J2342" s="106" t="e">
        <f t="shared" si="36"/>
        <v>#N/A</v>
      </c>
    </row>
    <row r="2343" spans="7:10" x14ac:dyDescent="0.45">
      <c r="G2343" s="82">
        <f>Census!C2335</f>
        <v>0</v>
      </c>
      <c r="H2343" s="82" t="str">
        <f>IF(Census!D2335="","",Census!D2335)</f>
        <v/>
      </c>
      <c r="I2343" s="82">
        <f>Census!E2335</f>
        <v>0</v>
      </c>
      <c r="J2343" s="106" t="e">
        <f t="shared" si="36"/>
        <v>#N/A</v>
      </c>
    </row>
    <row r="2344" spans="7:10" x14ac:dyDescent="0.45">
      <c r="G2344" s="82">
        <f>Census!C2336</f>
        <v>0</v>
      </c>
      <c r="H2344" s="82" t="str">
        <f>IF(Census!D2336="","",Census!D2336)</f>
        <v/>
      </c>
      <c r="I2344" s="82">
        <f>Census!E2336</f>
        <v>0</v>
      </c>
      <c r="J2344" s="106" t="e">
        <f t="shared" si="36"/>
        <v>#N/A</v>
      </c>
    </row>
    <row r="2345" spans="7:10" x14ac:dyDescent="0.45">
      <c r="G2345" s="82">
        <f>Census!C2337</f>
        <v>0</v>
      </c>
      <c r="H2345" s="82" t="str">
        <f>IF(Census!D2337="","",Census!D2337)</f>
        <v/>
      </c>
      <c r="I2345" s="82">
        <f>Census!E2337</f>
        <v>0</v>
      </c>
      <c r="J2345" s="106" t="e">
        <f t="shared" si="36"/>
        <v>#N/A</v>
      </c>
    </row>
    <row r="2346" spans="7:10" x14ac:dyDescent="0.45">
      <c r="G2346" s="82">
        <f>Census!C2338</f>
        <v>0</v>
      </c>
      <c r="H2346" s="82" t="str">
        <f>IF(Census!D2338="","",Census!D2338)</f>
        <v/>
      </c>
      <c r="I2346" s="82">
        <f>Census!E2338</f>
        <v>0</v>
      </c>
      <c r="J2346" s="106" t="e">
        <f t="shared" si="36"/>
        <v>#N/A</v>
      </c>
    </row>
    <row r="2347" spans="7:10" x14ac:dyDescent="0.45">
      <c r="G2347" s="82">
        <f>Census!C2339</f>
        <v>0</v>
      </c>
      <c r="H2347" s="82" t="str">
        <f>IF(Census!D2339="","",Census!D2339)</f>
        <v/>
      </c>
      <c r="I2347" s="82">
        <f>Census!E2339</f>
        <v>0</v>
      </c>
      <c r="J2347" s="106" t="e">
        <f t="shared" si="36"/>
        <v>#N/A</v>
      </c>
    </row>
    <row r="2348" spans="7:10" x14ac:dyDescent="0.45">
      <c r="G2348" s="82">
        <f>Census!C2340</f>
        <v>0</v>
      </c>
      <c r="H2348" s="82" t="str">
        <f>IF(Census!D2340="","",Census!D2340)</f>
        <v/>
      </c>
      <c r="I2348" s="82">
        <f>Census!E2340</f>
        <v>0</v>
      </c>
      <c r="J2348" s="106" t="e">
        <f t="shared" si="36"/>
        <v>#N/A</v>
      </c>
    </row>
    <row r="2349" spans="7:10" x14ac:dyDescent="0.45">
      <c r="G2349" s="82">
        <f>Census!C2341</f>
        <v>0</v>
      </c>
      <c r="H2349" s="82" t="str">
        <f>IF(Census!D2341="","",Census!D2341)</f>
        <v/>
      </c>
      <c r="I2349" s="82">
        <f>Census!E2341</f>
        <v>0</v>
      </c>
      <c r="J2349" s="106" t="e">
        <f t="shared" si="36"/>
        <v>#N/A</v>
      </c>
    </row>
    <row r="2350" spans="7:10" x14ac:dyDescent="0.45">
      <c r="G2350" s="82">
        <f>Census!C2342</f>
        <v>0</v>
      </c>
      <c r="H2350" s="82" t="str">
        <f>IF(Census!D2342="","",Census!D2342)</f>
        <v/>
      </c>
      <c r="I2350" s="82">
        <f>Census!E2342</f>
        <v>0</v>
      </c>
      <c r="J2350" s="106" t="e">
        <f t="shared" si="36"/>
        <v>#N/A</v>
      </c>
    </row>
    <row r="2351" spans="7:10" x14ac:dyDescent="0.45">
      <c r="G2351" s="82">
        <f>Census!C2343</f>
        <v>0</v>
      </c>
      <c r="H2351" s="82" t="str">
        <f>IF(Census!D2343="","",Census!D2343)</f>
        <v/>
      </c>
      <c r="I2351" s="82">
        <f>Census!E2343</f>
        <v>0</v>
      </c>
      <c r="J2351" s="106" t="e">
        <f t="shared" si="36"/>
        <v>#N/A</v>
      </c>
    </row>
    <row r="2352" spans="7:10" x14ac:dyDescent="0.45">
      <c r="G2352" s="82">
        <f>Census!C2344</f>
        <v>0</v>
      </c>
      <c r="H2352" s="82" t="str">
        <f>IF(Census!D2344="","",Census!D2344)</f>
        <v/>
      </c>
      <c r="I2352" s="82">
        <f>Census!E2344</f>
        <v>0</v>
      </c>
      <c r="J2352" s="106" t="e">
        <f t="shared" si="36"/>
        <v>#N/A</v>
      </c>
    </row>
    <row r="2353" spans="7:10" x14ac:dyDescent="0.45">
      <c r="G2353" s="82">
        <f>Census!C2345</f>
        <v>0</v>
      </c>
      <c r="H2353" s="82" t="str">
        <f>IF(Census!D2345="","",Census!D2345)</f>
        <v/>
      </c>
      <c r="I2353" s="82">
        <f>Census!E2345</f>
        <v>0</v>
      </c>
      <c r="J2353" s="106" t="e">
        <f t="shared" si="36"/>
        <v>#N/A</v>
      </c>
    </row>
    <row r="2354" spans="7:10" x14ac:dyDescent="0.45">
      <c r="G2354" s="82">
        <f>Census!C2346</f>
        <v>0</v>
      </c>
      <c r="H2354" s="82" t="str">
        <f>IF(Census!D2346="","",Census!D2346)</f>
        <v/>
      </c>
      <c r="I2354" s="82">
        <f>Census!E2346</f>
        <v>0</v>
      </c>
      <c r="J2354" s="106" t="e">
        <f t="shared" si="36"/>
        <v>#N/A</v>
      </c>
    </row>
    <row r="2355" spans="7:10" x14ac:dyDescent="0.45">
      <c r="G2355" s="82">
        <f>Census!C2347</f>
        <v>0</v>
      </c>
      <c r="H2355" s="82" t="str">
        <f>IF(Census!D2347="","",Census!D2347)</f>
        <v/>
      </c>
      <c r="I2355" s="82">
        <f>Census!E2347</f>
        <v>0</v>
      </c>
      <c r="J2355" s="106" t="e">
        <f t="shared" si="36"/>
        <v>#N/A</v>
      </c>
    </row>
    <row r="2356" spans="7:10" x14ac:dyDescent="0.45">
      <c r="G2356" s="82">
        <f>Census!C2348</f>
        <v>0</v>
      </c>
      <c r="H2356" s="82" t="str">
        <f>IF(Census!D2348="","",Census!D2348)</f>
        <v/>
      </c>
      <c r="I2356" s="82">
        <f>Census!E2348</f>
        <v>0</v>
      </c>
      <c r="J2356" s="106" t="e">
        <f t="shared" si="36"/>
        <v>#N/A</v>
      </c>
    </row>
    <row r="2357" spans="7:10" x14ac:dyDescent="0.45">
      <c r="G2357" s="82">
        <f>Census!C2349</f>
        <v>0</v>
      </c>
      <c r="H2357" s="82" t="str">
        <f>IF(Census!D2349="","",Census!D2349)</f>
        <v/>
      </c>
      <c r="I2357" s="82">
        <f>Census!E2349</f>
        <v>0</v>
      </c>
      <c r="J2357" s="106" t="e">
        <f t="shared" si="36"/>
        <v>#N/A</v>
      </c>
    </row>
    <row r="2358" spans="7:10" x14ac:dyDescent="0.45">
      <c r="G2358" s="82">
        <f>Census!C2350</f>
        <v>0</v>
      </c>
      <c r="H2358" s="82" t="str">
        <f>IF(Census!D2350="","",Census!D2350)</f>
        <v/>
      </c>
      <c r="I2358" s="82">
        <f>Census!E2350</f>
        <v>0</v>
      </c>
      <c r="J2358" s="106" t="e">
        <f t="shared" si="36"/>
        <v>#N/A</v>
      </c>
    </row>
    <row r="2359" spans="7:10" x14ac:dyDescent="0.45">
      <c r="G2359" s="82">
        <f>Census!C2351</f>
        <v>0</v>
      </c>
      <c r="H2359" s="82" t="str">
        <f>IF(Census!D2351="","",Census!D2351)</f>
        <v/>
      </c>
      <c r="I2359" s="82">
        <f>Census!E2351</f>
        <v>0</v>
      </c>
      <c r="J2359" s="106" t="e">
        <f t="shared" si="36"/>
        <v>#N/A</v>
      </c>
    </row>
    <row r="2360" spans="7:10" x14ac:dyDescent="0.45">
      <c r="G2360" s="82">
        <f>Census!C2352</f>
        <v>0</v>
      </c>
      <c r="H2360" s="82" t="str">
        <f>IF(Census!D2352="","",Census!D2352)</f>
        <v/>
      </c>
      <c r="I2360" s="82">
        <f>Census!E2352</f>
        <v>0</v>
      </c>
      <c r="J2360" s="106" t="e">
        <f t="shared" si="36"/>
        <v>#N/A</v>
      </c>
    </row>
    <row r="2361" spans="7:10" x14ac:dyDescent="0.45">
      <c r="G2361" s="82">
        <f>Census!C2353</f>
        <v>0</v>
      </c>
      <c r="H2361" s="82" t="str">
        <f>IF(Census!D2353="","",Census!D2353)</f>
        <v/>
      </c>
      <c r="I2361" s="82">
        <f>Census!E2353</f>
        <v>0</v>
      </c>
      <c r="J2361" s="106" t="e">
        <f t="shared" si="36"/>
        <v>#N/A</v>
      </c>
    </row>
    <row r="2362" spans="7:10" x14ac:dyDescent="0.45">
      <c r="G2362" s="82">
        <f>Census!C2354</f>
        <v>0</v>
      </c>
      <c r="H2362" s="82" t="str">
        <f>IF(Census!D2354="","",Census!D2354)</f>
        <v/>
      </c>
      <c r="I2362" s="82">
        <f>Census!E2354</f>
        <v>0</v>
      </c>
      <c r="J2362" s="106" t="e">
        <f t="shared" si="36"/>
        <v>#N/A</v>
      </c>
    </row>
    <row r="2363" spans="7:10" x14ac:dyDescent="0.45">
      <c r="G2363" s="82">
        <f>Census!C2355</f>
        <v>0</v>
      </c>
      <c r="H2363" s="82" t="str">
        <f>IF(Census!D2355="","",Census!D2355)</f>
        <v/>
      </c>
      <c r="I2363" s="82">
        <f>Census!E2355</f>
        <v>0</v>
      </c>
      <c r="J2363" s="106" t="e">
        <f t="shared" si="36"/>
        <v>#N/A</v>
      </c>
    </row>
    <row r="2364" spans="7:10" x14ac:dyDescent="0.45">
      <c r="G2364" s="82">
        <f>Census!C2356</f>
        <v>0</v>
      </c>
      <c r="H2364" s="82" t="str">
        <f>IF(Census!D2356="","",Census!D2356)</f>
        <v/>
      </c>
      <c r="I2364" s="82">
        <f>Census!E2356</f>
        <v>0</v>
      </c>
      <c r="J2364" s="106" t="e">
        <f t="shared" si="36"/>
        <v>#N/A</v>
      </c>
    </row>
    <row r="2365" spans="7:10" x14ac:dyDescent="0.45">
      <c r="G2365" s="82">
        <f>Census!C2357</f>
        <v>0</v>
      </c>
      <c r="H2365" s="82" t="str">
        <f>IF(Census!D2357="","",Census!D2357)</f>
        <v/>
      </c>
      <c r="I2365" s="82">
        <f>Census!E2357</f>
        <v>0</v>
      </c>
      <c r="J2365" s="106" t="e">
        <f t="shared" si="36"/>
        <v>#N/A</v>
      </c>
    </row>
    <row r="2366" spans="7:10" x14ac:dyDescent="0.45">
      <c r="G2366" s="82">
        <f>Census!C2358</f>
        <v>0</v>
      </c>
      <c r="H2366" s="82" t="str">
        <f>IF(Census!D2358="","",Census!D2358)</f>
        <v/>
      </c>
      <c r="I2366" s="82">
        <f>Census!E2358</f>
        <v>0</v>
      </c>
      <c r="J2366" s="106" t="e">
        <f t="shared" si="36"/>
        <v>#N/A</v>
      </c>
    </row>
    <row r="2367" spans="7:10" x14ac:dyDescent="0.45">
      <c r="G2367" s="82">
        <f>Census!C2359</f>
        <v>0</v>
      </c>
      <c r="H2367" s="82" t="str">
        <f>IF(Census!D2359="","",Census!D2359)</f>
        <v/>
      </c>
      <c r="I2367" s="82">
        <f>Census!E2359</f>
        <v>0</v>
      </c>
      <c r="J2367" s="106" t="e">
        <f t="shared" si="36"/>
        <v>#N/A</v>
      </c>
    </row>
    <row r="2368" spans="7:10" x14ac:dyDescent="0.45">
      <c r="G2368" s="82">
        <f>Census!C2360</f>
        <v>0</v>
      </c>
      <c r="H2368" s="82" t="str">
        <f>IF(Census!D2360="","",Census!D2360)</f>
        <v/>
      </c>
      <c r="I2368" s="82">
        <f>Census!E2360</f>
        <v>0</v>
      </c>
      <c r="J2368" s="106" t="e">
        <f t="shared" si="36"/>
        <v>#N/A</v>
      </c>
    </row>
    <row r="2369" spans="7:10" x14ac:dyDescent="0.45">
      <c r="G2369" s="82">
        <f>Census!C2361</f>
        <v>0</v>
      </c>
      <c r="H2369" s="82" t="str">
        <f>IF(Census!D2361="","",Census!D2361)</f>
        <v/>
      </c>
      <c r="I2369" s="82">
        <f>Census!E2361</f>
        <v>0</v>
      </c>
      <c r="J2369" s="106" t="e">
        <f t="shared" si="36"/>
        <v>#N/A</v>
      </c>
    </row>
    <row r="2370" spans="7:10" x14ac:dyDescent="0.45">
      <c r="G2370" s="82">
        <f>Census!C2362</f>
        <v>0</v>
      </c>
      <c r="H2370" s="82" t="str">
        <f>IF(Census!D2362="","",Census!D2362)</f>
        <v/>
      </c>
      <c r="I2370" s="82">
        <f>Census!E2362</f>
        <v>0</v>
      </c>
      <c r="J2370" s="106" t="e">
        <f t="shared" si="36"/>
        <v>#N/A</v>
      </c>
    </row>
    <row r="2371" spans="7:10" x14ac:dyDescent="0.45">
      <c r="G2371" s="82">
        <f>Census!C2363</f>
        <v>0</v>
      </c>
      <c r="H2371" s="82" t="str">
        <f>IF(Census!D2363="","",Census!D2363)</f>
        <v/>
      </c>
      <c r="I2371" s="82">
        <f>Census!E2363</f>
        <v>0</v>
      </c>
      <c r="J2371" s="106" t="e">
        <f t="shared" si="36"/>
        <v>#N/A</v>
      </c>
    </row>
    <row r="2372" spans="7:10" x14ac:dyDescent="0.45">
      <c r="G2372" s="82">
        <f>Census!C2364</f>
        <v>0</v>
      </c>
      <c r="H2372" s="82" t="str">
        <f>IF(Census!D2364="","",Census!D2364)</f>
        <v/>
      </c>
      <c r="I2372" s="82">
        <f>Census!E2364</f>
        <v>0</v>
      </c>
      <c r="J2372" s="106" t="e">
        <f t="shared" si="36"/>
        <v>#N/A</v>
      </c>
    </row>
    <row r="2373" spans="7:10" x14ac:dyDescent="0.45">
      <c r="G2373" s="82">
        <f>Census!C2365</f>
        <v>0</v>
      </c>
      <c r="H2373" s="82" t="str">
        <f>IF(Census!D2365="","",Census!D2365)</f>
        <v/>
      </c>
      <c r="I2373" s="82">
        <f>Census!E2365</f>
        <v>0</v>
      </c>
      <c r="J2373" s="106" t="e">
        <f t="shared" si="36"/>
        <v>#N/A</v>
      </c>
    </row>
    <row r="2374" spans="7:10" x14ac:dyDescent="0.45">
      <c r="G2374" s="82">
        <f>Census!C2366</f>
        <v>0</v>
      </c>
      <c r="H2374" s="82" t="str">
        <f>IF(Census!D2366="","",Census!D2366)</f>
        <v/>
      </c>
      <c r="I2374" s="82">
        <f>Census!E2366</f>
        <v>0</v>
      </c>
      <c r="J2374" s="106" t="e">
        <f t="shared" si="36"/>
        <v>#N/A</v>
      </c>
    </row>
    <row r="2375" spans="7:10" x14ac:dyDescent="0.45">
      <c r="G2375" s="82">
        <f>Census!C2367</f>
        <v>0</v>
      </c>
      <c r="H2375" s="82" t="str">
        <f>IF(Census!D2367="","",Census!D2367)</f>
        <v/>
      </c>
      <c r="I2375" s="82">
        <f>Census!E2367</f>
        <v>0</v>
      </c>
      <c r="J2375" s="106" t="e">
        <f t="shared" si="36"/>
        <v>#N/A</v>
      </c>
    </row>
    <row r="2376" spans="7:10" x14ac:dyDescent="0.45">
      <c r="G2376" s="82">
        <f>Census!C2368</f>
        <v>0</v>
      </c>
      <c r="H2376" s="82" t="str">
        <f>IF(Census!D2368="","",Census!D2368)</f>
        <v/>
      </c>
      <c r="I2376" s="82">
        <f>Census!E2368</f>
        <v>0</v>
      </c>
      <c r="J2376" s="106" t="e">
        <f t="shared" si="36"/>
        <v>#N/A</v>
      </c>
    </row>
    <row r="2377" spans="7:10" x14ac:dyDescent="0.45">
      <c r="G2377" s="82">
        <f>Census!C2369</f>
        <v>0</v>
      </c>
      <c r="H2377" s="82" t="str">
        <f>IF(Census!D2369="","",Census!D2369)</f>
        <v/>
      </c>
      <c r="I2377" s="82">
        <f>Census!E2369</f>
        <v>0</v>
      </c>
      <c r="J2377" s="106" t="e">
        <f t="shared" si="36"/>
        <v>#N/A</v>
      </c>
    </row>
    <row r="2378" spans="7:10" x14ac:dyDescent="0.45">
      <c r="G2378" s="82">
        <f>Census!C2370</f>
        <v>0</v>
      </c>
      <c r="H2378" s="82" t="str">
        <f>IF(Census!D2370="","",Census!D2370)</f>
        <v/>
      </c>
      <c r="I2378" s="82">
        <f>Census!E2370</f>
        <v>0</v>
      </c>
      <c r="J2378" s="106" t="e">
        <f t="shared" si="36"/>
        <v>#N/A</v>
      </c>
    </row>
    <row r="2379" spans="7:10" x14ac:dyDescent="0.45">
      <c r="G2379" s="82">
        <f>Census!C2371</f>
        <v>0</v>
      </c>
      <c r="H2379" s="82" t="str">
        <f>IF(Census!D2371="","",Census!D2371)</f>
        <v/>
      </c>
      <c r="I2379" s="82">
        <f>Census!E2371</f>
        <v>0</v>
      </c>
      <c r="J2379" s="106" t="e">
        <f t="shared" si="36"/>
        <v>#N/A</v>
      </c>
    </row>
    <row r="2380" spans="7:10" x14ac:dyDescent="0.45">
      <c r="G2380" s="82">
        <f>Census!C2372</f>
        <v>0</v>
      </c>
      <c r="H2380" s="82" t="str">
        <f>IF(Census!D2372="","",Census!D2372)</f>
        <v/>
      </c>
      <c r="I2380" s="82">
        <f>Census!E2372</f>
        <v>0</v>
      </c>
      <c r="J2380" s="106" t="e">
        <f t="shared" si="36"/>
        <v>#N/A</v>
      </c>
    </row>
    <row r="2381" spans="7:10" x14ac:dyDescent="0.45">
      <c r="G2381" s="82">
        <f>Census!C2373</f>
        <v>0</v>
      </c>
      <c r="H2381" s="82" t="str">
        <f>IF(Census!D2373="","",Census!D2373)</f>
        <v/>
      </c>
      <c r="I2381" s="82">
        <f>Census!E2373</f>
        <v>0</v>
      </c>
      <c r="J2381" s="106" t="e">
        <f t="shared" si="36"/>
        <v>#N/A</v>
      </c>
    </row>
    <row r="2382" spans="7:10" x14ac:dyDescent="0.45">
      <c r="G2382" s="82">
        <f>Census!C2374</f>
        <v>0</v>
      </c>
      <c r="H2382" s="82" t="str">
        <f>IF(Census!D2374="","",Census!D2374)</f>
        <v/>
      </c>
      <c r="I2382" s="82">
        <f>Census!E2374</f>
        <v>0</v>
      </c>
      <c r="J2382" s="106" t="e">
        <f t="shared" ref="J2382:J2445" si="37">IF(H2382=0,0,IF(H2382&lt;$C$25,$C$25-H2382,0))</f>
        <v>#N/A</v>
      </c>
    </row>
    <row r="2383" spans="7:10" x14ac:dyDescent="0.45">
      <c r="G2383" s="82">
        <f>Census!C2375</f>
        <v>0</v>
      </c>
      <c r="H2383" s="82" t="str">
        <f>IF(Census!D2375="","",Census!D2375)</f>
        <v/>
      </c>
      <c r="I2383" s="82">
        <f>Census!E2375</f>
        <v>0</v>
      </c>
      <c r="J2383" s="106" t="e">
        <f t="shared" si="37"/>
        <v>#N/A</v>
      </c>
    </row>
    <row r="2384" spans="7:10" x14ac:dyDescent="0.45">
      <c r="G2384" s="82">
        <f>Census!C2376</f>
        <v>0</v>
      </c>
      <c r="H2384" s="82" t="str">
        <f>IF(Census!D2376="","",Census!D2376)</f>
        <v/>
      </c>
      <c r="I2384" s="82">
        <f>Census!E2376</f>
        <v>0</v>
      </c>
      <c r="J2384" s="106" t="e">
        <f t="shared" si="37"/>
        <v>#N/A</v>
      </c>
    </row>
    <row r="2385" spans="7:10" x14ac:dyDescent="0.45">
      <c r="G2385" s="82">
        <f>Census!C2377</f>
        <v>0</v>
      </c>
      <c r="H2385" s="82" t="str">
        <f>IF(Census!D2377="","",Census!D2377)</f>
        <v/>
      </c>
      <c r="I2385" s="82">
        <f>Census!E2377</f>
        <v>0</v>
      </c>
      <c r="J2385" s="106" t="e">
        <f t="shared" si="37"/>
        <v>#N/A</v>
      </c>
    </row>
    <row r="2386" spans="7:10" x14ac:dyDescent="0.45">
      <c r="G2386" s="82">
        <f>Census!C2378</f>
        <v>0</v>
      </c>
      <c r="H2386" s="82" t="str">
        <f>IF(Census!D2378="","",Census!D2378)</f>
        <v/>
      </c>
      <c r="I2386" s="82">
        <f>Census!E2378</f>
        <v>0</v>
      </c>
      <c r="J2386" s="106" t="e">
        <f t="shared" si="37"/>
        <v>#N/A</v>
      </c>
    </row>
    <row r="2387" spans="7:10" x14ac:dyDescent="0.45">
      <c r="G2387" s="82">
        <f>Census!C2379</f>
        <v>0</v>
      </c>
      <c r="H2387" s="82" t="str">
        <f>IF(Census!D2379="","",Census!D2379)</f>
        <v/>
      </c>
      <c r="I2387" s="82">
        <f>Census!E2379</f>
        <v>0</v>
      </c>
      <c r="J2387" s="106" t="e">
        <f t="shared" si="37"/>
        <v>#N/A</v>
      </c>
    </row>
    <row r="2388" spans="7:10" x14ac:dyDescent="0.45">
      <c r="G2388" s="82">
        <f>Census!C2380</f>
        <v>0</v>
      </c>
      <c r="H2388" s="82" t="str">
        <f>IF(Census!D2380="","",Census!D2380)</f>
        <v/>
      </c>
      <c r="I2388" s="82">
        <f>Census!E2380</f>
        <v>0</v>
      </c>
      <c r="J2388" s="106" t="e">
        <f t="shared" si="37"/>
        <v>#N/A</v>
      </c>
    </row>
    <row r="2389" spans="7:10" x14ac:dyDescent="0.45">
      <c r="G2389" s="82">
        <f>Census!C2381</f>
        <v>0</v>
      </c>
      <c r="H2389" s="82" t="str">
        <f>IF(Census!D2381="","",Census!D2381)</f>
        <v/>
      </c>
      <c r="I2389" s="82">
        <f>Census!E2381</f>
        <v>0</v>
      </c>
      <c r="J2389" s="106" t="e">
        <f t="shared" si="37"/>
        <v>#N/A</v>
      </c>
    </row>
    <row r="2390" spans="7:10" x14ac:dyDescent="0.45">
      <c r="G2390" s="82">
        <f>Census!C2382</f>
        <v>0</v>
      </c>
      <c r="H2390" s="82" t="str">
        <f>IF(Census!D2382="","",Census!D2382)</f>
        <v/>
      </c>
      <c r="I2390" s="82">
        <f>Census!E2382</f>
        <v>0</v>
      </c>
      <c r="J2390" s="106" t="e">
        <f t="shared" si="37"/>
        <v>#N/A</v>
      </c>
    </row>
    <row r="2391" spans="7:10" x14ac:dyDescent="0.45">
      <c r="G2391" s="82">
        <f>Census!C2383</f>
        <v>0</v>
      </c>
      <c r="H2391" s="82" t="str">
        <f>IF(Census!D2383="","",Census!D2383)</f>
        <v/>
      </c>
      <c r="I2391" s="82">
        <f>Census!E2383</f>
        <v>0</v>
      </c>
      <c r="J2391" s="106" t="e">
        <f t="shared" si="37"/>
        <v>#N/A</v>
      </c>
    </row>
    <row r="2392" spans="7:10" x14ac:dyDescent="0.45">
      <c r="G2392" s="82">
        <f>Census!C2384</f>
        <v>0</v>
      </c>
      <c r="H2392" s="82" t="str">
        <f>IF(Census!D2384="","",Census!D2384)</f>
        <v/>
      </c>
      <c r="I2392" s="82">
        <f>Census!E2384</f>
        <v>0</v>
      </c>
      <c r="J2392" s="106" t="e">
        <f t="shared" si="37"/>
        <v>#N/A</v>
      </c>
    </row>
    <row r="2393" spans="7:10" x14ac:dyDescent="0.45">
      <c r="G2393" s="82">
        <f>Census!C2385</f>
        <v>0</v>
      </c>
      <c r="H2393" s="82" t="str">
        <f>IF(Census!D2385="","",Census!D2385)</f>
        <v/>
      </c>
      <c r="I2393" s="82">
        <f>Census!E2385</f>
        <v>0</v>
      </c>
      <c r="J2393" s="106" t="e">
        <f t="shared" si="37"/>
        <v>#N/A</v>
      </c>
    </row>
    <row r="2394" spans="7:10" x14ac:dyDescent="0.45">
      <c r="G2394" s="82">
        <f>Census!C2386</f>
        <v>0</v>
      </c>
      <c r="H2394" s="82" t="str">
        <f>IF(Census!D2386="","",Census!D2386)</f>
        <v/>
      </c>
      <c r="I2394" s="82">
        <f>Census!E2386</f>
        <v>0</v>
      </c>
      <c r="J2394" s="106" t="e">
        <f t="shared" si="37"/>
        <v>#N/A</v>
      </c>
    </row>
    <row r="2395" spans="7:10" x14ac:dyDescent="0.45">
      <c r="G2395" s="82">
        <f>Census!C2387</f>
        <v>0</v>
      </c>
      <c r="H2395" s="82" t="str">
        <f>IF(Census!D2387="","",Census!D2387)</f>
        <v/>
      </c>
      <c r="I2395" s="82">
        <f>Census!E2387</f>
        <v>0</v>
      </c>
      <c r="J2395" s="106" t="e">
        <f t="shared" si="37"/>
        <v>#N/A</v>
      </c>
    </row>
    <row r="2396" spans="7:10" x14ac:dyDescent="0.45">
      <c r="G2396" s="82">
        <f>Census!C2388</f>
        <v>0</v>
      </c>
      <c r="H2396" s="82" t="str">
        <f>IF(Census!D2388="","",Census!D2388)</f>
        <v/>
      </c>
      <c r="I2396" s="82">
        <f>Census!E2388</f>
        <v>0</v>
      </c>
      <c r="J2396" s="106" t="e">
        <f t="shared" si="37"/>
        <v>#N/A</v>
      </c>
    </row>
    <row r="2397" spans="7:10" x14ac:dyDescent="0.45">
      <c r="G2397" s="82">
        <f>Census!C2389</f>
        <v>0</v>
      </c>
      <c r="H2397" s="82" t="str">
        <f>IF(Census!D2389="","",Census!D2389)</f>
        <v/>
      </c>
      <c r="I2397" s="82">
        <f>Census!E2389</f>
        <v>0</v>
      </c>
      <c r="J2397" s="106" t="e">
        <f t="shared" si="37"/>
        <v>#N/A</v>
      </c>
    </row>
    <row r="2398" spans="7:10" x14ac:dyDescent="0.45">
      <c r="G2398" s="82">
        <f>Census!C2390</f>
        <v>0</v>
      </c>
      <c r="H2398" s="82" t="str">
        <f>IF(Census!D2390="","",Census!D2390)</f>
        <v/>
      </c>
      <c r="I2398" s="82">
        <f>Census!E2390</f>
        <v>0</v>
      </c>
      <c r="J2398" s="106" t="e">
        <f t="shared" si="37"/>
        <v>#N/A</v>
      </c>
    </row>
    <row r="2399" spans="7:10" x14ac:dyDescent="0.45">
      <c r="G2399" s="82">
        <f>Census!C2391</f>
        <v>0</v>
      </c>
      <c r="H2399" s="82" t="str">
        <f>IF(Census!D2391="","",Census!D2391)</f>
        <v/>
      </c>
      <c r="I2399" s="82">
        <f>Census!E2391</f>
        <v>0</v>
      </c>
      <c r="J2399" s="106" t="e">
        <f t="shared" si="37"/>
        <v>#N/A</v>
      </c>
    </row>
    <row r="2400" spans="7:10" x14ac:dyDescent="0.45">
      <c r="G2400" s="82">
        <f>Census!C2392</f>
        <v>0</v>
      </c>
      <c r="H2400" s="82" t="str">
        <f>IF(Census!D2392="","",Census!D2392)</f>
        <v/>
      </c>
      <c r="I2400" s="82">
        <f>Census!E2392</f>
        <v>0</v>
      </c>
      <c r="J2400" s="106" t="e">
        <f t="shared" si="37"/>
        <v>#N/A</v>
      </c>
    </row>
    <row r="2401" spans="7:10" x14ac:dyDescent="0.45">
      <c r="G2401" s="82">
        <f>Census!C2393</f>
        <v>0</v>
      </c>
      <c r="H2401" s="82" t="str">
        <f>IF(Census!D2393="","",Census!D2393)</f>
        <v/>
      </c>
      <c r="I2401" s="82">
        <f>Census!E2393</f>
        <v>0</v>
      </c>
      <c r="J2401" s="106" t="e">
        <f t="shared" si="37"/>
        <v>#N/A</v>
      </c>
    </row>
    <row r="2402" spans="7:10" x14ac:dyDescent="0.45">
      <c r="G2402" s="82">
        <f>Census!C2394</f>
        <v>0</v>
      </c>
      <c r="H2402" s="82" t="str">
        <f>IF(Census!D2394="","",Census!D2394)</f>
        <v/>
      </c>
      <c r="I2402" s="82">
        <f>Census!E2394</f>
        <v>0</v>
      </c>
      <c r="J2402" s="106" t="e">
        <f t="shared" si="37"/>
        <v>#N/A</v>
      </c>
    </row>
    <row r="2403" spans="7:10" x14ac:dyDescent="0.45">
      <c r="G2403" s="82">
        <f>Census!C2395</f>
        <v>0</v>
      </c>
      <c r="H2403" s="82" t="str">
        <f>IF(Census!D2395="","",Census!D2395)</f>
        <v/>
      </c>
      <c r="I2403" s="82">
        <f>Census!E2395</f>
        <v>0</v>
      </c>
      <c r="J2403" s="106" t="e">
        <f t="shared" si="37"/>
        <v>#N/A</v>
      </c>
    </row>
    <row r="2404" spans="7:10" x14ac:dyDescent="0.45">
      <c r="G2404" s="82">
        <f>Census!C2396</f>
        <v>0</v>
      </c>
      <c r="H2404" s="82" t="str">
        <f>IF(Census!D2396="","",Census!D2396)</f>
        <v/>
      </c>
      <c r="I2404" s="82">
        <f>Census!E2396</f>
        <v>0</v>
      </c>
      <c r="J2404" s="106" t="e">
        <f t="shared" si="37"/>
        <v>#N/A</v>
      </c>
    </row>
    <row r="2405" spans="7:10" x14ac:dyDescent="0.45">
      <c r="G2405" s="82">
        <f>Census!C2397</f>
        <v>0</v>
      </c>
      <c r="H2405" s="82" t="str">
        <f>IF(Census!D2397="","",Census!D2397)</f>
        <v/>
      </c>
      <c r="I2405" s="82">
        <f>Census!E2397</f>
        <v>0</v>
      </c>
      <c r="J2405" s="106" t="e">
        <f t="shared" si="37"/>
        <v>#N/A</v>
      </c>
    </row>
    <row r="2406" spans="7:10" x14ac:dyDescent="0.45">
      <c r="G2406" s="82">
        <f>Census!C2398</f>
        <v>0</v>
      </c>
      <c r="H2406" s="82" t="str">
        <f>IF(Census!D2398="","",Census!D2398)</f>
        <v/>
      </c>
      <c r="I2406" s="82">
        <f>Census!E2398</f>
        <v>0</v>
      </c>
      <c r="J2406" s="106" t="e">
        <f t="shared" si="37"/>
        <v>#N/A</v>
      </c>
    </row>
    <row r="2407" spans="7:10" x14ac:dyDescent="0.45">
      <c r="G2407" s="82">
        <f>Census!C2399</f>
        <v>0</v>
      </c>
      <c r="H2407" s="82" t="str">
        <f>IF(Census!D2399="","",Census!D2399)</f>
        <v/>
      </c>
      <c r="I2407" s="82">
        <f>Census!E2399</f>
        <v>0</v>
      </c>
      <c r="J2407" s="106" t="e">
        <f t="shared" si="37"/>
        <v>#N/A</v>
      </c>
    </row>
    <row r="2408" spans="7:10" x14ac:dyDescent="0.45">
      <c r="G2408" s="82">
        <f>Census!C2400</f>
        <v>0</v>
      </c>
      <c r="H2408" s="82" t="str">
        <f>IF(Census!D2400="","",Census!D2400)</f>
        <v/>
      </c>
      <c r="I2408" s="82">
        <f>Census!E2400</f>
        <v>0</v>
      </c>
      <c r="J2408" s="106" t="e">
        <f t="shared" si="37"/>
        <v>#N/A</v>
      </c>
    </row>
    <row r="2409" spans="7:10" x14ac:dyDescent="0.45">
      <c r="G2409" s="82">
        <f>Census!C2401</f>
        <v>0</v>
      </c>
      <c r="H2409" s="82" t="str">
        <f>IF(Census!D2401="","",Census!D2401)</f>
        <v/>
      </c>
      <c r="I2409" s="82">
        <f>Census!E2401</f>
        <v>0</v>
      </c>
      <c r="J2409" s="106" t="e">
        <f t="shared" si="37"/>
        <v>#N/A</v>
      </c>
    </row>
    <row r="2410" spans="7:10" x14ac:dyDescent="0.45">
      <c r="G2410" s="82">
        <f>Census!C2402</f>
        <v>0</v>
      </c>
      <c r="H2410" s="82" t="str">
        <f>IF(Census!D2402="","",Census!D2402)</f>
        <v/>
      </c>
      <c r="I2410" s="82">
        <f>Census!E2402</f>
        <v>0</v>
      </c>
      <c r="J2410" s="106" t="e">
        <f t="shared" si="37"/>
        <v>#N/A</v>
      </c>
    </row>
    <row r="2411" spans="7:10" x14ac:dyDescent="0.45">
      <c r="G2411" s="82">
        <f>Census!C2403</f>
        <v>0</v>
      </c>
      <c r="H2411" s="82" t="str">
        <f>IF(Census!D2403="","",Census!D2403)</f>
        <v/>
      </c>
      <c r="I2411" s="82">
        <f>Census!E2403</f>
        <v>0</v>
      </c>
      <c r="J2411" s="106" t="e">
        <f t="shared" si="37"/>
        <v>#N/A</v>
      </c>
    </row>
    <row r="2412" spans="7:10" x14ac:dyDescent="0.45">
      <c r="G2412" s="82">
        <f>Census!C2404</f>
        <v>0</v>
      </c>
      <c r="H2412" s="82" t="str">
        <f>IF(Census!D2404="","",Census!D2404)</f>
        <v/>
      </c>
      <c r="I2412" s="82">
        <f>Census!E2404</f>
        <v>0</v>
      </c>
      <c r="J2412" s="106" t="e">
        <f t="shared" si="37"/>
        <v>#N/A</v>
      </c>
    </row>
    <row r="2413" spans="7:10" x14ac:dyDescent="0.45">
      <c r="G2413" s="82">
        <f>Census!C2405</f>
        <v>0</v>
      </c>
      <c r="H2413" s="82" t="str">
        <f>IF(Census!D2405="","",Census!D2405)</f>
        <v/>
      </c>
      <c r="I2413" s="82">
        <f>Census!E2405</f>
        <v>0</v>
      </c>
      <c r="J2413" s="106" t="e">
        <f t="shared" si="37"/>
        <v>#N/A</v>
      </c>
    </row>
    <row r="2414" spans="7:10" x14ac:dyDescent="0.45">
      <c r="G2414" s="82">
        <f>Census!C2406</f>
        <v>0</v>
      </c>
      <c r="H2414" s="82" t="str">
        <f>IF(Census!D2406="","",Census!D2406)</f>
        <v/>
      </c>
      <c r="I2414" s="82">
        <f>Census!E2406</f>
        <v>0</v>
      </c>
      <c r="J2414" s="106" t="e">
        <f t="shared" si="37"/>
        <v>#N/A</v>
      </c>
    </row>
    <row r="2415" spans="7:10" x14ac:dyDescent="0.45">
      <c r="G2415" s="82">
        <f>Census!C2407</f>
        <v>0</v>
      </c>
      <c r="H2415" s="82" t="str">
        <f>IF(Census!D2407="","",Census!D2407)</f>
        <v/>
      </c>
      <c r="I2415" s="82">
        <f>Census!E2407</f>
        <v>0</v>
      </c>
      <c r="J2415" s="106" t="e">
        <f t="shared" si="37"/>
        <v>#N/A</v>
      </c>
    </row>
    <row r="2416" spans="7:10" x14ac:dyDescent="0.45">
      <c r="G2416" s="82">
        <f>Census!C2408</f>
        <v>0</v>
      </c>
      <c r="H2416" s="82" t="str">
        <f>IF(Census!D2408="","",Census!D2408)</f>
        <v/>
      </c>
      <c r="I2416" s="82">
        <f>Census!E2408</f>
        <v>0</v>
      </c>
      <c r="J2416" s="106" t="e">
        <f t="shared" si="37"/>
        <v>#N/A</v>
      </c>
    </row>
    <row r="2417" spans="7:10" x14ac:dyDescent="0.45">
      <c r="G2417" s="82">
        <f>Census!C2409</f>
        <v>0</v>
      </c>
      <c r="H2417" s="82" t="str">
        <f>IF(Census!D2409="","",Census!D2409)</f>
        <v/>
      </c>
      <c r="I2417" s="82">
        <f>Census!E2409</f>
        <v>0</v>
      </c>
      <c r="J2417" s="106" t="e">
        <f t="shared" si="37"/>
        <v>#N/A</v>
      </c>
    </row>
    <row r="2418" spans="7:10" x14ac:dyDescent="0.45">
      <c r="G2418" s="82">
        <f>Census!C2410</f>
        <v>0</v>
      </c>
      <c r="H2418" s="82" t="str">
        <f>IF(Census!D2410="","",Census!D2410)</f>
        <v/>
      </c>
      <c r="I2418" s="82">
        <f>Census!E2410</f>
        <v>0</v>
      </c>
      <c r="J2418" s="106" t="e">
        <f t="shared" si="37"/>
        <v>#N/A</v>
      </c>
    </row>
    <row r="2419" spans="7:10" x14ac:dyDescent="0.45">
      <c r="G2419" s="82">
        <f>Census!C2411</f>
        <v>0</v>
      </c>
      <c r="H2419" s="82" t="str">
        <f>IF(Census!D2411="","",Census!D2411)</f>
        <v/>
      </c>
      <c r="I2419" s="82">
        <f>Census!E2411</f>
        <v>0</v>
      </c>
      <c r="J2419" s="106" t="e">
        <f t="shared" si="37"/>
        <v>#N/A</v>
      </c>
    </row>
    <row r="2420" spans="7:10" x14ac:dyDescent="0.45">
      <c r="G2420" s="82">
        <f>Census!C2412</f>
        <v>0</v>
      </c>
      <c r="H2420" s="82" t="str">
        <f>IF(Census!D2412="","",Census!D2412)</f>
        <v/>
      </c>
      <c r="I2420" s="82">
        <f>Census!E2412</f>
        <v>0</v>
      </c>
      <c r="J2420" s="106" t="e">
        <f t="shared" si="37"/>
        <v>#N/A</v>
      </c>
    </row>
    <row r="2421" spans="7:10" x14ac:dyDescent="0.45">
      <c r="G2421" s="82">
        <f>Census!C2413</f>
        <v>0</v>
      </c>
      <c r="H2421" s="82" t="str">
        <f>IF(Census!D2413="","",Census!D2413)</f>
        <v/>
      </c>
      <c r="I2421" s="82">
        <f>Census!E2413</f>
        <v>0</v>
      </c>
      <c r="J2421" s="106" t="e">
        <f t="shared" si="37"/>
        <v>#N/A</v>
      </c>
    </row>
    <row r="2422" spans="7:10" x14ac:dyDescent="0.45">
      <c r="G2422" s="82">
        <f>Census!C2414</f>
        <v>0</v>
      </c>
      <c r="H2422" s="82" t="str">
        <f>IF(Census!D2414="","",Census!D2414)</f>
        <v/>
      </c>
      <c r="I2422" s="82">
        <f>Census!E2414</f>
        <v>0</v>
      </c>
      <c r="J2422" s="106" t="e">
        <f t="shared" si="37"/>
        <v>#N/A</v>
      </c>
    </row>
    <row r="2423" spans="7:10" x14ac:dyDescent="0.45">
      <c r="G2423" s="82">
        <f>Census!C2415</f>
        <v>0</v>
      </c>
      <c r="H2423" s="82" t="str">
        <f>IF(Census!D2415="","",Census!D2415)</f>
        <v/>
      </c>
      <c r="I2423" s="82">
        <f>Census!E2415</f>
        <v>0</v>
      </c>
      <c r="J2423" s="106" t="e">
        <f t="shared" si="37"/>
        <v>#N/A</v>
      </c>
    </row>
    <row r="2424" spans="7:10" x14ac:dyDescent="0.45">
      <c r="G2424" s="82">
        <f>Census!C2416</f>
        <v>0</v>
      </c>
      <c r="H2424" s="82" t="str">
        <f>IF(Census!D2416="","",Census!D2416)</f>
        <v/>
      </c>
      <c r="I2424" s="82">
        <f>Census!E2416</f>
        <v>0</v>
      </c>
      <c r="J2424" s="106" t="e">
        <f t="shared" si="37"/>
        <v>#N/A</v>
      </c>
    </row>
    <row r="2425" spans="7:10" x14ac:dyDescent="0.45">
      <c r="G2425" s="82">
        <f>Census!C2417</f>
        <v>0</v>
      </c>
      <c r="H2425" s="82" t="str">
        <f>IF(Census!D2417="","",Census!D2417)</f>
        <v/>
      </c>
      <c r="I2425" s="82">
        <f>Census!E2417</f>
        <v>0</v>
      </c>
      <c r="J2425" s="106" t="e">
        <f t="shared" si="37"/>
        <v>#N/A</v>
      </c>
    </row>
    <row r="2426" spans="7:10" x14ac:dyDescent="0.45">
      <c r="G2426" s="82">
        <f>Census!C2418</f>
        <v>0</v>
      </c>
      <c r="H2426" s="82" t="str">
        <f>IF(Census!D2418="","",Census!D2418)</f>
        <v/>
      </c>
      <c r="I2426" s="82">
        <f>Census!E2418</f>
        <v>0</v>
      </c>
      <c r="J2426" s="106" t="e">
        <f t="shared" si="37"/>
        <v>#N/A</v>
      </c>
    </row>
    <row r="2427" spans="7:10" x14ac:dyDescent="0.45">
      <c r="G2427" s="82">
        <f>Census!C2419</f>
        <v>0</v>
      </c>
      <c r="H2427" s="82" t="str">
        <f>IF(Census!D2419="","",Census!D2419)</f>
        <v/>
      </c>
      <c r="I2427" s="82">
        <f>Census!E2419</f>
        <v>0</v>
      </c>
      <c r="J2427" s="106" t="e">
        <f t="shared" si="37"/>
        <v>#N/A</v>
      </c>
    </row>
    <row r="2428" spans="7:10" x14ac:dyDescent="0.45">
      <c r="G2428" s="82">
        <f>Census!C2420</f>
        <v>0</v>
      </c>
      <c r="H2428" s="82" t="str">
        <f>IF(Census!D2420="","",Census!D2420)</f>
        <v/>
      </c>
      <c r="I2428" s="82">
        <f>Census!E2420</f>
        <v>0</v>
      </c>
      <c r="J2428" s="106" t="e">
        <f t="shared" si="37"/>
        <v>#N/A</v>
      </c>
    </row>
    <row r="2429" spans="7:10" x14ac:dyDescent="0.45">
      <c r="G2429" s="82">
        <f>Census!C2421</f>
        <v>0</v>
      </c>
      <c r="H2429" s="82" t="str">
        <f>IF(Census!D2421="","",Census!D2421)</f>
        <v/>
      </c>
      <c r="I2429" s="82">
        <f>Census!E2421</f>
        <v>0</v>
      </c>
      <c r="J2429" s="106" t="e">
        <f t="shared" si="37"/>
        <v>#N/A</v>
      </c>
    </row>
    <row r="2430" spans="7:10" x14ac:dyDescent="0.45">
      <c r="G2430" s="82">
        <f>Census!C2422</f>
        <v>0</v>
      </c>
      <c r="H2430" s="82" t="str">
        <f>IF(Census!D2422="","",Census!D2422)</f>
        <v/>
      </c>
      <c r="I2430" s="82">
        <f>Census!E2422</f>
        <v>0</v>
      </c>
      <c r="J2430" s="106" t="e">
        <f t="shared" si="37"/>
        <v>#N/A</v>
      </c>
    </row>
    <row r="2431" spans="7:10" x14ac:dyDescent="0.45">
      <c r="G2431" s="82">
        <f>Census!C2423</f>
        <v>0</v>
      </c>
      <c r="H2431" s="82" t="str">
        <f>IF(Census!D2423="","",Census!D2423)</f>
        <v/>
      </c>
      <c r="I2431" s="82">
        <f>Census!E2423</f>
        <v>0</v>
      </c>
      <c r="J2431" s="106" t="e">
        <f t="shared" si="37"/>
        <v>#N/A</v>
      </c>
    </row>
    <row r="2432" spans="7:10" x14ac:dyDescent="0.45">
      <c r="G2432" s="82">
        <f>Census!C2424</f>
        <v>0</v>
      </c>
      <c r="H2432" s="82" t="str">
        <f>IF(Census!D2424="","",Census!D2424)</f>
        <v/>
      </c>
      <c r="I2432" s="82">
        <f>Census!E2424</f>
        <v>0</v>
      </c>
      <c r="J2432" s="106" t="e">
        <f t="shared" si="37"/>
        <v>#N/A</v>
      </c>
    </row>
    <row r="2433" spans="7:10" x14ac:dyDescent="0.45">
      <c r="G2433" s="82">
        <f>Census!C2425</f>
        <v>0</v>
      </c>
      <c r="H2433" s="82" t="str">
        <f>IF(Census!D2425="","",Census!D2425)</f>
        <v/>
      </c>
      <c r="I2433" s="82">
        <f>Census!E2425</f>
        <v>0</v>
      </c>
      <c r="J2433" s="106" t="e">
        <f t="shared" si="37"/>
        <v>#N/A</v>
      </c>
    </row>
    <row r="2434" spans="7:10" x14ac:dyDescent="0.45">
      <c r="G2434" s="82">
        <f>Census!C2426</f>
        <v>0</v>
      </c>
      <c r="H2434" s="82" t="str">
        <f>IF(Census!D2426="","",Census!D2426)</f>
        <v/>
      </c>
      <c r="I2434" s="82">
        <f>Census!E2426</f>
        <v>0</v>
      </c>
      <c r="J2434" s="106" t="e">
        <f t="shared" si="37"/>
        <v>#N/A</v>
      </c>
    </row>
    <row r="2435" spans="7:10" x14ac:dyDescent="0.45">
      <c r="G2435" s="82">
        <f>Census!C2427</f>
        <v>0</v>
      </c>
      <c r="H2435" s="82" t="str">
        <f>IF(Census!D2427="","",Census!D2427)</f>
        <v/>
      </c>
      <c r="I2435" s="82">
        <f>Census!E2427</f>
        <v>0</v>
      </c>
      <c r="J2435" s="106" t="e">
        <f t="shared" si="37"/>
        <v>#N/A</v>
      </c>
    </row>
    <row r="2436" spans="7:10" x14ac:dyDescent="0.45">
      <c r="G2436" s="82">
        <f>Census!C2428</f>
        <v>0</v>
      </c>
      <c r="H2436" s="82" t="str">
        <f>IF(Census!D2428="","",Census!D2428)</f>
        <v/>
      </c>
      <c r="I2436" s="82">
        <f>Census!E2428</f>
        <v>0</v>
      </c>
      <c r="J2436" s="106" t="e">
        <f t="shared" si="37"/>
        <v>#N/A</v>
      </c>
    </row>
    <row r="2437" spans="7:10" x14ac:dyDescent="0.45">
      <c r="G2437" s="82">
        <f>Census!C2429</f>
        <v>0</v>
      </c>
      <c r="H2437" s="82" t="str">
        <f>IF(Census!D2429="","",Census!D2429)</f>
        <v/>
      </c>
      <c r="I2437" s="82">
        <f>Census!E2429</f>
        <v>0</v>
      </c>
      <c r="J2437" s="106" t="e">
        <f t="shared" si="37"/>
        <v>#N/A</v>
      </c>
    </row>
    <row r="2438" spans="7:10" x14ac:dyDescent="0.45">
      <c r="G2438" s="82">
        <f>Census!C2430</f>
        <v>0</v>
      </c>
      <c r="H2438" s="82" t="str">
        <f>IF(Census!D2430="","",Census!D2430)</f>
        <v/>
      </c>
      <c r="I2438" s="82">
        <f>Census!E2430</f>
        <v>0</v>
      </c>
      <c r="J2438" s="106" t="e">
        <f t="shared" si="37"/>
        <v>#N/A</v>
      </c>
    </row>
    <row r="2439" spans="7:10" x14ac:dyDescent="0.45">
      <c r="G2439" s="82">
        <f>Census!C2431</f>
        <v>0</v>
      </c>
      <c r="H2439" s="82" t="str">
        <f>IF(Census!D2431="","",Census!D2431)</f>
        <v/>
      </c>
      <c r="I2439" s="82">
        <f>Census!E2431</f>
        <v>0</v>
      </c>
      <c r="J2439" s="106" t="e">
        <f t="shared" si="37"/>
        <v>#N/A</v>
      </c>
    </row>
    <row r="2440" spans="7:10" x14ac:dyDescent="0.45">
      <c r="G2440" s="82">
        <f>Census!C2432</f>
        <v>0</v>
      </c>
      <c r="H2440" s="82" t="str">
        <f>IF(Census!D2432="","",Census!D2432)</f>
        <v/>
      </c>
      <c r="I2440" s="82">
        <f>Census!E2432</f>
        <v>0</v>
      </c>
      <c r="J2440" s="106" t="e">
        <f t="shared" si="37"/>
        <v>#N/A</v>
      </c>
    </row>
    <row r="2441" spans="7:10" x14ac:dyDescent="0.45">
      <c r="G2441" s="82">
        <f>Census!C2433</f>
        <v>0</v>
      </c>
      <c r="H2441" s="82" t="str">
        <f>IF(Census!D2433="","",Census!D2433)</f>
        <v/>
      </c>
      <c r="I2441" s="82">
        <f>Census!E2433</f>
        <v>0</v>
      </c>
      <c r="J2441" s="106" t="e">
        <f t="shared" si="37"/>
        <v>#N/A</v>
      </c>
    </row>
    <row r="2442" spans="7:10" x14ac:dyDescent="0.45">
      <c r="G2442" s="82">
        <f>Census!C2434</f>
        <v>0</v>
      </c>
      <c r="H2442" s="82" t="str">
        <f>IF(Census!D2434="","",Census!D2434)</f>
        <v/>
      </c>
      <c r="I2442" s="82">
        <f>Census!E2434</f>
        <v>0</v>
      </c>
      <c r="J2442" s="106" t="e">
        <f t="shared" si="37"/>
        <v>#N/A</v>
      </c>
    </row>
    <row r="2443" spans="7:10" x14ac:dyDescent="0.45">
      <c r="G2443" s="82">
        <f>Census!C2435</f>
        <v>0</v>
      </c>
      <c r="H2443" s="82" t="str">
        <f>IF(Census!D2435="","",Census!D2435)</f>
        <v/>
      </c>
      <c r="I2443" s="82">
        <f>Census!E2435</f>
        <v>0</v>
      </c>
      <c r="J2443" s="106" t="e">
        <f t="shared" si="37"/>
        <v>#N/A</v>
      </c>
    </row>
    <row r="2444" spans="7:10" x14ac:dyDescent="0.45">
      <c r="G2444" s="82">
        <f>Census!C2436</f>
        <v>0</v>
      </c>
      <c r="H2444" s="82" t="str">
        <f>IF(Census!D2436="","",Census!D2436)</f>
        <v/>
      </c>
      <c r="I2444" s="82">
        <f>Census!E2436</f>
        <v>0</v>
      </c>
      <c r="J2444" s="106" t="e">
        <f t="shared" si="37"/>
        <v>#N/A</v>
      </c>
    </row>
    <row r="2445" spans="7:10" x14ac:dyDescent="0.45">
      <c r="G2445" s="82">
        <f>Census!C2437</f>
        <v>0</v>
      </c>
      <c r="H2445" s="82" t="str">
        <f>IF(Census!D2437="","",Census!D2437)</f>
        <v/>
      </c>
      <c r="I2445" s="82">
        <f>Census!E2437</f>
        <v>0</v>
      </c>
      <c r="J2445" s="106" t="e">
        <f t="shared" si="37"/>
        <v>#N/A</v>
      </c>
    </row>
    <row r="2446" spans="7:10" x14ac:dyDescent="0.45">
      <c r="G2446" s="82">
        <f>Census!C2438</f>
        <v>0</v>
      </c>
      <c r="H2446" s="82" t="str">
        <f>IF(Census!D2438="","",Census!D2438)</f>
        <v/>
      </c>
      <c r="I2446" s="82">
        <f>Census!E2438</f>
        <v>0</v>
      </c>
      <c r="J2446" s="106" t="e">
        <f t="shared" ref="J2446:J2509" si="38">IF(H2446=0,0,IF(H2446&lt;$C$25,$C$25-H2446,0))</f>
        <v>#N/A</v>
      </c>
    </row>
    <row r="2447" spans="7:10" x14ac:dyDescent="0.45">
      <c r="G2447" s="82">
        <f>Census!C2439</f>
        <v>0</v>
      </c>
      <c r="H2447" s="82" t="str">
        <f>IF(Census!D2439="","",Census!D2439)</f>
        <v/>
      </c>
      <c r="I2447" s="82">
        <f>Census!E2439</f>
        <v>0</v>
      </c>
      <c r="J2447" s="106" t="e">
        <f t="shared" si="38"/>
        <v>#N/A</v>
      </c>
    </row>
    <row r="2448" spans="7:10" x14ac:dyDescent="0.45">
      <c r="G2448" s="82">
        <f>Census!C2440</f>
        <v>0</v>
      </c>
      <c r="H2448" s="82" t="str">
        <f>IF(Census!D2440="","",Census!D2440)</f>
        <v/>
      </c>
      <c r="I2448" s="82">
        <f>Census!E2440</f>
        <v>0</v>
      </c>
      <c r="J2448" s="106" t="e">
        <f t="shared" si="38"/>
        <v>#N/A</v>
      </c>
    </row>
    <row r="2449" spans="7:10" x14ac:dyDescent="0.45">
      <c r="G2449" s="82">
        <f>Census!C2441</f>
        <v>0</v>
      </c>
      <c r="H2449" s="82" t="str">
        <f>IF(Census!D2441="","",Census!D2441)</f>
        <v/>
      </c>
      <c r="I2449" s="82">
        <f>Census!E2441</f>
        <v>0</v>
      </c>
      <c r="J2449" s="106" t="e">
        <f t="shared" si="38"/>
        <v>#N/A</v>
      </c>
    </row>
    <row r="2450" spans="7:10" x14ac:dyDescent="0.45">
      <c r="G2450" s="82">
        <f>Census!C2442</f>
        <v>0</v>
      </c>
      <c r="H2450" s="82" t="str">
        <f>IF(Census!D2442="","",Census!D2442)</f>
        <v/>
      </c>
      <c r="I2450" s="82">
        <f>Census!E2442</f>
        <v>0</v>
      </c>
      <c r="J2450" s="106" t="e">
        <f t="shared" si="38"/>
        <v>#N/A</v>
      </c>
    </row>
    <row r="2451" spans="7:10" x14ac:dyDescent="0.45">
      <c r="G2451" s="82">
        <f>Census!C2443</f>
        <v>0</v>
      </c>
      <c r="H2451" s="82" t="str">
        <f>IF(Census!D2443="","",Census!D2443)</f>
        <v/>
      </c>
      <c r="I2451" s="82">
        <f>Census!E2443</f>
        <v>0</v>
      </c>
      <c r="J2451" s="106" t="e">
        <f t="shared" si="38"/>
        <v>#N/A</v>
      </c>
    </row>
    <row r="2452" spans="7:10" x14ac:dyDescent="0.45">
      <c r="G2452" s="82">
        <f>Census!C2444</f>
        <v>0</v>
      </c>
      <c r="H2452" s="82" t="str">
        <f>IF(Census!D2444="","",Census!D2444)</f>
        <v/>
      </c>
      <c r="I2452" s="82">
        <f>Census!E2444</f>
        <v>0</v>
      </c>
      <c r="J2452" s="106" t="e">
        <f t="shared" si="38"/>
        <v>#N/A</v>
      </c>
    </row>
    <row r="2453" spans="7:10" x14ac:dyDescent="0.45">
      <c r="G2453" s="82">
        <f>Census!C2445</f>
        <v>0</v>
      </c>
      <c r="H2453" s="82" t="str">
        <f>IF(Census!D2445="","",Census!D2445)</f>
        <v/>
      </c>
      <c r="I2453" s="82">
        <f>Census!E2445</f>
        <v>0</v>
      </c>
      <c r="J2453" s="106" t="e">
        <f t="shared" si="38"/>
        <v>#N/A</v>
      </c>
    </row>
    <row r="2454" spans="7:10" x14ac:dyDescent="0.45">
      <c r="G2454" s="82">
        <f>Census!C2446</f>
        <v>0</v>
      </c>
      <c r="H2454" s="82" t="str">
        <f>IF(Census!D2446="","",Census!D2446)</f>
        <v/>
      </c>
      <c r="I2454" s="82">
        <f>Census!E2446</f>
        <v>0</v>
      </c>
      <c r="J2454" s="106" t="e">
        <f t="shared" si="38"/>
        <v>#N/A</v>
      </c>
    </row>
    <row r="2455" spans="7:10" x14ac:dyDescent="0.45">
      <c r="G2455" s="82">
        <f>Census!C2447</f>
        <v>0</v>
      </c>
      <c r="H2455" s="82" t="str">
        <f>IF(Census!D2447="","",Census!D2447)</f>
        <v/>
      </c>
      <c r="I2455" s="82">
        <f>Census!E2447</f>
        <v>0</v>
      </c>
      <c r="J2455" s="106" t="e">
        <f t="shared" si="38"/>
        <v>#N/A</v>
      </c>
    </row>
    <row r="2456" spans="7:10" x14ac:dyDescent="0.45">
      <c r="G2456" s="82">
        <f>Census!C2448</f>
        <v>0</v>
      </c>
      <c r="H2456" s="82" t="str">
        <f>IF(Census!D2448="","",Census!D2448)</f>
        <v/>
      </c>
      <c r="I2456" s="82">
        <f>Census!E2448</f>
        <v>0</v>
      </c>
      <c r="J2456" s="106" t="e">
        <f t="shared" si="38"/>
        <v>#N/A</v>
      </c>
    </row>
    <row r="2457" spans="7:10" x14ac:dyDescent="0.45">
      <c r="G2457" s="82">
        <f>Census!C2449</f>
        <v>0</v>
      </c>
      <c r="H2457" s="82" t="str">
        <f>IF(Census!D2449="","",Census!D2449)</f>
        <v/>
      </c>
      <c r="I2457" s="82">
        <f>Census!E2449</f>
        <v>0</v>
      </c>
      <c r="J2457" s="106" t="e">
        <f t="shared" si="38"/>
        <v>#N/A</v>
      </c>
    </row>
    <row r="2458" spans="7:10" x14ac:dyDescent="0.45">
      <c r="G2458" s="82">
        <f>Census!C2450</f>
        <v>0</v>
      </c>
      <c r="H2458" s="82" t="str">
        <f>IF(Census!D2450="","",Census!D2450)</f>
        <v/>
      </c>
      <c r="I2458" s="82">
        <f>Census!E2450</f>
        <v>0</v>
      </c>
      <c r="J2458" s="106" t="e">
        <f t="shared" si="38"/>
        <v>#N/A</v>
      </c>
    </row>
    <row r="2459" spans="7:10" x14ac:dyDescent="0.45">
      <c r="G2459" s="82">
        <f>Census!C2451</f>
        <v>0</v>
      </c>
      <c r="H2459" s="82" t="str">
        <f>IF(Census!D2451="","",Census!D2451)</f>
        <v/>
      </c>
      <c r="I2459" s="82">
        <f>Census!E2451</f>
        <v>0</v>
      </c>
      <c r="J2459" s="106" t="e">
        <f t="shared" si="38"/>
        <v>#N/A</v>
      </c>
    </row>
    <row r="2460" spans="7:10" x14ac:dyDescent="0.45">
      <c r="G2460" s="82">
        <f>Census!C2452</f>
        <v>0</v>
      </c>
      <c r="H2460" s="82" t="str">
        <f>IF(Census!D2452="","",Census!D2452)</f>
        <v/>
      </c>
      <c r="I2460" s="82">
        <f>Census!E2452</f>
        <v>0</v>
      </c>
      <c r="J2460" s="106" t="e">
        <f t="shared" si="38"/>
        <v>#N/A</v>
      </c>
    </row>
    <row r="2461" spans="7:10" x14ac:dyDescent="0.45">
      <c r="G2461" s="82">
        <f>Census!C2453</f>
        <v>0</v>
      </c>
      <c r="H2461" s="82" t="str">
        <f>IF(Census!D2453="","",Census!D2453)</f>
        <v/>
      </c>
      <c r="I2461" s="82">
        <f>Census!E2453</f>
        <v>0</v>
      </c>
      <c r="J2461" s="106" t="e">
        <f t="shared" si="38"/>
        <v>#N/A</v>
      </c>
    </row>
    <row r="2462" spans="7:10" x14ac:dyDescent="0.45">
      <c r="G2462" s="82">
        <f>Census!C2454</f>
        <v>0</v>
      </c>
      <c r="H2462" s="82" t="str">
        <f>IF(Census!D2454="","",Census!D2454)</f>
        <v/>
      </c>
      <c r="I2462" s="82">
        <f>Census!E2454</f>
        <v>0</v>
      </c>
      <c r="J2462" s="106" t="e">
        <f t="shared" si="38"/>
        <v>#N/A</v>
      </c>
    </row>
    <row r="2463" spans="7:10" x14ac:dyDescent="0.45">
      <c r="G2463" s="82">
        <f>Census!C2455</f>
        <v>0</v>
      </c>
      <c r="H2463" s="82" t="str">
        <f>IF(Census!D2455="","",Census!D2455)</f>
        <v/>
      </c>
      <c r="I2463" s="82">
        <f>Census!E2455</f>
        <v>0</v>
      </c>
      <c r="J2463" s="106" t="e">
        <f t="shared" si="38"/>
        <v>#N/A</v>
      </c>
    </row>
    <row r="2464" spans="7:10" x14ac:dyDescent="0.45">
      <c r="G2464" s="82">
        <f>Census!C2456</f>
        <v>0</v>
      </c>
      <c r="H2464" s="82" t="str">
        <f>IF(Census!D2456="","",Census!D2456)</f>
        <v/>
      </c>
      <c r="I2464" s="82">
        <f>Census!E2456</f>
        <v>0</v>
      </c>
      <c r="J2464" s="106" t="e">
        <f t="shared" si="38"/>
        <v>#N/A</v>
      </c>
    </row>
    <row r="2465" spans="7:10" x14ac:dyDescent="0.45">
      <c r="G2465" s="82">
        <f>Census!C2457</f>
        <v>0</v>
      </c>
      <c r="H2465" s="82" t="str">
        <f>IF(Census!D2457="","",Census!D2457)</f>
        <v/>
      </c>
      <c r="I2465" s="82">
        <f>Census!E2457</f>
        <v>0</v>
      </c>
      <c r="J2465" s="106" t="e">
        <f t="shared" si="38"/>
        <v>#N/A</v>
      </c>
    </row>
    <row r="2466" spans="7:10" x14ac:dyDescent="0.45">
      <c r="G2466" s="82">
        <f>Census!C2458</f>
        <v>0</v>
      </c>
      <c r="H2466" s="82" t="str">
        <f>IF(Census!D2458="","",Census!D2458)</f>
        <v/>
      </c>
      <c r="I2466" s="82">
        <f>Census!E2458</f>
        <v>0</v>
      </c>
      <c r="J2466" s="106" t="e">
        <f t="shared" si="38"/>
        <v>#N/A</v>
      </c>
    </row>
    <row r="2467" spans="7:10" x14ac:dyDescent="0.45">
      <c r="G2467" s="82">
        <f>Census!C2459</f>
        <v>0</v>
      </c>
      <c r="H2467" s="82" t="str">
        <f>IF(Census!D2459="","",Census!D2459)</f>
        <v/>
      </c>
      <c r="I2467" s="82">
        <f>Census!E2459</f>
        <v>0</v>
      </c>
      <c r="J2467" s="106" t="e">
        <f t="shared" si="38"/>
        <v>#N/A</v>
      </c>
    </row>
    <row r="2468" spans="7:10" x14ac:dyDescent="0.45">
      <c r="G2468" s="82">
        <f>Census!C2460</f>
        <v>0</v>
      </c>
      <c r="H2468" s="82" t="str">
        <f>IF(Census!D2460="","",Census!D2460)</f>
        <v/>
      </c>
      <c r="I2468" s="82">
        <f>Census!E2460</f>
        <v>0</v>
      </c>
      <c r="J2468" s="106" t="e">
        <f t="shared" si="38"/>
        <v>#N/A</v>
      </c>
    </row>
    <row r="2469" spans="7:10" x14ac:dyDescent="0.45">
      <c r="G2469" s="82">
        <f>Census!C2461</f>
        <v>0</v>
      </c>
      <c r="H2469" s="82" t="str">
        <f>IF(Census!D2461="","",Census!D2461)</f>
        <v/>
      </c>
      <c r="I2469" s="82">
        <f>Census!E2461</f>
        <v>0</v>
      </c>
      <c r="J2469" s="106" t="e">
        <f t="shared" si="38"/>
        <v>#N/A</v>
      </c>
    </row>
    <row r="2470" spans="7:10" x14ac:dyDescent="0.45">
      <c r="G2470" s="82">
        <f>Census!C2462</f>
        <v>0</v>
      </c>
      <c r="H2470" s="82" t="str">
        <f>IF(Census!D2462="","",Census!D2462)</f>
        <v/>
      </c>
      <c r="I2470" s="82">
        <f>Census!E2462</f>
        <v>0</v>
      </c>
      <c r="J2470" s="106" t="e">
        <f t="shared" si="38"/>
        <v>#N/A</v>
      </c>
    </row>
    <row r="2471" spans="7:10" x14ac:dyDescent="0.45">
      <c r="G2471" s="82">
        <f>Census!C2463</f>
        <v>0</v>
      </c>
      <c r="H2471" s="82" t="str">
        <f>IF(Census!D2463="","",Census!D2463)</f>
        <v/>
      </c>
      <c r="I2471" s="82">
        <f>Census!E2463</f>
        <v>0</v>
      </c>
      <c r="J2471" s="106" t="e">
        <f t="shared" si="38"/>
        <v>#N/A</v>
      </c>
    </row>
    <row r="2472" spans="7:10" x14ac:dyDescent="0.45">
      <c r="G2472" s="82">
        <f>Census!C2464</f>
        <v>0</v>
      </c>
      <c r="H2472" s="82" t="str">
        <f>IF(Census!D2464="","",Census!D2464)</f>
        <v/>
      </c>
      <c r="I2472" s="82">
        <f>Census!E2464</f>
        <v>0</v>
      </c>
      <c r="J2472" s="106" t="e">
        <f t="shared" si="38"/>
        <v>#N/A</v>
      </c>
    </row>
    <row r="2473" spans="7:10" x14ac:dyDescent="0.45">
      <c r="G2473" s="82">
        <f>Census!C2465</f>
        <v>0</v>
      </c>
      <c r="H2473" s="82" t="str">
        <f>IF(Census!D2465="","",Census!D2465)</f>
        <v/>
      </c>
      <c r="I2473" s="82">
        <f>Census!E2465</f>
        <v>0</v>
      </c>
      <c r="J2473" s="106" t="e">
        <f t="shared" si="38"/>
        <v>#N/A</v>
      </c>
    </row>
    <row r="2474" spans="7:10" x14ac:dyDescent="0.45">
      <c r="G2474" s="82">
        <f>Census!C2466</f>
        <v>0</v>
      </c>
      <c r="H2474" s="82" t="str">
        <f>IF(Census!D2466="","",Census!D2466)</f>
        <v/>
      </c>
      <c r="I2474" s="82">
        <f>Census!E2466</f>
        <v>0</v>
      </c>
      <c r="J2474" s="106" t="e">
        <f t="shared" si="38"/>
        <v>#N/A</v>
      </c>
    </row>
    <row r="2475" spans="7:10" x14ac:dyDescent="0.45">
      <c r="G2475" s="82">
        <f>Census!C2467</f>
        <v>0</v>
      </c>
      <c r="H2475" s="82" t="str">
        <f>IF(Census!D2467="","",Census!D2467)</f>
        <v/>
      </c>
      <c r="I2475" s="82">
        <f>Census!E2467</f>
        <v>0</v>
      </c>
      <c r="J2475" s="106" t="e">
        <f t="shared" si="38"/>
        <v>#N/A</v>
      </c>
    </row>
    <row r="2476" spans="7:10" x14ac:dyDescent="0.45">
      <c r="G2476" s="82">
        <f>Census!C2468</f>
        <v>0</v>
      </c>
      <c r="H2476" s="82" t="str">
        <f>IF(Census!D2468="","",Census!D2468)</f>
        <v/>
      </c>
      <c r="I2476" s="82">
        <f>Census!E2468</f>
        <v>0</v>
      </c>
      <c r="J2476" s="106" t="e">
        <f t="shared" si="38"/>
        <v>#N/A</v>
      </c>
    </row>
    <row r="2477" spans="7:10" x14ac:dyDescent="0.45">
      <c r="G2477" s="82">
        <f>Census!C2469</f>
        <v>0</v>
      </c>
      <c r="H2477" s="82" t="str">
        <f>IF(Census!D2469="","",Census!D2469)</f>
        <v/>
      </c>
      <c r="I2477" s="82">
        <f>Census!E2469</f>
        <v>0</v>
      </c>
      <c r="J2477" s="106" t="e">
        <f t="shared" si="38"/>
        <v>#N/A</v>
      </c>
    </row>
    <row r="2478" spans="7:10" x14ac:dyDescent="0.45">
      <c r="G2478" s="82">
        <f>Census!C2470</f>
        <v>0</v>
      </c>
      <c r="H2478" s="82" t="str">
        <f>IF(Census!D2470="","",Census!D2470)</f>
        <v/>
      </c>
      <c r="I2478" s="82">
        <f>Census!E2470</f>
        <v>0</v>
      </c>
      <c r="J2478" s="106" t="e">
        <f t="shared" si="38"/>
        <v>#N/A</v>
      </c>
    </row>
    <row r="2479" spans="7:10" x14ac:dyDescent="0.45">
      <c r="G2479" s="82">
        <f>Census!C2471</f>
        <v>0</v>
      </c>
      <c r="H2479" s="82" t="str">
        <f>IF(Census!D2471="","",Census!D2471)</f>
        <v/>
      </c>
      <c r="I2479" s="82">
        <f>Census!E2471</f>
        <v>0</v>
      </c>
      <c r="J2479" s="106" t="e">
        <f t="shared" si="38"/>
        <v>#N/A</v>
      </c>
    </row>
    <row r="2480" spans="7:10" x14ac:dyDescent="0.45">
      <c r="G2480" s="82">
        <f>Census!C2472</f>
        <v>0</v>
      </c>
      <c r="H2480" s="82" t="str">
        <f>IF(Census!D2472="","",Census!D2472)</f>
        <v/>
      </c>
      <c r="I2480" s="82">
        <f>Census!E2472</f>
        <v>0</v>
      </c>
      <c r="J2480" s="106" t="e">
        <f t="shared" si="38"/>
        <v>#N/A</v>
      </c>
    </row>
    <row r="2481" spans="7:10" x14ac:dyDescent="0.45">
      <c r="G2481" s="82">
        <f>Census!C2473</f>
        <v>0</v>
      </c>
      <c r="H2481" s="82" t="str">
        <f>IF(Census!D2473="","",Census!D2473)</f>
        <v/>
      </c>
      <c r="I2481" s="82">
        <f>Census!E2473</f>
        <v>0</v>
      </c>
      <c r="J2481" s="106" t="e">
        <f t="shared" si="38"/>
        <v>#N/A</v>
      </c>
    </row>
    <row r="2482" spans="7:10" x14ac:dyDescent="0.45">
      <c r="G2482" s="82">
        <f>Census!C2474</f>
        <v>0</v>
      </c>
      <c r="H2482" s="82" t="str">
        <f>IF(Census!D2474="","",Census!D2474)</f>
        <v/>
      </c>
      <c r="I2482" s="82">
        <f>Census!E2474</f>
        <v>0</v>
      </c>
      <c r="J2482" s="106" t="e">
        <f t="shared" si="38"/>
        <v>#N/A</v>
      </c>
    </row>
    <row r="2483" spans="7:10" x14ac:dyDescent="0.45">
      <c r="G2483" s="82">
        <f>Census!C2475</f>
        <v>0</v>
      </c>
      <c r="H2483" s="82" t="str">
        <f>IF(Census!D2475="","",Census!D2475)</f>
        <v/>
      </c>
      <c r="I2483" s="82">
        <f>Census!E2475</f>
        <v>0</v>
      </c>
      <c r="J2483" s="106" t="e">
        <f t="shared" si="38"/>
        <v>#N/A</v>
      </c>
    </row>
    <row r="2484" spans="7:10" x14ac:dyDescent="0.45">
      <c r="G2484" s="82">
        <f>Census!C2476</f>
        <v>0</v>
      </c>
      <c r="H2484" s="82" t="str">
        <f>IF(Census!D2476="","",Census!D2476)</f>
        <v/>
      </c>
      <c r="I2484" s="82">
        <f>Census!E2476</f>
        <v>0</v>
      </c>
      <c r="J2484" s="106" t="e">
        <f t="shared" si="38"/>
        <v>#N/A</v>
      </c>
    </row>
    <row r="2485" spans="7:10" x14ac:dyDescent="0.45">
      <c r="G2485" s="82">
        <f>Census!C2477</f>
        <v>0</v>
      </c>
      <c r="H2485" s="82" t="str">
        <f>IF(Census!D2477="","",Census!D2477)</f>
        <v/>
      </c>
      <c r="I2485" s="82">
        <f>Census!E2477</f>
        <v>0</v>
      </c>
      <c r="J2485" s="106" t="e">
        <f t="shared" si="38"/>
        <v>#N/A</v>
      </c>
    </row>
    <row r="2486" spans="7:10" x14ac:dyDescent="0.45">
      <c r="G2486" s="82">
        <f>Census!C2478</f>
        <v>0</v>
      </c>
      <c r="H2486" s="82" t="str">
        <f>IF(Census!D2478="","",Census!D2478)</f>
        <v/>
      </c>
      <c r="I2486" s="82">
        <f>Census!E2478</f>
        <v>0</v>
      </c>
      <c r="J2486" s="106" t="e">
        <f t="shared" si="38"/>
        <v>#N/A</v>
      </c>
    </row>
    <row r="2487" spans="7:10" x14ac:dyDescent="0.45">
      <c r="G2487" s="82">
        <f>Census!C2479</f>
        <v>0</v>
      </c>
      <c r="H2487" s="82" t="str">
        <f>IF(Census!D2479="","",Census!D2479)</f>
        <v/>
      </c>
      <c r="I2487" s="82">
        <f>Census!E2479</f>
        <v>0</v>
      </c>
      <c r="J2487" s="106" t="e">
        <f t="shared" si="38"/>
        <v>#N/A</v>
      </c>
    </row>
    <row r="2488" spans="7:10" x14ac:dyDescent="0.45">
      <c r="G2488" s="82">
        <f>Census!C2480</f>
        <v>0</v>
      </c>
      <c r="H2488" s="82" t="str">
        <f>IF(Census!D2480="","",Census!D2480)</f>
        <v/>
      </c>
      <c r="I2488" s="82">
        <f>Census!E2480</f>
        <v>0</v>
      </c>
      <c r="J2488" s="106" t="e">
        <f t="shared" si="38"/>
        <v>#N/A</v>
      </c>
    </row>
    <row r="2489" spans="7:10" x14ac:dyDescent="0.45">
      <c r="G2489" s="82">
        <f>Census!C2481</f>
        <v>0</v>
      </c>
      <c r="H2489" s="82" t="str">
        <f>IF(Census!D2481="","",Census!D2481)</f>
        <v/>
      </c>
      <c r="I2489" s="82">
        <f>Census!E2481</f>
        <v>0</v>
      </c>
      <c r="J2489" s="106" t="e">
        <f t="shared" si="38"/>
        <v>#N/A</v>
      </c>
    </row>
    <row r="2490" spans="7:10" x14ac:dyDescent="0.45">
      <c r="G2490" s="82">
        <f>Census!C2482</f>
        <v>0</v>
      </c>
      <c r="H2490" s="82" t="str">
        <f>IF(Census!D2482="","",Census!D2482)</f>
        <v/>
      </c>
      <c r="I2490" s="82">
        <f>Census!E2482</f>
        <v>0</v>
      </c>
      <c r="J2490" s="106" t="e">
        <f t="shared" si="38"/>
        <v>#N/A</v>
      </c>
    </row>
    <row r="2491" spans="7:10" x14ac:dyDescent="0.45">
      <c r="G2491" s="82">
        <f>Census!C2483</f>
        <v>0</v>
      </c>
      <c r="H2491" s="82" t="str">
        <f>IF(Census!D2483="","",Census!D2483)</f>
        <v/>
      </c>
      <c r="I2491" s="82">
        <f>Census!E2483</f>
        <v>0</v>
      </c>
      <c r="J2491" s="106" t="e">
        <f t="shared" si="38"/>
        <v>#N/A</v>
      </c>
    </row>
    <row r="2492" spans="7:10" x14ac:dyDescent="0.45">
      <c r="G2492" s="82">
        <f>Census!C2484</f>
        <v>0</v>
      </c>
      <c r="H2492" s="82" t="str">
        <f>IF(Census!D2484="","",Census!D2484)</f>
        <v/>
      </c>
      <c r="I2492" s="82">
        <f>Census!E2484</f>
        <v>0</v>
      </c>
      <c r="J2492" s="106" t="e">
        <f t="shared" si="38"/>
        <v>#N/A</v>
      </c>
    </row>
    <row r="2493" spans="7:10" x14ac:dyDescent="0.45">
      <c r="G2493" s="82">
        <f>Census!C2485</f>
        <v>0</v>
      </c>
      <c r="H2493" s="82" t="str">
        <f>IF(Census!D2485="","",Census!D2485)</f>
        <v/>
      </c>
      <c r="I2493" s="82">
        <f>Census!E2485</f>
        <v>0</v>
      </c>
      <c r="J2493" s="106" t="e">
        <f t="shared" si="38"/>
        <v>#N/A</v>
      </c>
    </row>
    <row r="2494" spans="7:10" x14ac:dyDescent="0.45">
      <c r="G2494" s="82">
        <f>Census!C2486</f>
        <v>0</v>
      </c>
      <c r="H2494" s="82" t="str">
        <f>IF(Census!D2486="","",Census!D2486)</f>
        <v/>
      </c>
      <c r="I2494" s="82">
        <f>Census!E2486</f>
        <v>0</v>
      </c>
      <c r="J2494" s="106" t="e">
        <f t="shared" si="38"/>
        <v>#N/A</v>
      </c>
    </row>
    <row r="2495" spans="7:10" x14ac:dyDescent="0.45">
      <c r="G2495" s="82">
        <f>Census!C2487</f>
        <v>0</v>
      </c>
      <c r="H2495" s="82" t="str">
        <f>IF(Census!D2487="","",Census!D2487)</f>
        <v/>
      </c>
      <c r="I2495" s="82">
        <f>Census!E2487</f>
        <v>0</v>
      </c>
      <c r="J2495" s="106" t="e">
        <f t="shared" si="38"/>
        <v>#N/A</v>
      </c>
    </row>
    <row r="2496" spans="7:10" x14ac:dyDescent="0.45">
      <c r="G2496" s="82">
        <f>Census!C2488</f>
        <v>0</v>
      </c>
      <c r="H2496" s="82" t="str">
        <f>IF(Census!D2488="","",Census!D2488)</f>
        <v/>
      </c>
      <c r="I2496" s="82">
        <f>Census!E2488</f>
        <v>0</v>
      </c>
      <c r="J2496" s="106" t="e">
        <f t="shared" si="38"/>
        <v>#N/A</v>
      </c>
    </row>
    <row r="2497" spans="7:10" x14ac:dyDescent="0.45">
      <c r="G2497" s="82">
        <f>Census!C2489</f>
        <v>0</v>
      </c>
      <c r="H2497" s="82" t="str">
        <f>IF(Census!D2489="","",Census!D2489)</f>
        <v/>
      </c>
      <c r="I2497" s="82">
        <f>Census!E2489</f>
        <v>0</v>
      </c>
      <c r="J2497" s="106" t="e">
        <f t="shared" si="38"/>
        <v>#N/A</v>
      </c>
    </row>
    <row r="2498" spans="7:10" x14ac:dyDescent="0.45">
      <c r="G2498" s="82">
        <f>Census!C2490</f>
        <v>0</v>
      </c>
      <c r="H2498" s="82" t="str">
        <f>IF(Census!D2490="","",Census!D2490)</f>
        <v/>
      </c>
      <c r="I2498" s="82">
        <f>Census!E2490</f>
        <v>0</v>
      </c>
      <c r="J2498" s="106" t="e">
        <f t="shared" si="38"/>
        <v>#N/A</v>
      </c>
    </row>
    <row r="2499" spans="7:10" x14ac:dyDescent="0.45">
      <c r="G2499" s="82">
        <f>Census!C2491</f>
        <v>0</v>
      </c>
      <c r="H2499" s="82" t="str">
        <f>IF(Census!D2491="","",Census!D2491)</f>
        <v/>
      </c>
      <c r="I2499" s="82">
        <f>Census!E2491</f>
        <v>0</v>
      </c>
      <c r="J2499" s="106" t="e">
        <f t="shared" si="38"/>
        <v>#N/A</v>
      </c>
    </row>
    <row r="2500" spans="7:10" x14ac:dyDescent="0.45">
      <c r="G2500" s="82">
        <f>Census!C2492</f>
        <v>0</v>
      </c>
      <c r="H2500" s="82" t="str">
        <f>IF(Census!D2492="","",Census!D2492)</f>
        <v/>
      </c>
      <c r="I2500" s="82">
        <f>Census!E2492</f>
        <v>0</v>
      </c>
      <c r="J2500" s="106" t="e">
        <f t="shared" si="38"/>
        <v>#N/A</v>
      </c>
    </row>
    <row r="2501" spans="7:10" x14ac:dyDescent="0.45">
      <c r="G2501" s="82">
        <f>Census!C2493</f>
        <v>0</v>
      </c>
      <c r="H2501" s="82" t="str">
        <f>IF(Census!D2493="","",Census!D2493)</f>
        <v/>
      </c>
      <c r="I2501" s="82">
        <f>Census!E2493</f>
        <v>0</v>
      </c>
      <c r="J2501" s="106" t="e">
        <f t="shared" si="38"/>
        <v>#N/A</v>
      </c>
    </row>
    <row r="2502" spans="7:10" x14ac:dyDescent="0.45">
      <c r="G2502" s="82">
        <f>Census!C2494</f>
        <v>0</v>
      </c>
      <c r="H2502" s="82" t="str">
        <f>IF(Census!D2494="","",Census!D2494)</f>
        <v/>
      </c>
      <c r="I2502" s="82">
        <f>Census!E2494</f>
        <v>0</v>
      </c>
      <c r="J2502" s="106" t="e">
        <f t="shared" si="38"/>
        <v>#N/A</v>
      </c>
    </row>
    <row r="2503" spans="7:10" x14ac:dyDescent="0.45">
      <c r="G2503" s="82">
        <f>Census!C2495</f>
        <v>0</v>
      </c>
      <c r="H2503" s="82" t="str">
        <f>IF(Census!D2495="","",Census!D2495)</f>
        <v/>
      </c>
      <c r="I2503" s="82">
        <f>Census!E2495</f>
        <v>0</v>
      </c>
      <c r="J2503" s="106" t="e">
        <f t="shared" si="38"/>
        <v>#N/A</v>
      </c>
    </row>
    <row r="2504" spans="7:10" x14ac:dyDescent="0.45">
      <c r="G2504" s="82">
        <f>Census!C2496</f>
        <v>0</v>
      </c>
      <c r="H2504" s="82" t="str">
        <f>IF(Census!D2496="","",Census!D2496)</f>
        <v/>
      </c>
      <c r="I2504" s="82">
        <f>Census!E2496</f>
        <v>0</v>
      </c>
      <c r="J2504" s="106" t="e">
        <f t="shared" si="38"/>
        <v>#N/A</v>
      </c>
    </row>
    <row r="2505" spans="7:10" x14ac:dyDescent="0.45">
      <c r="G2505" s="82">
        <f>Census!C2497</f>
        <v>0</v>
      </c>
      <c r="H2505" s="82" t="str">
        <f>IF(Census!D2497="","",Census!D2497)</f>
        <v/>
      </c>
      <c r="I2505" s="82">
        <f>Census!E2497</f>
        <v>0</v>
      </c>
      <c r="J2505" s="106" t="e">
        <f t="shared" si="38"/>
        <v>#N/A</v>
      </c>
    </row>
    <row r="2506" spans="7:10" x14ac:dyDescent="0.45">
      <c r="G2506" s="82">
        <f>Census!C2498</f>
        <v>0</v>
      </c>
      <c r="H2506" s="82" t="str">
        <f>IF(Census!D2498="","",Census!D2498)</f>
        <v/>
      </c>
      <c r="I2506" s="82">
        <f>Census!E2498</f>
        <v>0</v>
      </c>
      <c r="J2506" s="106" t="e">
        <f t="shared" si="38"/>
        <v>#N/A</v>
      </c>
    </row>
    <row r="2507" spans="7:10" x14ac:dyDescent="0.45">
      <c r="G2507" s="82">
        <f>Census!C2499</f>
        <v>0</v>
      </c>
      <c r="H2507" s="82" t="str">
        <f>IF(Census!D2499="","",Census!D2499)</f>
        <v/>
      </c>
      <c r="I2507" s="82">
        <f>Census!E2499</f>
        <v>0</v>
      </c>
      <c r="J2507" s="106" t="e">
        <f t="shared" si="38"/>
        <v>#N/A</v>
      </c>
    </row>
    <row r="2508" spans="7:10" x14ac:dyDescent="0.45">
      <c r="G2508" s="82">
        <f>Census!C2500</f>
        <v>0</v>
      </c>
      <c r="H2508" s="82" t="str">
        <f>IF(Census!D2500="","",Census!D2500)</f>
        <v/>
      </c>
      <c r="I2508" s="82">
        <f>Census!E2500</f>
        <v>0</v>
      </c>
      <c r="J2508" s="106" t="e">
        <f t="shared" si="38"/>
        <v>#N/A</v>
      </c>
    </row>
    <row r="2509" spans="7:10" x14ac:dyDescent="0.45">
      <c r="G2509" s="82">
        <f>Census!C2501</f>
        <v>0</v>
      </c>
      <c r="H2509" s="82" t="str">
        <f>IF(Census!D2501="","",Census!D2501)</f>
        <v/>
      </c>
      <c r="I2509" s="82">
        <f>Census!E2501</f>
        <v>0</v>
      </c>
      <c r="J2509" s="106" t="e">
        <f t="shared" si="38"/>
        <v>#N/A</v>
      </c>
    </row>
    <row r="2510" spans="7:10" x14ac:dyDescent="0.45">
      <c r="G2510" s="82">
        <f>Census!C2502</f>
        <v>0</v>
      </c>
      <c r="H2510" s="82" t="str">
        <f>IF(Census!D2502="","",Census!D2502)</f>
        <v/>
      </c>
      <c r="I2510" s="82">
        <f>Census!E2502</f>
        <v>0</v>
      </c>
      <c r="J2510" s="106" t="e">
        <f t="shared" ref="J2510:J2573" si="39">IF(H2510=0,0,IF(H2510&lt;$C$25,$C$25-H2510,0))</f>
        <v>#N/A</v>
      </c>
    </row>
    <row r="2511" spans="7:10" x14ac:dyDescent="0.45">
      <c r="G2511" s="82">
        <f>Census!C2503</f>
        <v>0</v>
      </c>
      <c r="H2511" s="82" t="str">
        <f>IF(Census!D2503="","",Census!D2503)</f>
        <v/>
      </c>
      <c r="I2511" s="82">
        <f>Census!E2503</f>
        <v>0</v>
      </c>
      <c r="J2511" s="106" t="e">
        <f t="shared" si="39"/>
        <v>#N/A</v>
      </c>
    </row>
    <row r="2512" spans="7:10" x14ac:dyDescent="0.45">
      <c r="G2512" s="82">
        <f>Census!C2504</f>
        <v>0</v>
      </c>
      <c r="H2512" s="82" t="str">
        <f>IF(Census!D2504="","",Census!D2504)</f>
        <v/>
      </c>
      <c r="I2512" s="82">
        <f>Census!E2504</f>
        <v>0</v>
      </c>
      <c r="J2512" s="106" t="e">
        <f t="shared" si="39"/>
        <v>#N/A</v>
      </c>
    </row>
    <row r="2513" spans="7:10" x14ac:dyDescent="0.45">
      <c r="G2513" s="82">
        <f>Census!C2505</f>
        <v>0</v>
      </c>
      <c r="H2513" s="82" t="str">
        <f>IF(Census!D2505="","",Census!D2505)</f>
        <v/>
      </c>
      <c r="I2513" s="82">
        <f>Census!E2505</f>
        <v>0</v>
      </c>
      <c r="J2513" s="106" t="e">
        <f t="shared" si="39"/>
        <v>#N/A</v>
      </c>
    </row>
    <row r="2514" spans="7:10" x14ac:dyDescent="0.45">
      <c r="G2514" s="82">
        <f>Census!C2506</f>
        <v>0</v>
      </c>
      <c r="H2514" s="82" t="str">
        <f>IF(Census!D2506="","",Census!D2506)</f>
        <v/>
      </c>
      <c r="I2514" s="82">
        <f>Census!E2506</f>
        <v>0</v>
      </c>
      <c r="J2514" s="106" t="e">
        <f t="shared" si="39"/>
        <v>#N/A</v>
      </c>
    </row>
    <row r="2515" spans="7:10" x14ac:dyDescent="0.45">
      <c r="G2515" s="82">
        <f>Census!C2507</f>
        <v>0</v>
      </c>
      <c r="H2515" s="82" t="str">
        <f>IF(Census!D2507="","",Census!D2507)</f>
        <v/>
      </c>
      <c r="I2515" s="82">
        <f>Census!E2507</f>
        <v>0</v>
      </c>
      <c r="J2515" s="106" t="e">
        <f t="shared" si="39"/>
        <v>#N/A</v>
      </c>
    </row>
    <row r="2516" spans="7:10" x14ac:dyDescent="0.45">
      <c r="G2516" s="82">
        <f>Census!C2508</f>
        <v>0</v>
      </c>
      <c r="H2516" s="82" t="str">
        <f>IF(Census!D2508="","",Census!D2508)</f>
        <v/>
      </c>
      <c r="I2516" s="82">
        <f>Census!E2508</f>
        <v>0</v>
      </c>
      <c r="J2516" s="106" t="e">
        <f t="shared" si="39"/>
        <v>#N/A</v>
      </c>
    </row>
    <row r="2517" spans="7:10" x14ac:dyDescent="0.45">
      <c r="G2517" s="82">
        <f>Census!C2509</f>
        <v>0</v>
      </c>
      <c r="H2517" s="82" t="str">
        <f>IF(Census!D2509="","",Census!D2509)</f>
        <v/>
      </c>
      <c r="I2517" s="82">
        <f>Census!E2509</f>
        <v>0</v>
      </c>
      <c r="J2517" s="106" t="e">
        <f t="shared" si="39"/>
        <v>#N/A</v>
      </c>
    </row>
    <row r="2518" spans="7:10" x14ac:dyDescent="0.45">
      <c r="G2518" s="82">
        <f>Census!C2510</f>
        <v>0</v>
      </c>
      <c r="H2518" s="82" t="str">
        <f>IF(Census!D2510="","",Census!D2510)</f>
        <v/>
      </c>
      <c r="I2518" s="82">
        <f>Census!E2510</f>
        <v>0</v>
      </c>
      <c r="J2518" s="106" t="e">
        <f t="shared" si="39"/>
        <v>#N/A</v>
      </c>
    </row>
    <row r="2519" spans="7:10" x14ac:dyDescent="0.45">
      <c r="G2519" s="82">
        <f>Census!C2511</f>
        <v>0</v>
      </c>
      <c r="H2519" s="82" t="str">
        <f>IF(Census!D2511="","",Census!D2511)</f>
        <v/>
      </c>
      <c r="I2519" s="82">
        <f>Census!E2511</f>
        <v>0</v>
      </c>
      <c r="J2519" s="106" t="e">
        <f t="shared" si="39"/>
        <v>#N/A</v>
      </c>
    </row>
    <row r="2520" spans="7:10" x14ac:dyDescent="0.45">
      <c r="G2520" s="82">
        <f>Census!C2512</f>
        <v>0</v>
      </c>
      <c r="H2520" s="82" t="str">
        <f>IF(Census!D2512="","",Census!D2512)</f>
        <v/>
      </c>
      <c r="I2520" s="82">
        <f>Census!E2512</f>
        <v>0</v>
      </c>
      <c r="J2520" s="106" t="e">
        <f t="shared" si="39"/>
        <v>#N/A</v>
      </c>
    </row>
    <row r="2521" spans="7:10" x14ac:dyDescent="0.45">
      <c r="G2521" s="82">
        <f>Census!C2513</f>
        <v>0</v>
      </c>
      <c r="H2521" s="82" t="str">
        <f>IF(Census!D2513="","",Census!D2513)</f>
        <v/>
      </c>
      <c r="I2521" s="82">
        <f>Census!E2513</f>
        <v>0</v>
      </c>
      <c r="J2521" s="106" t="e">
        <f t="shared" si="39"/>
        <v>#N/A</v>
      </c>
    </row>
    <row r="2522" spans="7:10" x14ac:dyDescent="0.45">
      <c r="G2522" s="82">
        <f>Census!C2514</f>
        <v>0</v>
      </c>
      <c r="H2522" s="82" t="str">
        <f>IF(Census!D2514="","",Census!D2514)</f>
        <v/>
      </c>
      <c r="I2522" s="82">
        <f>Census!E2514</f>
        <v>0</v>
      </c>
      <c r="J2522" s="106" t="e">
        <f t="shared" si="39"/>
        <v>#N/A</v>
      </c>
    </row>
    <row r="2523" spans="7:10" x14ac:dyDescent="0.45">
      <c r="G2523" s="82">
        <f>Census!C2515</f>
        <v>0</v>
      </c>
      <c r="H2523" s="82" t="str">
        <f>IF(Census!D2515="","",Census!D2515)</f>
        <v/>
      </c>
      <c r="I2523" s="82">
        <f>Census!E2515</f>
        <v>0</v>
      </c>
      <c r="J2523" s="106" t="e">
        <f t="shared" si="39"/>
        <v>#N/A</v>
      </c>
    </row>
    <row r="2524" spans="7:10" x14ac:dyDescent="0.45">
      <c r="G2524" s="82">
        <f>Census!C2516</f>
        <v>0</v>
      </c>
      <c r="H2524" s="82" t="str">
        <f>IF(Census!D2516="","",Census!D2516)</f>
        <v/>
      </c>
      <c r="I2524" s="82">
        <f>Census!E2516</f>
        <v>0</v>
      </c>
      <c r="J2524" s="106" t="e">
        <f t="shared" si="39"/>
        <v>#N/A</v>
      </c>
    </row>
    <row r="2525" spans="7:10" x14ac:dyDescent="0.45">
      <c r="G2525" s="82">
        <f>Census!C2517</f>
        <v>0</v>
      </c>
      <c r="H2525" s="82" t="str">
        <f>IF(Census!D2517="","",Census!D2517)</f>
        <v/>
      </c>
      <c r="I2525" s="82">
        <f>Census!E2517</f>
        <v>0</v>
      </c>
      <c r="J2525" s="106" t="e">
        <f t="shared" si="39"/>
        <v>#N/A</v>
      </c>
    </row>
    <row r="2526" spans="7:10" x14ac:dyDescent="0.45">
      <c r="G2526" s="82">
        <f>Census!C2518</f>
        <v>0</v>
      </c>
      <c r="H2526" s="82" t="str">
        <f>IF(Census!D2518="","",Census!D2518)</f>
        <v/>
      </c>
      <c r="I2526" s="82">
        <f>Census!E2518</f>
        <v>0</v>
      </c>
      <c r="J2526" s="106" t="e">
        <f t="shared" si="39"/>
        <v>#N/A</v>
      </c>
    </row>
    <row r="2527" spans="7:10" x14ac:dyDescent="0.45">
      <c r="G2527" s="82">
        <f>Census!C2519</f>
        <v>0</v>
      </c>
      <c r="H2527" s="82" t="str">
        <f>IF(Census!D2519="","",Census!D2519)</f>
        <v/>
      </c>
      <c r="I2527" s="82">
        <f>Census!E2519</f>
        <v>0</v>
      </c>
      <c r="J2527" s="106" t="e">
        <f t="shared" si="39"/>
        <v>#N/A</v>
      </c>
    </row>
    <row r="2528" spans="7:10" x14ac:dyDescent="0.45">
      <c r="G2528" s="82">
        <f>Census!C2520</f>
        <v>0</v>
      </c>
      <c r="H2528" s="82" t="str">
        <f>IF(Census!D2520="","",Census!D2520)</f>
        <v/>
      </c>
      <c r="I2528" s="82">
        <f>Census!E2520</f>
        <v>0</v>
      </c>
      <c r="J2528" s="106" t="e">
        <f t="shared" si="39"/>
        <v>#N/A</v>
      </c>
    </row>
    <row r="2529" spans="7:10" x14ac:dyDescent="0.45">
      <c r="G2529" s="82">
        <f>Census!C2521</f>
        <v>0</v>
      </c>
      <c r="H2529" s="82" t="str">
        <f>IF(Census!D2521="","",Census!D2521)</f>
        <v/>
      </c>
      <c r="I2529" s="82">
        <f>Census!E2521</f>
        <v>0</v>
      </c>
      <c r="J2529" s="106" t="e">
        <f t="shared" si="39"/>
        <v>#N/A</v>
      </c>
    </row>
    <row r="2530" spans="7:10" x14ac:dyDescent="0.45">
      <c r="G2530" s="82">
        <f>Census!C2522</f>
        <v>0</v>
      </c>
      <c r="H2530" s="82" t="str">
        <f>IF(Census!D2522="","",Census!D2522)</f>
        <v/>
      </c>
      <c r="I2530" s="82">
        <f>Census!E2522</f>
        <v>0</v>
      </c>
      <c r="J2530" s="106" t="e">
        <f t="shared" si="39"/>
        <v>#N/A</v>
      </c>
    </row>
    <row r="2531" spans="7:10" x14ac:dyDescent="0.45">
      <c r="G2531" s="82">
        <f>Census!C2523</f>
        <v>0</v>
      </c>
      <c r="H2531" s="82" t="str">
        <f>IF(Census!D2523="","",Census!D2523)</f>
        <v/>
      </c>
      <c r="I2531" s="82">
        <f>Census!E2523</f>
        <v>0</v>
      </c>
      <c r="J2531" s="106" t="e">
        <f t="shared" si="39"/>
        <v>#N/A</v>
      </c>
    </row>
    <row r="2532" spans="7:10" x14ac:dyDescent="0.45">
      <c r="G2532" s="82">
        <f>Census!C2524</f>
        <v>0</v>
      </c>
      <c r="H2532" s="82" t="str">
        <f>IF(Census!D2524="","",Census!D2524)</f>
        <v/>
      </c>
      <c r="I2532" s="82">
        <f>Census!E2524</f>
        <v>0</v>
      </c>
      <c r="J2532" s="106" t="e">
        <f t="shared" si="39"/>
        <v>#N/A</v>
      </c>
    </row>
    <row r="2533" spans="7:10" x14ac:dyDescent="0.45">
      <c r="G2533" s="82">
        <f>Census!C2525</f>
        <v>0</v>
      </c>
      <c r="H2533" s="82" t="str">
        <f>IF(Census!D2525="","",Census!D2525)</f>
        <v/>
      </c>
      <c r="I2533" s="82">
        <f>Census!E2525</f>
        <v>0</v>
      </c>
      <c r="J2533" s="106" t="e">
        <f t="shared" si="39"/>
        <v>#N/A</v>
      </c>
    </row>
    <row r="2534" spans="7:10" x14ac:dyDescent="0.45">
      <c r="G2534" s="82">
        <f>Census!C2526</f>
        <v>0</v>
      </c>
      <c r="H2534" s="82" t="str">
        <f>IF(Census!D2526="","",Census!D2526)</f>
        <v/>
      </c>
      <c r="I2534" s="82">
        <f>Census!E2526</f>
        <v>0</v>
      </c>
      <c r="J2534" s="106" t="e">
        <f t="shared" si="39"/>
        <v>#N/A</v>
      </c>
    </row>
    <row r="2535" spans="7:10" x14ac:dyDescent="0.45">
      <c r="G2535" s="82">
        <f>Census!C2527</f>
        <v>0</v>
      </c>
      <c r="H2535" s="82" t="str">
        <f>IF(Census!D2527="","",Census!D2527)</f>
        <v/>
      </c>
      <c r="I2535" s="82">
        <f>Census!E2527</f>
        <v>0</v>
      </c>
      <c r="J2535" s="106" t="e">
        <f t="shared" si="39"/>
        <v>#N/A</v>
      </c>
    </row>
    <row r="2536" spans="7:10" x14ac:dyDescent="0.45">
      <c r="G2536" s="82">
        <f>Census!C2528</f>
        <v>0</v>
      </c>
      <c r="H2536" s="82" t="str">
        <f>IF(Census!D2528="","",Census!D2528)</f>
        <v/>
      </c>
      <c r="I2536" s="82">
        <f>Census!E2528</f>
        <v>0</v>
      </c>
      <c r="J2536" s="106" t="e">
        <f t="shared" si="39"/>
        <v>#N/A</v>
      </c>
    </row>
    <row r="2537" spans="7:10" x14ac:dyDescent="0.45">
      <c r="G2537" s="82">
        <f>Census!C2529</f>
        <v>0</v>
      </c>
      <c r="H2537" s="82" t="str">
        <f>IF(Census!D2529="","",Census!D2529)</f>
        <v/>
      </c>
      <c r="I2537" s="82">
        <f>Census!E2529</f>
        <v>0</v>
      </c>
      <c r="J2537" s="106" t="e">
        <f t="shared" si="39"/>
        <v>#N/A</v>
      </c>
    </row>
    <row r="2538" spans="7:10" x14ac:dyDescent="0.45">
      <c r="G2538" s="82">
        <f>Census!C2530</f>
        <v>0</v>
      </c>
      <c r="H2538" s="82" t="str">
        <f>IF(Census!D2530="","",Census!D2530)</f>
        <v/>
      </c>
      <c r="I2538" s="82">
        <f>Census!E2530</f>
        <v>0</v>
      </c>
      <c r="J2538" s="106" t="e">
        <f t="shared" si="39"/>
        <v>#N/A</v>
      </c>
    </row>
    <row r="2539" spans="7:10" x14ac:dyDescent="0.45">
      <c r="G2539" s="82">
        <f>Census!C2531</f>
        <v>0</v>
      </c>
      <c r="H2539" s="82" t="str">
        <f>IF(Census!D2531="","",Census!D2531)</f>
        <v/>
      </c>
      <c r="I2539" s="82">
        <f>Census!E2531</f>
        <v>0</v>
      </c>
      <c r="J2539" s="106" t="e">
        <f t="shared" si="39"/>
        <v>#N/A</v>
      </c>
    </row>
    <row r="2540" spans="7:10" x14ac:dyDescent="0.45">
      <c r="G2540" s="82">
        <f>Census!C2532</f>
        <v>0</v>
      </c>
      <c r="H2540" s="82" t="str">
        <f>IF(Census!D2532="","",Census!D2532)</f>
        <v/>
      </c>
      <c r="I2540" s="82">
        <f>Census!E2532</f>
        <v>0</v>
      </c>
      <c r="J2540" s="106" t="e">
        <f t="shared" si="39"/>
        <v>#N/A</v>
      </c>
    </row>
    <row r="2541" spans="7:10" x14ac:dyDescent="0.45">
      <c r="G2541" s="82">
        <f>Census!C2533</f>
        <v>0</v>
      </c>
      <c r="H2541" s="82" t="str">
        <f>IF(Census!D2533="","",Census!D2533)</f>
        <v/>
      </c>
      <c r="I2541" s="82">
        <f>Census!E2533</f>
        <v>0</v>
      </c>
      <c r="J2541" s="106" t="e">
        <f t="shared" si="39"/>
        <v>#N/A</v>
      </c>
    </row>
    <row r="2542" spans="7:10" x14ac:dyDescent="0.45">
      <c r="G2542" s="82">
        <f>Census!C2534</f>
        <v>0</v>
      </c>
      <c r="H2542" s="82" t="str">
        <f>IF(Census!D2534="","",Census!D2534)</f>
        <v/>
      </c>
      <c r="I2542" s="82">
        <f>Census!E2534</f>
        <v>0</v>
      </c>
      <c r="J2542" s="106" t="e">
        <f t="shared" si="39"/>
        <v>#N/A</v>
      </c>
    </row>
    <row r="2543" spans="7:10" x14ac:dyDescent="0.45">
      <c r="G2543" s="82">
        <f>Census!C2535</f>
        <v>0</v>
      </c>
      <c r="H2543" s="82" t="str">
        <f>IF(Census!D2535="","",Census!D2535)</f>
        <v/>
      </c>
      <c r="I2543" s="82">
        <f>Census!E2535</f>
        <v>0</v>
      </c>
      <c r="J2543" s="106" t="e">
        <f t="shared" si="39"/>
        <v>#N/A</v>
      </c>
    </row>
    <row r="2544" spans="7:10" x14ac:dyDescent="0.45">
      <c r="G2544" s="82">
        <f>Census!C2536</f>
        <v>0</v>
      </c>
      <c r="H2544" s="82" t="str">
        <f>IF(Census!D2536="","",Census!D2536)</f>
        <v/>
      </c>
      <c r="I2544" s="82">
        <f>Census!E2536</f>
        <v>0</v>
      </c>
      <c r="J2544" s="106" t="e">
        <f t="shared" si="39"/>
        <v>#N/A</v>
      </c>
    </row>
    <row r="2545" spans="7:10" x14ac:dyDescent="0.45">
      <c r="G2545" s="82">
        <f>Census!C2537</f>
        <v>0</v>
      </c>
      <c r="H2545" s="82" t="str">
        <f>IF(Census!D2537="","",Census!D2537)</f>
        <v/>
      </c>
      <c r="I2545" s="82">
        <f>Census!E2537</f>
        <v>0</v>
      </c>
      <c r="J2545" s="106" t="e">
        <f t="shared" si="39"/>
        <v>#N/A</v>
      </c>
    </row>
    <row r="2546" spans="7:10" x14ac:dyDescent="0.45">
      <c r="G2546" s="82">
        <f>Census!C2538</f>
        <v>0</v>
      </c>
      <c r="H2546" s="82" t="str">
        <f>IF(Census!D2538="","",Census!D2538)</f>
        <v/>
      </c>
      <c r="I2546" s="82">
        <f>Census!E2538</f>
        <v>0</v>
      </c>
      <c r="J2546" s="106" t="e">
        <f t="shared" si="39"/>
        <v>#N/A</v>
      </c>
    </row>
    <row r="2547" spans="7:10" x14ac:dyDescent="0.45">
      <c r="G2547" s="82">
        <f>Census!C2539</f>
        <v>0</v>
      </c>
      <c r="H2547" s="82" t="str">
        <f>IF(Census!D2539="","",Census!D2539)</f>
        <v/>
      </c>
      <c r="I2547" s="82">
        <f>Census!E2539</f>
        <v>0</v>
      </c>
      <c r="J2547" s="106" t="e">
        <f t="shared" si="39"/>
        <v>#N/A</v>
      </c>
    </row>
    <row r="2548" spans="7:10" x14ac:dyDescent="0.45">
      <c r="G2548" s="82">
        <f>Census!C2540</f>
        <v>0</v>
      </c>
      <c r="H2548" s="82" t="str">
        <f>IF(Census!D2540="","",Census!D2540)</f>
        <v/>
      </c>
      <c r="I2548" s="82">
        <f>Census!E2540</f>
        <v>0</v>
      </c>
      <c r="J2548" s="106" t="e">
        <f t="shared" si="39"/>
        <v>#N/A</v>
      </c>
    </row>
    <row r="2549" spans="7:10" x14ac:dyDescent="0.45">
      <c r="G2549" s="82">
        <f>Census!C2541</f>
        <v>0</v>
      </c>
      <c r="H2549" s="82" t="str">
        <f>IF(Census!D2541="","",Census!D2541)</f>
        <v/>
      </c>
      <c r="I2549" s="82">
        <f>Census!E2541</f>
        <v>0</v>
      </c>
      <c r="J2549" s="106" t="e">
        <f t="shared" si="39"/>
        <v>#N/A</v>
      </c>
    </row>
    <row r="2550" spans="7:10" x14ac:dyDescent="0.45">
      <c r="G2550" s="82">
        <f>Census!C2542</f>
        <v>0</v>
      </c>
      <c r="H2550" s="82" t="str">
        <f>IF(Census!D2542="","",Census!D2542)</f>
        <v/>
      </c>
      <c r="I2550" s="82">
        <f>Census!E2542</f>
        <v>0</v>
      </c>
      <c r="J2550" s="106" t="e">
        <f t="shared" si="39"/>
        <v>#N/A</v>
      </c>
    </row>
    <row r="2551" spans="7:10" x14ac:dyDescent="0.45">
      <c r="G2551" s="82">
        <f>Census!C2543</f>
        <v>0</v>
      </c>
      <c r="H2551" s="82" t="str">
        <f>IF(Census!D2543="","",Census!D2543)</f>
        <v/>
      </c>
      <c r="I2551" s="82">
        <f>Census!E2543</f>
        <v>0</v>
      </c>
      <c r="J2551" s="106" t="e">
        <f t="shared" si="39"/>
        <v>#N/A</v>
      </c>
    </row>
    <row r="2552" spans="7:10" x14ac:dyDescent="0.45">
      <c r="G2552" s="82">
        <f>Census!C2544</f>
        <v>0</v>
      </c>
      <c r="H2552" s="82" t="str">
        <f>IF(Census!D2544="","",Census!D2544)</f>
        <v/>
      </c>
      <c r="I2552" s="82">
        <f>Census!E2544</f>
        <v>0</v>
      </c>
      <c r="J2552" s="106" t="e">
        <f t="shared" si="39"/>
        <v>#N/A</v>
      </c>
    </row>
    <row r="2553" spans="7:10" x14ac:dyDescent="0.45">
      <c r="G2553" s="82">
        <f>Census!C2545</f>
        <v>0</v>
      </c>
      <c r="H2553" s="82" t="str">
        <f>IF(Census!D2545="","",Census!D2545)</f>
        <v/>
      </c>
      <c r="I2553" s="82">
        <f>Census!E2545</f>
        <v>0</v>
      </c>
      <c r="J2553" s="106" t="e">
        <f t="shared" si="39"/>
        <v>#N/A</v>
      </c>
    </row>
    <row r="2554" spans="7:10" x14ac:dyDescent="0.45">
      <c r="G2554" s="82">
        <f>Census!C2546</f>
        <v>0</v>
      </c>
      <c r="H2554" s="82" t="str">
        <f>IF(Census!D2546="","",Census!D2546)</f>
        <v/>
      </c>
      <c r="I2554" s="82">
        <f>Census!E2546</f>
        <v>0</v>
      </c>
      <c r="J2554" s="106" t="e">
        <f t="shared" si="39"/>
        <v>#N/A</v>
      </c>
    </row>
    <row r="2555" spans="7:10" x14ac:dyDescent="0.45">
      <c r="G2555" s="82">
        <f>Census!C2547</f>
        <v>0</v>
      </c>
      <c r="H2555" s="82" t="str">
        <f>IF(Census!D2547="","",Census!D2547)</f>
        <v/>
      </c>
      <c r="I2555" s="82">
        <f>Census!E2547</f>
        <v>0</v>
      </c>
      <c r="J2555" s="106" t="e">
        <f t="shared" si="39"/>
        <v>#N/A</v>
      </c>
    </row>
    <row r="2556" spans="7:10" x14ac:dyDescent="0.45">
      <c r="G2556" s="82">
        <f>Census!C2548</f>
        <v>0</v>
      </c>
      <c r="H2556" s="82" t="str">
        <f>IF(Census!D2548="","",Census!D2548)</f>
        <v/>
      </c>
      <c r="I2556" s="82">
        <f>Census!E2548</f>
        <v>0</v>
      </c>
      <c r="J2556" s="106" t="e">
        <f t="shared" si="39"/>
        <v>#N/A</v>
      </c>
    </row>
    <row r="2557" spans="7:10" x14ac:dyDescent="0.45">
      <c r="G2557" s="82">
        <f>Census!C2549</f>
        <v>0</v>
      </c>
      <c r="H2557" s="82" t="str">
        <f>IF(Census!D2549="","",Census!D2549)</f>
        <v/>
      </c>
      <c r="I2557" s="82">
        <f>Census!E2549</f>
        <v>0</v>
      </c>
      <c r="J2557" s="106" t="e">
        <f t="shared" si="39"/>
        <v>#N/A</v>
      </c>
    </row>
    <row r="2558" spans="7:10" x14ac:dyDescent="0.45">
      <c r="G2558" s="82">
        <f>Census!C2550</f>
        <v>0</v>
      </c>
      <c r="H2558" s="82" t="str">
        <f>IF(Census!D2550="","",Census!D2550)</f>
        <v/>
      </c>
      <c r="I2558" s="82">
        <f>Census!E2550</f>
        <v>0</v>
      </c>
      <c r="J2558" s="106" t="e">
        <f t="shared" si="39"/>
        <v>#N/A</v>
      </c>
    </row>
    <row r="2559" spans="7:10" x14ac:dyDescent="0.45">
      <c r="G2559" s="82">
        <f>Census!C2551</f>
        <v>0</v>
      </c>
      <c r="H2559" s="82" t="str">
        <f>IF(Census!D2551="","",Census!D2551)</f>
        <v/>
      </c>
      <c r="I2559" s="82">
        <f>Census!E2551</f>
        <v>0</v>
      </c>
      <c r="J2559" s="106" t="e">
        <f t="shared" si="39"/>
        <v>#N/A</v>
      </c>
    </row>
    <row r="2560" spans="7:10" x14ac:dyDescent="0.45">
      <c r="G2560" s="82">
        <f>Census!C2552</f>
        <v>0</v>
      </c>
      <c r="H2560" s="82" t="str">
        <f>IF(Census!D2552="","",Census!D2552)</f>
        <v/>
      </c>
      <c r="I2560" s="82">
        <f>Census!E2552</f>
        <v>0</v>
      </c>
      <c r="J2560" s="106" t="e">
        <f t="shared" si="39"/>
        <v>#N/A</v>
      </c>
    </row>
    <row r="2561" spans="7:10" x14ac:dyDescent="0.45">
      <c r="G2561" s="82">
        <f>Census!C2553</f>
        <v>0</v>
      </c>
      <c r="H2561" s="82" t="str">
        <f>IF(Census!D2553="","",Census!D2553)</f>
        <v/>
      </c>
      <c r="I2561" s="82">
        <f>Census!E2553</f>
        <v>0</v>
      </c>
      <c r="J2561" s="106" t="e">
        <f t="shared" si="39"/>
        <v>#N/A</v>
      </c>
    </row>
    <row r="2562" spans="7:10" x14ac:dyDescent="0.45">
      <c r="G2562" s="82">
        <f>Census!C2554</f>
        <v>0</v>
      </c>
      <c r="H2562" s="82" t="str">
        <f>IF(Census!D2554="","",Census!D2554)</f>
        <v/>
      </c>
      <c r="I2562" s="82">
        <f>Census!E2554</f>
        <v>0</v>
      </c>
      <c r="J2562" s="106" t="e">
        <f t="shared" si="39"/>
        <v>#N/A</v>
      </c>
    </row>
    <row r="2563" spans="7:10" x14ac:dyDescent="0.45">
      <c r="G2563" s="82">
        <f>Census!C2555</f>
        <v>0</v>
      </c>
      <c r="H2563" s="82" t="str">
        <f>IF(Census!D2555="","",Census!D2555)</f>
        <v/>
      </c>
      <c r="I2563" s="82">
        <f>Census!E2555</f>
        <v>0</v>
      </c>
      <c r="J2563" s="106" t="e">
        <f t="shared" si="39"/>
        <v>#N/A</v>
      </c>
    </row>
    <row r="2564" spans="7:10" x14ac:dyDescent="0.45">
      <c r="G2564" s="82">
        <f>Census!C2556</f>
        <v>0</v>
      </c>
      <c r="H2564" s="82" t="str">
        <f>IF(Census!D2556="","",Census!D2556)</f>
        <v/>
      </c>
      <c r="I2564" s="82">
        <f>Census!E2556</f>
        <v>0</v>
      </c>
      <c r="J2564" s="106" t="e">
        <f t="shared" si="39"/>
        <v>#N/A</v>
      </c>
    </row>
    <row r="2565" spans="7:10" x14ac:dyDescent="0.45">
      <c r="G2565" s="82">
        <f>Census!C2557</f>
        <v>0</v>
      </c>
      <c r="H2565" s="82" t="str">
        <f>IF(Census!D2557="","",Census!D2557)</f>
        <v/>
      </c>
      <c r="I2565" s="82">
        <f>Census!E2557</f>
        <v>0</v>
      </c>
      <c r="J2565" s="106" t="e">
        <f t="shared" si="39"/>
        <v>#N/A</v>
      </c>
    </row>
    <row r="2566" spans="7:10" x14ac:dyDescent="0.45">
      <c r="G2566" s="82">
        <f>Census!C2558</f>
        <v>0</v>
      </c>
      <c r="H2566" s="82" t="str">
        <f>IF(Census!D2558="","",Census!D2558)</f>
        <v/>
      </c>
      <c r="I2566" s="82">
        <f>Census!E2558</f>
        <v>0</v>
      </c>
      <c r="J2566" s="106" t="e">
        <f t="shared" si="39"/>
        <v>#N/A</v>
      </c>
    </row>
    <row r="2567" spans="7:10" x14ac:dyDescent="0.45">
      <c r="G2567" s="82">
        <f>Census!C2559</f>
        <v>0</v>
      </c>
      <c r="H2567" s="82" t="str">
        <f>IF(Census!D2559="","",Census!D2559)</f>
        <v/>
      </c>
      <c r="I2567" s="82">
        <f>Census!E2559</f>
        <v>0</v>
      </c>
      <c r="J2567" s="106" t="e">
        <f t="shared" si="39"/>
        <v>#N/A</v>
      </c>
    </row>
    <row r="2568" spans="7:10" x14ac:dyDescent="0.45">
      <c r="G2568" s="82">
        <f>Census!C2560</f>
        <v>0</v>
      </c>
      <c r="H2568" s="82" t="str">
        <f>IF(Census!D2560="","",Census!D2560)</f>
        <v/>
      </c>
      <c r="I2568" s="82">
        <f>Census!E2560</f>
        <v>0</v>
      </c>
      <c r="J2568" s="106" t="e">
        <f t="shared" si="39"/>
        <v>#N/A</v>
      </c>
    </row>
    <row r="2569" spans="7:10" x14ac:dyDescent="0.45">
      <c r="G2569" s="82">
        <f>Census!C2561</f>
        <v>0</v>
      </c>
      <c r="H2569" s="82" t="str">
        <f>IF(Census!D2561="","",Census!D2561)</f>
        <v/>
      </c>
      <c r="I2569" s="82">
        <f>Census!E2561</f>
        <v>0</v>
      </c>
      <c r="J2569" s="106" t="e">
        <f t="shared" si="39"/>
        <v>#N/A</v>
      </c>
    </row>
    <row r="2570" spans="7:10" x14ac:dyDescent="0.45">
      <c r="G2570" s="82">
        <f>Census!C2562</f>
        <v>0</v>
      </c>
      <c r="H2570" s="82" t="str">
        <f>IF(Census!D2562="","",Census!D2562)</f>
        <v/>
      </c>
      <c r="I2570" s="82">
        <f>Census!E2562</f>
        <v>0</v>
      </c>
      <c r="J2570" s="106" t="e">
        <f t="shared" si="39"/>
        <v>#N/A</v>
      </c>
    </row>
    <row r="2571" spans="7:10" x14ac:dyDescent="0.45">
      <c r="G2571" s="82">
        <f>Census!C2563</f>
        <v>0</v>
      </c>
      <c r="H2571" s="82" t="str">
        <f>IF(Census!D2563="","",Census!D2563)</f>
        <v/>
      </c>
      <c r="I2571" s="82">
        <f>Census!E2563</f>
        <v>0</v>
      </c>
      <c r="J2571" s="106" t="e">
        <f t="shared" si="39"/>
        <v>#N/A</v>
      </c>
    </row>
    <row r="2572" spans="7:10" x14ac:dyDescent="0.45">
      <c r="G2572" s="82">
        <f>Census!C2564</f>
        <v>0</v>
      </c>
      <c r="H2572" s="82" t="str">
        <f>IF(Census!D2564="","",Census!D2564)</f>
        <v/>
      </c>
      <c r="I2572" s="82">
        <f>Census!E2564</f>
        <v>0</v>
      </c>
      <c r="J2572" s="106" t="e">
        <f t="shared" si="39"/>
        <v>#N/A</v>
      </c>
    </row>
    <row r="2573" spans="7:10" x14ac:dyDescent="0.45">
      <c r="G2573" s="82">
        <f>Census!C2565</f>
        <v>0</v>
      </c>
      <c r="H2573" s="82" t="str">
        <f>IF(Census!D2565="","",Census!D2565)</f>
        <v/>
      </c>
      <c r="I2573" s="82">
        <f>Census!E2565</f>
        <v>0</v>
      </c>
      <c r="J2573" s="106" t="e">
        <f t="shared" si="39"/>
        <v>#N/A</v>
      </c>
    </row>
    <row r="2574" spans="7:10" x14ac:dyDescent="0.45">
      <c r="G2574" s="82">
        <f>Census!C2566</f>
        <v>0</v>
      </c>
      <c r="H2574" s="82" t="str">
        <f>IF(Census!D2566="","",Census!D2566)</f>
        <v/>
      </c>
      <c r="I2574" s="82">
        <f>Census!E2566</f>
        <v>0</v>
      </c>
      <c r="J2574" s="106" t="e">
        <f t="shared" ref="J2574:J2637" si="40">IF(H2574=0,0,IF(H2574&lt;$C$25,$C$25-H2574,0))</f>
        <v>#N/A</v>
      </c>
    </row>
    <row r="2575" spans="7:10" x14ac:dyDescent="0.45">
      <c r="G2575" s="82">
        <f>Census!C2567</f>
        <v>0</v>
      </c>
      <c r="H2575" s="82" t="str">
        <f>IF(Census!D2567="","",Census!D2567)</f>
        <v/>
      </c>
      <c r="I2575" s="82">
        <f>Census!E2567</f>
        <v>0</v>
      </c>
      <c r="J2575" s="106" t="e">
        <f t="shared" si="40"/>
        <v>#N/A</v>
      </c>
    </row>
    <row r="2576" spans="7:10" x14ac:dyDescent="0.45">
      <c r="G2576" s="82">
        <f>Census!C2568</f>
        <v>0</v>
      </c>
      <c r="H2576" s="82" t="str">
        <f>IF(Census!D2568="","",Census!D2568)</f>
        <v/>
      </c>
      <c r="I2576" s="82">
        <f>Census!E2568</f>
        <v>0</v>
      </c>
      <c r="J2576" s="106" t="e">
        <f t="shared" si="40"/>
        <v>#N/A</v>
      </c>
    </row>
    <row r="2577" spans="7:10" x14ac:dyDescent="0.45">
      <c r="G2577" s="82">
        <f>Census!C2569</f>
        <v>0</v>
      </c>
      <c r="H2577" s="82" t="str">
        <f>IF(Census!D2569="","",Census!D2569)</f>
        <v/>
      </c>
      <c r="I2577" s="82">
        <f>Census!E2569</f>
        <v>0</v>
      </c>
      <c r="J2577" s="106" t="e">
        <f t="shared" si="40"/>
        <v>#N/A</v>
      </c>
    </row>
    <row r="2578" spans="7:10" x14ac:dyDescent="0.45">
      <c r="G2578" s="82">
        <f>Census!C2570</f>
        <v>0</v>
      </c>
      <c r="H2578" s="82" t="str">
        <f>IF(Census!D2570="","",Census!D2570)</f>
        <v/>
      </c>
      <c r="I2578" s="82">
        <f>Census!E2570</f>
        <v>0</v>
      </c>
      <c r="J2578" s="106" t="e">
        <f t="shared" si="40"/>
        <v>#N/A</v>
      </c>
    </row>
    <row r="2579" spans="7:10" x14ac:dyDescent="0.45">
      <c r="G2579" s="82">
        <f>Census!C2571</f>
        <v>0</v>
      </c>
      <c r="H2579" s="82" t="str">
        <f>IF(Census!D2571="","",Census!D2571)</f>
        <v/>
      </c>
      <c r="I2579" s="82">
        <f>Census!E2571</f>
        <v>0</v>
      </c>
      <c r="J2579" s="106" t="e">
        <f t="shared" si="40"/>
        <v>#N/A</v>
      </c>
    </row>
    <row r="2580" spans="7:10" x14ac:dyDescent="0.45">
      <c r="G2580" s="82">
        <f>Census!C2572</f>
        <v>0</v>
      </c>
      <c r="H2580" s="82" t="str">
        <f>IF(Census!D2572="","",Census!D2572)</f>
        <v/>
      </c>
      <c r="I2580" s="82">
        <f>Census!E2572</f>
        <v>0</v>
      </c>
      <c r="J2580" s="106" t="e">
        <f t="shared" si="40"/>
        <v>#N/A</v>
      </c>
    </row>
    <row r="2581" spans="7:10" x14ac:dyDescent="0.45">
      <c r="G2581" s="82">
        <f>Census!C2573</f>
        <v>0</v>
      </c>
      <c r="H2581" s="82" t="str">
        <f>IF(Census!D2573="","",Census!D2573)</f>
        <v/>
      </c>
      <c r="I2581" s="82">
        <f>Census!E2573</f>
        <v>0</v>
      </c>
      <c r="J2581" s="106" t="e">
        <f t="shared" si="40"/>
        <v>#N/A</v>
      </c>
    </row>
    <row r="2582" spans="7:10" x14ac:dyDescent="0.45">
      <c r="G2582" s="82">
        <f>Census!C2574</f>
        <v>0</v>
      </c>
      <c r="H2582" s="82" t="str">
        <f>IF(Census!D2574="","",Census!D2574)</f>
        <v/>
      </c>
      <c r="I2582" s="82">
        <f>Census!E2574</f>
        <v>0</v>
      </c>
      <c r="J2582" s="106" t="e">
        <f t="shared" si="40"/>
        <v>#N/A</v>
      </c>
    </row>
    <row r="2583" spans="7:10" x14ac:dyDescent="0.45">
      <c r="G2583" s="82">
        <f>Census!C2575</f>
        <v>0</v>
      </c>
      <c r="H2583" s="82" t="str">
        <f>IF(Census!D2575="","",Census!D2575)</f>
        <v/>
      </c>
      <c r="I2583" s="82">
        <f>Census!E2575</f>
        <v>0</v>
      </c>
      <c r="J2583" s="106" t="e">
        <f t="shared" si="40"/>
        <v>#N/A</v>
      </c>
    </row>
    <row r="2584" spans="7:10" x14ac:dyDescent="0.45">
      <c r="G2584" s="82">
        <f>Census!C2576</f>
        <v>0</v>
      </c>
      <c r="H2584" s="82" t="str">
        <f>IF(Census!D2576="","",Census!D2576)</f>
        <v/>
      </c>
      <c r="I2584" s="82">
        <f>Census!E2576</f>
        <v>0</v>
      </c>
      <c r="J2584" s="106" t="e">
        <f t="shared" si="40"/>
        <v>#N/A</v>
      </c>
    </row>
    <row r="2585" spans="7:10" x14ac:dyDescent="0.45">
      <c r="G2585" s="82">
        <f>Census!C2577</f>
        <v>0</v>
      </c>
      <c r="H2585" s="82" t="str">
        <f>IF(Census!D2577="","",Census!D2577)</f>
        <v/>
      </c>
      <c r="I2585" s="82">
        <f>Census!E2577</f>
        <v>0</v>
      </c>
      <c r="J2585" s="106" t="e">
        <f t="shared" si="40"/>
        <v>#N/A</v>
      </c>
    </row>
    <row r="2586" spans="7:10" x14ac:dyDescent="0.45">
      <c r="G2586" s="82">
        <f>Census!C2578</f>
        <v>0</v>
      </c>
      <c r="H2586" s="82" t="str">
        <f>IF(Census!D2578="","",Census!D2578)</f>
        <v/>
      </c>
      <c r="I2586" s="82">
        <f>Census!E2578</f>
        <v>0</v>
      </c>
      <c r="J2586" s="106" t="e">
        <f t="shared" si="40"/>
        <v>#N/A</v>
      </c>
    </row>
    <row r="2587" spans="7:10" x14ac:dyDescent="0.45">
      <c r="G2587" s="82">
        <f>Census!C2579</f>
        <v>0</v>
      </c>
      <c r="H2587" s="82" t="str">
        <f>IF(Census!D2579="","",Census!D2579)</f>
        <v/>
      </c>
      <c r="I2587" s="82">
        <f>Census!E2579</f>
        <v>0</v>
      </c>
      <c r="J2587" s="106" t="e">
        <f t="shared" si="40"/>
        <v>#N/A</v>
      </c>
    </row>
    <row r="2588" spans="7:10" x14ac:dyDescent="0.45">
      <c r="G2588" s="82">
        <f>Census!C2580</f>
        <v>0</v>
      </c>
      <c r="H2588" s="82" t="str">
        <f>IF(Census!D2580="","",Census!D2580)</f>
        <v/>
      </c>
      <c r="I2588" s="82">
        <f>Census!E2580</f>
        <v>0</v>
      </c>
      <c r="J2588" s="106" t="e">
        <f t="shared" si="40"/>
        <v>#N/A</v>
      </c>
    </row>
    <row r="2589" spans="7:10" x14ac:dyDescent="0.45">
      <c r="G2589" s="82">
        <f>Census!C2581</f>
        <v>0</v>
      </c>
      <c r="H2589" s="82" t="str">
        <f>IF(Census!D2581="","",Census!D2581)</f>
        <v/>
      </c>
      <c r="I2589" s="82">
        <f>Census!E2581</f>
        <v>0</v>
      </c>
      <c r="J2589" s="106" t="e">
        <f t="shared" si="40"/>
        <v>#N/A</v>
      </c>
    </row>
    <row r="2590" spans="7:10" x14ac:dyDescent="0.45">
      <c r="G2590" s="82">
        <f>Census!C2582</f>
        <v>0</v>
      </c>
      <c r="H2590" s="82" t="str">
        <f>IF(Census!D2582="","",Census!D2582)</f>
        <v/>
      </c>
      <c r="I2590" s="82">
        <f>Census!E2582</f>
        <v>0</v>
      </c>
      <c r="J2590" s="106" t="e">
        <f t="shared" si="40"/>
        <v>#N/A</v>
      </c>
    </row>
    <row r="2591" spans="7:10" x14ac:dyDescent="0.45">
      <c r="G2591" s="82">
        <f>Census!C2583</f>
        <v>0</v>
      </c>
      <c r="H2591" s="82" t="str">
        <f>IF(Census!D2583="","",Census!D2583)</f>
        <v/>
      </c>
      <c r="I2591" s="82">
        <f>Census!E2583</f>
        <v>0</v>
      </c>
      <c r="J2591" s="106" t="e">
        <f t="shared" si="40"/>
        <v>#N/A</v>
      </c>
    </row>
    <row r="2592" spans="7:10" x14ac:dyDescent="0.45">
      <c r="G2592" s="82">
        <f>Census!C2584</f>
        <v>0</v>
      </c>
      <c r="H2592" s="82" t="str">
        <f>IF(Census!D2584="","",Census!D2584)</f>
        <v/>
      </c>
      <c r="I2592" s="82">
        <f>Census!E2584</f>
        <v>0</v>
      </c>
      <c r="J2592" s="106" t="e">
        <f t="shared" si="40"/>
        <v>#N/A</v>
      </c>
    </row>
    <row r="2593" spans="7:10" x14ac:dyDescent="0.45">
      <c r="G2593" s="82">
        <f>Census!C2585</f>
        <v>0</v>
      </c>
      <c r="H2593" s="82" t="str">
        <f>IF(Census!D2585="","",Census!D2585)</f>
        <v/>
      </c>
      <c r="I2593" s="82">
        <f>Census!E2585</f>
        <v>0</v>
      </c>
      <c r="J2593" s="106" t="e">
        <f t="shared" si="40"/>
        <v>#N/A</v>
      </c>
    </row>
    <row r="2594" spans="7:10" x14ac:dyDescent="0.45">
      <c r="G2594" s="82">
        <f>Census!C2586</f>
        <v>0</v>
      </c>
      <c r="H2594" s="82" t="str">
        <f>IF(Census!D2586="","",Census!D2586)</f>
        <v/>
      </c>
      <c r="I2594" s="82">
        <f>Census!E2586</f>
        <v>0</v>
      </c>
      <c r="J2594" s="106" t="e">
        <f t="shared" si="40"/>
        <v>#N/A</v>
      </c>
    </row>
    <row r="2595" spans="7:10" x14ac:dyDescent="0.45">
      <c r="G2595" s="82">
        <f>Census!C2587</f>
        <v>0</v>
      </c>
      <c r="H2595" s="82" t="str">
        <f>IF(Census!D2587="","",Census!D2587)</f>
        <v/>
      </c>
      <c r="I2595" s="82">
        <f>Census!E2587</f>
        <v>0</v>
      </c>
      <c r="J2595" s="106" t="e">
        <f t="shared" si="40"/>
        <v>#N/A</v>
      </c>
    </row>
    <row r="2596" spans="7:10" x14ac:dyDescent="0.45">
      <c r="G2596" s="82">
        <f>Census!C2588</f>
        <v>0</v>
      </c>
      <c r="H2596" s="82" t="str">
        <f>IF(Census!D2588="","",Census!D2588)</f>
        <v/>
      </c>
      <c r="I2596" s="82">
        <f>Census!E2588</f>
        <v>0</v>
      </c>
      <c r="J2596" s="106" t="e">
        <f t="shared" si="40"/>
        <v>#N/A</v>
      </c>
    </row>
    <row r="2597" spans="7:10" x14ac:dyDescent="0.45">
      <c r="G2597" s="82">
        <f>Census!C2589</f>
        <v>0</v>
      </c>
      <c r="H2597" s="82" t="str">
        <f>IF(Census!D2589="","",Census!D2589)</f>
        <v/>
      </c>
      <c r="I2597" s="82">
        <f>Census!E2589</f>
        <v>0</v>
      </c>
      <c r="J2597" s="106" t="e">
        <f t="shared" si="40"/>
        <v>#N/A</v>
      </c>
    </row>
    <row r="2598" spans="7:10" x14ac:dyDescent="0.45">
      <c r="G2598" s="82">
        <f>Census!C2590</f>
        <v>0</v>
      </c>
      <c r="H2598" s="82" t="str">
        <f>IF(Census!D2590="","",Census!D2590)</f>
        <v/>
      </c>
      <c r="I2598" s="82">
        <f>Census!E2590</f>
        <v>0</v>
      </c>
      <c r="J2598" s="106" t="e">
        <f t="shared" si="40"/>
        <v>#N/A</v>
      </c>
    </row>
    <row r="2599" spans="7:10" x14ac:dyDescent="0.45">
      <c r="G2599" s="82">
        <f>Census!C2591</f>
        <v>0</v>
      </c>
      <c r="H2599" s="82" t="str">
        <f>IF(Census!D2591="","",Census!D2591)</f>
        <v/>
      </c>
      <c r="I2599" s="82">
        <f>Census!E2591</f>
        <v>0</v>
      </c>
      <c r="J2599" s="106" t="e">
        <f t="shared" si="40"/>
        <v>#N/A</v>
      </c>
    </row>
    <row r="2600" spans="7:10" x14ac:dyDescent="0.45">
      <c r="G2600" s="82">
        <f>Census!C2592</f>
        <v>0</v>
      </c>
      <c r="H2600" s="82" t="str">
        <f>IF(Census!D2592="","",Census!D2592)</f>
        <v/>
      </c>
      <c r="I2600" s="82">
        <f>Census!E2592</f>
        <v>0</v>
      </c>
      <c r="J2600" s="106" t="e">
        <f t="shared" si="40"/>
        <v>#N/A</v>
      </c>
    </row>
    <row r="2601" spans="7:10" x14ac:dyDescent="0.45">
      <c r="G2601" s="82">
        <f>Census!C2593</f>
        <v>0</v>
      </c>
      <c r="H2601" s="82" t="str">
        <f>IF(Census!D2593="","",Census!D2593)</f>
        <v/>
      </c>
      <c r="I2601" s="82">
        <f>Census!E2593</f>
        <v>0</v>
      </c>
      <c r="J2601" s="106" t="e">
        <f t="shared" si="40"/>
        <v>#N/A</v>
      </c>
    </row>
    <row r="2602" spans="7:10" x14ac:dyDescent="0.45">
      <c r="G2602" s="82">
        <f>Census!C2594</f>
        <v>0</v>
      </c>
      <c r="H2602" s="82" t="str">
        <f>IF(Census!D2594="","",Census!D2594)</f>
        <v/>
      </c>
      <c r="I2602" s="82">
        <f>Census!E2594</f>
        <v>0</v>
      </c>
      <c r="J2602" s="106" t="e">
        <f t="shared" si="40"/>
        <v>#N/A</v>
      </c>
    </row>
    <row r="2603" spans="7:10" x14ac:dyDescent="0.45">
      <c r="G2603" s="82">
        <f>Census!C2595</f>
        <v>0</v>
      </c>
      <c r="H2603" s="82" t="str">
        <f>IF(Census!D2595="","",Census!D2595)</f>
        <v/>
      </c>
      <c r="I2603" s="82">
        <f>Census!E2595</f>
        <v>0</v>
      </c>
      <c r="J2603" s="106" t="e">
        <f t="shared" si="40"/>
        <v>#N/A</v>
      </c>
    </row>
    <row r="2604" spans="7:10" x14ac:dyDescent="0.45">
      <c r="G2604" s="82">
        <f>Census!C2596</f>
        <v>0</v>
      </c>
      <c r="H2604" s="82" t="str">
        <f>IF(Census!D2596="","",Census!D2596)</f>
        <v/>
      </c>
      <c r="I2604" s="82">
        <f>Census!E2596</f>
        <v>0</v>
      </c>
      <c r="J2604" s="106" t="e">
        <f t="shared" si="40"/>
        <v>#N/A</v>
      </c>
    </row>
    <row r="2605" spans="7:10" x14ac:dyDescent="0.45">
      <c r="G2605" s="82">
        <f>Census!C2597</f>
        <v>0</v>
      </c>
      <c r="H2605" s="82" t="str">
        <f>IF(Census!D2597="","",Census!D2597)</f>
        <v/>
      </c>
      <c r="I2605" s="82">
        <f>Census!E2597</f>
        <v>0</v>
      </c>
      <c r="J2605" s="106" t="e">
        <f t="shared" si="40"/>
        <v>#N/A</v>
      </c>
    </row>
    <row r="2606" spans="7:10" x14ac:dyDescent="0.45">
      <c r="G2606" s="82">
        <f>Census!C2598</f>
        <v>0</v>
      </c>
      <c r="H2606" s="82" t="str">
        <f>IF(Census!D2598="","",Census!D2598)</f>
        <v/>
      </c>
      <c r="I2606" s="82">
        <f>Census!E2598</f>
        <v>0</v>
      </c>
      <c r="J2606" s="106" t="e">
        <f t="shared" si="40"/>
        <v>#N/A</v>
      </c>
    </row>
    <row r="2607" spans="7:10" x14ac:dyDescent="0.45">
      <c r="G2607" s="82">
        <f>Census!C2599</f>
        <v>0</v>
      </c>
      <c r="H2607" s="82" t="str">
        <f>IF(Census!D2599="","",Census!D2599)</f>
        <v/>
      </c>
      <c r="I2607" s="82">
        <f>Census!E2599</f>
        <v>0</v>
      </c>
      <c r="J2607" s="106" t="e">
        <f t="shared" si="40"/>
        <v>#N/A</v>
      </c>
    </row>
    <row r="2608" spans="7:10" x14ac:dyDescent="0.45">
      <c r="G2608" s="82">
        <f>Census!C2600</f>
        <v>0</v>
      </c>
      <c r="H2608" s="82" t="str">
        <f>IF(Census!D2600="","",Census!D2600)</f>
        <v/>
      </c>
      <c r="I2608" s="82">
        <f>Census!E2600</f>
        <v>0</v>
      </c>
      <c r="J2608" s="106" t="e">
        <f t="shared" si="40"/>
        <v>#N/A</v>
      </c>
    </row>
    <row r="2609" spans="7:10" x14ac:dyDescent="0.45">
      <c r="G2609" s="82">
        <f>Census!C2601</f>
        <v>0</v>
      </c>
      <c r="H2609" s="82" t="str">
        <f>IF(Census!D2601="","",Census!D2601)</f>
        <v/>
      </c>
      <c r="I2609" s="82">
        <f>Census!E2601</f>
        <v>0</v>
      </c>
      <c r="J2609" s="106" t="e">
        <f t="shared" si="40"/>
        <v>#N/A</v>
      </c>
    </row>
    <row r="2610" spans="7:10" x14ac:dyDescent="0.45">
      <c r="G2610" s="82">
        <f>Census!C2602</f>
        <v>0</v>
      </c>
      <c r="H2610" s="82" t="str">
        <f>IF(Census!D2602="","",Census!D2602)</f>
        <v/>
      </c>
      <c r="I2610" s="82">
        <f>Census!E2602</f>
        <v>0</v>
      </c>
      <c r="J2610" s="106" t="e">
        <f t="shared" si="40"/>
        <v>#N/A</v>
      </c>
    </row>
    <row r="2611" spans="7:10" x14ac:dyDescent="0.45">
      <c r="G2611" s="82">
        <f>Census!C2603</f>
        <v>0</v>
      </c>
      <c r="H2611" s="82" t="str">
        <f>IF(Census!D2603="","",Census!D2603)</f>
        <v/>
      </c>
      <c r="I2611" s="82">
        <f>Census!E2603</f>
        <v>0</v>
      </c>
      <c r="J2611" s="106" t="e">
        <f t="shared" si="40"/>
        <v>#N/A</v>
      </c>
    </row>
    <row r="2612" spans="7:10" x14ac:dyDescent="0.45">
      <c r="G2612" s="82">
        <f>Census!C2604</f>
        <v>0</v>
      </c>
      <c r="H2612" s="82" t="str">
        <f>IF(Census!D2604="","",Census!D2604)</f>
        <v/>
      </c>
      <c r="I2612" s="82">
        <f>Census!E2604</f>
        <v>0</v>
      </c>
      <c r="J2612" s="106" t="e">
        <f t="shared" si="40"/>
        <v>#N/A</v>
      </c>
    </row>
    <row r="2613" spans="7:10" x14ac:dyDescent="0.45">
      <c r="G2613" s="82">
        <f>Census!C2605</f>
        <v>0</v>
      </c>
      <c r="H2613" s="82" t="str">
        <f>IF(Census!D2605="","",Census!D2605)</f>
        <v/>
      </c>
      <c r="I2613" s="82">
        <f>Census!E2605</f>
        <v>0</v>
      </c>
      <c r="J2613" s="106" t="e">
        <f t="shared" si="40"/>
        <v>#N/A</v>
      </c>
    </row>
    <row r="2614" spans="7:10" x14ac:dyDescent="0.45">
      <c r="G2614" s="82">
        <f>Census!C2606</f>
        <v>0</v>
      </c>
      <c r="H2614" s="82" t="str">
        <f>IF(Census!D2606="","",Census!D2606)</f>
        <v/>
      </c>
      <c r="I2614" s="82">
        <f>Census!E2606</f>
        <v>0</v>
      </c>
      <c r="J2614" s="106" t="e">
        <f t="shared" si="40"/>
        <v>#N/A</v>
      </c>
    </row>
    <row r="2615" spans="7:10" x14ac:dyDescent="0.45">
      <c r="G2615" s="82">
        <f>Census!C2607</f>
        <v>0</v>
      </c>
      <c r="H2615" s="82" t="str">
        <f>IF(Census!D2607="","",Census!D2607)</f>
        <v/>
      </c>
      <c r="I2615" s="82">
        <f>Census!E2607</f>
        <v>0</v>
      </c>
      <c r="J2615" s="106" t="e">
        <f t="shared" si="40"/>
        <v>#N/A</v>
      </c>
    </row>
    <row r="2616" spans="7:10" x14ac:dyDescent="0.45">
      <c r="G2616" s="82">
        <f>Census!C2608</f>
        <v>0</v>
      </c>
      <c r="H2616" s="82" t="str">
        <f>IF(Census!D2608="","",Census!D2608)</f>
        <v/>
      </c>
      <c r="I2616" s="82">
        <f>Census!E2608</f>
        <v>0</v>
      </c>
      <c r="J2616" s="106" t="e">
        <f t="shared" si="40"/>
        <v>#N/A</v>
      </c>
    </row>
    <row r="2617" spans="7:10" x14ac:dyDescent="0.45">
      <c r="G2617" s="82">
        <f>Census!C2609</f>
        <v>0</v>
      </c>
      <c r="H2617" s="82" t="str">
        <f>IF(Census!D2609="","",Census!D2609)</f>
        <v/>
      </c>
      <c r="I2617" s="82">
        <f>Census!E2609</f>
        <v>0</v>
      </c>
      <c r="J2617" s="106" t="e">
        <f t="shared" si="40"/>
        <v>#N/A</v>
      </c>
    </row>
    <row r="2618" spans="7:10" x14ac:dyDescent="0.45">
      <c r="G2618" s="82">
        <f>Census!C2610</f>
        <v>0</v>
      </c>
      <c r="H2618" s="82" t="str">
        <f>IF(Census!D2610="","",Census!D2610)</f>
        <v/>
      </c>
      <c r="I2618" s="82">
        <f>Census!E2610</f>
        <v>0</v>
      </c>
      <c r="J2618" s="106" t="e">
        <f t="shared" si="40"/>
        <v>#N/A</v>
      </c>
    </row>
    <row r="2619" spans="7:10" x14ac:dyDescent="0.45">
      <c r="G2619" s="82">
        <f>Census!C2611</f>
        <v>0</v>
      </c>
      <c r="H2619" s="82" t="str">
        <f>IF(Census!D2611="","",Census!D2611)</f>
        <v/>
      </c>
      <c r="I2619" s="82">
        <f>Census!E2611</f>
        <v>0</v>
      </c>
      <c r="J2619" s="106" t="e">
        <f t="shared" si="40"/>
        <v>#N/A</v>
      </c>
    </row>
    <row r="2620" spans="7:10" x14ac:dyDescent="0.45">
      <c r="G2620" s="82">
        <f>Census!C2612</f>
        <v>0</v>
      </c>
      <c r="H2620" s="82" t="str">
        <f>IF(Census!D2612="","",Census!D2612)</f>
        <v/>
      </c>
      <c r="I2620" s="82">
        <f>Census!E2612</f>
        <v>0</v>
      </c>
      <c r="J2620" s="106" t="e">
        <f t="shared" si="40"/>
        <v>#N/A</v>
      </c>
    </row>
    <row r="2621" spans="7:10" x14ac:dyDescent="0.45">
      <c r="G2621" s="82">
        <f>Census!C2613</f>
        <v>0</v>
      </c>
      <c r="H2621" s="82" t="str">
        <f>IF(Census!D2613="","",Census!D2613)</f>
        <v/>
      </c>
      <c r="I2621" s="82">
        <f>Census!E2613</f>
        <v>0</v>
      </c>
      <c r="J2621" s="106" t="e">
        <f t="shared" si="40"/>
        <v>#N/A</v>
      </c>
    </row>
    <row r="2622" spans="7:10" x14ac:dyDescent="0.45">
      <c r="G2622" s="82">
        <f>Census!C2614</f>
        <v>0</v>
      </c>
      <c r="H2622" s="82" t="str">
        <f>IF(Census!D2614="","",Census!D2614)</f>
        <v/>
      </c>
      <c r="I2622" s="82">
        <f>Census!E2614</f>
        <v>0</v>
      </c>
      <c r="J2622" s="106" t="e">
        <f t="shared" si="40"/>
        <v>#N/A</v>
      </c>
    </row>
    <row r="2623" spans="7:10" x14ac:dyDescent="0.45">
      <c r="G2623" s="82">
        <f>Census!C2615</f>
        <v>0</v>
      </c>
      <c r="H2623" s="82" t="str">
        <f>IF(Census!D2615="","",Census!D2615)</f>
        <v/>
      </c>
      <c r="I2623" s="82">
        <f>Census!E2615</f>
        <v>0</v>
      </c>
      <c r="J2623" s="106" t="e">
        <f t="shared" si="40"/>
        <v>#N/A</v>
      </c>
    </row>
    <row r="2624" spans="7:10" x14ac:dyDescent="0.45">
      <c r="G2624" s="82">
        <f>Census!C2616</f>
        <v>0</v>
      </c>
      <c r="H2624" s="82" t="str">
        <f>IF(Census!D2616="","",Census!D2616)</f>
        <v/>
      </c>
      <c r="I2624" s="82">
        <f>Census!E2616</f>
        <v>0</v>
      </c>
      <c r="J2624" s="106" t="e">
        <f t="shared" si="40"/>
        <v>#N/A</v>
      </c>
    </row>
    <row r="2625" spans="7:10" x14ac:dyDescent="0.45">
      <c r="G2625" s="82">
        <f>Census!C2617</f>
        <v>0</v>
      </c>
      <c r="H2625" s="82" t="str">
        <f>IF(Census!D2617="","",Census!D2617)</f>
        <v/>
      </c>
      <c r="I2625" s="82">
        <f>Census!E2617</f>
        <v>0</v>
      </c>
      <c r="J2625" s="106" t="e">
        <f t="shared" si="40"/>
        <v>#N/A</v>
      </c>
    </row>
    <row r="2626" spans="7:10" x14ac:dyDescent="0.45">
      <c r="G2626" s="82">
        <f>Census!C2618</f>
        <v>0</v>
      </c>
      <c r="H2626" s="82" t="str">
        <f>IF(Census!D2618="","",Census!D2618)</f>
        <v/>
      </c>
      <c r="I2626" s="82">
        <f>Census!E2618</f>
        <v>0</v>
      </c>
      <c r="J2626" s="106" t="e">
        <f t="shared" si="40"/>
        <v>#N/A</v>
      </c>
    </row>
    <row r="2627" spans="7:10" x14ac:dyDescent="0.45">
      <c r="G2627" s="82">
        <f>Census!C2619</f>
        <v>0</v>
      </c>
      <c r="H2627" s="82" t="str">
        <f>IF(Census!D2619="","",Census!D2619)</f>
        <v/>
      </c>
      <c r="I2627" s="82">
        <f>Census!E2619</f>
        <v>0</v>
      </c>
      <c r="J2627" s="106" t="e">
        <f t="shared" si="40"/>
        <v>#N/A</v>
      </c>
    </row>
    <row r="2628" spans="7:10" x14ac:dyDescent="0.45">
      <c r="G2628" s="82">
        <f>Census!C2620</f>
        <v>0</v>
      </c>
      <c r="H2628" s="82" t="str">
        <f>IF(Census!D2620="","",Census!D2620)</f>
        <v/>
      </c>
      <c r="I2628" s="82">
        <f>Census!E2620</f>
        <v>0</v>
      </c>
      <c r="J2628" s="106" t="e">
        <f t="shared" si="40"/>
        <v>#N/A</v>
      </c>
    </row>
    <row r="2629" spans="7:10" x14ac:dyDescent="0.45">
      <c r="G2629" s="82">
        <f>Census!C2621</f>
        <v>0</v>
      </c>
      <c r="H2629" s="82" t="str">
        <f>IF(Census!D2621="","",Census!D2621)</f>
        <v/>
      </c>
      <c r="I2629" s="82">
        <f>Census!E2621</f>
        <v>0</v>
      </c>
      <c r="J2629" s="106" t="e">
        <f t="shared" si="40"/>
        <v>#N/A</v>
      </c>
    </row>
    <row r="2630" spans="7:10" x14ac:dyDescent="0.45">
      <c r="G2630" s="82">
        <f>Census!C2622</f>
        <v>0</v>
      </c>
      <c r="H2630" s="82" t="str">
        <f>IF(Census!D2622="","",Census!D2622)</f>
        <v/>
      </c>
      <c r="I2630" s="82">
        <f>Census!E2622</f>
        <v>0</v>
      </c>
      <c r="J2630" s="106" t="e">
        <f t="shared" si="40"/>
        <v>#N/A</v>
      </c>
    </row>
    <row r="2631" spans="7:10" x14ac:dyDescent="0.45">
      <c r="G2631" s="82">
        <f>Census!C2623</f>
        <v>0</v>
      </c>
      <c r="H2631" s="82" t="str">
        <f>IF(Census!D2623="","",Census!D2623)</f>
        <v/>
      </c>
      <c r="I2631" s="82">
        <f>Census!E2623</f>
        <v>0</v>
      </c>
      <c r="J2631" s="106" t="e">
        <f t="shared" si="40"/>
        <v>#N/A</v>
      </c>
    </row>
    <row r="2632" spans="7:10" x14ac:dyDescent="0.45">
      <c r="G2632" s="82">
        <f>Census!C2624</f>
        <v>0</v>
      </c>
      <c r="H2632" s="82" t="str">
        <f>IF(Census!D2624="","",Census!D2624)</f>
        <v/>
      </c>
      <c r="I2632" s="82">
        <f>Census!E2624</f>
        <v>0</v>
      </c>
      <c r="J2632" s="106" t="e">
        <f t="shared" si="40"/>
        <v>#N/A</v>
      </c>
    </row>
    <row r="2633" spans="7:10" x14ac:dyDescent="0.45">
      <c r="G2633" s="82">
        <f>Census!C2625</f>
        <v>0</v>
      </c>
      <c r="H2633" s="82" t="str">
        <f>IF(Census!D2625="","",Census!D2625)</f>
        <v/>
      </c>
      <c r="I2633" s="82">
        <f>Census!E2625</f>
        <v>0</v>
      </c>
      <c r="J2633" s="106" t="e">
        <f t="shared" si="40"/>
        <v>#N/A</v>
      </c>
    </row>
    <row r="2634" spans="7:10" x14ac:dyDescent="0.45">
      <c r="G2634" s="82">
        <f>Census!C2626</f>
        <v>0</v>
      </c>
      <c r="H2634" s="82" t="str">
        <f>IF(Census!D2626="","",Census!D2626)</f>
        <v/>
      </c>
      <c r="I2634" s="82">
        <f>Census!E2626</f>
        <v>0</v>
      </c>
      <c r="J2634" s="106" t="e">
        <f t="shared" si="40"/>
        <v>#N/A</v>
      </c>
    </row>
    <row r="2635" spans="7:10" x14ac:dyDescent="0.45">
      <c r="G2635" s="82">
        <f>Census!C2627</f>
        <v>0</v>
      </c>
      <c r="H2635" s="82" t="str">
        <f>IF(Census!D2627="","",Census!D2627)</f>
        <v/>
      </c>
      <c r="I2635" s="82">
        <f>Census!E2627</f>
        <v>0</v>
      </c>
      <c r="J2635" s="106" t="e">
        <f t="shared" si="40"/>
        <v>#N/A</v>
      </c>
    </row>
    <row r="2636" spans="7:10" x14ac:dyDescent="0.45">
      <c r="G2636" s="82">
        <f>Census!C2628</f>
        <v>0</v>
      </c>
      <c r="H2636" s="82" t="str">
        <f>IF(Census!D2628="","",Census!D2628)</f>
        <v/>
      </c>
      <c r="I2636" s="82">
        <f>Census!E2628</f>
        <v>0</v>
      </c>
      <c r="J2636" s="106" t="e">
        <f t="shared" si="40"/>
        <v>#N/A</v>
      </c>
    </row>
    <row r="2637" spans="7:10" x14ac:dyDescent="0.45">
      <c r="G2637" s="82">
        <f>Census!C2629</f>
        <v>0</v>
      </c>
      <c r="H2637" s="82" t="str">
        <f>IF(Census!D2629="","",Census!D2629)</f>
        <v/>
      </c>
      <c r="I2637" s="82">
        <f>Census!E2629</f>
        <v>0</v>
      </c>
      <c r="J2637" s="106" t="e">
        <f t="shared" si="40"/>
        <v>#N/A</v>
      </c>
    </row>
    <row r="2638" spans="7:10" x14ac:dyDescent="0.45">
      <c r="G2638" s="82">
        <f>Census!C2630</f>
        <v>0</v>
      </c>
      <c r="H2638" s="82" t="str">
        <f>IF(Census!D2630="","",Census!D2630)</f>
        <v/>
      </c>
      <c r="I2638" s="82">
        <f>Census!E2630</f>
        <v>0</v>
      </c>
      <c r="J2638" s="106" t="e">
        <f t="shared" ref="J2638:J2701" si="41">IF(H2638=0,0,IF(H2638&lt;$C$25,$C$25-H2638,0))</f>
        <v>#N/A</v>
      </c>
    </row>
    <row r="2639" spans="7:10" x14ac:dyDescent="0.45">
      <c r="G2639" s="82">
        <f>Census!C2631</f>
        <v>0</v>
      </c>
      <c r="H2639" s="82" t="str">
        <f>IF(Census!D2631="","",Census!D2631)</f>
        <v/>
      </c>
      <c r="I2639" s="82">
        <f>Census!E2631</f>
        <v>0</v>
      </c>
      <c r="J2639" s="106" t="e">
        <f t="shared" si="41"/>
        <v>#N/A</v>
      </c>
    </row>
    <row r="2640" spans="7:10" x14ac:dyDescent="0.45">
      <c r="G2640" s="82">
        <f>Census!C2632</f>
        <v>0</v>
      </c>
      <c r="H2640" s="82" t="str">
        <f>IF(Census!D2632="","",Census!D2632)</f>
        <v/>
      </c>
      <c r="I2640" s="82">
        <f>Census!E2632</f>
        <v>0</v>
      </c>
      <c r="J2640" s="106" t="e">
        <f t="shared" si="41"/>
        <v>#N/A</v>
      </c>
    </row>
    <row r="2641" spans="7:10" x14ac:dyDescent="0.45">
      <c r="G2641" s="82">
        <f>Census!C2633</f>
        <v>0</v>
      </c>
      <c r="H2641" s="82" t="str">
        <f>IF(Census!D2633="","",Census!D2633)</f>
        <v/>
      </c>
      <c r="I2641" s="82">
        <f>Census!E2633</f>
        <v>0</v>
      </c>
      <c r="J2641" s="106" t="e">
        <f t="shared" si="41"/>
        <v>#N/A</v>
      </c>
    </row>
    <row r="2642" spans="7:10" x14ac:dyDescent="0.45">
      <c r="G2642" s="82">
        <f>Census!C2634</f>
        <v>0</v>
      </c>
      <c r="H2642" s="82" t="str">
        <f>IF(Census!D2634="","",Census!D2634)</f>
        <v/>
      </c>
      <c r="I2642" s="82">
        <f>Census!E2634</f>
        <v>0</v>
      </c>
      <c r="J2642" s="106" t="e">
        <f t="shared" si="41"/>
        <v>#N/A</v>
      </c>
    </row>
    <row r="2643" spans="7:10" x14ac:dyDescent="0.45">
      <c r="G2643" s="82">
        <f>Census!C2635</f>
        <v>0</v>
      </c>
      <c r="H2643" s="82" t="str">
        <f>IF(Census!D2635="","",Census!D2635)</f>
        <v/>
      </c>
      <c r="I2643" s="82">
        <f>Census!E2635</f>
        <v>0</v>
      </c>
      <c r="J2643" s="106" t="e">
        <f t="shared" si="41"/>
        <v>#N/A</v>
      </c>
    </row>
    <row r="2644" spans="7:10" x14ac:dyDescent="0.45">
      <c r="G2644" s="82">
        <f>Census!C2636</f>
        <v>0</v>
      </c>
      <c r="H2644" s="82" t="str">
        <f>IF(Census!D2636="","",Census!D2636)</f>
        <v/>
      </c>
      <c r="I2644" s="82">
        <f>Census!E2636</f>
        <v>0</v>
      </c>
      <c r="J2644" s="106" t="e">
        <f t="shared" si="41"/>
        <v>#N/A</v>
      </c>
    </row>
    <row r="2645" spans="7:10" x14ac:dyDescent="0.45">
      <c r="G2645" s="82">
        <f>Census!C2637</f>
        <v>0</v>
      </c>
      <c r="H2645" s="82" t="str">
        <f>IF(Census!D2637="","",Census!D2637)</f>
        <v/>
      </c>
      <c r="I2645" s="82">
        <f>Census!E2637</f>
        <v>0</v>
      </c>
      <c r="J2645" s="106" t="e">
        <f t="shared" si="41"/>
        <v>#N/A</v>
      </c>
    </row>
    <row r="2646" spans="7:10" x14ac:dyDescent="0.45">
      <c r="G2646" s="82">
        <f>Census!C2638</f>
        <v>0</v>
      </c>
      <c r="H2646" s="82" t="str">
        <f>IF(Census!D2638="","",Census!D2638)</f>
        <v/>
      </c>
      <c r="I2646" s="82">
        <f>Census!E2638</f>
        <v>0</v>
      </c>
      <c r="J2646" s="106" t="e">
        <f t="shared" si="41"/>
        <v>#N/A</v>
      </c>
    </row>
    <row r="2647" spans="7:10" x14ac:dyDescent="0.45">
      <c r="G2647" s="82">
        <f>Census!C2639</f>
        <v>0</v>
      </c>
      <c r="H2647" s="82" t="str">
        <f>IF(Census!D2639="","",Census!D2639)</f>
        <v/>
      </c>
      <c r="I2647" s="82">
        <f>Census!E2639</f>
        <v>0</v>
      </c>
      <c r="J2647" s="106" t="e">
        <f t="shared" si="41"/>
        <v>#N/A</v>
      </c>
    </row>
    <row r="2648" spans="7:10" x14ac:dyDescent="0.45">
      <c r="G2648" s="82">
        <f>Census!C2640</f>
        <v>0</v>
      </c>
      <c r="H2648" s="82" t="str">
        <f>IF(Census!D2640="","",Census!D2640)</f>
        <v/>
      </c>
      <c r="I2648" s="82">
        <f>Census!E2640</f>
        <v>0</v>
      </c>
      <c r="J2648" s="106" t="e">
        <f t="shared" si="41"/>
        <v>#N/A</v>
      </c>
    </row>
    <row r="2649" spans="7:10" x14ac:dyDescent="0.45">
      <c r="G2649" s="82">
        <f>Census!C2641</f>
        <v>0</v>
      </c>
      <c r="H2649" s="82" t="str">
        <f>IF(Census!D2641="","",Census!D2641)</f>
        <v/>
      </c>
      <c r="I2649" s="82">
        <f>Census!E2641</f>
        <v>0</v>
      </c>
      <c r="J2649" s="106" t="e">
        <f t="shared" si="41"/>
        <v>#N/A</v>
      </c>
    </row>
    <row r="2650" spans="7:10" x14ac:dyDescent="0.45">
      <c r="G2650" s="82">
        <f>Census!C2642</f>
        <v>0</v>
      </c>
      <c r="H2650" s="82" t="str">
        <f>IF(Census!D2642="","",Census!D2642)</f>
        <v/>
      </c>
      <c r="I2650" s="82">
        <f>Census!E2642</f>
        <v>0</v>
      </c>
      <c r="J2650" s="106" t="e">
        <f t="shared" si="41"/>
        <v>#N/A</v>
      </c>
    </row>
    <row r="2651" spans="7:10" x14ac:dyDescent="0.45">
      <c r="G2651" s="82">
        <f>Census!C2643</f>
        <v>0</v>
      </c>
      <c r="H2651" s="82" t="str">
        <f>IF(Census!D2643="","",Census!D2643)</f>
        <v/>
      </c>
      <c r="I2651" s="82">
        <f>Census!E2643</f>
        <v>0</v>
      </c>
      <c r="J2651" s="106" t="e">
        <f t="shared" si="41"/>
        <v>#N/A</v>
      </c>
    </row>
    <row r="2652" spans="7:10" x14ac:dyDescent="0.45">
      <c r="G2652" s="82">
        <f>Census!C2644</f>
        <v>0</v>
      </c>
      <c r="H2652" s="82" t="str">
        <f>IF(Census!D2644="","",Census!D2644)</f>
        <v/>
      </c>
      <c r="I2652" s="82">
        <f>Census!E2644</f>
        <v>0</v>
      </c>
      <c r="J2652" s="106" t="e">
        <f t="shared" si="41"/>
        <v>#N/A</v>
      </c>
    </row>
    <row r="2653" spans="7:10" x14ac:dyDescent="0.45">
      <c r="G2653" s="82">
        <f>Census!C2645</f>
        <v>0</v>
      </c>
      <c r="H2653" s="82" t="str">
        <f>IF(Census!D2645="","",Census!D2645)</f>
        <v/>
      </c>
      <c r="I2653" s="82">
        <f>Census!E2645</f>
        <v>0</v>
      </c>
      <c r="J2653" s="106" t="e">
        <f t="shared" si="41"/>
        <v>#N/A</v>
      </c>
    </row>
    <row r="2654" spans="7:10" x14ac:dyDescent="0.45">
      <c r="G2654" s="82">
        <f>Census!C2646</f>
        <v>0</v>
      </c>
      <c r="H2654" s="82" t="str">
        <f>IF(Census!D2646="","",Census!D2646)</f>
        <v/>
      </c>
      <c r="I2654" s="82">
        <f>Census!E2646</f>
        <v>0</v>
      </c>
      <c r="J2654" s="106" t="e">
        <f t="shared" si="41"/>
        <v>#N/A</v>
      </c>
    </row>
    <row r="2655" spans="7:10" x14ac:dyDescent="0.45">
      <c r="G2655" s="82">
        <f>Census!C2647</f>
        <v>0</v>
      </c>
      <c r="H2655" s="82" t="str">
        <f>IF(Census!D2647="","",Census!D2647)</f>
        <v/>
      </c>
      <c r="I2655" s="82">
        <f>Census!E2647</f>
        <v>0</v>
      </c>
      <c r="J2655" s="106" t="e">
        <f t="shared" si="41"/>
        <v>#N/A</v>
      </c>
    </row>
    <row r="2656" spans="7:10" x14ac:dyDescent="0.45">
      <c r="G2656" s="82">
        <f>Census!C2648</f>
        <v>0</v>
      </c>
      <c r="H2656" s="82" t="str">
        <f>IF(Census!D2648="","",Census!D2648)</f>
        <v/>
      </c>
      <c r="I2656" s="82">
        <f>Census!E2648</f>
        <v>0</v>
      </c>
      <c r="J2656" s="106" t="e">
        <f t="shared" si="41"/>
        <v>#N/A</v>
      </c>
    </row>
    <row r="2657" spans="7:10" x14ac:dyDescent="0.45">
      <c r="G2657" s="82">
        <f>Census!C2649</f>
        <v>0</v>
      </c>
      <c r="H2657" s="82" t="str">
        <f>IF(Census!D2649="","",Census!D2649)</f>
        <v/>
      </c>
      <c r="I2657" s="82">
        <f>Census!E2649</f>
        <v>0</v>
      </c>
      <c r="J2657" s="106" t="e">
        <f t="shared" si="41"/>
        <v>#N/A</v>
      </c>
    </row>
    <row r="2658" spans="7:10" x14ac:dyDescent="0.45">
      <c r="G2658" s="82">
        <f>Census!C2650</f>
        <v>0</v>
      </c>
      <c r="H2658" s="82" t="str">
        <f>IF(Census!D2650="","",Census!D2650)</f>
        <v/>
      </c>
      <c r="I2658" s="82">
        <f>Census!E2650</f>
        <v>0</v>
      </c>
      <c r="J2658" s="106" t="e">
        <f t="shared" si="41"/>
        <v>#N/A</v>
      </c>
    </row>
    <row r="2659" spans="7:10" x14ac:dyDescent="0.45">
      <c r="G2659" s="82">
        <f>Census!C2651</f>
        <v>0</v>
      </c>
      <c r="H2659" s="82" t="str">
        <f>IF(Census!D2651="","",Census!D2651)</f>
        <v/>
      </c>
      <c r="I2659" s="82">
        <f>Census!E2651</f>
        <v>0</v>
      </c>
      <c r="J2659" s="106" t="e">
        <f t="shared" si="41"/>
        <v>#N/A</v>
      </c>
    </row>
    <row r="2660" spans="7:10" x14ac:dyDescent="0.45">
      <c r="G2660" s="82">
        <f>Census!C2652</f>
        <v>0</v>
      </c>
      <c r="H2660" s="82" t="str">
        <f>IF(Census!D2652="","",Census!D2652)</f>
        <v/>
      </c>
      <c r="I2660" s="82">
        <f>Census!E2652</f>
        <v>0</v>
      </c>
      <c r="J2660" s="106" t="e">
        <f t="shared" si="41"/>
        <v>#N/A</v>
      </c>
    </row>
    <row r="2661" spans="7:10" x14ac:dyDescent="0.45">
      <c r="G2661" s="82">
        <f>Census!C2653</f>
        <v>0</v>
      </c>
      <c r="H2661" s="82" t="str">
        <f>IF(Census!D2653="","",Census!D2653)</f>
        <v/>
      </c>
      <c r="I2661" s="82">
        <f>Census!E2653</f>
        <v>0</v>
      </c>
      <c r="J2661" s="106" t="e">
        <f t="shared" si="41"/>
        <v>#N/A</v>
      </c>
    </row>
    <row r="2662" spans="7:10" x14ac:dyDescent="0.45">
      <c r="G2662" s="82">
        <f>Census!C2654</f>
        <v>0</v>
      </c>
      <c r="H2662" s="82" t="str">
        <f>IF(Census!D2654="","",Census!D2654)</f>
        <v/>
      </c>
      <c r="I2662" s="82">
        <f>Census!E2654</f>
        <v>0</v>
      </c>
      <c r="J2662" s="106" t="e">
        <f t="shared" si="41"/>
        <v>#N/A</v>
      </c>
    </row>
    <row r="2663" spans="7:10" x14ac:dyDescent="0.45">
      <c r="G2663" s="82">
        <f>Census!C2655</f>
        <v>0</v>
      </c>
      <c r="H2663" s="82" t="str">
        <f>IF(Census!D2655="","",Census!D2655)</f>
        <v/>
      </c>
      <c r="I2663" s="82">
        <f>Census!E2655</f>
        <v>0</v>
      </c>
      <c r="J2663" s="106" t="e">
        <f t="shared" si="41"/>
        <v>#N/A</v>
      </c>
    </row>
    <row r="2664" spans="7:10" x14ac:dyDescent="0.45">
      <c r="G2664" s="82">
        <f>Census!C2656</f>
        <v>0</v>
      </c>
      <c r="H2664" s="82" t="str">
        <f>IF(Census!D2656="","",Census!D2656)</f>
        <v/>
      </c>
      <c r="I2664" s="82">
        <f>Census!E2656</f>
        <v>0</v>
      </c>
      <c r="J2664" s="106" t="e">
        <f t="shared" si="41"/>
        <v>#N/A</v>
      </c>
    </row>
    <row r="2665" spans="7:10" x14ac:dyDescent="0.45">
      <c r="G2665" s="82">
        <f>Census!C2657</f>
        <v>0</v>
      </c>
      <c r="H2665" s="82" t="str">
        <f>IF(Census!D2657="","",Census!D2657)</f>
        <v/>
      </c>
      <c r="I2665" s="82">
        <f>Census!E2657</f>
        <v>0</v>
      </c>
      <c r="J2665" s="106" t="e">
        <f t="shared" si="41"/>
        <v>#N/A</v>
      </c>
    </row>
    <row r="2666" spans="7:10" x14ac:dyDescent="0.45">
      <c r="G2666" s="82">
        <f>Census!C2658</f>
        <v>0</v>
      </c>
      <c r="H2666" s="82" t="str">
        <f>IF(Census!D2658="","",Census!D2658)</f>
        <v/>
      </c>
      <c r="I2666" s="82">
        <f>Census!E2658</f>
        <v>0</v>
      </c>
      <c r="J2666" s="106" t="e">
        <f t="shared" si="41"/>
        <v>#N/A</v>
      </c>
    </row>
    <row r="2667" spans="7:10" x14ac:dyDescent="0.45">
      <c r="G2667" s="82">
        <f>Census!C2659</f>
        <v>0</v>
      </c>
      <c r="H2667" s="82" t="str">
        <f>IF(Census!D2659="","",Census!D2659)</f>
        <v/>
      </c>
      <c r="I2667" s="82">
        <f>Census!E2659</f>
        <v>0</v>
      </c>
      <c r="J2667" s="106" t="e">
        <f t="shared" si="41"/>
        <v>#N/A</v>
      </c>
    </row>
    <row r="2668" spans="7:10" x14ac:dyDescent="0.45">
      <c r="G2668" s="82">
        <f>Census!C2660</f>
        <v>0</v>
      </c>
      <c r="H2668" s="82" t="str">
        <f>IF(Census!D2660="","",Census!D2660)</f>
        <v/>
      </c>
      <c r="I2668" s="82">
        <f>Census!E2660</f>
        <v>0</v>
      </c>
      <c r="J2668" s="106" t="e">
        <f t="shared" si="41"/>
        <v>#N/A</v>
      </c>
    </row>
    <row r="2669" spans="7:10" x14ac:dyDescent="0.45">
      <c r="G2669" s="82">
        <f>Census!C2661</f>
        <v>0</v>
      </c>
      <c r="H2669" s="82" t="str">
        <f>IF(Census!D2661="","",Census!D2661)</f>
        <v/>
      </c>
      <c r="I2669" s="82">
        <f>Census!E2661</f>
        <v>0</v>
      </c>
      <c r="J2669" s="106" t="e">
        <f t="shared" si="41"/>
        <v>#N/A</v>
      </c>
    </row>
    <row r="2670" spans="7:10" x14ac:dyDescent="0.45">
      <c r="G2670" s="82">
        <f>Census!C2662</f>
        <v>0</v>
      </c>
      <c r="H2670" s="82" t="str">
        <f>IF(Census!D2662="","",Census!D2662)</f>
        <v/>
      </c>
      <c r="I2670" s="82">
        <f>Census!E2662</f>
        <v>0</v>
      </c>
      <c r="J2670" s="106" t="e">
        <f t="shared" si="41"/>
        <v>#N/A</v>
      </c>
    </row>
    <row r="2671" spans="7:10" x14ac:dyDescent="0.45">
      <c r="G2671" s="82">
        <f>Census!C2663</f>
        <v>0</v>
      </c>
      <c r="H2671" s="82" t="str">
        <f>IF(Census!D2663="","",Census!D2663)</f>
        <v/>
      </c>
      <c r="I2671" s="82">
        <f>Census!E2663</f>
        <v>0</v>
      </c>
      <c r="J2671" s="106" t="e">
        <f t="shared" si="41"/>
        <v>#N/A</v>
      </c>
    </row>
    <row r="2672" spans="7:10" x14ac:dyDescent="0.45">
      <c r="G2672" s="82">
        <f>Census!C2664</f>
        <v>0</v>
      </c>
      <c r="H2672" s="82" t="str">
        <f>IF(Census!D2664="","",Census!D2664)</f>
        <v/>
      </c>
      <c r="I2672" s="82">
        <f>Census!E2664</f>
        <v>0</v>
      </c>
      <c r="J2672" s="106" t="e">
        <f t="shared" si="41"/>
        <v>#N/A</v>
      </c>
    </row>
    <row r="2673" spans="7:10" x14ac:dyDescent="0.45">
      <c r="G2673" s="82">
        <f>Census!C2665</f>
        <v>0</v>
      </c>
      <c r="H2673" s="82" t="str">
        <f>IF(Census!D2665="","",Census!D2665)</f>
        <v/>
      </c>
      <c r="I2673" s="82">
        <f>Census!E2665</f>
        <v>0</v>
      </c>
      <c r="J2673" s="106" t="e">
        <f t="shared" si="41"/>
        <v>#N/A</v>
      </c>
    </row>
    <row r="2674" spans="7:10" x14ac:dyDescent="0.45">
      <c r="G2674" s="82">
        <f>Census!C2666</f>
        <v>0</v>
      </c>
      <c r="H2674" s="82" t="str">
        <f>IF(Census!D2666="","",Census!D2666)</f>
        <v/>
      </c>
      <c r="I2674" s="82">
        <f>Census!E2666</f>
        <v>0</v>
      </c>
      <c r="J2674" s="106" t="e">
        <f t="shared" si="41"/>
        <v>#N/A</v>
      </c>
    </row>
    <row r="2675" spans="7:10" x14ac:dyDescent="0.45">
      <c r="G2675" s="82">
        <f>Census!C2667</f>
        <v>0</v>
      </c>
      <c r="H2675" s="82" t="str">
        <f>IF(Census!D2667="","",Census!D2667)</f>
        <v/>
      </c>
      <c r="I2675" s="82">
        <f>Census!E2667</f>
        <v>0</v>
      </c>
      <c r="J2675" s="106" t="e">
        <f t="shared" si="41"/>
        <v>#N/A</v>
      </c>
    </row>
    <row r="2676" spans="7:10" x14ac:dyDescent="0.45">
      <c r="G2676" s="82">
        <f>Census!C2668</f>
        <v>0</v>
      </c>
      <c r="H2676" s="82" t="str">
        <f>IF(Census!D2668="","",Census!D2668)</f>
        <v/>
      </c>
      <c r="I2676" s="82">
        <f>Census!E2668</f>
        <v>0</v>
      </c>
      <c r="J2676" s="106" t="e">
        <f t="shared" si="41"/>
        <v>#N/A</v>
      </c>
    </row>
    <row r="2677" spans="7:10" x14ac:dyDescent="0.45">
      <c r="G2677" s="82">
        <f>Census!C2669</f>
        <v>0</v>
      </c>
      <c r="H2677" s="82" t="str">
        <f>IF(Census!D2669="","",Census!D2669)</f>
        <v/>
      </c>
      <c r="I2677" s="82">
        <f>Census!E2669</f>
        <v>0</v>
      </c>
      <c r="J2677" s="106" t="e">
        <f t="shared" si="41"/>
        <v>#N/A</v>
      </c>
    </row>
    <row r="2678" spans="7:10" x14ac:dyDescent="0.45">
      <c r="G2678" s="82">
        <f>Census!C2670</f>
        <v>0</v>
      </c>
      <c r="H2678" s="82" t="str">
        <f>IF(Census!D2670="","",Census!D2670)</f>
        <v/>
      </c>
      <c r="I2678" s="82">
        <f>Census!E2670</f>
        <v>0</v>
      </c>
      <c r="J2678" s="106" t="e">
        <f t="shared" si="41"/>
        <v>#N/A</v>
      </c>
    </row>
    <row r="2679" spans="7:10" x14ac:dyDescent="0.45">
      <c r="G2679" s="82">
        <f>Census!C2671</f>
        <v>0</v>
      </c>
      <c r="H2679" s="82" t="str">
        <f>IF(Census!D2671="","",Census!D2671)</f>
        <v/>
      </c>
      <c r="I2679" s="82">
        <f>Census!E2671</f>
        <v>0</v>
      </c>
      <c r="J2679" s="106" t="e">
        <f t="shared" si="41"/>
        <v>#N/A</v>
      </c>
    </row>
    <row r="2680" spans="7:10" x14ac:dyDescent="0.45">
      <c r="G2680" s="82">
        <f>Census!C2672</f>
        <v>0</v>
      </c>
      <c r="H2680" s="82" t="str">
        <f>IF(Census!D2672="","",Census!D2672)</f>
        <v/>
      </c>
      <c r="I2680" s="82">
        <f>Census!E2672</f>
        <v>0</v>
      </c>
      <c r="J2680" s="106" t="e">
        <f t="shared" si="41"/>
        <v>#N/A</v>
      </c>
    </row>
    <row r="2681" spans="7:10" x14ac:dyDescent="0.45">
      <c r="G2681" s="82">
        <f>Census!C2673</f>
        <v>0</v>
      </c>
      <c r="H2681" s="82" t="str">
        <f>IF(Census!D2673="","",Census!D2673)</f>
        <v/>
      </c>
      <c r="I2681" s="82">
        <f>Census!E2673</f>
        <v>0</v>
      </c>
      <c r="J2681" s="106" t="e">
        <f t="shared" si="41"/>
        <v>#N/A</v>
      </c>
    </row>
    <row r="2682" spans="7:10" x14ac:dyDescent="0.45">
      <c r="G2682" s="82">
        <f>Census!C2674</f>
        <v>0</v>
      </c>
      <c r="H2682" s="82" t="str">
        <f>IF(Census!D2674="","",Census!D2674)</f>
        <v/>
      </c>
      <c r="I2682" s="82">
        <f>Census!E2674</f>
        <v>0</v>
      </c>
      <c r="J2682" s="106" t="e">
        <f t="shared" si="41"/>
        <v>#N/A</v>
      </c>
    </row>
    <row r="2683" spans="7:10" x14ac:dyDescent="0.45">
      <c r="G2683" s="82">
        <f>Census!C2675</f>
        <v>0</v>
      </c>
      <c r="H2683" s="82" t="str">
        <f>IF(Census!D2675="","",Census!D2675)</f>
        <v/>
      </c>
      <c r="I2683" s="82">
        <f>Census!E2675</f>
        <v>0</v>
      </c>
      <c r="J2683" s="106" t="e">
        <f t="shared" si="41"/>
        <v>#N/A</v>
      </c>
    </row>
    <row r="2684" spans="7:10" x14ac:dyDescent="0.45">
      <c r="G2684" s="82">
        <f>Census!C2676</f>
        <v>0</v>
      </c>
      <c r="H2684" s="82" t="str">
        <f>IF(Census!D2676="","",Census!D2676)</f>
        <v/>
      </c>
      <c r="I2684" s="82">
        <f>Census!E2676</f>
        <v>0</v>
      </c>
      <c r="J2684" s="106" t="e">
        <f t="shared" si="41"/>
        <v>#N/A</v>
      </c>
    </row>
    <row r="2685" spans="7:10" x14ac:dyDescent="0.45">
      <c r="G2685" s="82">
        <f>Census!C2677</f>
        <v>0</v>
      </c>
      <c r="H2685" s="82" t="str">
        <f>IF(Census!D2677="","",Census!D2677)</f>
        <v/>
      </c>
      <c r="I2685" s="82">
        <f>Census!E2677</f>
        <v>0</v>
      </c>
      <c r="J2685" s="106" t="e">
        <f t="shared" si="41"/>
        <v>#N/A</v>
      </c>
    </row>
    <row r="2686" spans="7:10" x14ac:dyDescent="0.45">
      <c r="G2686" s="82">
        <f>Census!C2678</f>
        <v>0</v>
      </c>
      <c r="H2686" s="82" t="str">
        <f>IF(Census!D2678="","",Census!D2678)</f>
        <v/>
      </c>
      <c r="I2686" s="82">
        <f>Census!E2678</f>
        <v>0</v>
      </c>
      <c r="J2686" s="106" t="e">
        <f t="shared" si="41"/>
        <v>#N/A</v>
      </c>
    </row>
    <row r="2687" spans="7:10" x14ac:dyDescent="0.45">
      <c r="G2687" s="82">
        <f>Census!C2679</f>
        <v>0</v>
      </c>
      <c r="H2687" s="82" t="str">
        <f>IF(Census!D2679="","",Census!D2679)</f>
        <v/>
      </c>
      <c r="I2687" s="82">
        <f>Census!E2679</f>
        <v>0</v>
      </c>
      <c r="J2687" s="106" t="e">
        <f t="shared" si="41"/>
        <v>#N/A</v>
      </c>
    </row>
    <row r="2688" spans="7:10" x14ac:dyDescent="0.45">
      <c r="G2688" s="82">
        <f>Census!C2680</f>
        <v>0</v>
      </c>
      <c r="H2688" s="82" t="str">
        <f>IF(Census!D2680="","",Census!D2680)</f>
        <v/>
      </c>
      <c r="I2688" s="82">
        <f>Census!E2680</f>
        <v>0</v>
      </c>
      <c r="J2688" s="106" t="e">
        <f t="shared" si="41"/>
        <v>#N/A</v>
      </c>
    </row>
    <row r="2689" spans="7:10" x14ac:dyDescent="0.45">
      <c r="G2689" s="82">
        <f>Census!C2681</f>
        <v>0</v>
      </c>
      <c r="H2689" s="82" t="str">
        <f>IF(Census!D2681="","",Census!D2681)</f>
        <v/>
      </c>
      <c r="I2689" s="82">
        <f>Census!E2681</f>
        <v>0</v>
      </c>
      <c r="J2689" s="106" t="e">
        <f t="shared" si="41"/>
        <v>#N/A</v>
      </c>
    </row>
    <row r="2690" spans="7:10" x14ac:dyDescent="0.45">
      <c r="G2690" s="82">
        <f>Census!C2682</f>
        <v>0</v>
      </c>
      <c r="H2690" s="82" t="str">
        <f>IF(Census!D2682="","",Census!D2682)</f>
        <v/>
      </c>
      <c r="I2690" s="82">
        <f>Census!E2682</f>
        <v>0</v>
      </c>
      <c r="J2690" s="106" t="e">
        <f t="shared" si="41"/>
        <v>#N/A</v>
      </c>
    </row>
    <row r="2691" spans="7:10" x14ac:dyDescent="0.45">
      <c r="G2691" s="82">
        <f>Census!C2683</f>
        <v>0</v>
      </c>
      <c r="H2691" s="82" t="str">
        <f>IF(Census!D2683="","",Census!D2683)</f>
        <v/>
      </c>
      <c r="I2691" s="82">
        <f>Census!E2683</f>
        <v>0</v>
      </c>
      <c r="J2691" s="106" t="e">
        <f t="shared" si="41"/>
        <v>#N/A</v>
      </c>
    </row>
    <row r="2692" spans="7:10" x14ac:dyDescent="0.45">
      <c r="G2692" s="82">
        <f>Census!C2684</f>
        <v>0</v>
      </c>
      <c r="H2692" s="82" t="str">
        <f>IF(Census!D2684="","",Census!D2684)</f>
        <v/>
      </c>
      <c r="I2692" s="82">
        <f>Census!E2684</f>
        <v>0</v>
      </c>
      <c r="J2692" s="106" t="e">
        <f t="shared" si="41"/>
        <v>#N/A</v>
      </c>
    </row>
    <row r="2693" spans="7:10" x14ac:dyDescent="0.45">
      <c r="G2693" s="82">
        <f>Census!C2685</f>
        <v>0</v>
      </c>
      <c r="H2693" s="82" t="str">
        <f>IF(Census!D2685="","",Census!D2685)</f>
        <v/>
      </c>
      <c r="I2693" s="82">
        <f>Census!E2685</f>
        <v>0</v>
      </c>
      <c r="J2693" s="106" t="e">
        <f t="shared" si="41"/>
        <v>#N/A</v>
      </c>
    </row>
    <row r="2694" spans="7:10" x14ac:dyDescent="0.45">
      <c r="G2694" s="82">
        <f>Census!C2686</f>
        <v>0</v>
      </c>
      <c r="H2694" s="82" t="str">
        <f>IF(Census!D2686="","",Census!D2686)</f>
        <v/>
      </c>
      <c r="I2694" s="82">
        <f>Census!E2686</f>
        <v>0</v>
      </c>
      <c r="J2694" s="106" t="e">
        <f t="shared" si="41"/>
        <v>#N/A</v>
      </c>
    </row>
    <row r="2695" spans="7:10" x14ac:dyDescent="0.45">
      <c r="G2695" s="82">
        <f>Census!C2687</f>
        <v>0</v>
      </c>
      <c r="H2695" s="82" t="str">
        <f>IF(Census!D2687="","",Census!D2687)</f>
        <v/>
      </c>
      <c r="I2695" s="82">
        <f>Census!E2687</f>
        <v>0</v>
      </c>
      <c r="J2695" s="106" t="e">
        <f t="shared" si="41"/>
        <v>#N/A</v>
      </c>
    </row>
    <row r="2696" spans="7:10" x14ac:dyDescent="0.45">
      <c r="G2696" s="82">
        <f>Census!C2688</f>
        <v>0</v>
      </c>
      <c r="H2696" s="82" t="str">
        <f>IF(Census!D2688="","",Census!D2688)</f>
        <v/>
      </c>
      <c r="I2696" s="82">
        <f>Census!E2688</f>
        <v>0</v>
      </c>
      <c r="J2696" s="106" t="e">
        <f t="shared" si="41"/>
        <v>#N/A</v>
      </c>
    </row>
    <row r="2697" spans="7:10" x14ac:dyDescent="0.45">
      <c r="G2697" s="82">
        <f>Census!C2689</f>
        <v>0</v>
      </c>
      <c r="H2697" s="82" t="str">
        <f>IF(Census!D2689="","",Census!D2689)</f>
        <v/>
      </c>
      <c r="I2697" s="82">
        <f>Census!E2689</f>
        <v>0</v>
      </c>
      <c r="J2697" s="106" t="e">
        <f t="shared" si="41"/>
        <v>#N/A</v>
      </c>
    </row>
    <row r="2698" spans="7:10" x14ac:dyDescent="0.45">
      <c r="G2698" s="82">
        <f>Census!C2690</f>
        <v>0</v>
      </c>
      <c r="H2698" s="82" t="str">
        <f>IF(Census!D2690="","",Census!D2690)</f>
        <v/>
      </c>
      <c r="I2698" s="82">
        <f>Census!E2690</f>
        <v>0</v>
      </c>
      <c r="J2698" s="106" t="e">
        <f t="shared" si="41"/>
        <v>#N/A</v>
      </c>
    </row>
    <row r="2699" spans="7:10" x14ac:dyDescent="0.45">
      <c r="G2699" s="82">
        <f>Census!C2691</f>
        <v>0</v>
      </c>
      <c r="H2699" s="82" t="str">
        <f>IF(Census!D2691="","",Census!D2691)</f>
        <v/>
      </c>
      <c r="I2699" s="82">
        <f>Census!E2691</f>
        <v>0</v>
      </c>
      <c r="J2699" s="106" t="e">
        <f t="shared" si="41"/>
        <v>#N/A</v>
      </c>
    </row>
    <row r="2700" spans="7:10" x14ac:dyDescent="0.45">
      <c r="G2700" s="82">
        <f>Census!C2692</f>
        <v>0</v>
      </c>
      <c r="H2700" s="82" t="str">
        <f>IF(Census!D2692="","",Census!D2692)</f>
        <v/>
      </c>
      <c r="I2700" s="82">
        <f>Census!E2692</f>
        <v>0</v>
      </c>
      <c r="J2700" s="106" t="e">
        <f t="shared" si="41"/>
        <v>#N/A</v>
      </c>
    </row>
    <row r="2701" spans="7:10" x14ac:dyDescent="0.45">
      <c r="G2701" s="82">
        <f>Census!C2693</f>
        <v>0</v>
      </c>
      <c r="H2701" s="82" t="str">
        <f>IF(Census!D2693="","",Census!D2693)</f>
        <v/>
      </c>
      <c r="I2701" s="82">
        <f>Census!E2693</f>
        <v>0</v>
      </c>
      <c r="J2701" s="106" t="e">
        <f t="shared" si="41"/>
        <v>#N/A</v>
      </c>
    </row>
    <row r="2702" spans="7:10" x14ac:dyDescent="0.45">
      <c r="G2702" s="82">
        <f>Census!C2694</f>
        <v>0</v>
      </c>
      <c r="H2702" s="82" t="str">
        <f>IF(Census!D2694="","",Census!D2694)</f>
        <v/>
      </c>
      <c r="I2702" s="82">
        <f>Census!E2694</f>
        <v>0</v>
      </c>
      <c r="J2702" s="106" t="e">
        <f t="shared" ref="J2702:J2765" si="42">IF(H2702=0,0,IF(H2702&lt;$C$25,$C$25-H2702,0))</f>
        <v>#N/A</v>
      </c>
    </row>
    <row r="2703" spans="7:10" x14ac:dyDescent="0.45">
      <c r="G2703" s="82">
        <f>Census!C2695</f>
        <v>0</v>
      </c>
      <c r="H2703" s="82" t="str">
        <f>IF(Census!D2695="","",Census!D2695)</f>
        <v/>
      </c>
      <c r="I2703" s="82">
        <f>Census!E2695</f>
        <v>0</v>
      </c>
      <c r="J2703" s="106" t="e">
        <f t="shared" si="42"/>
        <v>#N/A</v>
      </c>
    </row>
    <row r="2704" spans="7:10" x14ac:dyDescent="0.45">
      <c r="G2704" s="82">
        <f>Census!C2696</f>
        <v>0</v>
      </c>
      <c r="H2704" s="82" t="str">
        <f>IF(Census!D2696="","",Census!D2696)</f>
        <v/>
      </c>
      <c r="I2704" s="82">
        <f>Census!E2696</f>
        <v>0</v>
      </c>
      <c r="J2704" s="106" t="e">
        <f t="shared" si="42"/>
        <v>#N/A</v>
      </c>
    </row>
    <row r="2705" spans="7:10" x14ac:dyDescent="0.45">
      <c r="G2705" s="82">
        <f>Census!C2697</f>
        <v>0</v>
      </c>
      <c r="H2705" s="82" t="str">
        <f>IF(Census!D2697="","",Census!D2697)</f>
        <v/>
      </c>
      <c r="I2705" s="82">
        <f>Census!E2697</f>
        <v>0</v>
      </c>
      <c r="J2705" s="106" t="e">
        <f t="shared" si="42"/>
        <v>#N/A</v>
      </c>
    </row>
    <row r="2706" spans="7:10" x14ac:dyDescent="0.45">
      <c r="G2706" s="82">
        <f>Census!C2698</f>
        <v>0</v>
      </c>
      <c r="H2706" s="82" t="str">
        <f>IF(Census!D2698="","",Census!D2698)</f>
        <v/>
      </c>
      <c r="I2706" s="82">
        <f>Census!E2698</f>
        <v>0</v>
      </c>
      <c r="J2706" s="106" t="e">
        <f t="shared" si="42"/>
        <v>#N/A</v>
      </c>
    </row>
    <row r="2707" spans="7:10" x14ac:dyDescent="0.45">
      <c r="G2707" s="82">
        <f>Census!C2699</f>
        <v>0</v>
      </c>
      <c r="H2707" s="82" t="str">
        <f>IF(Census!D2699="","",Census!D2699)</f>
        <v/>
      </c>
      <c r="I2707" s="82">
        <f>Census!E2699</f>
        <v>0</v>
      </c>
      <c r="J2707" s="106" t="e">
        <f t="shared" si="42"/>
        <v>#N/A</v>
      </c>
    </row>
    <row r="2708" spans="7:10" x14ac:dyDescent="0.45">
      <c r="G2708" s="82">
        <f>Census!C2700</f>
        <v>0</v>
      </c>
      <c r="H2708" s="82" t="str">
        <f>IF(Census!D2700="","",Census!D2700)</f>
        <v/>
      </c>
      <c r="I2708" s="82">
        <f>Census!E2700</f>
        <v>0</v>
      </c>
      <c r="J2708" s="106" t="e">
        <f t="shared" si="42"/>
        <v>#N/A</v>
      </c>
    </row>
    <row r="2709" spans="7:10" x14ac:dyDescent="0.45">
      <c r="G2709" s="82">
        <f>Census!C2701</f>
        <v>0</v>
      </c>
      <c r="H2709" s="82" t="str">
        <f>IF(Census!D2701="","",Census!D2701)</f>
        <v/>
      </c>
      <c r="I2709" s="82">
        <f>Census!E2701</f>
        <v>0</v>
      </c>
      <c r="J2709" s="106" t="e">
        <f t="shared" si="42"/>
        <v>#N/A</v>
      </c>
    </row>
    <row r="2710" spans="7:10" x14ac:dyDescent="0.45">
      <c r="G2710" s="82">
        <f>Census!C2702</f>
        <v>0</v>
      </c>
      <c r="H2710" s="82" t="str">
        <f>IF(Census!D2702="","",Census!D2702)</f>
        <v/>
      </c>
      <c r="I2710" s="82">
        <f>Census!E2702</f>
        <v>0</v>
      </c>
      <c r="J2710" s="106" t="e">
        <f t="shared" si="42"/>
        <v>#N/A</v>
      </c>
    </row>
    <row r="2711" spans="7:10" x14ac:dyDescent="0.45">
      <c r="G2711" s="82">
        <f>Census!C2703</f>
        <v>0</v>
      </c>
      <c r="H2711" s="82" t="str">
        <f>IF(Census!D2703="","",Census!D2703)</f>
        <v/>
      </c>
      <c r="I2711" s="82">
        <f>Census!E2703</f>
        <v>0</v>
      </c>
      <c r="J2711" s="106" t="e">
        <f t="shared" si="42"/>
        <v>#N/A</v>
      </c>
    </row>
    <row r="2712" spans="7:10" x14ac:dyDescent="0.45">
      <c r="G2712" s="82">
        <f>Census!C2704</f>
        <v>0</v>
      </c>
      <c r="H2712" s="82" t="str">
        <f>IF(Census!D2704="","",Census!D2704)</f>
        <v/>
      </c>
      <c r="I2712" s="82">
        <f>Census!E2704</f>
        <v>0</v>
      </c>
      <c r="J2712" s="106" t="e">
        <f t="shared" si="42"/>
        <v>#N/A</v>
      </c>
    </row>
    <row r="2713" spans="7:10" x14ac:dyDescent="0.45">
      <c r="G2713" s="82">
        <f>Census!C2705</f>
        <v>0</v>
      </c>
      <c r="H2713" s="82" t="str">
        <f>IF(Census!D2705="","",Census!D2705)</f>
        <v/>
      </c>
      <c r="I2713" s="82">
        <f>Census!E2705</f>
        <v>0</v>
      </c>
      <c r="J2713" s="106" t="e">
        <f t="shared" si="42"/>
        <v>#N/A</v>
      </c>
    </row>
    <row r="2714" spans="7:10" x14ac:dyDescent="0.45">
      <c r="G2714" s="82">
        <f>Census!C2706</f>
        <v>0</v>
      </c>
      <c r="H2714" s="82" t="str">
        <f>IF(Census!D2706="","",Census!D2706)</f>
        <v/>
      </c>
      <c r="I2714" s="82">
        <f>Census!E2706</f>
        <v>0</v>
      </c>
      <c r="J2714" s="106" t="e">
        <f t="shared" si="42"/>
        <v>#N/A</v>
      </c>
    </row>
    <row r="2715" spans="7:10" x14ac:dyDescent="0.45">
      <c r="G2715" s="82">
        <f>Census!C2707</f>
        <v>0</v>
      </c>
      <c r="H2715" s="82" t="str">
        <f>IF(Census!D2707="","",Census!D2707)</f>
        <v/>
      </c>
      <c r="I2715" s="82">
        <f>Census!E2707</f>
        <v>0</v>
      </c>
      <c r="J2715" s="106" t="e">
        <f t="shared" si="42"/>
        <v>#N/A</v>
      </c>
    </row>
    <row r="2716" spans="7:10" x14ac:dyDescent="0.45">
      <c r="G2716" s="82">
        <f>Census!C2708</f>
        <v>0</v>
      </c>
      <c r="H2716" s="82" t="str">
        <f>IF(Census!D2708="","",Census!D2708)</f>
        <v/>
      </c>
      <c r="I2716" s="82">
        <f>Census!E2708</f>
        <v>0</v>
      </c>
      <c r="J2716" s="106" t="e">
        <f t="shared" si="42"/>
        <v>#N/A</v>
      </c>
    </row>
    <row r="2717" spans="7:10" x14ac:dyDescent="0.45">
      <c r="G2717" s="82">
        <f>Census!C2709</f>
        <v>0</v>
      </c>
      <c r="H2717" s="82" t="str">
        <f>IF(Census!D2709="","",Census!D2709)</f>
        <v/>
      </c>
      <c r="I2717" s="82">
        <f>Census!E2709</f>
        <v>0</v>
      </c>
      <c r="J2717" s="106" t="e">
        <f t="shared" si="42"/>
        <v>#N/A</v>
      </c>
    </row>
    <row r="2718" spans="7:10" x14ac:dyDescent="0.45">
      <c r="G2718" s="82">
        <f>Census!C2710</f>
        <v>0</v>
      </c>
      <c r="H2718" s="82" t="str">
        <f>IF(Census!D2710="","",Census!D2710)</f>
        <v/>
      </c>
      <c r="I2718" s="82">
        <f>Census!E2710</f>
        <v>0</v>
      </c>
      <c r="J2718" s="106" t="e">
        <f t="shared" si="42"/>
        <v>#N/A</v>
      </c>
    </row>
    <row r="2719" spans="7:10" x14ac:dyDescent="0.45">
      <c r="G2719" s="82">
        <f>Census!C2711</f>
        <v>0</v>
      </c>
      <c r="H2719" s="82" t="str">
        <f>IF(Census!D2711="","",Census!D2711)</f>
        <v/>
      </c>
      <c r="I2719" s="82">
        <f>Census!E2711</f>
        <v>0</v>
      </c>
      <c r="J2719" s="106" t="e">
        <f t="shared" si="42"/>
        <v>#N/A</v>
      </c>
    </row>
    <row r="2720" spans="7:10" x14ac:dyDescent="0.45">
      <c r="G2720" s="82">
        <f>Census!C2712</f>
        <v>0</v>
      </c>
      <c r="H2720" s="82" t="str">
        <f>IF(Census!D2712="","",Census!D2712)</f>
        <v/>
      </c>
      <c r="I2720" s="82">
        <f>Census!E2712</f>
        <v>0</v>
      </c>
      <c r="J2720" s="106" t="e">
        <f t="shared" si="42"/>
        <v>#N/A</v>
      </c>
    </row>
    <row r="2721" spans="7:10" x14ac:dyDescent="0.45">
      <c r="G2721" s="82">
        <f>Census!C2713</f>
        <v>0</v>
      </c>
      <c r="H2721" s="82" t="str">
        <f>IF(Census!D2713="","",Census!D2713)</f>
        <v/>
      </c>
      <c r="I2721" s="82">
        <f>Census!E2713</f>
        <v>0</v>
      </c>
      <c r="J2721" s="106" t="e">
        <f t="shared" si="42"/>
        <v>#N/A</v>
      </c>
    </row>
    <row r="2722" spans="7:10" x14ac:dyDescent="0.45">
      <c r="G2722" s="82">
        <f>Census!C2714</f>
        <v>0</v>
      </c>
      <c r="H2722" s="82" t="str">
        <f>IF(Census!D2714="","",Census!D2714)</f>
        <v/>
      </c>
      <c r="I2722" s="82">
        <f>Census!E2714</f>
        <v>0</v>
      </c>
      <c r="J2722" s="106" t="e">
        <f t="shared" si="42"/>
        <v>#N/A</v>
      </c>
    </row>
    <row r="2723" spans="7:10" x14ac:dyDescent="0.45">
      <c r="G2723" s="82">
        <f>Census!C2715</f>
        <v>0</v>
      </c>
      <c r="H2723" s="82" t="str">
        <f>IF(Census!D2715="","",Census!D2715)</f>
        <v/>
      </c>
      <c r="I2723" s="82">
        <f>Census!E2715</f>
        <v>0</v>
      </c>
      <c r="J2723" s="106" t="e">
        <f t="shared" si="42"/>
        <v>#N/A</v>
      </c>
    </row>
    <row r="2724" spans="7:10" x14ac:dyDescent="0.45">
      <c r="G2724" s="82">
        <f>Census!C2716</f>
        <v>0</v>
      </c>
      <c r="H2724" s="82" t="str">
        <f>IF(Census!D2716="","",Census!D2716)</f>
        <v/>
      </c>
      <c r="I2724" s="82">
        <f>Census!E2716</f>
        <v>0</v>
      </c>
      <c r="J2724" s="106" t="e">
        <f t="shared" si="42"/>
        <v>#N/A</v>
      </c>
    </row>
    <row r="2725" spans="7:10" x14ac:dyDescent="0.45">
      <c r="G2725" s="82">
        <f>Census!C2717</f>
        <v>0</v>
      </c>
      <c r="H2725" s="82" t="str">
        <f>IF(Census!D2717="","",Census!D2717)</f>
        <v/>
      </c>
      <c r="I2725" s="82">
        <f>Census!E2717</f>
        <v>0</v>
      </c>
      <c r="J2725" s="106" t="e">
        <f t="shared" si="42"/>
        <v>#N/A</v>
      </c>
    </row>
    <row r="2726" spans="7:10" x14ac:dyDescent="0.45">
      <c r="G2726" s="82">
        <f>Census!C2718</f>
        <v>0</v>
      </c>
      <c r="H2726" s="82" t="str">
        <f>IF(Census!D2718="","",Census!D2718)</f>
        <v/>
      </c>
      <c r="I2726" s="82">
        <f>Census!E2718</f>
        <v>0</v>
      </c>
      <c r="J2726" s="106" t="e">
        <f t="shared" si="42"/>
        <v>#N/A</v>
      </c>
    </row>
    <row r="2727" spans="7:10" x14ac:dyDescent="0.45">
      <c r="G2727" s="82">
        <f>Census!C2719</f>
        <v>0</v>
      </c>
      <c r="H2727" s="82" t="str">
        <f>IF(Census!D2719="","",Census!D2719)</f>
        <v/>
      </c>
      <c r="I2727" s="82">
        <f>Census!E2719</f>
        <v>0</v>
      </c>
      <c r="J2727" s="106" t="e">
        <f t="shared" si="42"/>
        <v>#N/A</v>
      </c>
    </row>
    <row r="2728" spans="7:10" x14ac:dyDescent="0.45">
      <c r="G2728" s="82">
        <f>Census!C2720</f>
        <v>0</v>
      </c>
      <c r="H2728" s="82" t="str">
        <f>IF(Census!D2720="","",Census!D2720)</f>
        <v/>
      </c>
      <c r="I2728" s="82">
        <f>Census!E2720</f>
        <v>0</v>
      </c>
      <c r="J2728" s="106" t="e">
        <f t="shared" si="42"/>
        <v>#N/A</v>
      </c>
    </row>
    <row r="2729" spans="7:10" x14ac:dyDescent="0.45">
      <c r="G2729" s="82">
        <f>Census!C2721</f>
        <v>0</v>
      </c>
      <c r="H2729" s="82" t="str">
        <f>IF(Census!D2721="","",Census!D2721)</f>
        <v/>
      </c>
      <c r="I2729" s="82">
        <f>Census!E2721</f>
        <v>0</v>
      </c>
      <c r="J2729" s="106" t="e">
        <f t="shared" si="42"/>
        <v>#N/A</v>
      </c>
    </row>
    <row r="2730" spans="7:10" x14ac:dyDescent="0.45">
      <c r="G2730" s="82">
        <f>Census!C2722</f>
        <v>0</v>
      </c>
      <c r="H2730" s="82" t="str">
        <f>IF(Census!D2722="","",Census!D2722)</f>
        <v/>
      </c>
      <c r="I2730" s="82">
        <f>Census!E2722</f>
        <v>0</v>
      </c>
      <c r="J2730" s="106" t="e">
        <f t="shared" si="42"/>
        <v>#N/A</v>
      </c>
    </row>
    <row r="2731" spans="7:10" x14ac:dyDescent="0.45">
      <c r="G2731" s="82">
        <f>Census!C2723</f>
        <v>0</v>
      </c>
      <c r="H2731" s="82" t="str">
        <f>IF(Census!D2723="","",Census!D2723)</f>
        <v/>
      </c>
      <c r="I2731" s="82">
        <f>Census!E2723</f>
        <v>0</v>
      </c>
      <c r="J2731" s="106" t="e">
        <f t="shared" si="42"/>
        <v>#N/A</v>
      </c>
    </row>
    <row r="2732" spans="7:10" x14ac:dyDescent="0.45">
      <c r="G2732" s="82">
        <f>Census!C2724</f>
        <v>0</v>
      </c>
      <c r="H2732" s="82" t="str">
        <f>IF(Census!D2724="","",Census!D2724)</f>
        <v/>
      </c>
      <c r="I2732" s="82">
        <f>Census!E2724</f>
        <v>0</v>
      </c>
      <c r="J2732" s="106" t="e">
        <f t="shared" si="42"/>
        <v>#N/A</v>
      </c>
    </row>
    <row r="2733" spans="7:10" x14ac:dyDescent="0.45">
      <c r="G2733" s="82">
        <f>Census!C2725</f>
        <v>0</v>
      </c>
      <c r="H2733" s="82" t="str">
        <f>IF(Census!D2725="","",Census!D2725)</f>
        <v/>
      </c>
      <c r="I2733" s="82">
        <f>Census!E2725</f>
        <v>0</v>
      </c>
      <c r="J2733" s="106" t="e">
        <f t="shared" si="42"/>
        <v>#N/A</v>
      </c>
    </row>
    <row r="2734" spans="7:10" x14ac:dyDescent="0.45">
      <c r="G2734" s="82">
        <f>Census!C2726</f>
        <v>0</v>
      </c>
      <c r="H2734" s="82" t="str">
        <f>IF(Census!D2726="","",Census!D2726)</f>
        <v/>
      </c>
      <c r="I2734" s="82">
        <f>Census!E2726</f>
        <v>0</v>
      </c>
      <c r="J2734" s="106" t="e">
        <f t="shared" si="42"/>
        <v>#N/A</v>
      </c>
    </row>
    <row r="2735" spans="7:10" x14ac:dyDescent="0.45">
      <c r="G2735" s="82">
        <f>Census!C2727</f>
        <v>0</v>
      </c>
      <c r="H2735" s="82" t="str">
        <f>IF(Census!D2727="","",Census!D2727)</f>
        <v/>
      </c>
      <c r="I2735" s="82">
        <f>Census!E2727</f>
        <v>0</v>
      </c>
      <c r="J2735" s="106" t="e">
        <f t="shared" si="42"/>
        <v>#N/A</v>
      </c>
    </row>
    <row r="2736" spans="7:10" x14ac:dyDescent="0.45">
      <c r="G2736" s="82">
        <f>Census!C2728</f>
        <v>0</v>
      </c>
      <c r="H2736" s="82" t="str">
        <f>IF(Census!D2728="","",Census!D2728)</f>
        <v/>
      </c>
      <c r="I2736" s="82">
        <f>Census!E2728</f>
        <v>0</v>
      </c>
      <c r="J2736" s="106" t="e">
        <f t="shared" si="42"/>
        <v>#N/A</v>
      </c>
    </row>
    <row r="2737" spans="7:10" x14ac:dyDescent="0.45">
      <c r="G2737" s="82">
        <f>Census!C2729</f>
        <v>0</v>
      </c>
      <c r="H2737" s="82" t="str">
        <f>IF(Census!D2729="","",Census!D2729)</f>
        <v/>
      </c>
      <c r="I2737" s="82">
        <f>Census!E2729</f>
        <v>0</v>
      </c>
      <c r="J2737" s="106" t="e">
        <f t="shared" si="42"/>
        <v>#N/A</v>
      </c>
    </row>
    <row r="2738" spans="7:10" x14ac:dyDescent="0.45">
      <c r="G2738" s="82">
        <f>Census!C2730</f>
        <v>0</v>
      </c>
      <c r="H2738" s="82" t="str">
        <f>IF(Census!D2730="","",Census!D2730)</f>
        <v/>
      </c>
      <c r="I2738" s="82">
        <f>Census!E2730</f>
        <v>0</v>
      </c>
      <c r="J2738" s="106" t="e">
        <f t="shared" si="42"/>
        <v>#N/A</v>
      </c>
    </row>
    <row r="2739" spans="7:10" x14ac:dyDescent="0.45">
      <c r="G2739" s="82">
        <f>Census!C2731</f>
        <v>0</v>
      </c>
      <c r="H2739" s="82" t="str">
        <f>IF(Census!D2731="","",Census!D2731)</f>
        <v/>
      </c>
      <c r="I2739" s="82">
        <f>Census!E2731</f>
        <v>0</v>
      </c>
      <c r="J2739" s="106" t="e">
        <f t="shared" si="42"/>
        <v>#N/A</v>
      </c>
    </row>
    <row r="2740" spans="7:10" x14ac:dyDescent="0.45">
      <c r="G2740" s="82">
        <f>Census!C2732</f>
        <v>0</v>
      </c>
      <c r="H2740" s="82" t="str">
        <f>IF(Census!D2732="","",Census!D2732)</f>
        <v/>
      </c>
      <c r="I2740" s="82">
        <f>Census!E2732</f>
        <v>0</v>
      </c>
      <c r="J2740" s="106" t="e">
        <f t="shared" si="42"/>
        <v>#N/A</v>
      </c>
    </row>
    <row r="2741" spans="7:10" x14ac:dyDescent="0.45">
      <c r="G2741" s="82">
        <f>Census!C2733</f>
        <v>0</v>
      </c>
      <c r="H2741" s="82" t="str">
        <f>IF(Census!D2733="","",Census!D2733)</f>
        <v/>
      </c>
      <c r="I2741" s="82">
        <f>Census!E2733</f>
        <v>0</v>
      </c>
      <c r="J2741" s="106" t="e">
        <f t="shared" si="42"/>
        <v>#N/A</v>
      </c>
    </row>
    <row r="2742" spans="7:10" x14ac:dyDescent="0.45">
      <c r="G2742" s="82">
        <f>Census!C2734</f>
        <v>0</v>
      </c>
      <c r="H2742" s="82" t="str">
        <f>IF(Census!D2734="","",Census!D2734)</f>
        <v/>
      </c>
      <c r="I2742" s="82">
        <f>Census!E2734</f>
        <v>0</v>
      </c>
      <c r="J2742" s="106" t="e">
        <f t="shared" si="42"/>
        <v>#N/A</v>
      </c>
    </row>
    <row r="2743" spans="7:10" x14ac:dyDescent="0.45">
      <c r="G2743" s="82">
        <f>Census!C2735</f>
        <v>0</v>
      </c>
      <c r="H2743" s="82" t="str">
        <f>IF(Census!D2735="","",Census!D2735)</f>
        <v/>
      </c>
      <c r="I2743" s="82">
        <f>Census!E2735</f>
        <v>0</v>
      </c>
      <c r="J2743" s="106" t="e">
        <f t="shared" si="42"/>
        <v>#N/A</v>
      </c>
    </row>
    <row r="2744" spans="7:10" x14ac:dyDescent="0.45">
      <c r="G2744" s="82">
        <f>Census!C2736</f>
        <v>0</v>
      </c>
      <c r="H2744" s="82" t="str">
        <f>IF(Census!D2736="","",Census!D2736)</f>
        <v/>
      </c>
      <c r="I2744" s="82">
        <f>Census!E2736</f>
        <v>0</v>
      </c>
      <c r="J2744" s="106" t="e">
        <f t="shared" si="42"/>
        <v>#N/A</v>
      </c>
    </row>
    <row r="2745" spans="7:10" x14ac:dyDescent="0.45">
      <c r="G2745" s="82">
        <f>Census!C2737</f>
        <v>0</v>
      </c>
      <c r="H2745" s="82" t="str">
        <f>IF(Census!D2737="","",Census!D2737)</f>
        <v/>
      </c>
      <c r="I2745" s="82">
        <f>Census!E2737</f>
        <v>0</v>
      </c>
      <c r="J2745" s="106" t="e">
        <f t="shared" si="42"/>
        <v>#N/A</v>
      </c>
    </row>
    <row r="2746" spans="7:10" x14ac:dyDescent="0.45">
      <c r="G2746" s="82">
        <f>Census!C2738</f>
        <v>0</v>
      </c>
      <c r="H2746" s="82" t="str">
        <f>IF(Census!D2738="","",Census!D2738)</f>
        <v/>
      </c>
      <c r="I2746" s="82">
        <f>Census!E2738</f>
        <v>0</v>
      </c>
      <c r="J2746" s="106" t="e">
        <f t="shared" si="42"/>
        <v>#N/A</v>
      </c>
    </row>
    <row r="2747" spans="7:10" x14ac:dyDescent="0.45">
      <c r="G2747" s="82">
        <f>Census!C2739</f>
        <v>0</v>
      </c>
      <c r="H2747" s="82" t="str">
        <f>IF(Census!D2739="","",Census!D2739)</f>
        <v/>
      </c>
      <c r="I2747" s="82">
        <f>Census!E2739</f>
        <v>0</v>
      </c>
      <c r="J2747" s="106" t="e">
        <f t="shared" si="42"/>
        <v>#N/A</v>
      </c>
    </row>
    <row r="2748" spans="7:10" x14ac:dyDescent="0.45">
      <c r="G2748" s="82">
        <f>Census!C2740</f>
        <v>0</v>
      </c>
      <c r="H2748" s="82" t="str">
        <f>IF(Census!D2740="","",Census!D2740)</f>
        <v/>
      </c>
      <c r="I2748" s="82">
        <f>Census!E2740</f>
        <v>0</v>
      </c>
      <c r="J2748" s="106" t="e">
        <f t="shared" si="42"/>
        <v>#N/A</v>
      </c>
    </row>
    <row r="2749" spans="7:10" x14ac:dyDescent="0.45">
      <c r="G2749" s="82">
        <f>Census!C2741</f>
        <v>0</v>
      </c>
      <c r="H2749" s="82" t="str">
        <f>IF(Census!D2741="","",Census!D2741)</f>
        <v/>
      </c>
      <c r="I2749" s="82">
        <f>Census!E2741</f>
        <v>0</v>
      </c>
      <c r="J2749" s="106" t="e">
        <f t="shared" si="42"/>
        <v>#N/A</v>
      </c>
    </row>
    <row r="2750" spans="7:10" x14ac:dyDescent="0.45">
      <c r="G2750" s="82">
        <f>Census!C2742</f>
        <v>0</v>
      </c>
      <c r="H2750" s="82" t="str">
        <f>IF(Census!D2742="","",Census!D2742)</f>
        <v/>
      </c>
      <c r="I2750" s="82">
        <f>Census!E2742</f>
        <v>0</v>
      </c>
      <c r="J2750" s="106" t="e">
        <f t="shared" si="42"/>
        <v>#N/A</v>
      </c>
    </row>
    <row r="2751" spans="7:10" x14ac:dyDescent="0.45">
      <c r="G2751" s="82">
        <f>Census!C2743</f>
        <v>0</v>
      </c>
      <c r="H2751" s="82" t="str">
        <f>IF(Census!D2743="","",Census!D2743)</f>
        <v/>
      </c>
      <c r="I2751" s="82">
        <f>Census!E2743</f>
        <v>0</v>
      </c>
      <c r="J2751" s="106" t="e">
        <f t="shared" si="42"/>
        <v>#N/A</v>
      </c>
    </row>
    <row r="2752" spans="7:10" x14ac:dyDescent="0.45">
      <c r="G2752" s="82">
        <f>Census!C2744</f>
        <v>0</v>
      </c>
      <c r="H2752" s="82" t="str">
        <f>IF(Census!D2744="","",Census!D2744)</f>
        <v/>
      </c>
      <c r="I2752" s="82">
        <f>Census!E2744</f>
        <v>0</v>
      </c>
      <c r="J2752" s="106" t="e">
        <f t="shared" si="42"/>
        <v>#N/A</v>
      </c>
    </row>
    <row r="2753" spans="7:10" x14ac:dyDescent="0.45">
      <c r="G2753" s="82">
        <f>Census!C2745</f>
        <v>0</v>
      </c>
      <c r="H2753" s="82" t="str">
        <f>IF(Census!D2745="","",Census!D2745)</f>
        <v/>
      </c>
      <c r="I2753" s="82">
        <f>Census!E2745</f>
        <v>0</v>
      </c>
      <c r="J2753" s="106" t="e">
        <f t="shared" si="42"/>
        <v>#N/A</v>
      </c>
    </row>
    <row r="2754" spans="7:10" x14ac:dyDescent="0.45">
      <c r="G2754" s="82">
        <f>Census!C2746</f>
        <v>0</v>
      </c>
      <c r="H2754" s="82" t="str">
        <f>IF(Census!D2746="","",Census!D2746)</f>
        <v/>
      </c>
      <c r="I2754" s="82">
        <f>Census!E2746</f>
        <v>0</v>
      </c>
      <c r="J2754" s="106" t="e">
        <f t="shared" si="42"/>
        <v>#N/A</v>
      </c>
    </row>
    <row r="2755" spans="7:10" x14ac:dyDescent="0.45">
      <c r="G2755" s="82">
        <f>Census!C2747</f>
        <v>0</v>
      </c>
      <c r="H2755" s="82" t="str">
        <f>IF(Census!D2747="","",Census!D2747)</f>
        <v/>
      </c>
      <c r="I2755" s="82">
        <f>Census!E2747</f>
        <v>0</v>
      </c>
      <c r="J2755" s="106" t="e">
        <f t="shared" si="42"/>
        <v>#N/A</v>
      </c>
    </row>
    <row r="2756" spans="7:10" x14ac:dyDescent="0.45">
      <c r="G2756" s="82">
        <f>Census!C2748</f>
        <v>0</v>
      </c>
      <c r="H2756" s="82" t="str">
        <f>IF(Census!D2748="","",Census!D2748)</f>
        <v/>
      </c>
      <c r="I2756" s="82">
        <f>Census!E2748</f>
        <v>0</v>
      </c>
      <c r="J2756" s="106" t="e">
        <f t="shared" si="42"/>
        <v>#N/A</v>
      </c>
    </row>
    <row r="2757" spans="7:10" x14ac:dyDescent="0.45">
      <c r="G2757" s="82">
        <f>Census!C2749</f>
        <v>0</v>
      </c>
      <c r="H2757" s="82" t="str">
        <f>IF(Census!D2749="","",Census!D2749)</f>
        <v/>
      </c>
      <c r="I2757" s="82">
        <f>Census!E2749</f>
        <v>0</v>
      </c>
      <c r="J2757" s="106" t="e">
        <f t="shared" si="42"/>
        <v>#N/A</v>
      </c>
    </row>
    <row r="2758" spans="7:10" x14ac:dyDescent="0.45">
      <c r="G2758" s="82">
        <f>Census!C2750</f>
        <v>0</v>
      </c>
      <c r="H2758" s="82" t="str">
        <f>IF(Census!D2750="","",Census!D2750)</f>
        <v/>
      </c>
      <c r="I2758" s="82">
        <f>Census!E2750</f>
        <v>0</v>
      </c>
      <c r="J2758" s="106" t="e">
        <f t="shared" si="42"/>
        <v>#N/A</v>
      </c>
    </row>
    <row r="2759" spans="7:10" x14ac:dyDescent="0.45">
      <c r="G2759" s="82">
        <f>Census!C2751</f>
        <v>0</v>
      </c>
      <c r="H2759" s="82" t="str">
        <f>IF(Census!D2751="","",Census!D2751)</f>
        <v/>
      </c>
      <c r="I2759" s="82">
        <f>Census!E2751</f>
        <v>0</v>
      </c>
      <c r="J2759" s="106" t="e">
        <f t="shared" si="42"/>
        <v>#N/A</v>
      </c>
    </row>
    <row r="2760" spans="7:10" x14ac:dyDescent="0.45">
      <c r="G2760" s="82">
        <f>Census!C2752</f>
        <v>0</v>
      </c>
      <c r="H2760" s="82" t="str">
        <f>IF(Census!D2752="","",Census!D2752)</f>
        <v/>
      </c>
      <c r="I2760" s="82">
        <f>Census!E2752</f>
        <v>0</v>
      </c>
      <c r="J2760" s="106" t="e">
        <f t="shared" si="42"/>
        <v>#N/A</v>
      </c>
    </row>
    <row r="2761" spans="7:10" x14ac:dyDescent="0.45">
      <c r="G2761" s="82">
        <f>Census!C2753</f>
        <v>0</v>
      </c>
      <c r="H2761" s="82" t="str">
        <f>IF(Census!D2753="","",Census!D2753)</f>
        <v/>
      </c>
      <c r="I2761" s="82">
        <f>Census!E2753</f>
        <v>0</v>
      </c>
      <c r="J2761" s="106" t="e">
        <f t="shared" si="42"/>
        <v>#N/A</v>
      </c>
    </row>
    <row r="2762" spans="7:10" x14ac:dyDescent="0.45">
      <c r="G2762" s="82">
        <f>Census!C2754</f>
        <v>0</v>
      </c>
      <c r="H2762" s="82" t="str">
        <f>IF(Census!D2754="","",Census!D2754)</f>
        <v/>
      </c>
      <c r="I2762" s="82">
        <f>Census!E2754</f>
        <v>0</v>
      </c>
      <c r="J2762" s="106" t="e">
        <f t="shared" si="42"/>
        <v>#N/A</v>
      </c>
    </row>
    <row r="2763" spans="7:10" x14ac:dyDescent="0.45">
      <c r="G2763" s="82">
        <f>Census!C2755</f>
        <v>0</v>
      </c>
      <c r="H2763" s="82" t="str">
        <f>IF(Census!D2755="","",Census!D2755)</f>
        <v/>
      </c>
      <c r="I2763" s="82">
        <f>Census!E2755</f>
        <v>0</v>
      </c>
      <c r="J2763" s="106" t="e">
        <f t="shared" si="42"/>
        <v>#N/A</v>
      </c>
    </row>
    <row r="2764" spans="7:10" x14ac:dyDescent="0.45">
      <c r="G2764" s="82">
        <f>Census!C2756</f>
        <v>0</v>
      </c>
      <c r="H2764" s="82" t="str">
        <f>IF(Census!D2756="","",Census!D2756)</f>
        <v/>
      </c>
      <c r="I2764" s="82">
        <f>Census!E2756</f>
        <v>0</v>
      </c>
      <c r="J2764" s="106" t="e">
        <f t="shared" si="42"/>
        <v>#N/A</v>
      </c>
    </row>
    <row r="2765" spans="7:10" x14ac:dyDescent="0.45">
      <c r="G2765" s="82">
        <f>Census!C2757</f>
        <v>0</v>
      </c>
      <c r="H2765" s="82" t="str">
        <f>IF(Census!D2757="","",Census!D2757)</f>
        <v/>
      </c>
      <c r="I2765" s="82">
        <f>Census!E2757</f>
        <v>0</v>
      </c>
      <c r="J2765" s="106" t="e">
        <f t="shared" si="42"/>
        <v>#N/A</v>
      </c>
    </row>
    <row r="2766" spans="7:10" x14ac:dyDescent="0.45">
      <c r="G2766" s="82">
        <f>Census!C2758</f>
        <v>0</v>
      </c>
      <c r="H2766" s="82" t="str">
        <f>IF(Census!D2758="","",Census!D2758)</f>
        <v/>
      </c>
      <c r="I2766" s="82">
        <f>Census!E2758</f>
        <v>0</v>
      </c>
      <c r="J2766" s="106" t="e">
        <f t="shared" ref="J2766:J2829" si="43">IF(H2766=0,0,IF(H2766&lt;$C$25,$C$25-H2766,0))</f>
        <v>#N/A</v>
      </c>
    </row>
    <row r="2767" spans="7:10" x14ac:dyDescent="0.45">
      <c r="G2767" s="82">
        <f>Census!C2759</f>
        <v>0</v>
      </c>
      <c r="H2767" s="82" t="str">
        <f>IF(Census!D2759="","",Census!D2759)</f>
        <v/>
      </c>
      <c r="I2767" s="82">
        <f>Census!E2759</f>
        <v>0</v>
      </c>
      <c r="J2767" s="106" t="e">
        <f t="shared" si="43"/>
        <v>#N/A</v>
      </c>
    </row>
    <row r="2768" spans="7:10" x14ac:dyDescent="0.45">
      <c r="G2768" s="82">
        <f>Census!C2760</f>
        <v>0</v>
      </c>
      <c r="H2768" s="82" t="str">
        <f>IF(Census!D2760="","",Census!D2760)</f>
        <v/>
      </c>
      <c r="I2768" s="82">
        <f>Census!E2760</f>
        <v>0</v>
      </c>
      <c r="J2768" s="106" t="e">
        <f t="shared" si="43"/>
        <v>#N/A</v>
      </c>
    </row>
    <row r="2769" spans="7:10" x14ac:dyDescent="0.45">
      <c r="G2769" s="82">
        <f>Census!C2761</f>
        <v>0</v>
      </c>
      <c r="H2769" s="82" t="str">
        <f>IF(Census!D2761="","",Census!D2761)</f>
        <v/>
      </c>
      <c r="I2769" s="82">
        <f>Census!E2761</f>
        <v>0</v>
      </c>
      <c r="J2769" s="106" t="e">
        <f t="shared" si="43"/>
        <v>#N/A</v>
      </c>
    </row>
    <row r="2770" spans="7:10" x14ac:dyDescent="0.45">
      <c r="G2770" s="82">
        <f>Census!C2762</f>
        <v>0</v>
      </c>
      <c r="H2770" s="82" t="str">
        <f>IF(Census!D2762="","",Census!D2762)</f>
        <v/>
      </c>
      <c r="I2770" s="82">
        <f>Census!E2762</f>
        <v>0</v>
      </c>
      <c r="J2770" s="106" t="e">
        <f t="shared" si="43"/>
        <v>#N/A</v>
      </c>
    </row>
    <row r="2771" spans="7:10" x14ac:dyDescent="0.45">
      <c r="G2771" s="82">
        <f>Census!C2763</f>
        <v>0</v>
      </c>
      <c r="H2771" s="82" t="str">
        <f>IF(Census!D2763="","",Census!D2763)</f>
        <v/>
      </c>
      <c r="I2771" s="82">
        <f>Census!E2763</f>
        <v>0</v>
      </c>
      <c r="J2771" s="106" t="e">
        <f t="shared" si="43"/>
        <v>#N/A</v>
      </c>
    </row>
    <row r="2772" spans="7:10" x14ac:dyDescent="0.45">
      <c r="G2772" s="82">
        <f>Census!C2764</f>
        <v>0</v>
      </c>
      <c r="H2772" s="82" t="str">
        <f>IF(Census!D2764="","",Census!D2764)</f>
        <v/>
      </c>
      <c r="I2772" s="82">
        <f>Census!E2764</f>
        <v>0</v>
      </c>
      <c r="J2772" s="106" t="e">
        <f t="shared" si="43"/>
        <v>#N/A</v>
      </c>
    </row>
    <row r="2773" spans="7:10" x14ac:dyDescent="0.45">
      <c r="G2773" s="82">
        <f>Census!C2765</f>
        <v>0</v>
      </c>
      <c r="H2773" s="82" t="str">
        <f>IF(Census!D2765="","",Census!D2765)</f>
        <v/>
      </c>
      <c r="I2773" s="82">
        <f>Census!E2765</f>
        <v>0</v>
      </c>
      <c r="J2773" s="106" t="e">
        <f t="shared" si="43"/>
        <v>#N/A</v>
      </c>
    </row>
    <row r="2774" spans="7:10" x14ac:dyDescent="0.45">
      <c r="G2774" s="82">
        <f>Census!C2766</f>
        <v>0</v>
      </c>
      <c r="H2774" s="82" t="str">
        <f>IF(Census!D2766="","",Census!D2766)</f>
        <v/>
      </c>
      <c r="I2774" s="82">
        <f>Census!E2766</f>
        <v>0</v>
      </c>
      <c r="J2774" s="106" t="e">
        <f t="shared" si="43"/>
        <v>#N/A</v>
      </c>
    </row>
    <row r="2775" spans="7:10" x14ac:dyDescent="0.45">
      <c r="G2775" s="82">
        <f>Census!C2767</f>
        <v>0</v>
      </c>
      <c r="H2775" s="82" t="str">
        <f>IF(Census!D2767="","",Census!D2767)</f>
        <v/>
      </c>
      <c r="I2775" s="82">
        <f>Census!E2767</f>
        <v>0</v>
      </c>
      <c r="J2775" s="106" t="e">
        <f t="shared" si="43"/>
        <v>#N/A</v>
      </c>
    </row>
    <row r="2776" spans="7:10" x14ac:dyDescent="0.45">
      <c r="G2776" s="82">
        <f>Census!C2768</f>
        <v>0</v>
      </c>
      <c r="H2776" s="82" t="str">
        <f>IF(Census!D2768="","",Census!D2768)</f>
        <v/>
      </c>
      <c r="I2776" s="82">
        <f>Census!E2768</f>
        <v>0</v>
      </c>
      <c r="J2776" s="106" t="e">
        <f t="shared" si="43"/>
        <v>#N/A</v>
      </c>
    </row>
    <row r="2777" spans="7:10" x14ac:dyDescent="0.45">
      <c r="G2777" s="82">
        <f>Census!C2769</f>
        <v>0</v>
      </c>
      <c r="H2777" s="82" t="str">
        <f>IF(Census!D2769="","",Census!D2769)</f>
        <v/>
      </c>
      <c r="I2777" s="82">
        <f>Census!E2769</f>
        <v>0</v>
      </c>
      <c r="J2777" s="106" t="e">
        <f t="shared" si="43"/>
        <v>#N/A</v>
      </c>
    </row>
    <row r="2778" spans="7:10" x14ac:dyDescent="0.45">
      <c r="G2778" s="82">
        <f>Census!C2770</f>
        <v>0</v>
      </c>
      <c r="H2778" s="82" t="str">
        <f>IF(Census!D2770="","",Census!D2770)</f>
        <v/>
      </c>
      <c r="I2778" s="82">
        <f>Census!E2770</f>
        <v>0</v>
      </c>
      <c r="J2778" s="106" t="e">
        <f t="shared" si="43"/>
        <v>#N/A</v>
      </c>
    </row>
    <row r="2779" spans="7:10" x14ac:dyDescent="0.45">
      <c r="G2779" s="82">
        <f>Census!C2771</f>
        <v>0</v>
      </c>
      <c r="H2779" s="82" t="str">
        <f>IF(Census!D2771="","",Census!D2771)</f>
        <v/>
      </c>
      <c r="I2779" s="82">
        <f>Census!E2771</f>
        <v>0</v>
      </c>
      <c r="J2779" s="106" t="e">
        <f t="shared" si="43"/>
        <v>#N/A</v>
      </c>
    </row>
    <row r="2780" spans="7:10" x14ac:dyDescent="0.45">
      <c r="G2780" s="82">
        <f>Census!C2772</f>
        <v>0</v>
      </c>
      <c r="H2780" s="82" t="str">
        <f>IF(Census!D2772="","",Census!D2772)</f>
        <v/>
      </c>
      <c r="I2780" s="82">
        <f>Census!E2772</f>
        <v>0</v>
      </c>
      <c r="J2780" s="106" t="e">
        <f t="shared" si="43"/>
        <v>#N/A</v>
      </c>
    </row>
    <row r="2781" spans="7:10" x14ac:dyDescent="0.45">
      <c r="G2781" s="82">
        <f>Census!C2773</f>
        <v>0</v>
      </c>
      <c r="H2781" s="82" t="str">
        <f>IF(Census!D2773="","",Census!D2773)</f>
        <v/>
      </c>
      <c r="I2781" s="82">
        <f>Census!E2773</f>
        <v>0</v>
      </c>
      <c r="J2781" s="106" t="e">
        <f t="shared" si="43"/>
        <v>#N/A</v>
      </c>
    </row>
    <row r="2782" spans="7:10" x14ac:dyDescent="0.45">
      <c r="G2782" s="82">
        <f>Census!C2774</f>
        <v>0</v>
      </c>
      <c r="H2782" s="82" t="str">
        <f>IF(Census!D2774="","",Census!D2774)</f>
        <v/>
      </c>
      <c r="I2782" s="82">
        <f>Census!E2774</f>
        <v>0</v>
      </c>
      <c r="J2782" s="106" t="e">
        <f t="shared" si="43"/>
        <v>#N/A</v>
      </c>
    </row>
    <row r="2783" spans="7:10" x14ac:dyDescent="0.45">
      <c r="G2783" s="82">
        <f>Census!C2775</f>
        <v>0</v>
      </c>
      <c r="H2783" s="82" t="str">
        <f>IF(Census!D2775="","",Census!D2775)</f>
        <v/>
      </c>
      <c r="I2783" s="82">
        <f>Census!E2775</f>
        <v>0</v>
      </c>
      <c r="J2783" s="106" t="e">
        <f t="shared" si="43"/>
        <v>#N/A</v>
      </c>
    </row>
    <row r="2784" spans="7:10" x14ac:dyDescent="0.45">
      <c r="G2784" s="82">
        <f>Census!C2776</f>
        <v>0</v>
      </c>
      <c r="H2784" s="82" t="str">
        <f>IF(Census!D2776="","",Census!D2776)</f>
        <v/>
      </c>
      <c r="I2784" s="82">
        <f>Census!E2776</f>
        <v>0</v>
      </c>
      <c r="J2784" s="106" t="e">
        <f t="shared" si="43"/>
        <v>#N/A</v>
      </c>
    </row>
    <row r="2785" spans="7:10" x14ac:dyDescent="0.45">
      <c r="G2785" s="82">
        <f>Census!C2777</f>
        <v>0</v>
      </c>
      <c r="H2785" s="82" t="str">
        <f>IF(Census!D2777="","",Census!D2777)</f>
        <v/>
      </c>
      <c r="I2785" s="82">
        <f>Census!E2777</f>
        <v>0</v>
      </c>
      <c r="J2785" s="106" t="e">
        <f t="shared" si="43"/>
        <v>#N/A</v>
      </c>
    </row>
    <row r="2786" spans="7:10" x14ac:dyDescent="0.45">
      <c r="G2786" s="82">
        <f>Census!C2778</f>
        <v>0</v>
      </c>
      <c r="H2786" s="82" t="str">
        <f>IF(Census!D2778="","",Census!D2778)</f>
        <v/>
      </c>
      <c r="I2786" s="82">
        <f>Census!E2778</f>
        <v>0</v>
      </c>
      <c r="J2786" s="106" t="e">
        <f t="shared" si="43"/>
        <v>#N/A</v>
      </c>
    </row>
    <row r="2787" spans="7:10" x14ac:dyDescent="0.45">
      <c r="G2787" s="82">
        <f>Census!C2779</f>
        <v>0</v>
      </c>
      <c r="H2787" s="82" t="str">
        <f>IF(Census!D2779="","",Census!D2779)</f>
        <v/>
      </c>
      <c r="I2787" s="82">
        <f>Census!E2779</f>
        <v>0</v>
      </c>
      <c r="J2787" s="106" t="e">
        <f t="shared" si="43"/>
        <v>#N/A</v>
      </c>
    </row>
    <row r="2788" spans="7:10" x14ac:dyDescent="0.45">
      <c r="G2788" s="82">
        <f>Census!C2780</f>
        <v>0</v>
      </c>
      <c r="H2788" s="82" t="str">
        <f>IF(Census!D2780="","",Census!D2780)</f>
        <v/>
      </c>
      <c r="I2788" s="82">
        <f>Census!E2780</f>
        <v>0</v>
      </c>
      <c r="J2788" s="106" t="e">
        <f t="shared" si="43"/>
        <v>#N/A</v>
      </c>
    </row>
    <row r="2789" spans="7:10" x14ac:dyDescent="0.45">
      <c r="G2789" s="82">
        <f>Census!C2781</f>
        <v>0</v>
      </c>
      <c r="H2789" s="82" t="str">
        <f>IF(Census!D2781="","",Census!D2781)</f>
        <v/>
      </c>
      <c r="I2789" s="82">
        <f>Census!E2781</f>
        <v>0</v>
      </c>
      <c r="J2789" s="106" t="e">
        <f t="shared" si="43"/>
        <v>#N/A</v>
      </c>
    </row>
    <row r="2790" spans="7:10" x14ac:dyDescent="0.45">
      <c r="G2790" s="82">
        <f>Census!C2782</f>
        <v>0</v>
      </c>
      <c r="H2790" s="82" t="str">
        <f>IF(Census!D2782="","",Census!D2782)</f>
        <v/>
      </c>
      <c r="I2790" s="82">
        <f>Census!E2782</f>
        <v>0</v>
      </c>
      <c r="J2790" s="106" t="e">
        <f t="shared" si="43"/>
        <v>#N/A</v>
      </c>
    </row>
    <row r="2791" spans="7:10" x14ac:dyDescent="0.45">
      <c r="G2791" s="82">
        <f>Census!C2783</f>
        <v>0</v>
      </c>
      <c r="H2791" s="82" t="str">
        <f>IF(Census!D2783="","",Census!D2783)</f>
        <v/>
      </c>
      <c r="I2791" s="82">
        <f>Census!E2783</f>
        <v>0</v>
      </c>
      <c r="J2791" s="106" t="e">
        <f t="shared" si="43"/>
        <v>#N/A</v>
      </c>
    </row>
    <row r="2792" spans="7:10" x14ac:dyDescent="0.45">
      <c r="G2792" s="82">
        <f>Census!C2784</f>
        <v>0</v>
      </c>
      <c r="H2792" s="82" t="str">
        <f>IF(Census!D2784="","",Census!D2784)</f>
        <v/>
      </c>
      <c r="I2792" s="82">
        <f>Census!E2784</f>
        <v>0</v>
      </c>
      <c r="J2792" s="106" t="e">
        <f t="shared" si="43"/>
        <v>#N/A</v>
      </c>
    </row>
    <row r="2793" spans="7:10" x14ac:dyDescent="0.45">
      <c r="G2793" s="82">
        <f>Census!C2785</f>
        <v>0</v>
      </c>
      <c r="H2793" s="82" t="str">
        <f>IF(Census!D2785="","",Census!D2785)</f>
        <v/>
      </c>
      <c r="I2793" s="82">
        <f>Census!E2785</f>
        <v>0</v>
      </c>
      <c r="J2793" s="106" t="e">
        <f t="shared" si="43"/>
        <v>#N/A</v>
      </c>
    </row>
    <row r="2794" spans="7:10" x14ac:dyDescent="0.45">
      <c r="G2794" s="82">
        <f>Census!C2786</f>
        <v>0</v>
      </c>
      <c r="H2794" s="82" t="str">
        <f>IF(Census!D2786="","",Census!D2786)</f>
        <v/>
      </c>
      <c r="I2794" s="82">
        <f>Census!E2786</f>
        <v>0</v>
      </c>
      <c r="J2794" s="106" t="e">
        <f t="shared" si="43"/>
        <v>#N/A</v>
      </c>
    </row>
    <row r="2795" spans="7:10" x14ac:dyDescent="0.45">
      <c r="G2795" s="82">
        <f>Census!C2787</f>
        <v>0</v>
      </c>
      <c r="H2795" s="82" t="str">
        <f>IF(Census!D2787="","",Census!D2787)</f>
        <v/>
      </c>
      <c r="I2795" s="82">
        <f>Census!E2787</f>
        <v>0</v>
      </c>
      <c r="J2795" s="106" t="e">
        <f t="shared" si="43"/>
        <v>#N/A</v>
      </c>
    </row>
    <row r="2796" spans="7:10" x14ac:dyDescent="0.45">
      <c r="G2796" s="82">
        <f>Census!C2788</f>
        <v>0</v>
      </c>
      <c r="H2796" s="82" t="str">
        <f>IF(Census!D2788="","",Census!D2788)</f>
        <v/>
      </c>
      <c r="I2796" s="82">
        <f>Census!E2788</f>
        <v>0</v>
      </c>
      <c r="J2796" s="106" t="e">
        <f t="shared" si="43"/>
        <v>#N/A</v>
      </c>
    </row>
    <row r="2797" spans="7:10" x14ac:dyDescent="0.45">
      <c r="G2797" s="82">
        <f>Census!C2789</f>
        <v>0</v>
      </c>
      <c r="H2797" s="82" t="str">
        <f>IF(Census!D2789="","",Census!D2789)</f>
        <v/>
      </c>
      <c r="I2797" s="82">
        <f>Census!E2789</f>
        <v>0</v>
      </c>
      <c r="J2797" s="106" t="e">
        <f t="shared" si="43"/>
        <v>#N/A</v>
      </c>
    </row>
    <row r="2798" spans="7:10" x14ac:dyDescent="0.45">
      <c r="G2798" s="82">
        <f>Census!C2790</f>
        <v>0</v>
      </c>
      <c r="H2798" s="82" t="str">
        <f>IF(Census!D2790="","",Census!D2790)</f>
        <v/>
      </c>
      <c r="I2798" s="82">
        <f>Census!E2790</f>
        <v>0</v>
      </c>
      <c r="J2798" s="106" t="e">
        <f t="shared" si="43"/>
        <v>#N/A</v>
      </c>
    </row>
    <row r="2799" spans="7:10" x14ac:dyDescent="0.45">
      <c r="G2799" s="82">
        <f>Census!C2791</f>
        <v>0</v>
      </c>
      <c r="H2799" s="82" t="str">
        <f>IF(Census!D2791="","",Census!D2791)</f>
        <v/>
      </c>
      <c r="I2799" s="82">
        <f>Census!E2791</f>
        <v>0</v>
      </c>
      <c r="J2799" s="106" t="e">
        <f t="shared" si="43"/>
        <v>#N/A</v>
      </c>
    </row>
    <row r="2800" spans="7:10" x14ac:dyDescent="0.45">
      <c r="G2800" s="82">
        <f>Census!C2792</f>
        <v>0</v>
      </c>
      <c r="H2800" s="82" t="str">
        <f>IF(Census!D2792="","",Census!D2792)</f>
        <v/>
      </c>
      <c r="I2800" s="82">
        <f>Census!E2792</f>
        <v>0</v>
      </c>
      <c r="J2800" s="106" t="e">
        <f t="shared" si="43"/>
        <v>#N/A</v>
      </c>
    </row>
    <row r="2801" spans="7:10" x14ac:dyDescent="0.45">
      <c r="G2801" s="82">
        <f>Census!C2793</f>
        <v>0</v>
      </c>
      <c r="H2801" s="82" t="str">
        <f>IF(Census!D2793="","",Census!D2793)</f>
        <v/>
      </c>
      <c r="I2801" s="82">
        <f>Census!E2793</f>
        <v>0</v>
      </c>
      <c r="J2801" s="106" t="e">
        <f t="shared" si="43"/>
        <v>#N/A</v>
      </c>
    </row>
    <row r="2802" spans="7:10" x14ac:dyDescent="0.45">
      <c r="G2802" s="82">
        <f>Census!C2794</f>
        <v>0</v>
      </c>
      <c r="H2802" s="82" t="str">
        <f>IF(Census!D2794="","",Census!D2794)</f>
        <v/>
      </c>
      <c r="I2802" s="82">
        <f>Census!E2794</f>
        <v>0</v>
      </c>
      <c r="J2802" s="106" t="e">
        <f t="shared" si="43"/>
        <v>#N/A</v>
      </c>
    </row>
    <row r="2803" spans="7:10" x14ac:dyDescent="0.45">
      <c r="G2803" s="82">
        <f>Census!C2795</f>
        <v>0</v>
      </c>
      <c r="H2803" s="82" t="str">
        <f>IF(Census!D2795="","",Census!D2795)</f>
        <v/>
      </c>
      <c r="I2803" s="82">
        <f>Census!E2795</f>
        <v>0</v>
      </c>
      <c r="J2803" s="106" t="e">
        <f t="shared" si="43"/>
        <v>#N/A</v>
      </c>
    </row>
    <row r="2804" spans="7:10" x14ac:dyDescent="0.45">
      <c r="G2804" s="82">
        <f>Census!C2796</f>
        <v>0</v>
      </c>
      <c r="H2804" s="82" t="str">
        <f>IF(Census!D2796="","",Census!D2796)</f>
        <v/>
      </c>
      <c r="I2804" s="82">
        <f>Census!E2796</f>
        <v>0</v>
      </c>
      <c r="J2804" s="106" t="e">
        <f t="shared" si="43"/>
        <v>#N/A</v>
      </c>
    </row>
    <row r="2805" spans="7:10" x14ac:dyDescent="0.45">
      <c r="G2805" s="82">
        <f>Census!C2797</f>
        <v>0</v>
      </c>
      <c r="H2805" s="82" t="str">
        <f>IF(Census!D2797="","",Census!D2797)</f>
        <v/>
      </c>
      <c r="I2805" s="82">
        <f>Census!E2797</f>
        <v>0</v>
      </c>
      <c r="J2805" s="106" t="e">
        <f t="shared" si="43"/>
        <v>#N/A</v>
      </c>
    </row>
    <row r="2806" spans="7:10" x14ac:dyDescent="0.45">
      <c r="G2806" s="82">
        <f>Census!C2798</f>
        <v>0</v>
      </c>
      <c r="H2806" s="82" t="str">
        <f>IF(Census!D2798="","",Census!D2798)</f>
        <v/>
      </c>
      <c r="I2806" s="82">
        <f>Census!E2798</f>
        <v>0</v>
      </c>
      <c r="J2806" s="106" t="e">
        <f t="shared" si="43"/>
        <v>#N/A</v>
      </c>
    </row>
    <row r="2807" spans="7:10" x14ac:dyDescent="0.45">
      <c r="G2807" s="82">
        <f>Census!C2799</f>
        <v>0</v>
      </c>
      <c r="H2807" s="82" t="str">
        <f>IF(Census!D2799="","",Census!D2799)</f>
        <v/>
      </c>
      <c r="I2807" s="82">
        <f>Census!E2799</f>
        <v>0</v>
      </c>
      <c r="J2807" s="106" t="e">
        <f t="shared" si="43"/>
        <v>#N/A</v>
      </c>
    </row>
    <row r="2808" spans="7:10" x14ac:dyDescent="0.45">
      <c r="G2808" s="82">
        <f>Census!C2800</f>
        <v>0</v>
      </c>
      <c r="H2808" s="82" t="str">
        <f>IF(Census!D2800="","",Census!D2800)</f>
        <v/>
      </c>
      <c r="I2808" s="82">
        <f>Census!E2800</f>
        <v>0</v>
      </c>
      <c r="J2808" s="106" t="e">
        <f t="shared" si="43"/>
        <v>#N/A</v>
      </c>
    </row>
    <row r="2809" spans="7:10" x14ac:dyDescent="0.45">
      <c r="G2809" s="82">
        <f>Census!C2801</f>
        <v>0</v>
      </c>
      <c r="H2809" s="82" t="str">
        <f>IF(Census!D2801="","",Census!D2801)</f>
        <v/>
      </c>
      <c r="I2809" s="82">
        <f>Census!E2801</f>
        <v>0</v>
      </c>
      <c r="J2809" s="106" t="e">
        <f t="shared" si="43"/>
        <v>#N/A</v>
      </c>
    </row>
    <row r="2810" spans="7:10" x14ac:dyDescent="0.45">
      <c r="G2810" s="82">
        <f>Census!C2802</f>
        <v>0</v>
      </c>
      <c r="H2810" s="82" t="str">
        <f>IF(Census!D2802="","",Census!D2802)</f>
        <v/>
      </c>
      <c r="I2810" s="82">
        <f>Census!E2802</f>
        <v>0</v>
      </c>
      <c r="J2810" s="106" t="e">
        <f t="shared" si="43"/>
        <v>#N/A</v>
      </c>
    </row>
    <row r="2811" spans="7:10" x14ac:dyDescent="0.45">
      <c r="G2811" s="82">
        <f>Census!C2803</f>
        <v>0</v>
      </c>
      <c r="H2811" s="82" t="str">
        <f>IF(Census!D2803="","",Census!D2803)</f>
        <v/>
      </c>
      <c r="I2811" s="82">
        <f>Census!E2803</f>
        <v>0</v>
      </c>
      <c r="J2811" s="106" t="e">
        <f t="shared" si="43"/>
        <v>#N/A</v>
      </c>
    </row>
    <row r="2812" spans="7:10" x14ac:dyDescent="0.45">
      <c r="G2812" s="82">
        <f>Census!C2804</f>
        <v>0</v>
      </c>
      <c r="H2812" s="82" t="str">
        <f>IF(Census!D2804="","",Census!D2804)</f>
        <v/>
      </c>
      <c r="I2812" s="82">
        <f>Census!E2804</f>
        <v>0</v>
      </c>
      <c r="J2812" s="106" t="e">
        <f t="shared" si="43"/>
        <v>#N/A</v>
      </c>
    </row>
    <row r="2813" spans="7:10" x14ac:dyDescent="0.45">
      <c r="G2813" s="82">
        <f>Census!C2805</f>
        <v>0</v>
      </c>
      <c r="H2813" s="82" t="str">
        <f>IF(Census!D2805="","",Census!D2805)</f>
        <v/>
      </c>
      <c r="I2813" s="82">
        <f>Census!E2805</f>
        <v>0</v>
      </c>
      <c r="J2813" s="106" t="e">
        <f t="shared" si="43"/>
        <v>#N/A</v>
      </c>
    </row>
    <row r="2814" spans="7:10" x14ac:dyDescent="0.45">
      <c r="G2814" s="82">
        <f>Census!C2806</f>
        <v>0</v>
      </c>
      <c r="H2814" s="82" t="str">
        <f>IF(Census!D2806="","",Census!D2806)</f>
        <v/>
      </c>
      <c r="I2814" s="82">
        <f>Census!E2806</f>
        <v>0</v>
      </c>
      <c r="J2814" s="106" t="e">
        <f t="shared" si="43"/>
        <v>#N/A</v>
      </c>
    </row>
    <row r="2815" spans="7:10" x14ac:dyDescent="0.45">
      <c r="G2815" s="82">
        <f>Census!C2807</f>
        <v>0</v>
      </c>
      <c r="H2815" s="82" t="str">
        <f>IF(Census!D2807="","",Census!D2807)</f>
        <v/>
      </c>
      <c r="I2815" s="82">
        <f>Census!E2807</f>
        <v>0</v>
      </c>
      <c r="J2815" s="106" t="e">
        <f t="shared" si="43"/>
        <v>#N/A</v>
      </c>
    </row>
    <row r="2816" spans="7:10" x14ac:dyDescent="0.45">
      <c r="G2816" s="82">
        <f>Census!C2808</f>
        <v>0</v>
      </c>
      <c r="H2816" s="82" t="str">
        <f>IF(Census!D2808="","",Census!D2808)</f>
        <v/>
      </c>
      <c r="I2816" s="82">
        <f>Census!E2808</f>
        <v>0</v>
      </c>
      <c r="J2816" s="106" t="e">
        <f t="shared" si="43"/>
        <v>#N/A</v>
      </c>
    </row>
    <row r="2817" spans="7:10" x14ac:dyDescent="0.45">
      <c r="G2817" s="82">
        <f>Census!C2809</f>
        <v>0</v>
      </c>
      <c r="H2817" s="82" t="str">
        <f>IF(Census!D2809="","",Census!D2809)</f>
        <v/>
      </c>
      <c r="I2817" s="82">
        <f>Census!E2809</f>
        <v>0</v>
      </c>
      <c r="J2817" s="106" t="e">
        <f t="shared" si="43"/>
        <v>#N/A</v>
      </c>
    </row>
    <row r="2818" spans="7:10" x14ac:dyDescent="0.45">
      <c r="G2818" s="82">
        <f>Census!C2810</f>
        <v>0</v>
      </c>
      <c r="H2818" s="82" t="str">
        <f>IF(Census!D2810="","",Census!D2810)</f>
        <v/>
      </c>
      <c r="I2818" s="82">
        <f>Census!E2810</f>
        <v>0</v>
      </c>
      <c r="J2818" s="106" t="e">
        <f t="shared" si="43"/>
        <v>#N/A</v>
      </c>
    </row>
    <row r="2819" spans="7:10" x14ac:dyDescent="0.45">
      <c r="G2819" s="82">
        <f>Census!C2811</f>
        <v>0</v>
      </c>
      <c r="H2819" s="82" t="str">
        <f>IF(Census!D2811="","",Census!D2811)</f>
        <v/>
      </c>
      <c r="I2819" s="82">
        <f>Census!E2811</f>
        <v>0</v>
      </c>
      <c r="J2819" s="106" t="e">
        <f t="shared" si="43"/>
        <v>#N/A</v>
      </c>
    </row>
    <row r="2820" spans="7:10" x14ac:dyDescent="0.45">
      <c r="G2820" s="82">
        <f>Census!C2812</f>
        <v>0</v>
      </c>
      <c r="H2820" s="82" t="str">
        <f>IF(Census!D2812="","",Census!D2812)</f>
        <v/>
      </c>
      <c r="I2820" s="82">
        <f>Census!E2812</f>
        <v>0</v>
      </c>
      <c r="J2820" s="106" t="e">
        <f t="shared" si="43"/>
        <v>#N/A</v>
      </c>
    </row>
    <row r="2821" spans="7:10" x14ac:dyDescent="0.45">
      <c r="G2821" s="82">
        <f>Census!C2813</f>
        <v>0</v>
      </c>
      <c r="H2821" s="82" t="str">
        <f>IF(Census!D2813="","",Census!D2813)</f>
        <v/>
      </c>
      <c r="I2821" s="82">
        <f>Census!E2813</f>
        <v>0</v>
      </c>
      <c r="J2821" s="106" t="e">
        <f t="shared" si="43"/>
        <v>#N/A</v>
      </c>
    </row>
    <row r="2822" spans="7:10" x14ac:dyDescent="0.45">
      <c r="G2822" s="82">
        <f>Census!C2814</f>
        <v>0</v>
      </c>
      <c r="H2822" s="82" t="str">
        <f>IF(Census!D2814="","",Census!D2814)</f>
        <v/>
      </c>
      <c r="I2822" s="82">
        <f>Census!E2814</f>
        <v>0</v>
      </c>
      <c r="J2822" s="106" t="e">
        <f t="shared" si="43"/>
        <v>#N/A</v>
      </c>
    </row>
    <row r="2823" spans="7:10" x14ac:dyDescent="0.45">
      <c r="G2823" s="82">
        <f>Census!C2815</f>
        <v>0</v>
      </c>
      <c r="H2823" s="82" t="str">
        <f>IF(Census!D2815="","",Census!D2815)</f>
        <v/>
      </c>
      <c r="I2823" s="82">
        <f>Census!E2815</f>
        <v>0</v>
      </c>
      <c r="J2823" s="106" t="e">
        <f t="shared" si="43"/>
        <v>#N/A</v>
      </c>
    </row>
    <row r="2824" spans="7:10" x14ac:dyDescent="0.45">
      <c r="G2824" s="82">
        <f>Census!C2816</f>
        <v>0</v>
      </c>
      <c r="H2824" s="82" t="str">
        <f>IF(Census!D2816="","",Census!D2816)</f>
        <v/>
      </c>
      <c r="I2824" s="82">
        <f>Census!E2816</f>
        <v>0</v>
      </c>
      <c r="J2824" s="106" t="e">
        <f t="shared" si="43"/>
        <v>#N/A</v>
      </c>
    </row>
    <row r="2825" spans="7:10" x14ac:dyDescent="0.45">
      <c r="G2825" s="82">
        <f>Census!C2817</f>
        <v>0</v>
      </c>
      <c r="H2825" s="82" t="str">
        <f>IF(Census!D2817="","",Census!D2817)</f>
        <v/>
      </c>
      <c r="I2825" s="82">
        <f>Census!E2817</f>
        <v>0</v>
      </c>
      <c r="J2825" s="106" t="e">
        <f t="shared" si="43"/>
        <v>#N/A</v>
      </c>
    </row>
    <row r="2826" spans="7:10" x14ac:dyDescent="0.45">
      <c r="G2826" s="82">
        <f>Census!C2818</f>
        <v>0</v>
      </c>
      <c r="H2826" s="82" t="str">
        <f>IF(Census!D2818="","",Census!D2818)</f>
        <v/>
      </c>
      <c r="I2826" s="82">
        <f>Census!E2818</f>
        <v>0</v>
      </c>
      <c r="J2826" s="106" t="e">
        <f t="shared" si="43"/>
        <v>#N/A</v>
      </c>
    </row>
    <row r="2827" spans="7:10" x14ac:dyDescent="0.45">
      <c r="G2827" s="82">
        <f>Census!C2819</f>
        <v>0</v>
      </c>
      <c r="H2827" s="82" t="str">
        <f>IF(Census!D2819="","",Census!D2819)</f>
        <v/>
      </c>
      <c r="I2827" s="82">
        <f>Census!E2819</f>
        <v>0</v>
      </c>
      <c r="J2827" s="106" t="e">
        <f t="shared" si="43"/>
        <v>#N/A</v>
      </c>
    </row>
    <row r="2828" spans="7:10" x14ac:dyDescent="0.45">
      <c r="G2828" s="82">
        <f>Census!C2820</f>
        <v>0</v>
      </c>
      <c r="H2828" s="82" t="str">
        <f>IF(Census!D2820="","",Census!D2820)</f>
        <v/>
      </c>
      <c r="I2828" s="82">
        <f>Census!E2820</f>
        <v>0</v>
      </c>
      <c r="J2828" s="106" t="e">
        <f t="shared" si="43"/>
        <v>#N/A</v>
      </c>
    </row>
    <row r="2829" spans="7:10" x14ac:dyDescent="0.45">
      <c r="G2829" s="82">
        <f>Census!C2821</f>
        <v>0</v>
      </c>
      <c r="H2829" s="82" t="str">
        <f>IF(Census!D2821="","",Census!D2821)</f>
        <v/>
      </c>
      <c r="I2829" s="82">
        <f>Census!E2821</f>
        <v>0</v>
      </c>
      <c r="J2829" s="106" t="e">
        <f t="shared" si="43"/>
        <v>#N/A</v>
      </c>
    </row>
    <row r="2830" spans="7:10" x14ac:dyDescent="0.45">
      <c r="G2830" s="82">
        <f>Census!C2822</f>
        <v>0</v>
      </c>
      <c r="H2830" s="82" t="str">
        <f>IF(Census!D2822="","",Census!D2822)</f>
        <v/>
      </c>
      <c r="I2830" s="82">
        <f>Census!E2822</f>
        <v>0</v>
      </c>
      <c r="J2830" s="106" t="e">
        <f t="shared" ref="J2830:J2893" si="44">IF(H2830=0,0,IF(H2830&lt;$C$25,$C$25-H2830,0))</f>
        <v>#N/A</v>
      </c>
    </row>
    <row r="2831" spans="7:10" x14ac:dyDescent="0.45">
      <c r="G2831" s="82">
        <f>Census!C2823</f>
        <v>0</v>
      </c>
      <c r="H2831" s="82" t="str">
        <f>IF(Census!D2823="","",Census!D2823)</f>
        <v/>
      </c>
      <c r="I2831" s="82">
        <f>Census!E2823</f>
        <v>0</v>
      </c>
      <c r="J2831" s="106" t="e">
        <f t="shared" si="44"/>
        <v>#N/A</v>
      </c>
    </row>
    <row r="2832" spans="7:10" x14ac:dyDescent="0.45">
      <c r="G2832" s="82">
        <f>Census!C2824</f>
        <v>0</v>
      </c>
      <c r="H2832" s="82" t="str">
        <f>IF(Census!D2824="","",Census!D2824)</f>
        <v/>
      </c>
      <c r="I2832" s="82">
        <f>Census!E2824</f>
        <v>0</v>
      </c>
      <c r="J2832" s="106" t="e">
        <f t="shared" si="44"/>
        <v>#N/A</v>
      </c>
    </row>
    <row r="2833" spans="7:10" x14ac:dyDescent="0.45">
      <c r="G2833" s="82">
        <f>Census!C2825</f>
        <v>0</v>
      </c>
      <c r="H2833" s="82" t="str">
        <f>IF(Census!D2825="","",Census!D2825)</f>
        <v/>
      </c>
      <c r="I2833" s="82">
        <f>Census!E2825</f>
        <v>0</v>
      </c>
      <c r="J2833" s="106" t="e">
        <f t="shared" si="44"/>
        <v>#N/A</v>
      </c>
    </row>
    <row r="2834" spans="7:10" x14ac:dyDescent="0.45">
      <c r="G2834" s="82">
        <f>Census!C2826</f>
        <v>0</v>
      </c>
      <c r="H2834" s="82" t="str">
        <f>IF(Census!D2826="","",Census!D2826)</f>
        <v/>
      </c>
      <c r="I2834" s="82">
        <f>Census!E2826</f>
        <v>0</v>
      </c>
      <c r="J2834" s="106" t="e">
        <f t="shared" si="44"/>
        <v>#N/A</v>
      </c>
    </row>
    <row r="2835" spans="7:10" x14ac:dyDescent="0.45">
      <c r="G2835" s="82">
        <f>Census!C2827</f>
        <v>0</v>
      </c>
      <c r="H2835" s="82" t="str">
        <f>IF(Census!D2827="","",Census!D2827)</f>
        <v/>
      </c>
      <c r="I2835" s="82">
        <f>Census!E2827</f>
        <v>0</v>
      </c>
      <c r="J2835" s="106" t="e">
        <f t="shared" si="44"/>
        <v>#N/A</v>
      </c>
    </row>
    <row r="2836" spans="7:10" x14ac:dyDescent="0.45">
      <c r="G2836" s="82">
        <f>Census!C2828</f>
        <v>0</v>
      </c>
      <c r="H2836" s="82" t="str">
        <f>IF(Census!D2828="","",Census!D2828)</f>
        <v/>
      </c>
      <c r="I2836" s="82">
        <f>Census!E2828</f>
        <v>0</v>
      </c>
      <c r="J2836" s="106" t="e">
        <f t="shared" si="44"/>
        <v>#N/A</v>
      </c>
    </row>
    <row r="2837" spans="7:10" x14ac:dyDescent="0.45">
      <c r="G2837" s="82">
        <f>Census!C2829</f>
        <v>0</v>
      </c>
      <c r="H2837" s="82" t="str">
        <f>IF(Census!D2829="","",Census!D2829)</f>
        <v/>
      </c>
      <c r="I2837" s="82">
        <f>Census!E2829</f>
        <v>0</v>
      </c>
      <c r="J2837" s="106" t="e">
        <f t="shared" si="44"/>
        <v>#N/A</v>
      </c>
    </row>
    <row r="2838" spans="7:10" x14ac:dyDescent="0.45">
      <c r="G2838" s="82">
        <f>Census!C2830</f>
        <v>0</v>
      </c>
      <c r="H2838" s="82" t="str">
        <f>IF(Census!D2830="","",Census!D2830)</f>
        <v/>
      </c>
      <c r="I2838" s="82">
        <f>Census!E2830</f>
        <v>0</v>
      </c>
      <c r="J2838" s="106" t="e">
        <f t="shared" si="44"/>
        <v>#N/A</v>
      </c>
    </row>
    <row r="2839" spans="7:10" x14ac:dyDescent="0.45">
      <c r="G2839" s="82">
        <f>Census!C2831</f>
        <v>0</v>
      </c>
      <c r="H2839" s="82" t="str">
        <f>IF(Census!D2831="","",Census!D2831)</f>
        <v/>
      </c>
      <c r="I2839" s="82">
        <f>Census!E2831</f>
        <v>0</v>
      </c>
      <c r="J2839" s="106" t="e">
        <f t="shared" si="44"/>
        <v>#N/A</v>
      </c>
    </row>
    <row r="2840" spans="7:10" x14ac:dyDescent="0.45">
      <c r="G2840" s="82">
        <f>Census!C2832</f>
        <v>0</v>
      </c>
      <c r="H2840" s="82" t="str">
        <f>IF(Census!D2832="","",Census!D2832)</f>
        <v/>
      </c>
      <c r="I2840" s="82">
        <f>Census!E2832</f>
        <v>0</v>
      </c>
      <c r="J2840" s="106" t="e">
        <f t="shared" si="44"/>
        <v>#N/A</v>
      </c>
    </row>
    <row r="2841" spans="7:10" x14ac:dyDescent="0.45">
      <c r="G2841" s="82">
        <f>Census!C2833</f>
        <v>0</v>
      </c>
      <c r="H2841" s="82" t="str">
        <f>IF(Census!D2833="","",Census!D2833)</f>
        <v/>
      </c>
      <c r="I2841" s="82">
        <f>Census!E2833</f>
        <v>0</v>
      </c>
      <c r="J2841" s="106" t="e">
        <f t="shared" si="44"/>
        <v>#N/A</v>
      </c>
    </row>
    <row r="2842" spans="7:10" x14ac:dyDescent="0.45">
      <c r="G2842" s="82">
        <f>Census!C2834</f>
        <v>0</v>
      </c>
      <c r="H2842" s="82" t="str">
        <f>IF(Census!D2834="","",Census!D2834)</f>
        <v/>
      </c>
      <c r="I2842" s="82">
        <f>Census!E2834</f>
        <v>0</v>
      </c>
      <c r="J2842" s="106" t="e">
        <f t="shared" si="44"/>
        <v>#N/A</v>
      </c>
    </row>
    <row r="2843" spans="7:10" x14ac:dyDescent="0.45">
      <c r="G2843" s="82">
        <f>Census!C2835</f>
        <v>0</v>
      </c>
      <c r="H2843" s="82" t="str">
        <f>IF(Census!D2835="","",Census!D2835)</f>
        <v/>
      </c>
      <c r="I2843" s="82">
        <f>Census!E2835</f>
        <v>0</v>
      </c>
      <c r="J2843" s="106" t="e">
        <f t="shared" si="44"/>
        <v>#N/A</v>
      </c>
    </row>
    <row r="2844" spans="7:10" x14ac:dyDescent="0.45">
      <c r="G2844" s="82">
        <f>Census!C2836</f>
        <v>0</v>
      </c>
      <c r="H2844" s="82" t="str">
        <f>IF(Census!D2836="","",Census!D2836)</f>
        <v/>
      </c>
      <c r="I2844" s="82">
        <f>Census!E2836</f>
        <v>0</v>
      </c>
      <c r="J2844" s="106" t="e">
        <f t="shared" si="44"/>
        <v>#N/A</v>
      </c>
    </row>
    <row r="2845" spans="7:10" x14ac:dyDescent="0.45">
      <c r="G2845" s="82">
        <f>Census!C2837</f>
        <v>0</v>
      </c>
      <c r="H2845" s="82" t="str">
        <f>IF(Census!D2837="","",Census!D2837)</f>
        <v/>
      </c>
      <c r="I2845" s="82">
        <f>Census!E2837</f>
        <v>0</v>
      </c>
      <c r="J2845" s="106" t="e">
        <f t="shared" si="44"/>
        <v>#N/A</v>
      </c>
    </row>
    <row r="2846" spans="7:10" x14ac:dyDescent="0.45">
      <c r="G2846" s="82">
        <f>Census!C2838</f>
        <v>0</v>
      </c>
      <c r="H2846" s="82" t="str">
        <f>IF(Census!D2838="","",Census!D2838)</f>
        <v/>
      </c>
      <c r="I2846" s="82">
        <f>Census!E2838</f>
        <v>0</v>
      </c>
      <c r="J2846" s="106" t="e">
        <f t="shared" si="44"/>
        <v>#N/A</v>
      </c>
    </row>
    <row r="2847" spans="7:10" x14ac:dyDescent="0.45">
      <c r="G2847" s="82">
        <f>Census!C2839</f>
        <v>0</v>
      </c>
      <c r="H2847" s="82" t="str">
        <f>IF(Census!D2839="","",Census!D2839)</f>
        <v/>
      </c>
      <c r="I2847" s="82">
        <f>Census!E2839</f>
        <v>0</v>
      </c>
      <c r="J2847" s="106" t="e">
        <f t="shared" si="44"/>
        <v>#N/A</v>
      </c>
    </row>
    <row r="2848" spans="7:10" x14ac:dyDescent="0.45">
      <c r="G2848" s="82">
        <f>Census!C2840</f>
        <v>0</v>
      </c>
      <c r="H2848" s="82" t="str">
        <f>IF(Census!D2840="","",Census!D2840)</f>
        <v/>
      </c>
      <c r="I2848" s="82">
        <f>Census!E2840</f>
        <v>0</v>
      </c>
      <c r="J2848" s="106" t="e">
        <f t="shared" si="44"/>
        <v>#N/A</v>
      </c>
    </row>
    <row r="2849" spans="7:10" x14ac:dyDescent="0.45">
      <c r="G2849" s="82">
        <f>Census!C2841</f>
        <v>0</v>
      </c>
      <c r="H2849" s="82" t="str">
        <f>IF(Census!D2841="","",Census!D2841)</f>
        <v/>
      </c>
      <c r="I2849" s="82">
        <f>Census!E2841</f>
        <v>0</v>
      </c>
      <c r="J2849" s="106" t="e">
        <f t="shared" si="44"/>
        <v>#N/A</v>
      </c>
    </row>
    <row r="2850" spans="7:10" x14ac:dyDescent="0.45">
      <c r="G2850" s="82">
        <f>Census!C2842</f>
        <v>0</v>
      </c>
      <c r="H2850" s="82" t="str">
        <f>IF(Census!D2842="","",Census!D2842)</f>
        <v/>
      </c>
      <c r="I2850" s="82">
        <f>Census!E2842</f>
        <v>0</v>
      </c>
      <c r="J2850" s="106" t="e">
        <f t="shared" si="44"/>
        <v>#N/A</v>
      </c>
    </row>
    <row r="2851" spans="7:10" x14ac:dyDescent="0.45">
      <c r="G2851" s="82">
        <f>Census!C2843</f>
        <v>0</v>
      </c>
      <c r="H2851" s="82" t="str">
        <f>IF(Census!D2843="","",Census!D2843)</f>
        <v/>
      </c>
      <c r="I2851" s="82">
        <f>Census!E2843</f>
        <v>0</v>
      </c>
      <c r="J2851" s="106" t="e">
        <f t="shared" si="44"/>
        <v>#N/A</v>
      </c>
    </row>
    <row r="2852" spans="7:10" x14ac:dyDescent="0.45">
      <c r="G2852" s="82">
        <f>Census!C2844</f>
        <v>0</v>
      </c>
      <c r="H2852" s="82" t="str">
        <f>IF(Census!D2844="","",Census!D2844)</f>
        <v/>
      </c>
      <c r="I2852" s="82">
        <f>Census!E2844</f>
        <v>0</v>
      </c>
      <c r="J2852" s="106" t="e">
        <f t="shared" si="44"/>
        <v>#N/A</v>
      </c>
    </row>
    <row r="2853" spans="7:10" x14ac:dyDescent="0.45">
      <c r="G2853" s="82">
        <f>Census!C2845</f>
        <v>0</v>
      </c>
      <c r="H2853" s="82" t="str">
        <f>IF(Census!D2845="","",Census!D2845)</f>
        <v/>
      </c>
      <c r="I2853" s="82">
        <f>Census!E2845</f>
        <v>0</v>
      </c>
      <c r="J2853" s="106" t="e">
        <f t="shared" si="44"/>
        <v>#N/A</v>
      </c>
    </row>
    <row r="2854" spans="7:10" x14ac:dyDescent="0.45">
      <c r="G2854" s="82">
        <f>Census!C2846</f>
        <v>0</v>
      </c>
      <c r="H2854" s="82" t="str">
        <f>IF(Census!D2846="","",Census!D2846)</f>
        <v/>
      </c>
      <c r="I2854" s="82">
        <f>Census!E2846</f>
        <v>0</v>
      </c>
      <c r="J2854" s="106" t="e">
        <f t="shared" si="44"/>
        <v>#N/A</v>
      </c>
    </row>
    <row r="2855" spans="7:10" x14ac:dyDescent="0.45">
      <c r="G2855" s="82">
        <f>Census!C2847</f>
        <v>0</v>
      </c>
      <c r="H2855" s="82" t="str">
        <f>IF(Census!D2847="","",Census!D2847)</f>
        <v/>
      </c>
      <c r="I2855" s="82">
        <f>Census!E2847</f>
        <v>0</v>
      </c>
      <c r="J2855" s="106" t="e">
        <f t="shared" si="44"/>
        <v>#N/A</v>
      </c>
    </row>
    <row r="2856" spans="7:10" x14ac:dyDescent="0.45">
      <c r="G2856" s="82">
        <f>Census!C2848</f>
        <v>0</v>
      </c>
      <c r="H2856" s="82" t="str">
        <f>IF(Census!D2848="","",Census!D2848)</f>
        <v/>
      </c>
      <c r="I2856" s="82">
        <f>Census!E2848</f>
        <v>0</v>
      </c>
      <c r="J2856" s="106" t="e">
        <f t="shared" si="44"/>
        <v>#N/A</v>
      </c>
    </row>
    <row r="2857" spans="7:10" x14ac:dyDescent="0.45">
      <c r="G2857" s="82">
        <f>Census!C2849</f>
        <v>0</v>
      </c>
      <c r="H2857" s="82" t="str">
        <f>IF(Census!D2849="","",Census!D2849)</f>
        <v/>
      </c>
      <c r="I2857" s="82">
        <f>Census!E2849</f>
        <v>0</v>
      </c>
      <c r="J2857" s="106" t="e">
        <f t="shared" si="44"/>
        <v>#N/A</v>
      </c>
    </row>
    <row r="2858" spans="7:10" x14ac:dyDescent="0.45">
      <c r="G2858" s="82">
        <f>Census!C2850</f>
        <v>0</v>
      </c>
      <c r="H2858" s="82" t="str">
        <f>IF(Census!D2850="","",Census!D2850)</f>
        <v/>
      </c>
      <c r="I2858" s="82">
        <f>Census!E2850</f>
        <v>0</v>
      </c>
      <c r="J2858" s="106" t="e">
        <f t="shared" si="44"/>
        <v>#N/A</v>
      </c>
    </row>
    <row r="2859" spans="7:10" x14ac:dyDescent="0.45">
      <c r="G2859" s="82">
        <f>Census!C2851</f>
        <v>0</v>
      </c>
      <c r="H2859" s="82" t="str">
        <f>IF(Census!D2851="","",Census!D2851)</f>
        <v/>
      </c>
      <c r="I2859" s="82">
        <f>Census!E2851</f>
        <v>0</v>
      </c>
      <c r="J2859" s="106" t="e">
        <f t="shared" si="44"/>
        <v>#N/A</v>
      </c>
    </row>
    <row r="2860" spans="7:10" x14ac:dyDescent="0.45">
      <c r="G2860" s="82">
        <f>Census!C2852</f>
        <v>0</v>
      </c>
      <c r="H2860" s="82" t="str">
        <f>IF(Census!D2852="","",Census!D2852)</f>
        <v/>
      </c>
      <c r="I2860" s="82">
        <f>Census!E2852</f>
        <v>0</v>
      </c>
      <c r="J2860" s="106" t="e">
        <f t="shared" si="44"/>
        <v>#N/A</v>
      </c>
    </row>
    <row r="2861" spans="7:10" x14ac:dyDescent="0.45">
      <c r="G2861" s="82">
        <f>Census!C2853</f>
        <v>0</v>
      </c>
      <c r="H2861" s="82" t="str">
        <f>IF(Census!D2853="","",Census!D2853)</f>
        <v/>
      </c>
      <c r="I2861" s="82">
        <f>Census!E2853</f>
        <v>0</v>
      </c>
      <c r="J2861" s="106" t="e">
        <f t="shared" si="44"/>
        <v>#N/A</v>
      </c>
    </row>
    <row r="2862" spans="7:10" x14ac:dyDescent="0.45">
      <c r="G2862" s="82">
        <f>Census!C2854</f>
        <v>0</v>
      </c>
      <c r="H2862" s="82" t="str">
        <f>IF(Census!D2854="","",Census!D2854)</f>
        <v/>
      </c>
      <c r="I2862" s="82">
        <f>Census!E2854</f>
        <v>0</v>
      </c>
      <c r="J2862" s="106" t="e">
        <f t="shared" si="44"/>
        <v>#N/A</v>
      </c>
    </row>
    <row r="2863" spans="7:10" x14ac:dyDescent="0.45">
      <c r="G2863" s="82">
        <f>Census!C2855</f>
        <v>0</v>
      </c>
      <c r="H2863" s="82" t="str">
        <f>IF(Census!D2855="","",Census!D2855)</f>
        <v/>
      </c>
      <c r="I2863" s="82">
        <f>Census!E2855</f>
        <v>0</v>
      </c>
      <c r="J2863" s="106" t="e">
        <f t="shared" si="44"/>
        <v>#N/A</v>
      </c>
    </row>
    <row r="2864" spans="7:10" x14ac:dyDescent="0.45">
      <c r="G2864" s="82">
        <f>Census!C2856</f>
        <v>0</v>
      </c>
      <c r="H2864" s="82" t="str">
        <f>IF(Census!D2856="","",Census!D2856)</f>
        <v/>
      </c>
      <c r="I2864" s="82">
        <f>Census!E2856</f>
        <v>0</v>
      </c>
      <c r="J2864" s="106" t="e">
        <f t="shared" si="44"/>
        <v>#N/A</v>
      </c>
    </row>
    <row r="2865" spans="7:10" x14ac:dyDescent="0.45">
      <c r="G2865" s="82">
        <f>Census!C2857</f>
        <v>0</v>
      </c>
      <c r="H2865" s="82" t="str">
        <f>IF(Census!D2857="","",Census!D2857)</f>
        <v/>
      </c>
      <c r="I2865" s="82">
        <f>Census!E2857</f>
        <v>0</v>
      </c>
      <c r="J2865" s="106" t="e">
        <f t="shared" si="44"/>
        <v>#N/A</v>
      </c>
    </row>
    <row r="2866" spans="7:10" x14ac:dyDescent="0.45">
      <c r="G2866" s="82">
        <f>Census!C2858</f>
        <v>0</v>
      </c>
      <c r="H2866" s="82" t="str">
        <f>IF(Census!D2858="","",Census!D2858)</f>
        <v/>
      </c>
      <c r="I2866" s="82">
        <f>Census!E2858</f>
        <v>0</v>
      </c>
      <c r="J2866" s="106" t="e">
        <f t="shared" si="44"/>
        <v>#N/A</v>
      </c>
    </row>
    <row r="2867" spans="7:10" x14ac:dyDescent="0.45">
      <c r="G2867" s="82">
        <f>Census!C2859</f>
        <v>0</v>
      </c>
      <c r="H2867" s="82" t="str">
        <f>IF(Census!D2859="","",Census!D2859)</f>
        <v/>
      </c>
      <c r="I2867" s="82">
        <f>Census!E2859</f>
        <v>0</v>
      </c>
      <c r="J2867" s="106" t="e">
        <f t="shared" si="44"/>
        <v>#N/A</v>
      </c>
    </row>
    <row r="2868" spans="7:10" x14ac:dyDescent="0.45">
      <c r="G2868" s="82">
        <f>Census!C2860</f>
        <v>0</v>
      </c>
      <c r="H2868" s="82" t="str">
        <f>IF(Census!D2860="","",Census!D2860)</f>
        <v/>
      </c>
      <c r="I2868" s="82">
        <f>Census!E2860</f>
        <v>0</v>
      </c>
      <c r="J2868" s="106" t="e">
        <f t="shared" si="44"/>
        <v>#N/A</v>
      </c>
    </row>
    <row r="2869" spans="7:10" x14ac:dyDescent="0.45">
      <c r="G2869" s="82">
        <f>Census!C2861</f>
        <v>0</v>
      </c>
      <c r="H2869" s="82" t="str">
        <f>IF(Census!D2861="","",Census!D2861)</f>
        <v/>
      </c>
      <c r="I2869" s="82">
        <f>Census!E2861</f>
        <v>0</v>
      </c>
      <c r="J2869" s="106" t="e">
        <f t="shared" si="44"/>
        <v>#N/A</v>
      </c>
    </row>
    <row r="2870" spans="7:10" x14ac:dyDescent="0.45">
      <c r="G2870" s="82">
        <f>Census!C2862</f>
        <v>0</v>
      </c>
      <c r="H2870" s="82" t="str">
        <f>IF(Census!D2862="","",Census!D2862)</f>
        <v/>
      </c>
      <c r="I2870" s="82">
        <f>Census!E2862</f>
        <v>0</v>
      </c>
      <c r="J2870" s="106" t="e">
        <f t="shared" si="44"/>
        <v>#N/A</v>
      </c>
    </row>
    <row r="2871" spans="7:10" x14ac:dyDescent="0.45">
      <c r="G2871" s="82">
        <f>Census!C2863</f>
        <v>0</v>
      </c>
      <c r="H2871" s="82" t="str">
        <f>IF(Census!D2863="","",Census!D2863)</f>
        <v/>
      </c>
      <c r="I2871" s="82">
        <f>Census!E2863</f>
        <v>0</v>
      </c>
      <c r="J2871" s="106" t="e">
        <f t="shared" si="44"/>
        <v>#N/A</v>
      </c>
    </row>
    <row r="2872" spans="7:10" x14ac:dyDescent="0.45">
      <c r="G2872" s="82">
        <f>Census!C2864</f>
        <v>0</v>
      </c>
      <c r="H2872" s="82" t="str">
        <f>IF(Census!D2864="","",Census!D2864)</f>
        <v/>
      </c>
      <c r="I2872" s="82">
        <f>Census!E2864</f>
        <v>0</v>
      </c>
      <c r="J2872" s="106" t="e">
        <f t="shared" si="44"/>
        <v>#N/A</v>
      </c>
    </row>
    <row r="2873" spans="7:10" x14ac:dyDescent="0.45">
      <c r="G2873" s="82">
        <f>Census!C2865</f>
        <v>0</v>
      </c>
      <c r="H2873" s="82" t="str">
        <f>IF(Census!D2865="","",Census!D2865)</f>
        <v/>
      </c>
      <c r="I2873" s="82">
        <f>Census!E2865</f>
        <v>0</v>
      </c>
      <c r="J2873" s="106" t="e">
        <f t="shared" si="44"/>
        <v>#N/A</v>
      </c>
    </row>
    <row r="2874" spans="7:10" x14ac:dyDescent="0.45">
      <c r="G2874" s="82">
        <f>Census!C2866</f>
        <v>0</v>
      </c>
      <c r="H2874" s="82" t="str">
        <f>IF(Census!D2866="","",Census!D2866)</f>
        <v/>
      </c>
      <c r="I2874" s="82">
        <f>Census!E2866</f>
        <v>0</v>
      </c>
      <c r="J2874" s="106" t="e">
        <f t="shared" si="44"/>
        <v>#N/A</v>
      </c>
    </row>
    <row r="2875" spans="7:10" x14ac:dyDescent="0.45">
      <c r="G2875" s="82">
        <f>Census!C2867</f>
        <v>0</v>
      </c>
      <c r="H2875" s="82" t="str">
        <f>IF(Census!D2867="","",Census!D2867)</f>
        <v/>
      </c>
      <c r="I2875" s="82">
        <f>Census!E2867</f>
        <v>0</v>
      </c>
      <c r="J2875" s="106" t="e">
        <f t="shared" si="44"/>
        <v>#N/A</v>
      </c>
    </row>
    <row r="2876" spans="7:10" x14ac:dyDescent="0.45">
      <c r="G2876" s="82">
        <f>Census!C2868</f>
        <v>0</v>
      </c>
      <c r="H2876" s="82" t="str">
        <f>IF(Census!D2868="","",Census!D2868)</f>
        <v/>
      </c>
      <c r="I2876" s="82">
        <f>Census!E2868</f>
        <v>0</v>
      </c>
      <c r="J2876" s="106" t="e">
        <f t="shared" si="44"/>
        <v>#N/A</v>
      </c>
    </row>
    <row r="2877" spans="7:10" x14ac:dyDescent="0.45">
      <c r="G2877" s="82">
        <f>Census!C2869</f>
        <v>0</v>
      </c>
      <c r="H2877" s="82" t="str">
        <f>IF(Census!D2869="","",Census!D2869)</f>
        <v/>
      </c>
      <c r="I2877" s="82">
        <f>Census!E2869</f>
        <v>0</v>
      </c>
      <c r="J2877" s="106" t="e">
        <f t="shared" si="44"/>
        <v>#N/A</v>
      </c>
    </row>
    <row r="2878" spans="7:10" x14ac:dyDescent="0.45">
      <c r="G2878" s="82">
        <f>Census!C2870</f>
        <v>0</v>
      </c>
      <c r="H2878" s="82" t="str">
        <f>IF(Census!D2870="","",Census!D2870)</f>
        <v/>
      </c>
      <c r="I2878" s="82">
        <f>Census!E2870</f>
        <v>0</v>
      </c>
      <c r="J2878" s="106" t="e">
        <f t="shared" si="44"/>
        <v>#N/A</v>
      </c>
    </row>
    <row r="2879" spans="7:10" x14ac:dyDescent="0.45">
      <c r="G2879" s="82">
        <f>Census!C2871</f>
        <v>0</v>
      </c>
      <c r="H2879" s="82" t="str">
        <f>IF(Census!D2871="","",Census!D2871)</f>
        <v/>
      </c>
      <c r="I2879" s="82">
        <f>Census!E2871</f>
        <v>0</v>
      </c>
      <c r="J2879" s="106" t="e">
        <f t="shared" si="44"/>
        <v>#N/A</v>
      </c>
    </row>
    <row r="2880" spans="7:10" x14ac:dyDescent="0.45">
      <c r="G2880" s="82">
        <f>Census!C2872</f>
        <v>0</v>
      </c>
      <c r="H2880" s="82" t="str">
        <f>IF(Census!D2872="","",Census!D2872)</f>
        <v/>
      </c>
      <c r="I2880" s="82">
        <f>Census!E2872</f>
        <v>0</v>
      </c>
      <c r="J2880" s="106" t="e">
        <f t="shared" si="44"/>
        <v>#N/A</v>
      </c>
    </row>
    <row r="2881" spans="7:10" x14ac:dyDescent="0.45">
      <c r="G2881" s="82">
        <f>Census!C2873</f>
        <v>0</v>
      </c>
      <c r="H2881" s="82" t="str">
        <f>IF(Census!D2873="","",Census!D2873)</f>
        <v/>
      </c>
      <c r="I2881" s="82">
        <f>Census!E2873</f>
        <v>0</v>
      </c>
      <c r="J2881" s="106" t="e">
        <f t="shared" si="44"/>
        <v>#N/A</v>
      </c>
    </row>
    <row r="2882" spans="7:10" x14ac:dyDescent="0.45">
      <c r="G2882" s="82">
        <f>Census!C2874</f>
        <v>0</v>
      </c>
      <c r="H2882" s="82" t="str">
        <f>IF(Census!D2874="","",Census!D2874)</f>
        <v/>
      </c>
      <c r="I2882" s="82">
        <f>Census!E2874</f>
        <v>0</v>
      </c>
      <c r="J2882" s="106" t="e">
        <f t="shared" si="44"/>
        <v>#N/A</v>
      </c>
    </row>
    <row r="2883" spans="7:10" x14ac:dyDescent="0.45">
      <c r="G2883" s="82">
        <f>Census!C2875</f>
        <v>0</v>
      </c>
      <c r="H2883" s="82" t="str">
        <f>IF(Census!D2875="","",Census!D2875)</f>
        <v/>
      </c>
      <c r="I2883" s="82">
        <f>Census!E2875</f>
        <v>0</v>
      </c>
      <c r="J2883" s="106" t="e">
        <f t="shared" si="44"/>
        <v>#N/A</v>
      </c>
    </row>
    <row r="2884" spans="7:10" x14ac:dyDescent="0.45">
      <c r="G2884" s="82">
        <f>Census!C2876</f>
        <v>0</v>
      </c>
      <c r="H2884" s="82" t="str">
        <f>IF(Census!D2876="","",Census!D2876)</f>
        <v/>
      </c>
      <c r="I2884" s="82">
        <f>Census!E2876</f>
        <v>0</v>
      </c>
      <c r="J2884" s="106" t="e">
        <f t="shared" si="44"/>
        <v>#N/A</v>
      </c>
    </row>
    <row r="2885" spans="7:10" x14ac:dyDescent="0.45">
      <c r="G2885" s="82">
        <f>Census!C2877</f>
        <v>0</v>
      </c>
      <c r="H2885" s="82" t="str">
        <f>IF(Census!D2877="","",Census!D2877)</f>
        <v/>
      </c>
      <c r="I2885" s="82">
        <f>Census!E2877</f>
        <v>0</v>
      </c>
      <c r="J2885" s="106" t="e">
        <f t="shared" si="44"/>
        <v>#N/A</v>
      </c>
    </row>
    <row r="2886" spans="7:10" x14ac:dyDescent="0.45">
      <c r="G2886" s="82">
        <f>Census!C2878</f>
        <v>0</v>
      </c>
      <c r="H2886" s="82" t="str">
        <f>IF(Census!D2878="","",Census!D2878)</f>
        <v/>
      </c>
      <c r="I2886" s="82">
        <f>Census!E2878</f>
        <v>0</v>
      </c>
      <c r="J2886" s="106" t="e">
        <f t="shared" si="44"/>
        <v>#N/A</v>
      </c>
    </row>
    <row r="2887" spans="7:10" x14ac:dyDescent="0.45">
      <c r="G2887" s="82">
        <f>Census!C2879</f>
        <v>0</v>
      </c>
      <c r="H2887" s="82" t="str">
        <f>IF(Census!D2879="","",Census!D2879)</f>
        <v/>
      </c>
      <c r="I2887" s="82">
        <f>Census!E2879</f>
        <v>0</v>
      </c>
      <c r="J2887" s="106" t="e">
        <f t="shared" si="44"/>
        <v>#N/A</v>
      </c>
    </row>
    <row r="2888" spans="7:10" x14ac:dyDescent="0.45">
      <c r="G2888" s="82">
        <f>Census!C2880</f>
        <v>0</v>
      </c>
      <c r="H2888" s="82" t="str">
        <f>IF(Census!D2880="","",Census!D2880)</f>
        <v/>
      </c>
      <c r="I2888" s="82">
        <f>Census!E2880</f>
        <v>0</v>
      </c>
      <c r="J2888" s="106" t="e">
        <f t="shared" si="44"/>
        <v>#N/A</v>
      </c>
    </row>
    <row r="2889" spans="7:10" x14ac:dyDescent="0.45">
      <c r="G2889" s="82">
        <f>Census!C2881</f>
        <v>0</v>
      </c>
      <c r="H2889" s="82" t="str">
        <f>IF(Census!D2881="","",Census!D2881)</f>
        <v/>
      </c>
      <c r="I2889" s="82">
        <f>Census!E2881</f>
        <v>0</v>
      </c>
      <c r="J2889" s="106" t="e">
        <f t="shared" si="44"/>
        <v>#N/A</v>
      </c>
    </row>
    <row r="2890" spans="7:10" x14ac:dyDescent="0.45">
      <c r="G2890" s="82">
        <f>Census!C2882</f>
        <v>0</v>
      </c>
      <c r="H2890" s="82" t="str">
        <f>IF(Census!D2882="","",Census!D2882)</f>
        <v/>
      </c>
      <c r="I2890" s="82">
        <f>Census!E2882</f>
        <v>0</v>
      </c>
      <c r="J2890" s="106" t="e">
        <f t="shared" si="44"/>
        <v>#N/A</v>
      </c>
    </row>
    <row r="2891" spans="7:10" x14ac:dyDescent="0.45">
      <c r="G2891" s="82">
        <f>Census!C2883</f>
        <v>0</v>
      </c>
      <c r="H2891" s="82" t="str">
        <f>IF(Census!D2883="","",Census!D2883)</f>
        <v/>
      </c>
      <c r="I2891" s="82">
        <f>Census!E2883</f>
        <v>0</v>
      </c>
      <c r="J2891" s="106" t="e">
        <f t="shared" si="44"/>
        <v>#N/A</v>
      </c>
    </row>
    <row r="2892" spans="7:10" x14ac:dyDescent="0.45">
      <c r="G2892" s="82">
        <f>Census!C2884</f>
        <v>0</v>
      </c>
      <c r="H2892" s="82" t="str">
        <f>IF(Census!D2884="","",Census!D2884)</f>
        <v/>
      </c>
      <c r="I2892" s="82">
        <f>Census!E2884</f>
        <v>0</v>
      </c>
      <c r="J2892" s="106" t="e">
        <f t="shared" si="44"/>
        <v>#N/A</v>
      </c>
    </row>
    <row r="2893" spans="7:10" x14ac:dyDescent="0.45">
      <c r="G2893" s="82">
        <f>Census!C2885</f>
        <v>0</v>
      </c>
      <c r="H2893" s="82" t="str">
        <f>IF(Census!D2885="","",Census!D2885)</f>
        <v/>
      </c>
      <c r="I2893" s="82">
        <f>Census!E2885</f>
        <v>0</v>
      </c>
      <c r="J2893" s="106" t="e">
        <f t="shared" si="44"/>
        <v>#N/A</v>
      </c>
    </row>
    <row r="2894" spans="7:10" x14ac:dyDescent="0.45">
      <c r="G2894" s="82">
        <f>Census!C2886</f>
        <v>0</v>
      </c>
      <c r="H2894" s="82" t="str">
        <f>IF(Census!D2886="","",Census!D2886)</f>
        <v/>
      </c>
      <c r="I2894" s="82">
        <f>Census!E2886</f>
        <v>0</v>
      </c>
      <c r="J2894" s="106" t="e">
        <f t="shared" ref="J2894:J2957" si="45">IF(H2894=0,0,IF(H2894&lt;$C$25,$C$25-H2894,0))</f>
        <v>#N/A</v>
      </c>
    </row>
    <row r="2895" spans="7:10" x14ac:dyDescent="0.45">
      <c r="G2895" s="82">
        <f>Census!C2887</f>
        <v>0</v>
      </c>
      <c r="H2895" s="82" t="str">
        <f>IF(Census!D2887="","",Census!D2887)</f>
        <v/>
      </c>
      <c r="I2895" s="82">
        <f>Census!E2887</f>
        <v>0</v>
      </c>
      <c r="J2895" s="106" t="e">
        <f t="shared" si="45"/>
        <v>#N/A</v>
      </c>
    </row>
    <row r="2896" spans="7:10" x14ac:dyDescent="0.45">
      <c r="G2896" s="82">
        <f>Census!C2888</f>
        <v>0</v>
      </c>
      <c r="H2896" s="82" t="str">
        <f>IF(Census!D2888="","",Census!D2888)</f>
        <v/>
      </c>
      <c r="I2896" s="82">
        <f>Census!E2888</f>
        <v>0</v>
      </c>
      <c r="J2896" s="106" t="e">
        <f t="shared" si="45"/>
        <v>#N/A</v>
      </c>
    </row>
    <row r="2897" spans="7:10" x14ac:dyDescent="0.45">
      <c r="G2897" s="82">
        <f>Census!C2889</f>
        <v>0</v>
      </c>
      <c r="H2897" s="82" t="str">
        <f>IF(Census!D2889="","",Census!D2889)</f>
        <v/>
      </c>
      <c r="I2897" s="82">
        <f>Census!E2889</f>
        <v>0</v>
      </c>
      <c r="J2897" s="106" t="e">
        <f t="shared" si="45"/>
        <v>#N/A</v>
      </c>
    </row>
    <row r="2898" spans="7:10" x14ac:dyDescent="0.45">
      <c r="G2898" s="82">
        <f>Census!C2890</f>
        <v>0</v>
      </c>
      <c r="H2898" s="82" t="str">
        <f>IF(Census!D2890="","",Census!D2890)</f>
        <v/>
      </c>
      <c r="I2898" s="82">
        <f>Census!E2890</f>
        <v>0</v>
      </c>
      <c r="J2898" s="106" t="e">
        <f t="shared" si="45"/>
        <v>#N/A</v>
      </c>
    </row>
    <row r="2899" spans="7:10" x14ac:dyDescent="0.45">
      <c r="G2899" s="82">
        <f>Census!C2891</f>
        <v>0</v>
      </c>
      <c r="H2899" s="82" t="str">
        <f>IF(Census!D2891="","",Census!D2891)</f>
        <v/>
      </c>
      <c r="I2899" s="82">
        <f>Census!E2891</f>
        <v>0</v>
      </c>
      <c r="J2899" s="106" t="e">
        <f t="shared" si="45"/>
        <v>#N/A</v>
      </c>
    </row>
    <row r="2900" spans="7:10" x14ac:dyDescent="0.45">
      <c r="G2900" s="82">
        <f>Census!C2892</f>
        <v>0</v>
      </c>
      <c r="H2900" s="82" t="str">
        <f>IF(Census!D2892="","",Census!D2892)</f>
        <v/>
      </c>
      <c r="I2900" s="82">
        <f>Census!E2892</f>
        <v>0</v>
      </c>
      <c r="J2900" s="106" t="e">
        <f t="shared" si="45"/>
        <v>#N/A</v>
      </c>
    </row>
    <row r="2901" spans="7:10" x14ac:dyDescent="0.45">
      <c r="G2901" s="82">
        <f>Census!C2893</f>
        <v>0</v>
      </c>
      <c r="H2901" s="82" t="str">
        <f>IF(Census!D2893="","",Census!D2893)</f>
        <v/>
      </c>
      <c r="I2901" s="82">
        <f>Census!E2893</f>
        <v>0</v>
      </c>
      <c r="J2901" s="106" t="e">
        <f t="shared" si="45"/>
        <v>#N/A</v>
      </c>
    </row>
    <row r="2902" spans="7:10" x14ac:dyDescent="0.45">
      <c r="G2902" s="82">
        <f>Census!C2894</f>
        <v>0</v>
      </c>
      <c r="H2902" s="82" t="str">
        <f>IF(Census!D2894="","",Census!D2894)</f>
        <v/>
      </c>
      <c r="I2902" s="82">
        <f>Census!E2894</f>
        <v>0</v>
      </c>
      <c r="J2902" s="106" t="e">
        <f t="shared" si="45"/>
        <v>#N/A</v>
      </c>
    </row>
    <row r="2903" spans="7:10" x14ac:dyDescent="0.45">
      <c r="G2903" s="82">
        <f>Census!C2895</f>
        <v>0</v>
      </c>
      <c r="H2903" s="82" t="str">
        <f>IF(Census!D2895="","",Census!D2895)</f>
        <v/>
      </c>
      <c r="I2903" s="82">
        <f>Census!E2895</f>
        <v>0</v>
      </c>
      <c r="J2903" s="106" t="e">
        <f t="shared" si="45"/>
        <v>#N/A</v>
      </c>
    </row>
    <row r="2904" spans="7:10" x14ac:dyDescent="0.45">
      <c r="G2904" s="82">
        <f>Census!C2896</f>
        <v>0</v>
      </c>
      <c r="H2904" s="82" t="str">
        <f>IF(Census!D2896="","",Census!D2896)</f>
        <v/>
      </c>
      <c r="I2904" s="82">
        <f>Census!E2896</f>
        <v>0</v>
      </c>
      <c r="J2904" s="106" t="e">
        <f t="shared" si="45"/>
        <v>#N/A</v>
      </c>
    </row>
    <row r="2905" spans="7:10" x14ac:dyDescent="0.45">
      <c r="G2905" s="82">
        <f>Census!C2897</f>
        <v>0</v>
      </c>
      <c r="H2905" s="82" t="str">
        <f>IF(Census!D2897="","",Census!D2897)</f>
        <v/>
      </c>
      <c r="I2905" s="82">
        <f>Census!E2897</f>
        <v>0</v>
      </c>
      <c r="J2905" s="106" t="e">
        <f t="shared" si="45"/>
        <v>#N/A</v>
      </c>
    </row>
    <row r="2906" spans="7:10" x14ac:dyDescent="0.45">
      <c r="G2906" s="82">
        <f>Census!C2898</f>
        <v>0</v>
      </c>
      <c r="H2906" s="82" t="str">
        <f>IF(Census!D2898="","",Census!D2898)</f>
        <v/>
      </c>
      <c r="I2906" s="82">
        <f>Census!E2898</f>
        <v>0</v>
      </c>
      <c r="J2906" s="106" t="e">
        <f t="shared" si="45"/>
        <v>#N/A</v>
      </c>
    </row>
    <row r="2907" spans="7:10" x14ac:dyDescent="0.45">
      <c r="G2907" s="82">
        <f>Census!C2899</f>
        <v>0</v>
      </c>
      <c r="H2907" s="82" t="str">
        <f>IF(Census!D2899="","",Census!D2899)</f>
        <v/>
      </c>
      <c r="I2907" s="82">
        <f>Census!E2899</f>
        <v>0</v>
      </c>
      <c r="J2907" s="106" t="e">
        <f t="shared" si="45"/>
        <v>#N/A</v>
      </c>
    </row>
    <row r="2908" spans="7:10" x14ac:dyDescent="0.45">
      <c r="G2908" s="82">
        <f>Census!C2900</f>
        <v>0</v>
      </c>
      <c r="H2908" s="82" t="str">
        <f>IF(Census!D2900="","",Census!D2900)</f>
        <v/>
      </c>
      <c r="I2908" s="82">
        <f>Census!E2900</f>
        <v>0</v>
      </c>
      <c r="J2908" s="106" t="e">
        <f t="shared" si="45"/>
        <v>#N/A</v>
      </c>
    </row>
    <row r="2909" spans="7:10" x14ac:dyDescent="0.45">
      <c r="G2909" s="82">
        <f>Census!C2901</f>
        <v>0</v>
      </c>
      <c r="H2909" s="82" t="str">
        <f>IF(Census!D2901="","",Census!D2901)</f>
        <v/>
      </c>
      <c r="I2909" s="82">
        <f>Census!E2901</f>
        <v>0</v>
      </c>
      <c r="J2909" s="106" t="e">
        <f t="shared" si="45"/>
        <v>#N/A</v>
      </c>
    </row>
    <row r="2910" spans="7:10" x14ac:dyDescent="0.45">
      <c r="G2910" s="82">
        <f>Census!C2902</f>
        <v>0</v>
      </c>
      <c r="H2910" s="82" t="str">
        <f>IF(Census!D2902="","",Census!D2902)</f>
        <v/>
      </c>
      <c r="I2910" s="82">
        <f>Census!E2902</f>
        <v>0</v>
      </c>
      <c r="J2910" s="106" t="e">
        <f t="shared" si="45"/>
        <v>#N/A</v>
      </c>
    </row>
    <row r="2911" spans="7:10" x14ac:dyDescent="0.45">
      <c r="G2911" s="82">
        <f>Census!C2903</f>
        <v>0</v>
      </c>
      <c r="H2911" s="82" t="str">
        <f>IF(Census!D2903="","",Census!D2903)</f>
        <v/>
      </c>
      <c r="I2911" s="82">
        <f>Census!E2903</f>
        <v>0</v>
      </c>
      <c r="J2911" s="106" t="e">
        <f t="shared" si="45"/>
        <v>#N/A</v>
      </c>
    </row>
    <row r="2912" spans="7:10" x14ac:dyDescent="0.45">
      <c r="G2912" s="82">
        <f>Census!C2904</f>
        <v>0</v>
      </c>
      <c r="H2912" s="82" t="str">
        <f>IF(Census!D2904="","",Census!D2904)</f>
        <v/>
      </c>
      <c r="I2912" s="82">
        <f>Census!E2904</f>
        <v>0</v>
      </c>
      <c r="J2912" s="106" t="e">
        <f t="shared" si="45"/>
        <v>#N/A</v>
      </c>
    </row>
    <row r="2913" spans="7:10" x14ac:dyDescent="0.45">
      <c r="G2913" s="82">
        <f>Census!C2905</f>
        <v>0</v>
      </c>
      <c r="H2913" s="82" t="str">
        <f>IF(Census!D2905="","",Census!D2905)</f>
        <v/>
      </c>
      <c r="I2913" s="82">
        <f>Census!E2905</f>
        <v>0</v>
      </c>
      <c r="J2913" s="106" t="e">
        <f t="shared" si="45"/>
        <v>#N/A</v>
      </c>
    </row>
    <row r="2914" spans="7:10" x14ac:dyDescent="0.45">
      <c r="G2914" s="82">
        <f>Census!C2906</f>
        <v>0</v>
      </c>
      <c r="H2914" s="82" t="str">
        <f>IF(Census!D2906="","",Census!D2906)</f>
        <v/>
      </c>
      <c r="I2914" s="82">
        <f>Census!E2906</f>
        <v>0</v>
      </c>
      <c r="J2914" s="106" t="e">
        <f t="shared" si="45"/>
        <v>#N/A</v>
      </c>
    </row>
    <row r="2915" spans="7:10" x14ac:dyDescent="0.45">
      <c r="G2915" s="82">
        <f>Census!C2907</f>
        <v>0</v>
      </c>
      <c r="H2915" s="82" t="str">
        <f>IF(Census!D2907="","",Census!D2907)</f>
        <v/>
      </c>
      <c r="I2915" s="82">
        <f>Census!E2907</f>
        <v>0</v>
      </c>
      <c r="J2915" s="106" t="e">
        <f t="shared" si="45"/>
        <v>#N/A</v>
      </c>
    </row>
    <row r="2916" spans="7:10" x14ac:dyDescent="0.45">
      <c r="G2916" s="82">
        <f>Census!C2908</f>
        <v>0</v>
      </c>
      <c r="H2916" s="82" t="str">
        <f>IF(Census!D2908="","",Census!D2908)</f>
        <v/>
      </c>
      <c r="I2916" s="82">
        <f>Census!E2908</f>
        <v>0</v>
      </c>
      <c r="J2916" s="106" t="e">
        <f t="shared" si="45"/>
        <v>#N/A</v>
      </c>
    </row>
    <row r="2917" spans="7:10" x14ac:dyDescent="0.45">
      <c r="G2917" s="82">
        <f>Census!C2909</f>
        <v>0</v>
      </c>
      <c r="H2917" s="82" t="str">
        <f>IF(Census!D2909="","",Census!D2909)</f>
        <v/>
      </c>
      <c r="I2917" s="82">
        <f>Census!E2909</f>
        <v>0</v>
      </c>
      <c r="J2917" s="106" t="e">
        <f t="shared" si="45"/>
        <v>#N/A</v>
      </c>
    </row>
    <row r="2918" spans="7:10" x14ac:dyDescent="0.45">
      <c r="G2918" s="82">
        <f>Census!C2910</f>
        <v>0</v>
      </c>
      <c r="H2918" s="82" t="str">
        <f>IF(Census!D2910="","",Census!D2910)</f>
        <v/>
      </c>
      <c r="I2918" s="82">
        <f>Census!E2910</f>
        <v>0</v>
      </c>
      <c r="J2918" s="106" t="e">
        <f t="shared" si="45"/>
        <v>#N/A</v>
      </c>
    </row>
    <row r="2919" spans="7:10" x14ac:dyDescent="0.45">
      <c r="G2919" s="82">
        <f>Census!C2911</f>
        <v>0</v>
      </c>
      <c r="H2919" s="82" t="str">
        <f>IF(Census!D2911="","",Census!D2911)</f>
        <v/>
      </c>
      <c r="I2919" s="82">
        <f>Census!E2911</f>
        <v>0</v>
      </c>
      <c r="J2919" s="106" t="e">
        <f t="shared" si="45"/>
        <v>#N/A</v>
      </c>
    </row>
    <row r="2920" spans="7:10" x14ac:dyDescent="0.45">
      <c r="G2920" s="82">
        <f>Census!C2912</f>
        <v>0</v>
      </c>
      <c r="H2920" s="82" t="str">
        <f>IF(Census!D2912="","",Census!D2912)</f>
        <v/>
      </c>
      <c r="I2920" s="82">
        <f>Census!E2912</f>
        <v>0</v>
      </c>
      <c r="J2920" s="106" t="e">
        <f t="shared" si="45"/>
        <v>#N/A</v>
      </c>
    </row>
    <row r="2921" spans="7:10" x14ac:dyDescent="0.45">
      <c r="G2921" s="82">
        <f>Census!C2913</f>
        <v>0</v>
      </c>
      <c r="H2921" s="82" t="str">
        <f>IF(Census!D2913="","",Census!D2913)</f>
        <v/>
      </c>
      <c r="I2921" s="82">
        <f>Census!E2913</f>
        <v>0</v>
      </c>
      <c r="J2921" s="106" t="e">
        <f t="shared" si="45"/>
        <v>#N/A</v>
      </c>
    </row>
    <row r="2922" spans="7:10" x14ac:dyDescent="0.45">
      <c r="G2922" s="82">
        <f>Census!C2914</f>
        <v>0</v>
      </c>
      <c r="H2922" s="82" t="str">
        <f>IF(Census!D2914="","",Census!D2914)</f>
        <v/>
      </c>
      <c r="I2922" s="82">
        <f>Census!E2914</f>
        <v>0</v>
      </c>
      <c r="J2922" s="106" t="e">
        <f t="shared" si="45"/>
        <v>#N/A</v>
      </c>
    </row>
    <row r="2923" spans="7:10" x14ac:dyDescent="0.45">
      <c r="G2923" s="82">
        <f>Census!C2915</f>
        <v>0</v>
      </c>
      <c r="H2923" s="82" t="str">
        <f>IF(Census!D2915="","",Census!D2915)</f>
        <v/>
      </c>
      <c r="I2923" s="82">
        <f>Census!E2915</f>
        <v>0</v>
      </c>
      <c r="J2923" s="106" t="e">
        <f t="shared" si="45"/>
        <v>#N/A</v>
      </c>
    </row>
    <row r="2924" spans="7:10" x14ac:dyDescent="0.45">
      <c r="G2924" s="82">
        <f>Census!C2916</f>
        <v>0</v>
      </c>
      <c r="H2924" s="82" t="str">
        <f>IF(Census!D2916="","",Census!D2916)</f>
        <v/>
      </c>
      <c r="I2924" s="82">
        <f>Census!E2916</f>
        <v>0</v>
      </c>
      <c r="J2924" s="106" t="e">
        <f t="shared" si="45"/>
        <v>#N/A</v>
      </c>
    </row>
    <row r="2925" spans="7:10" x14ac:dyDescent="0.45">
      <c r="G2925" s="82">
        <f>Census!C2917</f>
        <v>0</v>
      </c>
      <c r="H2925" s="82" t="str">
        <f>IF(Census!D2917="","",Census!D2917)</f>
        <v/>
      </c>
      <c r="I2925" s="82">
        <f>Census!E2917</f>
        <v>0</v>
      </c>
      <c r="J2925" s="106" t="e">
        <f t="shared" si="45"/>
        <v>#N/A</v>
      </c>
    </row>
    <row r="2926" spans="7:10" x14ac:dyDescent="0.45">
      <c r="G2926" s="82">
        <f>Census!C2918</f>
        <v>0</v>
      </c>
      <c r="H2926" s="82" t="str">
        <f>IF(Census!D2918="","",Census!D2918)</f>
        <v/>
      </c>
      <c r="I2926" s="82">
        <f>Census!E2918</f>
        <v>0</v>
      </c>
      <c r="J2926" s="106" t="e">
        <f t="shared" si="45"/>
        <v>#N/A</v>
      </c>
    </row>
    <row r="2927" spans="7:10" x14ac:dyDescent="0.45">
      <c r="G2927" s="82">
        <f>Census!C2919</f>
        <v>0</v>
      </c>
      <c r="H2927" s="82" t="str">
        <f>IF(Census!D2919="","",Census!D2919)</f>
        <v/>
      </c>
      <c r="I2927" s="82">
        <f>Census!E2919</f>
        <v>0</v>
      </c>
      <c r="J2927" s="106" t="e">
        <f t="shared" si="45"/>
        <v>#N/A</v>
      </c>
    </row>
    <row r="2928" spans="7:10" x14ac:dyDescent="0.45">
      <c r="G2928" s="82">
        <f>Census!C2920</f>
        <v>0</v>
      </c>
      <c r="H2928" s="82" t="str">
        <f>IF(Census!D2920="","",Census!D2920)</f>
        <v/>
      </c>
      <c r="I2928" s="82">
        <f>Census!E2920</f>
        <v>0</v>
      </c>
      <c r="J2928" s="106" t="e">
        <f t="shared" si="45"/>
        <v>#N/A</v>
      </c>
    </row>
    <row r="2929" spans="7:10" x14ac:dyDescent="0.45">
      <c r="G2929" s="82">
        <f>Census!C2921</f>
        <v>0</v>
      </c>
      <c r="H2929" s="82" t="str">
        <f>IF(Census!D2921="","",Census!D2921)</f>
        <v/>
      </c>
      <c r="I2929" s="82">
        <f>Census!E2921</f>
        <v>0</v>
      </c>
      <c r="J2929" s="106" t="e">
        <f t="shared" si="45"/>
        <v>#N/A</v>
      </c>
    </row>
    <row r="2930" spans="7:10" x14ac:dyDescent="0.45">
      <c r="G2930" s="82">
        <f>Census!C2922</f>
        <v>0</v>
      </c>
      <c r="H2930" s="82" t="str">
        <f>IF(Census!D2922="","",Census!D2922)</f>
        <v/>
      </c>
      <c r="I2930" s="82">
        <f>Census!E2922</f>
        <v>0</v>
      </c>
      <c r="J2930" s="106" t="e">
        <f t="shared" si="45"/>
        <v>#N/A</v>
      </c>
    </row>
    <row r="2931" spans="7:10" x14ac:dyDescent="0.45">
      <c r="G2931" s="82">
        <f>Census!C2923</f>
        <v>0</v>
      </c>
      <c r="H2931" s="82" t="str">
        <f>IF(Census!D2923="","",Census!D2923)</f>
        <v/>
      </c>
      <c r="I2931" s="82">
        <f>Census!E2923</f>
        <v>0</v>
      </c>
      <c r="J2931" s="106" t="e">
        <f t="shared" si="45"/>
        <v>#N/A</v>
      </c>
    </row>
    <row r="2932" spans="7:10" x14ac:dyDescent="0.45">
      <c r="G2932" s="82">
        <f>Census!C2924</f>
        <v>0</v>
      </c>
      <c r="H2932" s="82" t="str">
        <f>IF(Census!D2924="","",Census!D2924)</f>
        <v/>
      </c>
      <c r="I2932" s="82">
        <f>Census!E2924</f>
        <v>0</v>
      </c>
      <c r="J2932" s="106" t="e">
        <f t="shared" si="45"/>
        <v>#N/A</v>
      </c>
    </row>
    <row r="2933" spans="7:10" x14ac:dyDescent="0.45">
      <c r="G2933" s="82">
        <f>Census!C2925</f>
        <v>0</v>
      </c>
      <c r="H2933" s="82" t="str">
        <f>IF(Census!D2925="","",Census!D2925)</f>
        <v/>
      </c>
      <c r="I2933" s="82">
        <f>Census!E2925</f>
        <v>0</v>
      </c>
      <c r="J2933" s="106" t="e">
        <f t="shared" si="45"/>
        <v>#N/A</v>
      </c>
    </row>
    <row r="2934" spans="7:10" x14ac:dyDescent="0.45">
      <c r="G2934" s="82">
        <f>Census!C2926</f>
        <v>0</v>
      </c>
      <c r="H2934" s="82" t="str">
        <f>IF(Census!D2926="","",Census!D2926)</f>
        <v/>
      </c>
      <c r="I2934" s="82">
        <f>Census!E2926</f>
        <v>0</v>
      </c>
      <c r="J2934" s="106" t="e">
        <f t="shared" si="45"/>
        <v>#N/A</v>
      </c>
    </row>
    <row r="2935" spans="7:10" x14ac:dyDescent="0.45">
      <c r="G2935" s="82">
        <f>Census!C2927</f>
        <v>0</v>
      </c>
      <c r="H2935" s="82" t="str">
        <f>IF(Census!D2927="","",Census!D2927)</f>
        <v/>
      </c>
      <c r="I2935" s="82">
        <f>Census!E2927</f>
        <v>0</v>
      </c>
      <c r="J2935" s="106" t="e">
        <f t="shared" si="45"/>
        <v>#N/A</v>
      </c>
    </row>
    <row r="2936" spans="7:10" x14ac:dyDescent="0.45">
      <c r="G2936" s="82">
        <f>Census!C2928</f>
        <v>0</v>
      </c>
      <c r="H2936" s="82" t="str">
        <f>IF(Census!D2928="","",Census!D2928)</f>
        <v/>
      </c>
      <c r="I2936" s="82">
        <f>Census!E2928</f>
        <v>0</v>
      </c>
      <c r="J2936" s="106" t="e">
        <f t="shared" si="45"/>
        <v>#N/A</v>
      </c>
    </row>
    <row r="2937" spans="7:10" x14ac:dyDescent="0.45">
      <c r="G2937" s="82">
        <f>Census!C2929</f>
        <v>0</v>
      </c>
      <c r="H2937" s="82" t="str">
        <f>IF(Census!D2929="","",Census!D2929)</f>
        <v/>
      </c>
      <c r="I2937" s="82">
        <f>Census!E2929</f>
        <v>0</v>
      </c>
      <c r="J2937" s="106" t="e">
        <f t="shared" si="45"/>
        <v>#N/A</v>
      </c>
    </row>
    <row r="2938" spans="7:10" x14ac:dyDescent="0.45">
      <c r="G2938" s="82">
        <f>Census!C2930</f>
        <v>0</v>
      </c>
      <c r="H2938" s="82" t="str">
        <f>IF(Census!D2930="","",Census!D2930)</f>
        <v/>
      </c>
      <c r="I2938" s="82">
        <f>Census!E2930</f>
        <v>0</v>
      </c>
      <c r="J2938" s="106" t="e">
        <f t="shared" si="45"/>
        <v>#N/A</v>
      </c>
    </row>
    <row r="2939" spans="7:10" x14ac:dyDescent="0.45">
      <c r="G2939" s="82">
        <f>Census!C2931</f>
        <v>0</v>
      </c>
      <c r="H2939" s="82" t="str">
        <f>IF(Census!D2931="","",Census!D2931)</f>
        <v/>
      </c>
      <c r="I2939" s="82">
        <f>Census!E2931</f>
        <v>0</v>
      </c>
      <c r="J2939" s="106" t="e">
        <f t="shared" si="45"/>
        <v>#N/A</v>
      </c>
    </row>
    <row r="2940" spans="7:10" x14ac:dyDescent="0.45">
      <c r="G2940" s="82">
        <f>Census!C2932</f>
        <v>0</v>
      </c>
      <c r="H2940" s="82" t="str">
        <f>IF(Census!D2932="","",Census!D2932)</f>
        <v/>
      </c>
      <c r="I2940" s="82">
        <f>Census!E2932</f>
        <v>0</v>
      </c>
      <c r="J2940" s="106" t="e">
        <f t="shared" si="45"/>
        <v>#N/A</v>
      </c>
    </row>
    <row r="2941" spans="7:10" x14ac:dyDescent="0.45">
      <c r="G2941" s="82">
        <f>Census!C2933</f>
        <v>0</v>
      </c>
      <c r="H2941" s="82" t="str">
        <f>IF(Census!D2933="","",Census!D2933)</f>
        <v/>
      </c>
      <c r="I2941" s="82">
        <f>Census!E2933</f>
        <v>0</v>
      </c>
      <c r="J2941" s="106" t="e">
        <f t="shared" si="45"/>
        <v>#N/A</v>
      </c>
    </row>
    <row r="2942" spans="7:10" x14ac:dyDescent="0.45">
      <c r="G2942" s="82">
        <f>Census!C2934</f>
        <v>0</v>
      </c>
      <c r="H2942" s="82" t="str">
        <f>IF(Census!D2934="","",Census!D2934)</f>
        <v/>
      </c>
      <c r="I2942" s="82">
        <f>Census!E2934</f>
        <v>0</v>
      </c>
      <c r="J2942" s="106" t="e">
        <f t="shared" si="45"/>
        <v>#N/A</v>
      </c>
    </row>
    <row r="2943" spans="7:10" x14ac:dyDescent="0.45">
      <c r="G2943" s="82">
        <f>Census!C2935</f>
        <v>0</v>
      </c>
      <c r="H2943" s="82" t="str">
        <f>IF(Census!D2935="","",Census!D2935)</f>
        <v/>
      </c>
      <c r="I2943" s="82">
        <f>Census!E2935</f>
        <v>0</v>
      </c>
      <c r="J2943" s="106" t="e">
        <f t="shared" si="45"/>
        <v>#N/A</v>
      </c>
    </row>
    <row r="2944" spans="7:10" x14ac:dyDescent="0.45">
      <c r="G2944" s="82">
        <f>Census!C2936</f>
        <v>0</v>
      </c>
      <c r="H2944" s="82" t="str">
        <f>IF(Census!D2936="","",Census!D2936)</f>
        <v/>
      </c>
      <c r="I2944" s="82">
        <f>Census!E2936</f>
        <v>0</v>
      </c>
      <c r="J2944" s="106" t="e">
        <f t="shared" si="45"/>
        <v>#N/A</v>
      </c>
    </row>
    <row r="2945" spans="7:10" x14ac:dyDescent="0.45">
      <c r="G2945" s="82">
        <f>Census!C2937</f>
        <v>0</v>
      </c>
      <c r="H2945" s="82" t="str">
        <f>IF(Census!D2937="","",Census!D2937)</f>
        <v/>
      </c>
      <c r="I2945" s="82">
        <f>Census!E2937</f>
        <v>0</v>
      </c>
      <c r="J2945" s="106" t="e">
        <f t="shared" si="45"/>
        <v>#N/A</v>
      </c>
    </row>
    <row r="2946" spans="7:10" x14ac:dyDescent="0.45">
      <c r="G2946" s="82">
        <f>Census!C2938</f>
        <v>0</v>
      </c>
      <c r="H2946" s="82" t="str">
        <f>IF(Census!D2938="","",Census!D2938)</f>
        <v/>
      </c>
      <c r="I2946" s="82">
        <f>Census!E2938</f>
        <v>0</v>
      </c>
      <c r="J2946" s="106" t="e">
        <f t="shared" si="45"/>
        <v>#N/A</v>
      </c>
    </row>
    <row r="2947" spans="7:10" x14ac:dyDescent="0.45">
      <c r="G2947" s="82">
        <f>Census!C2939</f>
        <v>0</v>
      </c>
      <c r="H2947" s="82" t="str">
        <f>IF(Census!D2939="","",Census!D2939)</f>
        <v/>
      </c>
      <c r="I2947" s="82">
        <f>Census!E2939</f>
        <v>0</v>
      </c>
      <c r="J2947" s="106" t="e">
        <f t="shared" si="45"/>
        <v>#N/A</v>
      </c>
    </row>
    <row r="2948" spans="7:10" x14ac:dyDescent="0.45">
      <c r="G2948" s="82">
        <f>Census!C2940</f>
        <v>0</v>
      </c>
      <c r="H2948" s="82" t="str">
        <f>IF(Census!D2940="","",Census!D2940)</f>
        <v/>
      </c>
      <c r="I2948" s="82">
        <f>Census!E2940</f>
        <v>0</v>
      </c>
      <c r="J2948" s="106" t="e">
        <f t="shared" si="45"/>
        <v>#N/A</v>
      </c>
    </row>
    <row r="2949" spans="7:10" x14ac:dyDescent="0.45">
      <c r="G2949" s="82">
        <f>Census!C2941</f>
        <v>0</v>
      </c>
      <c r="H2949" s="82" t="str">
        <f>IF(Census!D2941="","",Census!D2941)</f>
        <v/>
      </c>
      <c r="I2949" s="82">
        <f>Census!E2941</f>
        <v>0</v>
      </c>
      <c r="J2949" s="106" t="e">
        <f t="shared" si="45"/>
        <v>#N/A</v>
      </c>
    </row>
    <row r="2950" spans="7:10" x14ac:dyDescent="0.45">
      <c r="G2950" s="82">
        <f>Census!C2942</f>
        <v>0</v>
      </c>
      <c r="H2950" s="82" t="str">
        <f>IF(Census!D2942="","",Census!D2942)</f>
        <v/>
      </c>
      <c r="I2950" s="82">
        <f>Census!E2942</f>
        <v>0</v>
      </c>
      <c r="J2950" s="106" t="e">
        <f t="shared" si="45"/>
        <v>#N/A</v>
      </c>
    </row>
    <row r="2951" spans="7:10" x14ac:dyDescent="0.45">
      <c r="G2951" s="82">
        <f>Census!C2943</f>
        <v>0</v>
      </c>
      <c r="H2951" s="82" t="str">
        <f>IF(Census!D2943="","",Census!D2943)</f>
        <v/>
      </c>
      <c r="I2951" s="82">
        <f>Census!E2943</f>
        <v>0</v>
      </c>
      <c r="J2951" s="106" t="e">
        <f t="shared" si="45"/>
        <v>#N/A</v>
      </c>
    </row>
    <row r="2952" spans="7:10" x14ac:dyDescent="0.45">
      <c r="G2952" s="82">
        <f>Census!C2944</f>
        <v>0</v>
      </c>
      <c r="H2952" s="82" t="str">
        <f>IF(Census!D2944="","",Census!D2944)</f>
        <v/>
      </c>
      <c r="I2952" s="82">
        <f>Census!E2944</f>
        <v>0</v>
      </c>
      <c r="J2952" s="106" t="e">
        <f t="shared" si="45"/>
        <v>#N/A</v>
      </c>
    </row>
    <row r="2953" spans="7:10" x14ac:dyDescent="0.45">
      <c r="G2953" s="82">
        <f>Census!C2945</f>
        <v>0</v>
      </c>
      <c r="H2953" s="82" t="str">
        <f>IF(Census!D2945="","",Census!D2945)</f>
        <v/>
      </c>
      <c r="I2953" s="82">
        <f>Census!E2945</f>
        <v>0</v>
      </c>
      <c r="J2953" s="106" t="e">
        <f t="shared" si="45"/>
        <v>#N/A</v>
      </c>
    </row>
    <row r="2954" spans="7:10" x14ac:dyDescent="0.45">
      <c r="G2954" s="82">
        <f>Census!C2946</f>
        <v>0</v>
      </c>
      <c r="H2954" s="82" t="str">
        <f>IF(Census!D2946="","",Census!D2946)</f>
        <v/>
      </c>
      <c r="I2954" s="82">
        <f>Census!E2946</f>
        <v>0</v>
      </c>
      <c r="J2954" s="106" t="e">
        <f t="shared" si="45"/>
        <v>#N/A</v>
      </c>
    </row>
    <row r="2955" spans="7:10" x14ac:dyDescent="0.45">
      <c r="G2955" s="82">
        <f>Census!C2947</f>
        <v>0</v>
      </c>
      <c r="H2955" s="82" t="str">
        <f>IF(Census!D2947="","",Census!D2947)</f>
        <v/>
      </c>
      <c r="I2955" s="82">
        <f>Census!E2947</f>
        <v>0</v>
      </c>
      <c r="J2955" s="106" t="e">
        <f t="shared" si="45"/>
        <v>#N/A</v>
      </c>
    </row>
    <row r="2956" spans="7:10" x14ac:dyDescent="0.45">
      <c r="G2956" s="82">
        <f>Census!C2948</f>
        <v>0</v>
      </c>
      <c r="H2956" s="82" t="str">
        <f>IF(Census!D2948="","",Census!D2948)</f>
        <v/>
      </c>
      <c r="I2956" s="82">
        <f>Census!E2948</f>
        <v>0</v>
      </c>
      <c r="J2956" s="106" t="e">
        <f t="shared" si="45"/>
        <v>#N/A</v>
      </c>
    </row>
    <row r="2957" spans="7:10" x14ac:dyDescent="0.45">
      <c r="G2957" s="82">
        <f>Census!C2949</f>
        <v>0</v>
      </c>
      <c r="H2957" s="82" t="str">
        <f>IF(Census!D2949="","",Census!D2949)</f>
        <v/>
      </c>
      <c r="I2957" s="82">
        <f>Census!E2949</f>
        <v>0</v>
      </c>
      <c r="J2957" s="106" t="e">
        <f t="shared" si="45"/>
        <v>#N/A</v>
      </c>
    </row>
    <row r="2958" spans="7:10" x14ac:dyDescent="0.45">
      <c r="G2958" s="82">
        <f>Census!C2950</f>
        <v>0</v>
      </c>
      <c r="H2958" s="82" t="str">
        <f>IF(Census!D2950="","",Census!D2950)</f>
        <v/>
      </c>
      <c r="I2958" s="82">
        <f>Census!E2950</f>
        <v>0</v>
      </c>
      <c r="J2958" s="106" t="e">
        <f t="shared" ref="J2958:J3021" si="46">IF(H2958=0,0,IF(H2958&lt;$C$25,$C$25-H2958,0))</f>
        <v>#N/A</v>
      </c>
    </row>
    <row r="2959" spans="7:10" x14ac:dyDescent="0.45">
      <c r="G2959" s="82">
        <f>Census!C2951</f>
        <v>0</v>
      </c>
      <c r="H2959" s="82" t="str">
        <f>IF(Census!D2951="","",Census!D2951)</f>
        <v/>
      </c>
      <c r="I2959" s="82">
        <f>Census!E2951</f>
        <v>0</v>
      </c>
      <c r="J2959" s="106" t="e">
        <f t="shared" si="46"/>
        <v>#N/A</v>
      </c>
    </row>
    <row r="2960" spans="7:10" x14ac:dyDescent="0.45">
      <c r="G2960" s="82">
        <f>Census!C2952</f>
        <v>0</v>
      </c>
      <c r="H2960" s="82" t="str">
        <f>IF(Census!D2952="","",Census!D2952)</f>
        <v/>
      </c>
      <c r="I2960" s="82">
        <f>Census!E2952</f>
        <v>0</v>
      </c>
      <c r="J2960" s="106" t="e">
        <f t="shared" si="46"/>
        <v>#N/A</v>
      </c>
    </row>
    <row r="2961" spans="7:10" x14ac:dyDescent="0.45">
      <c r="G2961" s="82">
        <f>Census!C2953</f>
        <v>0</v>
      </c>
      <c r="H2961" s="82" t="str">
        <f>IF(Census!D2953="","",Census!D2953)</f>
        <v/>
      </c>
      <c r="I2961" s="82">
        <f>Census!E2953</f>
        <v>0</v>
      </c>
      <c r="J2961" s="106" t="e">
        <f t="shared" si="46"/>
        <v>#N/A</v>
      </c>
    </row>
    <row r="2962" spans="7:10" x14ac:dyDescent="0.45">
      <c r="G2962" s="82">
        <f>Census!C2954</f>
        <v>0</v>
      </c>
      <c r="H2962" s="82" t="str">
        <f>IF(Census!D2954="","",Census!D2954)</f>
        <v/>
      </c>
      <c r="I2962" s="82">
        <f>Census!E2954</f>
        <v>0</v>
      </c>
      <c r="J2962" s="106" t="e">
        <f t="shared" si="46"/>
        <v>#N/A</v>
      </c>
    </row>
    <row r="2963" spans="7:10" x14ac:dyDescent="0.45">
      <c r="G2963" s="82">
        <f>Census!C2955</f>
        <v>0</v>
      </c>
      <c r="H2963" s="82" t="str">
        <f>IF(Census!D2955="","",Census!D2955)</f>
        <v/>
      </c>
      <c r="I2963" s="82">
        <f>Census!E2955</f>
        <v>0</v>
      </c>
      <c r="J2963" s="106" t="e">
        <f t="shared" si="46"/>
        <v>#N/A</v>
      </c>
    </row>
    <row r="2964" spans="7:10" x14ac:dyDescent="0.45">
      <c r="G2964" s="82">
        <f>Census!C2956</f>
        <v>0</v>
      </c>
      <c r="H2964" s="82" t="str">
        <f>IF(Census!D2956="","",Census!D2956)</f>
        <v/>
      </c>
      <c r="I2964" s="82">
        <f>Census!E2956</f>
        <v>0</v>
      </c>
      <c r="J2964" s="106" t="e">
        <f t="shared" si="46"/>
        <v>#N/A</v>
      </c>
    </row>
    <row r="2965" spans="7:10" x14ac:dyDescent="0.45">
      <c r="G2965" s="82">
        <f>Census!C2957</f>
        <v>0</v>
      </c>
      <c r="H2965" s="82" t="str">
        <f>IF(Census!D2957="","",Census!D2957)</f>
        <v/>
      </c>
      <c r="I2965" s="82">
        <f>Census!E2957</f>
        <v>0</v>
      </c>
      <c r="J2965" s="106" t="e">
        <f t="shared" si="46"/>
        <v>#N/A</v>
      </c>
    </row>
    <row r="2966" spans="7:10" x14ac:dyDescent="0.45">
      <c r="G2966" s="82">
        <f>Census!C2958</f>
        <v>0</v>
      </c>
      <c r="H2966" s="82" t="str">
        <f>IF(Census!D2958="","",Census!D2958)</f>
        <v/>
      </c>
      <c r="I2966" s="82">
        <f>Census!E2958</f>
        <v>0</v>
      </c>
      <c r="J2966" s="106" t="e">
        <f t="shared" si="46"/>
        <v>#N/A</v>
      </c>
    </row>
    <row r="2967" spans="7:10" x14ac:dyDescent="0.45">
      <c r="G2967" s="82">
        <f>Census!C2959</f>
        <v>0</v>
      </c>
      <c r="H2967" s="82" t="str">
        <f>IF(Census!D2959="","",Census!D2959)</f>
        <v/>
      </c>
      <c r="I2967" s="82">
        <f>Census!E2959</f>
        <v>0</v>
      </c>
      <c r="J2967" s="106" t="e">
        <f t="shared" si="46"/>
        <v>#N/A</v>
      </c>
    </row>
    <row r="2968" spans="7:10" x14ac:dyDescent="0.45">
      <c r="G2968" s="82">
        <f>Census!C2960</f>
        <v>0</v>
      </c>
      <c r="H2968" s="82" t="str">
        <f>IF(Census!D2960="","",Census!D2960)</f>
        <v/>
      </c>
      <c r="I2968" s="82">
        <f>Census!E2960</f>
        <v>0</v>
      </c>
      <c r="J2968" s="106" t="e">
        <f t="shared" si="46"/>
        <v>#N/A</v>
      </c>
    </row>
    <row r="2969" spans="7:10" x14ac:dyDescent="0.45">
      <c r="G2969" s="82">
        <f>Census!C2961</f>
        <v>0</v>
      </c>
      <c r="H2969" s="82" t="str">
        <f>IF(Census!D2961="","",Census!D2961)</f>
        <v/>
      </c>
      <c r="I2969" s="82">
        <f>Census!E2961</f>
        <v>0</v>
      </c>
      <c r="J2969" s="106" t="e">
        <f t="shared" si="46"/>
        <v>#N/A</v>
      </c>
    </row>
    <row r="2970" spans="7:10" x14ac:dyDescent="0.45">
      <c r="G2970" s="82">
        <f>Census!C2962</f>
        <v>0</v>
      </c>
      <c r="H2970" s="82" t="str">
        <f>IF(Census!D2962="","",Census!D2962)</f>
        <v/>
      </c>
      <c r="I2970" s="82">
        <f>Census!E2962</f>
        <v>0</v>
      </c>
      <c r="J2970" s="106" t="e">
        <f t="shared" si="46"/>
        <v>#N/A</v>
      </c>
    </row>
    <row r="2971" spans="7:10" x14ac:dyDescent="0.45">
      <c r="G2971" s="82">
        <f>Census!C2963</f>
        <v>0</v>
      </c>
      <c r="H2971" s="82" t="str">
        <f>IF(Census!D2963="","",Census!D2963)</f>
        <v/>
      </c>
      <c r="I2971" s="82">
        <f>Census!E2963</f>
        <v>0</v>
      </c>
      <c r="J2971" s="106" t="e">
        <f t="shared" si="46"/>
        <v>#N/A</v>
      </c>
    </row>
    <row r="2972" spans="7:10" x14ac:dyDescent="0.45">
      <c r="G2972" s="82">
        <f>Census!C2964</f>
        <v>0</v>
      </c>
      <c r="H2972" s="82" t="str">
        <f>IF(Census!D2964="","",Census!D2964)</f>
        <v/>
      </c>
      <c r="I2972" s="82">
        <f>Census!E2964</f>
        <v>0</v>
      </c>
      <c r="J2972" s="106" t="e">
        <f t="shared" si="46"/>
        <v>#N/A</v>
      </c>
    </row>
    <row r="2973" spans="7:10" x14ac:dyDescent="0.45">
      <c r="G2973" s="82">
        <f>Census!C2965</f>
        <v>0</v>
      </c>
      <c r="H2973" s="82" t="str">
        <f>IF(Census!D2965="","",Census!D2965)</f>
        <v/>
      </c>
      <c r="I2973" s="82">
        <f>Census!E2965</f>
        <v>0</v>
      </c>
      <c r="J2973" s="106" t="e">
        <f t="shared" si="46"/>
        <v>#N/A</v>
      </c>
    </row>
    <row r="2974" spans="7:10" x14ac:dyDescent="0.45">
      <c r="G2974" s="82">
        <f>Census!C2966</f>
        <v>0</v>
      </c>
      <c r="H2974" s="82" t="str">
        <f>IF(Census!D2966="","",Census!D2966)</f>
        <v/>
      </c>
      <c r="I2974" s="82">
        <f>Census!E2966</f>
        <v>0</v>
      </c>
      <c r="J2974" s="106" t="e">
        <f t="shared" si="46"/>
        <v>#N/A</v>
      </c>
    </row>
    <row r="2975" spans="7:10" x14ac:dyDescent="0.45">
      <c r="G2975" s="82">
        <f>Census!C2967</f>
        <v>0</v>
      </c>
      <c r="H2975" s="82" t="str">
        <f>IF(Census!D2967="","",Census!D2967)</f>
        <v/>
      </c>
      <c r="I2975" s="82">
        <f>Census!E2967</f>
        <v>0</v>
      </c>
      <c r="J2975" s="106" t="e">
        <f t="shared" si="46"/>
        <v>#N/A</v>
      </c>
    </row>
    <row r="2976" spans="7:10" x14ac:dyDescent="0.45">
      <c r="G2976" s="82">
        <f>Census!C2968</f>
        <v>0</v>
      </c>
      <c r="H2976" s="82" t="str">
        <f>IF(Census!D2968="","",Census!D2968)</f>
        <v/>
      </c>
      <c r="I2976" s="82">
        <f>Census!E2968</f>
        <v>0</v>
      </c>
      <c r="J2976" s="106" t="e">
        <f t="shared" si="46"/>
        <v>#N/A</v>
      </c>
    </row>
    <row r="2977" spans="7:10" x14ac:dyDescent="0.45">
      <c r="G2977" s="82">
        <f>Census!C2969</f>
        <v>0</v>
      </c>
      <c r="H2977" s="82" t="str">
        <f>IF(Census!D2969="","",Census!D2969)</f>
        <v/>
      </c>
      <c r="I2977" s="82">
        <f>Census!E2969</f>
        <v>0</v>
      </c>
      <c r="J2977" s="106" t="e">
        <f t="shared" si="46"/>
        <v>#N/A</v>
      </c>
    </row>
    <row r="2978" spans="7:10" x14ac:dyDescent="0.45">
      <c r="G2978" s="82">
        <f>Census!C2970</f>
        <v>0</v>
      </c>
      <c r="H2978" s="82" t="str">
        <f>IF(Census!D2970="","",Census!D2970)</f>
        <v/>
      </c>
      <c r="I2978" s="82">
        <f>Census!E2970</f>
        <v>0</v>
      </c>
      <c r="J2978" s="106" t="e">
        <f t="shared" si="46"/>
        <v>#N/A</v>
      </c>
    </row>
    <row r="2979" spans="7:10" x14ac:dyDescent="0.45">
      <c r="G2979" s="82">
        <f>Census!C2971</f>
        <v>0</v>
      </c>
      <c r="H2979" s="82" t="str">
        <f>IF(Census!D2971="","",Census!D2971)</f>
        <v/>
      </c>
      <c r="I2979" s="82">
        <f>Census!E2971</f>
        <v>0</v>
      </c>
      <c r="J2979" s="106" t="e">
        <f t="shared" si="46"/>
        <v>#N/A</v>
      </c>
    </row>
    <row r="2980" spans="7:10" x14ac:dyDescent="0.45">
      <c r="G2980" s="82">
        <f>Census!C2972</f>
        <v>0</v>
      </c>
      <c r="H2980" s="82" t="str">
        <f>IF(Census!D2972="","",Census!D2972)</f>
        <v/>
      </c>
      <c r="I2980" s="82">
        <f>Census!E2972</f>
        <v>0</v>
      </c>
      <c r="J2980" s="106" t="e">
        <f t="shared" si="46"/>
        <v>#N/A</v>
      </c>
    </row>
    <row r="2981" spans="7:10" x14ac:dyDescent="0.45">
      <c r="G2981" s="82">
        <f>Census!C2973</f>
        <v>0</v>
      </c>
      <c r="H2981" s="82" t="str">
        <f>IF(Census!D2973="","",Census!D2973)</f>
        <v/>
      </c>
      <c r="I2981" s="82">
        <f>Census!E2973</f>
        <v>0</v>
      </c>
      <c r="J2981" s="106" t="e">
        <f t="shared" si="46"/>
        <v>#N/A</v>
      </c>
    </row>
    <row r="2982" spans="7:10" x14ac:dyDescent="0.45">
      <c r="G2982" s="82">
        <f>Census!C2974</f>
        <v>0</v>
      </c>
      <c r="H2982" s="82" t="str">
        <f>IF(Census!D2974="","",Census!D2974)</f>
        <v/>
      </c>
      <c r="I2982" s="82">
        <f>Census!E2974</f>
        <v>0</v>
      </c>
      <c r="J2982" s="106" t="e">
        <f t="shared" si="46"/>
        <v>#N/A</v>
      </c>
    </row>
    <row r="2983" spans="7:10" x14ac:dyDescent="0.45">
      <c r="G2983" s="82">
        <f>Census!C2975</f>
        <v>0</v>
      </c>
      <c r="H2983" s="82" t="str">
        <f>IF(Census!D2975="","",Census!D2975)</f>
        <v/>
      </c>
      <c r="I2983" s="82">
        <f>Census!E2975</f>
        <v>0</v>
      </c>
      <c r="J2983" s="106" t="e">
        <f t="shared" si="46"/>
        <v>#N/A</v>
      </c>
    </row>
    <row r="2984" spans="7:10" x14ac:dyDescent="0.45">
      <c r="G2984" s="82">
        <f>Census!C2976</f>
        <v>0</v>
      </c>
      <c r="H2984" s="82" t="str">
        <f>IF(Census!D2976="","",Census!D2976)</f>
        <v/>
      </c>
      <c r="I2984" s="82">
        <f>Census!E2976</f>
        <v>0</v>
      </c>
      <c r="J2984" s="106" t="e">
        <f t="shared" si="46"/>
        <v>#N/A</v>
      </c>
    </row>
    <row r="2985" spans="7:10" x14ac:dyDescent="0.45">
      <c r="G2985" s="82">
        <f>Census!C2977</f>
        <v>0</v>
      </c>
      <c r="H2985" s="82" t="str">
        <f>IF(Census!D2977="","",Census!D2977)</f>
        <v/>
      </c>
      <c r="I2985" s="82">
        <f>Census!E2977</f>
        <v>0</v>
      </c>
      <c r="J2985" s="106" t="e">
        <f t="shared" si="46"/>
        <v>#N/A</v>
      </c>
    </row>
    <row r="2986" spans="7:10" x14ac:dyDescent="0.45">
      <c r="G2986" s="82">
        <f>Census!C2978</f>
        <v>0</v>
      </c>
      <c r="H2986" s="82" t="str">
        <f>IF(Census!D2978="","",Census!D2978)</f>
        <v/>
      </c>
      <c r="I2986" s="82">
        <f>Census!E2978</f>
        <v>0</v>
      </c>
      <c r="J2986" s="106" t="e">
        <f t="shared" si="46"/>
        <v>#N/A</v>
      </c>
    </row>
    <row r="2987" spans="7:10" x14ac:dyDescent="0.45">
      <c r="G2987" s="82">
        <f>Census!C2979</f>
        <v>0</v>
      </c>
      <c r="H2987" s="82" t="str">
        <f>IF(Census!D2979="","",Census!D2979)</f>
        <v/>
      </c>
      <c r="I2987" s="82">
        <f>Census!E2979</f>
        <v>0</v>
      </c>
      <c r="J2987" s="106" t="e">
        <f t="shared" si="46"/>
        <v>#N/A</v>
      </c>
    </row>
    <row r="2988" spans="7:10" x14ac:dyDescent="0.45">
      <c r="G2988" s="82">
        <f>Census!C2980</f>
        <v>0</v>
      </c>
      <c r="H2988" s="82" t="str">
        <f>IF(Census!D2980="","",Census!D2980)</f>
        <v/>
      </c>
      <c r="I2988" s="82">
        <f>Census!E2980</f>
        <v>0</v>
      </c>
      <c r="J2988" s="106" t="e">
        <f t="shared" si="46"/>
        <v>#N/A</v>
      </c>
    </row>
    <row r="2989" spans="7:10" x14ac:dyDescent="0.45">
      <c r="G2989" s="82">
        <f>Census!C2981</f>
        <v>0</v>
      </c>
      <c r="H2989" s="82" t="str">
        <f>IF(Census!D2981="","",Census!D2981)</f>
        <v/>
      </c>
      <c r="I2989" s="82">
        <f>Census!E2981</f>
        <v>0</v>
      </c>
      <c r="J2989" s="106" t="e">
        <f t="shared" si="46"/>
        <v>#N/A</v>
      </c>
    </row>
    <row r="2990" spans="7:10" x14ac:dyDescent="0.45">
      <c r="G2990" s="82">
        <f>Census!C2982</f>
        <v>0</v>
      </c>
      <c r="H2990" s="82" t="str">
        <f>IF(Census!D2982="","",Census!D2982)</f>
        <v/>
      </c>
      <c r="I2990" s="82">
        <f>Census!E2982</f>
        <v>0</v>
      </c>
      <c r="J2990" s="106" t="e">
        <f t="shared" si="46"/>
        <v>#N/A</v>
      </c>
    </row>
    <row r="2991" spans="7:10" x14ac:dyDescent="0.45">
      <c r="G2991" s="82">
        <f>Census!C2983</f>
        <v>0</v>
      </c>
      <c r="H2991" s="82" t="str">
        <f>IF(Census!D2983="","",Census!D2983)</f>
        <v/>
      </c>
      <c r="I2991" s="82">
        <f>Census!E2983</f>
        <v>0</v>
      </c>
      <c r="J2991" s="106" t="e">
        <f t="shared" si="46"/>
        <v>#N/A</v>
      </c>
    </row>
    <row r="2992" spans="7:10" x14ac:dyDescent="0.45">
      <c r="G2992" s="82">
        <f>Census!C2984</f>
        <v>0</v>
      </c>
      <c r="H2992" s="82" t="str">
        <f>IF(Census!D2984="","",Census!D2984)</f>
        <v/>
      </c>
      <c r="I2992" s="82">
        <f>Census!E2984</f>
        <v>0</v>
      </c>
      <c r="J2992" s="106" t="e">
        <f t="shared" si="46"/>
        <v>#N/A</v>
      </c>
    </row>
    <row r="2993" spans="7:10" x14ac:dyDescent="0.45">
      <c r="G2993" s="82">
        <f>Census!C2985</f>
        <v>0</v>
      </c>
      <c r="H2993" s="82" t="str">
        <f>IF(Census!D2985="","",Census!D2985)</f>
        <v/>
      </c>
      <c r="I2993" s="82">
        <f>Census!E2985</f>
        <v>0</v>
      </c>
      <c r="J2993" s="106" t="e">
        <f t="shared" si="46"/>
        <v>#N/A</v>
      </c>
    </row>
    <row r="2994" spans="7:10" x14ac:dyDescent="0.45">
      <c r="G2994" s="82">
        <f>Census!C2986</f>
        <v>0</v>
      </c>
      <c r="H2994" s="82" t="str">
        <f>IF(Census!D2986="","",Census!D2986)</f>
        <v/>
      </c>
      <c r="I2994" s="82">
        <f>Census!E2986</f>
        <v>0</v>
      </c>
      <c r="J2994" s="106" t="e">
        <f t="shared" si="46"/>
        <v>#N/A</v>
      </c>
    </row>
    <row r="2995" spans="7:10" x14ac:dyDescent="0.45">
      <c r="G2995" s="82">
        <f>Census!C2987</f>
        <v>0</v>
      </c>
      <c r="H2995" s="82" t="str">
        <f>IF(Census!D2987="","",Census!D2987)</f>
        <v/>
      </c>
      <c r="I2995" s="82">
        <f>Census!E2987</f>
        <v>0</v>
      </c>
      <c r="J2995" s="106" t="e">
        <f t="shared" si="46"/>
        <v>#N/A</v>
      </c>
    </row>
    <row r="2996" spans="7:10" x14ac:dyDescent="0.45">
      <c r="G2996" s="82">
        <f>Census!C2988</f>
        <v>0</v>
      </c>
      <c r="H2996" s="82" t="str">
        <f>IF(Census!D2988="","",Census!D2988)</f>
        <v/>
      </c>
      <c r="I2996" s="82">
        <f>Census!E2988</f>
        <v>0</v>
      </c>
      <c r="J2996" s="106" t="e">
        <f t="shared" si="46"/>
        <v>#N/A</v>
      </c>
    </row>
    <row r="2997" spans="7:10" x14ac:dyDescent="0.45">
      <c r="G2997" s="82">
        <f>Census!C2989</f>
        <v>0</v>
      </c>
      <c r="H2997" s="82" t="str">
        <f>IF(Census!D2989="","",Census!D2989)</f>
        <v/>
      </c>
      <c r="I2997" s="82">
        <f>Census!E2989</f>
        <v>0</v>
      </c>
      <c r="J2997" s="106" t="e">
        <f t="shared" si="46"/>
        <v>#N/A</v>
      </c>
    </row>
    <row r="2998" spans="7:10" x14ac:dyDescent="0.45">
      <c r="G2998" s="82">
        <f>Census!C2990</f>
        <v>0</v>
      </c>
      <c r="H2998" s="82" t="str">
        <f>IF(Census!D2990="","",Census!D2990)</f>
        <v/>
      </c>
      <c r="I2998" s="82">
        <f>Census!E2990</f>
        <v>0</v>
      </c>
      <c r="J2998" s="106" t="e">
        <f t="shared" si="46"/>
        <v>#N/A</v>
      </c>
    </row>
    <row r="2999" spans="7:10" x14ac:dyDescent="0.45">
      <c r="G2999" s="82">
        <f>Census!C2991</f>
        <v>0</v>
      </c>
      <c r="H2999" s="82" t="str">
        <f>IF(Census!D2991="","",Census!D2991)</f>
        <v/>
      </c>
      <c r="I2999" s="82">
        <f>Census!E2991</f>
        <v>0</v>
      </c>
      <c r="J2999" s="106" t="e">
        <f t="shared" si="46"/>
        <v>#N/A</v>
      </c>
    </row>
    <row r="3000" spans="7:10" x14ac:dyDescent="0.45">
      <c r="G3000" s="82">
        <f>Census!C2992</f>
        <v>0</v>
      </c>
      <c r="H3000" s="82" t="str">
        <f>IF(Census!D2992="","",Census!D2992)</f>
        <v/>
      </c>
      <c r="I3000" s="82">
        <f>Census!E2992</f>
        <v>0</v>
      </c>
      <c r="J3000" s="106" t="e">
        <f t="shared" si="46"/>
        <v>#N/A</v>
      </c>
    </row>
    <row r="3001" spans="7:10" x14ac:dyDescent="0.45">
      <c r="G3001" s="82">
        <f>Census!C2993</f>
        <v>0</v>
      </c>
      <c r="H3001" s="82" t="str">
        <f>IF(Census!D2993="","",Census!D2993)</f>
        <v/>
      </c>
      <c r="I3001" s="82">
        <f>Census!E2993</f>
        <v>0</v>
      </c>
      <c r="J3001" s="106" t="e">
        <f t="shared" si="46"/>
        <v>#N/A</v>
      </c>
    </row>
    <row r="3002" spans="7:10" x14ac:dyDescent="0.45">
      <c r="G3002" s="82">
        <f>Census!C2994</f>
        <v>0</v>
      </c>
      <c r="H3002" s="82" t="str">
        <f>IF(Census!D2994="","",Census!D2994)</f>
        <v/>
      </c>
      <c r="I3002" s="82">
        <f>Census!E2994</f>
        <v>0</v>
      </c>
      <c r="J3002" s="106" t="e">
        <f t="shared" si="46"/>
        <v>#N/A</v>
      </c>
    </row>
    <row r="3003" spans="7:10" x14ac:dyDescent="0.45">
      <c r="G3003" s="82">
        <f>Census!C2995</f>
        <v>0</v>
      </c>
      <c r="H3003" s="82" t="str">
        <f>IF(Census!D2995="","",Census!D2995)</f>
        <v/>
      </c>
      <c r="I3003" s="82">
        <f>Census!E2995</f>
        <v>0</v>
      </c>
      <c r="J3003" s="106" t="e">
        <f t="shared" si="46"/>
        <v>#N/A</v>
      </c>
    </row>
    <row r="3004" spans="7:10" x14ac:dyDescent="0.45">
      <c r="G3004" s="82">
        <f>Census!C2996</f>
        <v>0</v>
      </c>
      <c r="H3004" s="82" t="str">
        <f>IF(Census!D2996="","",Census!D2996)</f>
        <v/>
      </c>
      <c r="I3004" s="82">
        <f>Census!E2996</f>
        <v>0</v>
      </c>
      <c r="J3004" s="106" t="e">
        <f t="shared" si="46"/>
        <v>#N/A</v>
      </c>
    </row>
    <row r="3005" spans="7:10" x14ac:dyDescent="0.45">
      <c r="G3005" s="82">
        <f>Census!C2997</f>
        <v>0</v>
      </c>
      <c r="H3005" s="82" t="str">
        <f>IF(Census!D2997="","",Census!D2997)</f>
        <v/>
      </c>
      <c r="I3005" s="82">
        <f>Census!E2997</f>
        <v>0</v>
      </c>
      <c r="J3005" s="106" t="e">
        <f t="shared" si="46"/>
        <v>#N/A</v>
      </c>
    </row>
    <row r="3006" spans="7:10" x14ac:dyDescent="0.45">
      <c r="G3006" s="82">
        <f>Census!C2998</f>
        <v>0</v>
      </c>
      <c r="H3006" s="82" t="str">
        <f>IF(Census!D2998="","",Census!D2998)</f>
        <v/>
      </c>
      <c r="I3006" s="82">
        <f>Census!E2998</f>
        <v>0</v>
      </c>
      <c r="J3006" s="106" t="e">
        <f t="shared" si="46"/>
        <v>#N/A</v>
      </c>
    </row>
    <row r="3007" spans="7:10" x14ac:dyDescent="0.45">
      <c r="G3007" s="82">
        <f>Census!C2999</f>
        <v>0</v>
      </c>
      <c r="H3007" s="82" t="str">
        <f>IF(Census!D2999="","",Census!D2999)</f>
        <v/>
      </c>
      <c r="I3007" s="82">
        <f>Census!E2999</f>
        <v>0</v>
      </c>
      <c r="J3007" s="106" t="e">
        <f t="shared" si="46"/>
        <v>#N/A</v>
      </c>
    </row>
    <row r="3008" spans="7:10" x14ac:dyDescent="0.45">
      <c r="G3008" s="82">
        <f>Census!C3000</f>
        <v>0</v>
      </c>
      <c r="H3008" s="82" t="str">
        <f>IF(Census!D3000="","",Census!D3000)</f>
        <v/>
      </c>
      <c r="I3008" s="82">
        <f>Census!E3000</f>
        <v>0</v>
      </c>
      <c r="J3008" s="106" t="e">
        <f t="shared" si="46"/>
        <v>#N/A</v>
      </c>
    </row>
    <row r="3009" spans="7:10" x14ac:dyDescent="0.45">
      <c r="G3009" s="82">
        <f>Census!C3001</f>
        <v>0</v>
      </c>
      <c r="H3009" s="82" t="str">
        <f>IF(Census!D3001="","",Census!D3001)</f>
        <v/>
      </c>
      <c r="I3009" s="82">
        <f>Census!E3001</f>
        <v>0</v>
      </c>
      <c r="J3009" s="106" t="e">
        <f t="shared" si="46"/>
        <v>#N/A</v>
      </c>
    </row>
    <row r="3010" spans="7:10" x14ac:dyDescent="0.45">
      <c r="G3010" s="82">
        <f>Census!C3002</f>
        <v>0</v>
      </c>
      <c r="H3010" s="82" t="str">
        <f>IF(Census!D3002="","",Census!D3002)</f>
        <v/>
      </c>
      <c r="I3010" s="82">
        <f>Census!E3002</f>
        <v>0</v>
      </c>
      <c r="J3010" s="106" t="e">
        <f t="shared" si="46"/>
        <v>#N/A</v>
      </c>
    </row>
    <row r="3011" spans="7:10" x14ac:dyDescent="0.45">
      <c r="G3011" s="82">
        <f>Census!C3003</f>
        <v>0</v>
      </c>
      <c r="H3011" s="82" t="str">
        <f>IF(Census!D3003="","",Census!D3003)</f>
        <v/>
      </c>
      <c r="I3011" s="82">
        <f>Census!E3003</f>
        <v>0</v>
      </c>
      <c r="J3011" s="106" t="e">
        <f t="shared" si="46"/>
        <v>#N/A</v>
      </c>
    </row>
    <row r="3012" spans="7:10" x14ac:dyDescent="0.45">
      <c r="G3012" s="82">
        <f>Census!C3004</f>
        <v>0</v>
      </c>
      <c r="H3012" s="82" t="str">
        <f>IF(Census!D3004="","",Census!D3004)</f>
        <v/>
      </c>
      <c r="I3012" s="82">
        <f>Census!E3004</f>
        <v>0</v>
      </c>
      <c r="J3012" s="106" t="e">
        <f t="shared" si="46"/>
        <v>#N/A</v>
      </c>
    </row>
    <row r="3013" spans="7:10" x14ac:dyDescent="0.45">
      <c r="G3013" s="82">
        <f>Census!C3005</f>
        <v>0</v>
      </c>
      <c r="H3013" s="82" t="str">
        <f>IF(Census!D3005="","",Census!D3005)</f>
        <v/>
      </c>
      <c r="I3013" s="82">
        <f>Census!E3005</f>
        <v>0</v>
      </c>
      <c r="J3013" s="106" t="e">
        <f t="shared" si="46"/>
        <v>#N/A</v>
      </c>
    </row>
    <row r="3014" spans="7:10" x14ac:dyDescent="0.45">
      <c r="G3014" s="82">
        <f>Census!C3006</f>
        <v>0</v>
      </c>
      <c r="H3014" s="82" t="str">
        <f>IF(Census!D3006="","",Census!D3006)</f>
        <v/>
      </c>
      <c r="I3014" s="82">
        <f>Census!E3006</f>
        <v>0</v>
      </c>
      <c r="J3014" s="106" t="e">
        <f t="shared" si="46"/>
        <v>#N/A</v>
      </c>
    </row>
    <row r="3015" spans="7:10" x14ac:dyDescent="0.45">
      <c r="G3015" s="82">
        <f>Census!C3007</f>
        <v>0</v>
      </c>
      <c r="H3015" s="82" t="str">
        <f>IF(Census!D3007="","",Census!D3007)</f>
        <v/>
      </c>
      <c r="I3015" s="82">
        <f>Census!E3007</f>
        <v>0</v>
      </c>
      <c r="J3015" s="106" t="e">
        <f t="shared" si="46"/>
        <v>#N/A</v>
      </c>
    </row>
    <row r="3016" spans="7:10" x14ac:dyDescent="0.45">
      <c r="G3016" s="82">
        <f>Census!C3008</f>
        <v>0</v>
      </c>
      <c r="H3016" s="82" t="str">
        <f>IF(Census!D3008="","",Census!D3008)</f>
        <v/>
      </c>
      <c r="I3016" s="82">
        <f>Census!E3008</f>
        <v>0</v>
      </c>
      <c r="J3016" s="106" t="e">
        <f t="shared" si="46"/>
        <v>#N/A</v>
      </c>
    </row>
    <row r="3017" spans="7:10" x14ac:dyDescent="0.45">
      <c r="G3017" s="82">
        <f>Census!C3009</f>
        <v>0</v>
      </c>
      <c r="H3017" s="82" t="str">
        <f>IF(Census!D3009="","",Census!D3009)</f>
        <v/>
      </c>
      <c r="I3017" s="82">
        <f>Census!E3009</f>
        <v>0</v>
      </c>
      <c r="J3017" s="106" t="e">
        <f t="shared" si="46"/>
        <v>#N/A</v>
      </c>
    </row>
    <row r="3018" spans="7:10" x14ac:dyDescent="0.45">
      <c r="G3018" s="82">
        <f>Census!C3010</f>
        <v>0</v>
      </c>
      <c r="H3018" s="82" t="str">
        <f>IF(Census!D3010="","",Census!D3010)</f>
        <v/>
      </c>
      <c r="I3018" s="82">
        <f>Census!E3010</f>
        <v>0</v>
      </c>
      <c r="J3018" s="106" t="e">
        <f t="shared" si="46"/>
        <v>#N/A</v>
      </c>
    </row>
    <row r="3019" spans="7:10" x14ac:dyDescent="0.45">
      <c r="G3019" s="82">
        <f>Census!C3011</f>
        <v>0</v>
      </c>
      <c r="H3019" s="82" t="str">
        <f>IF(Census!D3011="","",Census!D3011)</f>
        <v/>
      </c>
      <c r="I3019" s="82">
        <f>Census!E3011</f>
        <v>0</v>
      </c>
      <c r="J3019" s="106" t="e">
        <f t="shared" si="46"/>
        <v>#N/A</v>
      </c>
    </row>
    <row r="3020" spans="7:10" x14ac:dyDescent="0.45">
      <c r="G3020" s="82">
        <f>Census!C3012</f>
        <v>0</v>
      </c>
      <c r="H3020" s="82" t="str">
        <f>IF(Census!D3012="","",Census!D3012)</f>
        <v/>
      </c>
      <c r="I3020" s="82">
        <f>Census!E3012</f>
        <v>0</v>
      </c>
      <c r="J3020" s="106" t="e">
        <f t="shared" si="46"/>
        <v>#N/A</v>
      </c>
    </row>
    <row r="3021" spans="7:10" x14ac:dyDescent="0.45">
      <c r="G3021" s="82">
        <f>Census!C3013</f>
        <v>0</v>
      </c>
      <c r="H3021" s="82" t="str">
        <f>IF(Census!D3013="","",Census!D3013)</f>
        <v/>
      </c>
      <c r="I3021" s="82">
        <f>Census!E3013</f>
        <v>0</v>
      </c>
      <c r="J3021" s="106" t="e">
        <f t="shared" si="46"/>
        <v>#N/A</v>
      </c>
    </row>
    <row r="3022" spans="7:10" x14ac:dyDescent="0.45">
      <c r="G3022" s="82">
        <f>Census!C3014</f>
        <v>0</v>
      </c>
      <c r="H3022" s="82" t="str">
        <f>IF(Census!D3014="","",Census!D3014)</f>
        <v/>
      </c>
      <c r="I3022" s="82">
        <f>Census!E3014</f>
        <v>0</v>
      </c>
      <c r="J3022" s="106" t="e">
        <f t="shared" ref="J3022:J3085" si="47">IF(H3022=0,0,IF(H3022&lt;$C$25,$C$25-H3022,0))</f>
        <v>#N/A</v>
      </c>
    </row>
    <row r="3023" spans="7:10" x14ac:dyDescent="0.45">
      <c r="G3023" s="82">
        <f>Census!C3015</f>
        <v>0</v>
      </c>
      <c r="H3023" s="82" t="str">
        <f>IF(Census!D3015="","",Census!D3015)</f>
        <v/>
      </c>
      <c r="I3023" s="82">
        <f>Census!E3015</f>
        <v>0</v>
      </c>
      <c r="J3023" s="106" t="e">
        <f t="shared" si="47"/>
        <v>#N/A</v>
      </c>
    </row>
    <row r="3024" spans="7:10" x14ac:dyDescent="0.45">
      <c r="G3024" s="82">
        <f>Census!C3016</f>
        <v>0</v>
      </c>
      <c r="H3024" s="82" t="str">
        <f>IF(Census!D3016="","",Census!D3016)</f>
        <v/>
      </c>
      <c r="I3024" s="82">
        <f>Census!E3016</f>
        <v>0</v>
      </c>
      <c r="J3024" s="106" t="e">
        <f t="shared" si="47"/>
        <v>#N/A</v>
      </c>
    </row>
    <row r="3025" spans="7:10" x14ac:dyDescent="0.45">
      <c r="G3025" s="82">
        <f>Census!C3017</f>
        <v>0</v>
      </c>
      <c r="H3025" s="82" t="str">
        <f>IF(Census!D3017="","",Census!D3017)</f>
        <v/>
      </c>
      <c r="I3025" s="82">
        <f>Census!E3017</f>
        <v>0</v>
      </c>
      <c r="J3025" s="106" t="e">
        <f t="shared" si="47"/>
        <v>#N/A</v>
      </c>
    </row>
    <row r="3026" spans="7:10" x14ac:dyDescent="0.45">
      <c r="G3026" s="82">
        <f>Census!C3018</f>
        <v>0</v>
      </c>
      <c r="H3026" s="82" t="str">
        <f>IF(Census!D3018="","",Census!D3018)</f>
        <v/>
      </c>
      <c r="I3026" s="82">
        <f>Census!E3018</f>
        <v>0</v>
      </c>
      <c r="J3026" s="106" t="e">
        <f t="shared" si="47"/>
        <v>#N/A</v>
      </c>
    </row>
    <row r="3027" spans="7:10" x14ac:dyDescent="0.45">
      <c r="G3027" s="82">
        <f>Census!C3019</f>
        <v>0</v>
      </c>
      <c r="H3027" s="82" t="str">
        <f>IF(Census!D3019="","",Census!D3019)</f>
        <v/>
      </c>
      <c r="I3027" s="82">
        <f>Census!E3019</f>
        <v>0</v>
      </c>
      <c r="J3027" s="106" t="e">
        <f t="shared" si="47"/>
        <v>#N/A</v>
      </c>
    </row>
    <row r="3028" spans="7:10" x14ac:dyDescent="0.45">
      <c r="G3028" s="82">
        <f>Census!C3020</f>
        <v>0</v>
      </c>
      <c r="H3028" s="82" t="str">
        <f>IF(Census!D3020="","",Census!D3020)</f>
        <v/>
      </c>
      <c r="I3028" s="82">
        <f>Census!E3020</f>
        <v>0</v>
      </c>
      <c r="J3028" s="106" t="e">
        <f t="shared" si="47"/>
        <v>#N/A</v>
      </c>
    </row>
    <row r="3029" spans="7:10" x14ac:dyDescent="0.45">
      <c r="G3029" s="82">
        <f>Census!C3021</f>
        <v>0</v>
      </c>
      <c r="H3029" s="82" t="str">
        <f>IF(Census!D3021="","",Census!D3021)</f>
        <v/>
      </c>
      <c r="I3029" s="82">
        <f>Census!E3021</f>
        <v>0</v>
      </c>
      <c r="J3029" s="106" t="e">
        <f t="shared" si="47"/>
        <v>#N/A</v>
      </c>
    </row>
    <row r="3030" spans="7:10" x14ac:dyDescent="0.45">
      <c r="G3030" s="82">
        <f>Census!C3022</f>
        <v>0</v>
      </c>
      <c r="H3030" s="82" t="str">
        <f>IF(Census!D3022="","",Census!D3022)</f>
        <v/>
      </c>
      <c r="I3030" s="82">
        <f>Census!E3022</f>
        <v>0</v>
      </c>
      <c r="J3030" s="106" t="e">
        <f t="shared" si="47"/>
        <v>#N/A</v>
      </c>
    </row>
    <row r="3031" spans="7:10" x14ac:dyDescent="0.45">
      <c r="G3031" s="82">
        <f>Census!C3023</f>
        <v>0</v>
      </c>
      <c r="H3031" s="82" t="str">
        <f>IF(Census!D3023="","",Census!D3023)</f>
        <v/>
      </c>
      <c r="I3031" s="82">
        <f>Census!E3023</f>
        <v>0</v>
      </c>
      <c r="J3031" s="106" t="e">
        <f t="shared" si="47"/>
        <v>#N/A</v>
      </c>
    </row>
    <row r="3032" spans="7:10" x14ac:dyDescent="0.45">
      <c r="G3032" s="82">
        <f>Census!C3024</f>
        <v>0</v>
      </c>
      <c r="H3032" s="82" t="str">
        <f>IF(Census!D3024="","",Census!D3024)</f>
        <v/>
      </c>
      <c r="I3032" s="82">
        <f>Census!E3024</f>
        <v>0</v>
      </c>
      <c r="J3032" s="106" t="e">
        <f t="shared" si="47"/>
        <v>#N/A</v>
      </c>
    </row>
    <row r="3033" spans="7:10" x14ac:dyDescent="0.45">
      <c r="G3033" s="82">
        <f>Census!C3025</f>
        <v>0</v>
      </c>
      <c r="H3033" s="82" t="str">
        <f>IF(Census!D3025="","",Census!D3025)</f>
        <v/>
      </c>
      <c r="I3033" s="82">
        <f>Census!E3025</f>
        <v>0</v>
      </c>
      <c r="J3033" s="106" t="e">
        <f t="shared" si="47"/>
        <v>#N/A</v>
      </c>
    </row>
    <row r="3034" spans="7:10" x14ac:dyDescent="0.45">
      <c r="G3034" s="82">
        <f>Census!C3026</f>
        <v>0</v>
      </c>
      <c r="H3034" s="82" t="str">
        <f>IF(Census!D3026="","",Census!D3026)</f>
        <v/>
      </c>
      <c r="I3034" s="82">
        <f>Census!E3026</f>
        <v>0</v>
      </c>
      <c r="J3034" s="106" t="e">
        <f t="shared" si="47"/>
        <v>#N/A</v>
      </c>
    </row>
    <row r="3035" spans="7:10" x14ac:dyDescent="0.45">
      <c r="G3035" s="82">
        <f>Census!C3027</f>
        <v>0</v>
      </c>
      <c r="H3035" s="82" t="str">
        <f>IF(Census!D3027="","",Census!D3027)</f>
        <v/>
      </c>
      <c r="I3035" s="82">
        <f>Census!E3027</f>
        <v>0</v>
      </c>
      <c r="J3035" s="106" t="e">
        <f t="shared" si="47"/>
        <v>#N/A</v>
      </c>
    </row>
    <row r="3036" spans="7:10" x14ac:dyDescent="0.45">
      <c r="G3036" s="82">
        <f>Census!C3028</f>
        <v>0</v>
      </c>
      <c r="H3036" s="82" t="str">
        <f>IF(Census!D3028="","",Census!D3028)</f>
        <v/>
      </c>
      <c r="I3036" s="82">
        <f>Census!E3028</f>
        <v>0</v>
      </c>
      <c r="J3036" s="106" t="e">
        <f t="shared" si="47"/>
        <v>#N/A</v>
      </c>
    </row>
    <row r="3037" spans="7:10" x14ac:dyDescent="0.45">
      <c r="G3037" s="82">
        <f>Census!C3029</f>
        <v>0</v>
      </c>
      <c r="H3037" s="82" t="str">
        <f>IF(Census!D3029="","",Census!D3029)</f>
        <v/>
      </c>
      <c r="I3037" s="82">
        <f>Census!E3029</f>
        <v>0</v>
      </c>
      <c r="J3037" s="106" t="e">
        <f t="shared" si="47"/>
        <v>#N/A</v>
      </c>
    </row>
    <row r="3038" spans="7:10" x14ac:dyDescent="0.45">
      <c r="G3038" s="82">
        <f>Census!C3030</f>
        <v>0</v>
      </c>
      <c r="H3038" s="82" t="str">
        <f>IF(Census!D3030="","",Census!D3030)</f>
        <v/>
      </c>
      <c r="I3038" s="82">
        <f>Census!E3030</f>
        <v>0</v>
      </c>
      <c r="J3038" s="106" t="e">
        <f t="shared" si="47"/>
        <v>#N/A</v>
      </c>
    </row>
    <row r="3039" spans="7:10" x14ac:dyDescent="0.45">
      <c r="G3039" s="82">
        <f>Census!C3031</f>
        <v>0</v>
      </c>
      <c r="H3039" s="82" t="str">
        <f>IF(Census!D3031="","",Census!D3031)</f>
        <v/>
      </c>
      <c r="I3039" s="82">
        <f>Census!E3031</f>
        <v>0</v>
      </c>
      <c r="J3039" s="106" t="e">
        <f t="shared" si="47"/>
        <v>#N/A</v>
      </c>
    </row>
    <row r="3040" spans="7:10" x14ac:dyDescent="0.45">
      <c r="G3040" s="82">
        <f>Census!C3032</f>
        <v>0</v>
      </c>
      <c r="H3040" s="82" t="str">
        <f>IF(Census!D3032="","",Census!D3032)</f>
        <v/>
      </c>
      <c r="I3040" s="82">
        <f>Census!E3032</f>
        <v>0</v>
      </c>
      <c r="J3040" s="106" t="e">
        <f t="shared" si="47"/>
        <v>#N/A</v>
      </c>
    </row>
    <row r="3041" spans="7:10" x14ac:dyDescent="0.45">
      <c r="G3041" s="82">
        <f>Census!C3033</f>
        <v>0</v>
      </c>
      <c r="H3041" s="82" t="str">
        <f>IF(Census!D3033="","",Census!D3033)</f>
        <v/>
      </c>
      <c r="I3041" s="82">
        <f>Census!E3033</f>
        <v>0</v>
      </c>
      <c r="J3041" s="106" t="e">
        <f t="shared" si="47"/>
        <v>#N/A</v>
      </c>
    </row>
    <row r="3042" spans="7:10" x14ac:dyDescent="0.45">
      <c r="G3042" s="82">
        <f>Census!C3034</f>
        <v>0</v>
      </c>
      <c r="H3042" s="82" t="str">
        <f>IF(Census!D3034="","",Census!D3034)</f>
        <v/>
      </c>
      <c r="I3042" s="82">
        <f>Census!E3034</f>
        <v>0</v>
      </c>
      <c r="J3042" s="106" t="e">
        <f t="shared" si="47"/>
        <v>#N/A</v>
      </c>
    </row>
    <row r="3043" spans="7:10" x14ac:dyDescent="0.45">
      <c r="G3043" s="82">
        <f>Census!C3035</f>
        <v>0</v>
      </c>
      <c r="H3043" s="82" t="str">
        <f>IF(Census!D3035="","",Census!D3035)</f>
        <v/>
      </c>
      <c r="I3043" s="82">
        <f>Census!E3035</f>
        <v>0</v>
      </c>
      <c r="J3043" s="106" t="e">
        <f t="shared" si="47"/>
        <v>#N/A</v>
      </c>
    </row>
    <row r="3044" spans="7:10" x14ac:dyDescent="0.45">
      <c r="G3044" s="82">
        <f>Census!C3036</f>
        <v>0</v>
      </c>
      <c r="H3044" s="82" t="str">
        <f>IF(Census!D3036="","",Census!D3036)</f>
        <v/>
      </c>
      <c r="I3044" s="82">
        <f>Census!E3036</f>
        <v>0</v>
      </c>
      <c r="J3044" s="106" t="e">
        <f t="shared" si="47"/>
        <v>#N/A</v>
      </c>
    </row>
    <row r="3045" spans="7:10" x14ac:dyDescent="0.45">
      <c r="G3045" s="82">
        <f>Census!C3037</f>
        <v>0</v>
      </c>
      <c r="H3045" s="82" t="str">
        <f>IF(Census!D3037="","",Census!D3037)</f>
        <v/>
      </c>
      <c r="I3045" s="82">
        <f>Census!E3037</f>
        <v>0</v>
      </c>
      <c r="J3045" s="106" t="e">
        <f t="shared" si="47"/>
        <v>#N/A</v>
      </c>
    </row>
    <row r="3046" spans="7:10" x14ac:dyDescent="0.45">
      <c r="G3046" s="82">
        <f>Census!C3038</f>
        <v>0</v>
      </c>
      <c r="H3046" s="82" t="str">
        <f>IF(Census!D3038="","",Census!D3038)</f>
        <v/>
      </c>
      <c r="I3046" s="82">
        <f>Census!E3038</f>
        <v>0</v>
      </c>
      <c r="J3046" s="106" t="e">
        <f t="shared" si="47"/>
        <v>#N/A</v>
      </c>
    </row>
    <row r="3047" spans="7:10" x14ac:dyDescent="0.45">
      <c r="G3047" s="82">
        <f>Census!C3039</f>
        <v>0</v>
      </c>
      <c r="H3047" s="82" t="str">
        <f>IF(Census!D3039="","",Census!D3039)</f>
        <v/>
      </c>
      <c r="I3047" s="82">
        <f>Census!E3039</f>
        <v>0</v>
      </c>
      <c r="J3047" s="106" t="e">
        <f t="shared" si="47"/>
        <v>#N/A</v>
      </c>
    </row>
    <row r="3048" spans="7:10" x14ac:dyDescent="0.45">
      <c r="G3048" s="82">
        <f>Census!C3040</f>
        <v>0</v>
      </c>
      <c r="H3048" s="82" t="str">
        <f>IF(Census!D3040="","",Census!D3040)</f>
        <v/>
      </c>
      <c r="I3048" s="82">
        <f>Census!E3040</f>
        <v>0</v>
      </c>
      <c r="J3048" s="106" t="e">
        <f t="shared" si="47"/>
        <v>#N/A</v>
      </c>
    </row>
    <row r="3049" spans="7:10" x14ac:dyDescent="0.45">
      <c r="G3049" s="82">
        <f>Census!C3041</f>
        <v>0</v>
      </c>
      <c r="H3049" s="82" t="str">
        <f>IF(Census!D3041="","",Census!D3041)</f>
        <v/>
      </c>
      <c r="I3049" s="82">
        <f>Census!E3041</f>
        <v>0</v>
      </c>
      <c r="J3049" s="106" t="e">
        <f t="shared" si="47"/>
        <v>#N/A</v>
      </c>
    </row>
    <row r="3050" spans="7:10" x14ac:dyDescent="0.45">
      <c r="G3050" s="82">
        <f>Census!C3042</f>
        <v>0</v>
      </c>
      <c r="H3050" s="82" t="str">
        <f>IF(Census!D3042="","",Census!D3042)</f>
        <v/>
      </c>
      <c r="I3050" s="82">
        <f>Census!E3042</f>
        <v>0</v>
      </c>
      <c r="J3050" s="106" t="e">
        <f t="shared" si="47"/>
        <v>#N/A</v>
      </c>
    </row>
    <row r="3051" spans="7:10" x14ac:dyDescent="0.45">
      <c r="G3051" s="82">
        <f>Census!C3043</f>
        <v>0</v>
      </c>
      <c r="H3051" s="82" t="str">
        <f>IF(Census!D3043="","",Census!D3043)</f>
        <v/>
      </c>
      <c r="I3051" s="82">
        <f>Census!E3043</f>
        <v>0</v>
      </c>
      <c r="J3051" s="106" t="e">
        <f t="shared" si="47"/>
        <v>#N/A</v>
      </c>
    </row>
    <row r="3052" spans="7:10" x14ac:dyDescent="0.45">
      <c r="G3052" s="82">
        <f>Census!C3044</f>
        <v>0</v>
      </c>
      <c r="H3052" s="82" t="str">
        <f>IF(Census!D3044="","",Census!D3044)</f>
        <v/>
      </c>
      <c r="I3052" s="82">
        <f>Census!E3044</f>
        <v>0</v>
      </c>
      <c r="J3052" s="106" t="e">
        <f t="shared" si="47"/>
        <v>#N/A</v>
      </c>
    </row>
    <row r="3053" spans="7:10" x14ac:dyDescent="0.45">
      <c r="G3053" s="82">
        <f>Census!C3045</f>
        <v>0</v>
      </c>
      <c r="H3053" s="82" t="str">
        <f>IF(Census!D3045="","",Census!D3045)</f>
        <v/>
      </c>
      <c r="I3053" s="82">
        <f>Census!E3045</f>
        <v>0</v>
      </c>
      <c r="J3053" s="106" t="e">
        <f t="shared" si="47"/>
        <v>#N/A</v>
      </c>
    </row>
    <row r="3054" spans="7:10" x14ac:dyDescent="0.45">
      <c r="G3054" s="82">
        <f>Census!C3046</f>
        <v>0</v>
      </c>
      <c r="H3054" s="82" t="str">
        <f>IF(Census!D3046="","",Census!D3046)</f>
        <v/>
      </c>
      <c r="I3054" s="82">
        <f>Census!E3046</f>
        <v>0</v>
      </c>
      <c r="J3054" s="106" t="e">
        <f t="shared" si="47"/>
        <v>#N/A</v>
      </c>
    </row>
    <row r="3055" spans="7:10" x14ac:dyDescent="0.45">
      <c r="G3055" s="82">
        <f>Census!C3047</f>
        <v>0</v>
      </c>
      <c r="H3055" s="82" t="str">
        <f>IF(Census!D3047="","",Census!D3047)</f>
        <v/>
      </c>
      <c r="I3055" s="82">
        <f>Census!E3047</f>
        <v>0</v>
      </c>
      <c r="J3055" s="106" t="e">
        <f t="shared" si="47"/>
        <v>#N/A</v>
      </c>
    </row>
    <row r="3056" spans="7:10" x14ac:dyDescent="0.45">
      <c r="G3056" s="82">
        <f>Census!C3048</f>
        <v>0</v>
      </c>
      <c r="H3056" s="82" t="str">
        <f>IF(Census!D3048="","",Census!D3048)</f>
        <v/>
      </c>
      <c r="I3056" s="82">
        <f>Census!E3048</f>
        <v>0</v>
      </c>
      <c r="J3056" s="106" t="e">
        <f t="shared" si="47"/>
        <v>#N/A</v>
      </c>
    </row>
    <row r="3057" spans="7:10" x14ac:dyDescent="0.45">
      <c r="G3057" s="82">
        <f>Census!C3049</f>
        <v>0</v>
      </c>
      <c r="H3057" s="82" t="str">
        <f>IF(Census!D3049="","",Census!D3049)</f>
        <v/>
      </c>
      <c r="I3057" s="82">
        <f>Census!E3049</f>
        <v>0</v>
      </c>
      <c r="J3057" s="106" t="e">
        <f t="shared" si="47"/>
        <v>#N/A</v>
      </c>
    </row>
    <row r="3058" spans="7:10" x14ac:dyDescent="0.45">
      <c r="G3058" s="82">
        <f>Census!C3050</f>
        <v>0</v>
      </c>
      <c r="H3058" s="82" t="str">
        <f>IF(Census!D3050="","",Census!D3050)</f>
        <v/>
      </c>
      <c r="I3058" s="82">
        <f>Census!E3050</f>
        <v>0</v>
      </c>
      <c r="J3058" s="106" t="e">
        <f t="shared" si="47"/>
        <v>#N/A</v>
      </c>
    </row>
    <row r="3059" spans="7:10" x14ac:dyDescent="0.45">
      <c r="G3059" s="82">
        <f>Census!C3051</f>
        <v>0</v>
      </c>
      <c r="H3059" s="82" t="str">
        <f>IF(Census!D3051="","",Census!D3051)</f>
        <v/>
      </c>
      <c r="I3059" s="82">
        <f>Census!E3051</f>
        <v>0</v>
      </c>
      <c r="J3059" s="106" t="e">
        <f t="shared" si="47"/>
        <v>#N/A</v>
      </c>
    </row>
    <row r="3060" spans="7:10" x14ac:dyDescent="0.45">
      <c r="G3060" s="82">
        <f>Census!C3052</f>
        <v>0</v>
      </c>
      <c r="H3060" s="82" t="str">
        <f>IF(Census!D3052="","",Census!D3052)</f>
        <v/>
      </c>
      <c r="I3060" s="82">
        <f>Census!E3052</f>
        <v>0</v>
      </c>
      <c r="J3060" s="106" t="e">
        <f t="shared" si="47"/>
        <v>#N/A</v>
      </c>
    </row>
    <row r="3061" spans="7:10" x14ac:dyDescent="0.45">
      <c r="G3061" s="82">
        <f>Census!C3053</f>
        <v>0</v>
      </c>
      <c r="H3061" s="82" t="str">
        <f>IF(Census!D3053="","",Census!D3053)</f>
        <v/>
      </c>
      <c r="I3061" s="82">
        <f>Census!E3053</f>
        <v>0</v>
      </c>
      <c r="J3061" s="106" t="e">
        <f t="shared" si="47"/>
        <v>#N/A</v>
      </c>
    </row>
    <row r="3062" spans="7:10" x14ac:dyDescent="0.45">
      <c r="G3062" s="82">
        <f>Census!C3054</f>
        <v>0</v>
      </c>
      <c r="H3062" s="82" t="str">
        <f>IF(Census!D3054="","",Census!D3054)</f>
        <v/>
      </c>
      <c r="I3062" s="82">
        <f>Census!E3054</f>
        <v>0</v>
      </c>
      <c r="J3062" s="106" t="e">
        <f t="shared" si="47"/>
        <v>#N/A</v>
      </c>
    </row>
    <row r="3063" spans="7:10" x14ac:dyDescent="0.45">
      <c r="G3063" s="82">
        <f>Census!C3055</f>
        <v>0</v>
      </c>
      <c r="H3063" s="82" t="str">
        <f>IF(Census!D3055="","",Census!D3055)</f>
        <v/>
      </c>
      <c r="I3063" s="82">
        <f>Census!E3055</f>
        <v>0</v>
      </c>
      <c r="J3063" s="106" t="e">
        <f t="shared" si="47"/>
        <v>#N/A</v>
      </c>
    </row>
    <row r="3064" spans="7:10" x14ac:dyDescent="0.45">
      <c r="G3064" s="82">
        <f>Census!C3056</f>
        <v>0</v>
      </c>
      <c r="H3064" s="82" t="str">
        <f>IF(Census!D3056="","",Census!D3056)</f>
        <v/>
      </c>
      <c r="I3064" s="82">
        <f>Census!E3056</f>
        <v>0</v>
      </c>
      <c r="J3064" s="106" t="e">
        <f t="shared" si="47"/>
        <v>#N/A</v>
      </c>
    </row>
    <row r="3065" spans="7:10" x14ac:dyDescent="0.45">
      <c r="G3065" s="82">
        <f>Census!C3057</f>
        <v>0</v>
      </c>
      <c r="H3065" s="82" t="str">
        <f>IF(Census!D3057="","",Census!D3057)</f>
        <v/>
      </c>
      <c r="I3065" s="82">
        <f>Census!E3057</f>
        <v>0</v>
      </c>
      <c r="J3065" s="106" t="e">
        <f t="shared" si="47"/>
        <v>#N/A</v>
      </c>
    </row>
    <row r="3066" spans="7:10" x14ac:dyDescent="0.45">
      <c r="G3066" s="82">
        <f>Census!C3058</f>
        <v>0</v>
      </c>
      <c r="H3066" s="82" t="str">
        <f>IF(Census!D3058="","",Census!D3058)</f>
        <v/>
      </c>
      <c r="I3066" s="82">
        <f>Census!E3058</f>
        <v>0</v>
      </c>
      <c r="J3066" s="106" t="e">
        <f t="shared" si="47"/>
        <v>#N/A</v>
      </c>
    </row>
    <row r="3067" spans="7:10" x14ac:dyDescent="0.45">
      <c r="G3067" s="82">
        <f>Census!C3059</f>
        <v>0</v>
      </c>
      <c r="H3067" s="82" t="str">
        <f>IF(Census!D3059="","",Census!D3059)</f>
        <v/>
      </c>
      <c r="I3067" s="82">
        <f>Census!E3059</f>
        <v>0</v>
      </c>
      <c r="J3067" s="106" t="e">
        <f t="shared" si="47"/>
        <v>#N/A</v>
      </c>
    </row>
    <row r="3068" spans="7:10" x14ac:dyDescent="0.45">
      <c r="G3068" s="82">
        <f>Census!C3060</f>
        <v>0</v>
      </c>
      <c r="H3068" s="82" t="str">
        <f>IF(Census!D3060="","",Census!D3060)</f>
        <v/>
      </c>
      <c r="I3068" s="82">
        <f>Census!E3060</f>
        <v>0</v>
      </c>
      <c r="J3068" s="106" t="e">
        <f t="shared" si="47"/>
        <v>#N/A</v>
      </c>
    </row>
    <row r="3069" spans="7:10" x14ac:dyDescent="0.45">
      <c r="G3069" s="82">
        <f>Census!C3061</f>
        <v>0</v>
      </c>
      <c r="H3069" s="82" t="str">
        <f>IF(Census!D3061="","",Census!D3061)</f>
        <v/>
      </c>
      <c r="I3069" s="82">
        <f>Census!E3061</f>
        <v>0</v>
      </c>
      <c r="J3069" s="106" t="e">
        <f t="shared" si="47"/>
        <v>#N/A</v>
      </c>
    </row>
    <row r="3070" spans="7:10" x14ac:dyDescent="0.45">
      <c r="G3070" s="82">
        <f>Census!C3062</f>
        <v>0</v>
      </c>
      <c r="H3070" s="82" t="str">
        <f>IF(Census!D3062="","",Census!D3062)</f>
        <v/>
      </c>
      <c r="I3070" s="82">
        <f>Census!E3062</f>
        <v>0</v>
      </c>
      <c r="J3070" s="106" t="e">
        <f t="shared" si="47"/>
        <v>#N/A</v>
      </c>
    </row>
    <row r="3071" spans="7:10" x14ac:dyDescent="0.45">
      <c r="G3071" s="82">
        <f>Census!C3063</f>
        <v>0</v>
      </c>
      <c r="H3071" s="82" t="str">
        <f>IF(Census!D3063="","",Census!D3063)</f>
        <v/>
      </c>
      <c r="I3071" s="82">
        <f>Census!E3063</f>
        <v>0</v>
      </c>
      <c r="J3071" s="106" t="e">
        <f t="shared" si="47"/>
        <v>#N/A</v>
      </c>
    </row>
    <row r="3072" spans="7:10" x14ac:dyDescent="0.45">
      <c r="G3072" s="82">
        <f>Census!C3064</f>
        <v>0</v>
      </c>
      <c r="H3072" s="82" t="str">
        <f>IF(Census!D3064="","",Census!D3064)</f>
        <v/>
      </c>
      <c r="I3072" s="82">
        <f>Census!E3064</f>
        <v>0</v>
      </c>
      <c r="J3072" s="106" t="e">
        <f t="shared" si="47"/>
        <v>#N/A</v>
      </c>
    </row>
    <row r="3073" spans="7:10" x14ac:dyDescent="0.45">
      <c r="G3073" s="82">
        <f>Census!C3065</f>
        <v>0</v>
      </c>
      <c r="H3073" s="82" t="str">
        <f>IF(Census!D3065="","",Census!D3065)</f>
        <v/>
      </c>
      <c r="I3073" s="82">
        <f>Census!E3065</f>
        <v>0</v>
      </c>
      <c r="J3073" s="106" t="e">
        <f t="shared" si="47"/>
        <v>#N/A</v>
      </c>
    </row>
    <row r="3074" spans="7:10" x14ac:dyDescent="0.45">
      <c r="G3074" s="82">
        <f>Census!C3066</f>
        <v>0</v>
      </c>
      <c r="H3074" s="82" t="str">
        <f>IF(Census!D3066="","",Census!D3066)</f>
        <v/>
      </c>
      <c r="I3074" s="82">
        <f>Census!E3066</f>
        <v>0</v>
      </c>
      <c r="J3074" s="106" t="e">
        <f t="shared" si="47"/>
        <v>#N/A</v>
      </c>
    </row>
    <row r="3075" spans="7:10" x14ac:dyDescent="0.45">
      <c r="G3075" s="82">
        <f>Census!C3067</f>
        <v>0</v>
      </c>
      <c r="H3075" s="82" t="str">
        <f>IF(Census!D3067="","",Census!D3067)</f>
        <v/>
      </c>
      <c r="I3075" s="82">
        <f>Census!E3067</f>
        <v>0</v>
      </c>
      <c r="J3075" s="106" t="e">
        <f t="shared" si="47"/>
        <v>#N/A</v>
      </c>
    </row>
    <row r="3076" spans="7:10" x14ac:dyDescent="0.45">
      <c r="G3076" s="82">
        <f>Census!C3068</f>
        <v>0</v>
      </c>
      <c r="H3076" s="82" t="str">
        <f>IF(Census!D3068="","",Census!D3068)</f>
        <v/>
      </c>
      <c r="I3076" s="82">
        <f>Census!E3068</f>
        <v>0</v>
      </c>
      <c r="J3076" s="106" t="e">
        <f t="shared" si="47"/>
        <v>#N/A</v>
      </c>
    </row>
    <row r="3077" spans="7:10" x14ac:dyDescent="0.45">
      <c r="G3077" s="82">
        <f>Census!C3069</f>
        <v>0</v>
      </c>
      <c r="H3077" s="82" t="str">
        <f>IF(Census!D3069="","",Census!D3069)</f>
        <v/>
      </c>
      <c r="I3077" s="82">
        <f>Census!E3069</f>
        <v>0</v>
      </c>
      <c r="J3077" s="106" t="e">
        <f t="shared" si="47"/>
        <v>#N/A</v>
      </c>
    </row>
    <row r="3078" spans="7:10" x14ac:dyDescent="0.45">
      <c r="G3078" s="82">
        <f>Census!C3070</f>
        <v>0</v>
      </c>
      <c r="H3078" s="82" t="str">
        <f>IF(Census!D3070="","",Census!D3070)</f>
        <v/>
      </c>
      <c r="I3078" s="82">
        <f>Census!E3070</f>
        <v>0</v>
      </c>
      <c r="J3078" s="106" t="e">
        <f t="shared" si="47"/>
        <v>#N/A</v>
      </c>
    </row>
    <row r="3079" spans="7:10" x14ac:dyDescent="0.45">
      <c r="G3079" s="82">
        <f>Census!C3071</f>
        <v>0</v>
      </c>
      <c r="H3079" s="82" t="str">
        <f>IF(Census!D3071="","",Census!D3071)</f>
        <v/>
      </c>
      <c r="I3079" s="82">
        <f>Census!E3071</f>
        <v>0</v>
      </c>
      <c r="J3079" s="106" t="e">
        <f t="shared" si="47"/>
        <v>#N/A</v>
      </c>
    </row>
    <row r="3080" spans="7:10" x14ac:dyDescent="0.45">
      <c r="G3080" s="82">
        <f>Census!C3072</f>
        <v>0</v>
      </c>
      <c r="H3080" s="82" t="str">
        <f>IF(Census!D3072="","",Census!D3072)</f>
        <v/>
      </c>
      <c r="I3080" s="82">
        <f>Census!E3072</f>
        <v>0</v>
      </c>
      <c r="J3080" s="106" t="e">
        <f t="shared" si="47"/>
        <v>#N/A</v>
      </c>
    </row>
    <row r="3081" spans="7:10" x14ac:dyDescent="0.45">
      <c r="G3081" s="82">
        <f>Census!C3073</f>
        <v>0</v>
      </c>
      <c r="H3081" s="82" t="str">
        <f>IF(Census!D3073="","",Census!D3073)</f>
        <v/>
      </c>
      <c r="I3081" s="82">
        <f>Census!E3073</f>
        <v>0</v>
      </c>
      <c r="J3081" s="106" t="e">
        <f t="shared" si="47"/>
        <v>#N/A</v>
      </c>
    </row>
    <row r="3082" spans="7:10" x14ac:dyDescent="0.45">
      <c r="G3082" s="82">
        <f>Census!C3074</f>
        <v>0</v>
      </c>
      <c r="H3082" s="82" t="str">
        <f>IF(Census!D3074="","",Census!D3074)</f>
        <v/>
      </c>
      <c r="I3082" s="82">
        <f>Census!E3074</f>
        <v>0</v>
      </c>
      <c r="J3082" s="106" t="e">
        <f t="shared" si="47"/>
        <v>#N/A</v>
      </c>
    </row>
    <row r="3083" spans="7:10" x14ac:dyDescent="0.45">
      <c r="G3083" s="82">
        <f>Census!C3075</f>
        <v>0</v>
      </c>
      <c r="H3083" s="82" t="str">
        <f>IF(Census!D3075="","",Census!D3075)</f>
        <v/>
      </c>
      <c r="I3083" s="82">
        <f>Census!E3075</f>
        <v>0</v>
      </c>
      <c r="J3083" s="106" t="e">
        <f t="shared" si="47"/>
        <v>#N/A</v>
      </c>
    </row>
    <row r="3084" spans="7:10" x14ac:dyDescent="0.45">
      <c r="G3084" s="82">
        <f>Census!C3076</f>
        <v>0</v>
      </c>
      <c r="H3084" s="82" t="str">
        <f>IF(Census!D3076="","",Census!D3076)</f>
        <v/>
      </c>
      <c r="I3084" s="82">
        <f>Census!E3076</f>
        <v>0</v>
      </c>
      <c r="J3084" s="106" t="e">
        <f t="shared" si="47"/>
        <v>#N/A</v>
      </c>
    </row>
    <row r="3085" spans="7:10" x14ac:dyDescent="0.45">
      <c r="G3085" s="82">
        <f>Census!C3077</f>
        <v>0</v>
      </c>
      <c r="H3085" s="82" t="str">
        <f>IF(Census!D3077="","",Census!D3077)</f>
        <v/>
      </c>
      <c r="I3085" s="82">
        <f>Census!E3077</f>
        <v>0</v>
      </c>
      <c r="J3085" s="106" t="e">
        <f t="shared" si="47"/>
        <v>#N/A</v>
      </c>
    </row>
    <row r="3086" spans="7:10" x14ac:dyDescent="0.45">
      <c r="G3086" s="82">
        <f>Census!C3078</f>
        <v>0</v>
      </c>
      <c r="H3086" s="82" t="str">
        <f>IF(Census!D3078="","",Census!D3078)</f>
        <v/>
      </c>
      <c r="I3086" s="82">
        <f>Census!E3078</f>
        <v>0</v>
      </c>
      <c r="J3086" s="106" t="e">
        <f t="shared" ref="J3086:J3149" si="48">IF(H3086=0,0,IF(H3086&lt;$C$25,$C$25-H3086,0))</f>
        <v>#N/A</v>
      </c>
    </row>
    <row r="3087" spans="7:10" x14ac:dyDescent="0.45">
      <c r="G3087" s="82">
        <f>Census!C3079</f>
        <v>0</v>
      </c>
      <c r="H3087" s="82" t="str">
        <f>IF(Census!D3079="","",Census!D3079)</f>
        <v/>
      </c>
      <c r="I3087" s="82">
        <f>Census!E3079</f>
        <v>0</v>
      </c>
      <c r="J3087" s="106" t="e">
        <f t="shared" si="48"/>
        <v>#N/A</v>
      </c>
    </row>
    <row r="3088" spans="7:10" x14ac:dyDescent="0.45">
      <c r="G3088" s="82">
        <f>Census!C3080</f>
        <v>0</v>
      </c>
      <c r="H3088" s="82" t="str">
        <f>IF(Census!D3080="","",Census!D3080)</f>
        <v/>
      </c>
      <c r="I3088" s="82">
        <f>Census!E3080</f>
        <v>0</v>
      </c>
      <c r="J3088" s="106" t="e">
        <f t="shared" si="48"/>
        <v>#N/A</v>
      </c>
    </row>
    <row r="3089" spans="7:10" x14ac:dyDescent="0.45">
      <c r="G3089" s="82">
        <f>Census!C3081</f>
        <v>0</v>
      </c>
      <c r="H3089" s="82" t="str">
        <f>IF(Census!D3081="","",Census!D3081)</f>
        <v/>
      </c>
      <c r="I3089" s="82">
        <f>Census!E3081</f>
        <v>0</v>
      </c>
      <c r="J3089" s="106" t="e">
        <f t="shared" si="48"/>
        <v>#N/A</v>
      </c>
    </row>
    <row r="3090" spans="7:10" x14ac:dyDescent="0.45">
      <c r="G3090" s="82">
        <f>Census!C3082</f>
        <v>0</v>
      </c>
      <c r="H3090" s="82" t="str">
        <f>IF(Census!D3082="","",Census!D3082)</f>
        <v/>
      </c>
      <c r="I3090" s="82">
        <f>Census!E3082</f>
        <v>0</v>
      </c>
      <c r="J3090" s="106" t="e">
        <f t="shared" si="48"/>
        <v>#N/A</v>
      </c>
    </row>
    <row r="3091" spans="7:10" x14ac:dyDescent="0.45">
      <c r="G3091" s="82">
        <f>Census!C3083</f>
        <v>0</v>
      </c>
      <c r="H3091" s="82" t="str">
        <f>IF(Census!D3083="","",Census!D3083)</f>
        <v/>
      </c>
      <c r="I3091" s="82">
        <f>Census!E3083</f>
        <v>0</v>
      </c>
      <c r="J3091" s="106" t="e">
        <f t="shared" si="48"/>
        <v>#N/A</v>
      </c>
    </row>
    <row r="3092" spans="7:10" x14ac:dyDescent="0.45">
      <c r="G3092" s="82">
        <f>Census!C3084</f>
        <v>0</v>
      </c>
      <c r="H3092" s="82" t="str">
        <f>IF(Census!D3084="","",Census!D3084)</f>
        <v/>
      </c>
      <c r="I3092" s="82">
        <f>Census!E3084</f>
        <v>0</v>
      </c>
      <c r="J3092" s="106" t="e">
        <f t="shared" si="48"/>
        <v>#N/A</v>
      </c>
    </row>
    <row r="3093" spans="7:10" x14ac:dyDescent="0.45">
      <c r="G3093" s="82">
        <f>Census!C3085</f>
        <v>0</v>
      </c>
      <c r="H3093" s="82" t="str">
        <f>IF(Census!D3085="","",Census!D3085)</f>
        <v/>
      </c>
      <c r="I3093" s="82">
        <f>Census!E3085</f>
        <v>0</v>
      </c>
      <c r="J3093" s="106" t="e">
        <f t="shared" si="48"/>
        <v>#N/A</v>
      </c>
    </row>
    <row r="3094" spans="7:10" x14ac:dyDescent="0.45">
      <c r="G3094" s="82">
        <f>Census!C3086</f>
        <v>0</v>
      </c>
      <c r="H3094" s="82" t="str">
        <f>IF(Census!D3086="","",Census!D3086)</f>
        <v/>
      </c>
      <c r="I3094" s="82">
        <f>Census!E3086</f>
        <v>0</v>
      </c>
      <c r="J3094" s="106" t="e">
        <f t="shared" si="48"/>
        <v>#N/A</v>
      </c>
    </row>
    <row r="3095" spans="7:10" x14ac:dyDescent="0.45">
      <c r="G3095" s="82">
        <f>Census!C3087</f>
        <v>0</v>
      </c>
      <c r="H3095" s="82" t="str">
        <f>IF(Census!D3087="","",Census!D3087)</f>
        <v/>
      </c>
      <c r="I3095" s="82">
        <f>Census!E3087</f>
        <v>0</v>
      </c>
      <c r="J3095" s="106" t="e">
        <f t="shared" si="48"/>
        <v>#N/A</v>
      </c>
    </row>
    <row r="3096" spans="7:10" x14ac:dyDescent="0.45">
      <c r="G3096" s="82">
        <f>Census!C3088</f>
        <v>0</v>
      </c>
      <c r="H3096" s="82" t="str">
        <f>IF(Census!D3088="","",Census!D3088)</f>
        <v/>
      </c>
      <c r="I3096" s="82">
        <f>Census!E3088</f>
        <v>0</v>
      </c>
      <c r="J3096" s="106" t="e">
        <f t="shared" si="48"/>
        <v>#N/A</v>
      </c>
    </row>
    <row r="3097" spans="7:10" x14ac:dyDescent="0.45">
      <c r="G3097" s="82">
        <f>Census!C3089</f>
        <v>0</v>
      </c>
      <c r="H3097" s="82" t="str">
        <f>IF(Census!D3089="","",Census!D3089)</f>
        <v/>
      </c>
      <c r="I3097" s="82">
        <f>Census!E3089</f>
        <v>0</v>
      </c>
      <c r="J3097" s="106" t="e">
        <f t="shared" si="48"/>
        <v>#N/A</v>
      </c>
    </row>
    <row r="3098" spans="7:10" x14ac:dyDescent="0.45">
      <c r="G3098" s="82">
        <f>Census!C3090</f>
        <v>0</v>
      </c>
      <c r="H3098" s="82" t="str">
        <f>IF(Census!D3090="","",Census!D3090)</f>
        <v/>
      </c>
      <c r="I3098" s="82">
        <f>Census!E3090</f>
        <v>0</v>
      </c>
      <c r="J3098" s="106" t="e">
        <f t="shared" si="48"/>
        <v>#N/A</v>
      </c>
    </row>
    <row r="3099" spans="7:10" x14ac:dyDescent="0.45">
      <c r="G3099" s="82">
        <f>Census!C3091</f>
        <v>0</v>
      </c>
      <c r="H3099" s="82" t="str">
        <f>IF(Census!D3091="","",Census!D3091)</f>
        <v/>
      </c>
      <c r="I3099" s="82">
        <f>Census!E3091</f>
        <v>0</v>
      </c>
      <c r="J3099" s="106" t="e">
        <f t="shared" si="48"/>
        <v>#N/A</v>
      </c>
    </row>
    <row r="3100" spans="7:10" x14ac:dyDescent="0.45">
      <c r="G3100" s="82">
        <f>Census!C3092</f>
        <v>0</v>
      </c>
      <c r="H3100" s="82" t="str">
        <f>IF(Census!D3092="","",Census!D3092)</f>
        <v/>
      </c>
      <c r="I3100" s="82">
        <f>Census!E3092</f>
        <v>0</v>
      </c>
      <c r="J3100" s="106" t="e">
        <f t="shared" si="48"/>
        <v>#N/A</v>
      </c>
    </row>
    <row r="3101" spans="7:10" x14ac:dyDescent="0.45">
      <c r="G3101" s="82">
        <f>Census!C3093</f>
        <v>0</v>
      </c>
      <c r="H3101" s="82" t="str">
        <f>IF(Census!D3093="","",Census!D3093)</f>
        <v/>
      </c>
      <c r="I3101" s="82">
        <f>Census!E3093</f>
        <v>0</v>
      </c>
      <c r="J3101" s="106" t="e">
        <f t="shared" si="48"/>
        <v>#N/A</v>
      </c>
    </row>
    <row r="3102" spans="7:10" x14ac:dyDescent="0.45">
      <c r="G3102" s="82">
        <f>Census!C3094</f>
        <v>0</v>
      </c>
      <c r="H3102" s="82" t="str">
        <f>IF(Census!D3094="","",Census!D3094)</f>
        <v/>
      </c>
      <c r="I3102" s="82">
        <f>Census!E3094</f>
        <v>0</v>
      </c>
      <c r="J3102" s="106" t="e">
        <f t="shared" si="48"/>
        <v>#N/A</v>
      </c>
    </row>
    <row r="3103" spans="7:10" x14ac:dyDescent="0.45">
      <c r="G3103" s="82">
        <f>Census!C3095</f>
        <v>0</v>
      </c>
      <c r="H3103" s="82" t="str">
        <f>IF(Census!D3095="","",Census!D3095)</f>
        <v/>
      </c>
      <c r="I3103" s="82">
        <f>Census!E3095</f>
        <v>0</v>
      </c>
      <c r="J3103" s="106" t="e">
        <f t="shared" si="48"/>
        <v>#N/A</v>
      </c>
    </row>
    <row r="3104" spans="7:10" x14ac:dyDescent="0.45">
      <c r="G3104" s="82">
        <f>Census!C3096</f>
        <v>0</v>
      </c>
      <c r="H3104" s="82" t="str">
        <f>IF(Census!D3096="","",Census!D3096)</f>
        <v/>
      </c>
      <c r="I3104" s="82">
        <f>Census!E3096</f>
        <v>0</v>
      </c>
      <c r="J3104" s="106" t="e">
        <f t="shared" si="48"/>
        <v>#N/A</v>
      </c>
    </row>
    <row r="3105" spans="7:10" x14ac:dyDescent="0.45">
      <c r="G3105" s="82">
        <f>Census!C3097</f>
        <v>0</v>
      </c>
      <c r="H3105" s="82" t="str">
        <f>IF(Census!D3097="","",Census!D3097)</f>
        <v/>
      </c>
      <c r="I3105" s="82">
        <f>Census!E3097</f>
        <v>0</v>
      </c>
      <c r="J3105" s="106" t="e">
        <f t="shared" si="48"/>
        <v>#N/A</v>
      </c>
    </row>
    <row r="3106" spans="7:10" x14ac:dyDescent="0.45">
      <c r="G3106" s="82">
        <f>Census!C3098</f>
        <v>0</v>
      </c>
      <c r="H3106" s="82" t="str">
        <f>IF(Census!D3098="","",Census!D3098)</f>
        <v/>
      </c>
      <c r="I3106" s="82">
        <f>Census!E3098</f>
        <v>0</v>
      </c>
      <c r="J3106" s="106" t="e">
        <f t="shared" si="48"/>
        <v>#N/A</v>
      </c>
    </row>
    <row r="3107" spans="7:10" x14ac:dyDescent="0.45">
      <c r="G3107" s="82">
        <f>Census!C3099</f>
        <v>0</v>
      </c>
      <c r="H3107" s="82" t="str">
        <f>IF(Census!D3099="","",Census!D3099)</f>
        <v/>
      </c>
      <c r="I3107" s="82">
        <f>Census!E3099</f>
        <v>0</v>
      </c>
      <c r="J3107" s="106" t="e">
        <f t="shared" si="48"/>
        <v>#N/A</v>
      </c>
    </row>
    <row r="3108" spans="7:10" x14ac:dyDescent="0.45">
      <c r="G3108" s="82">
        <f>Census!C3100</f>
        <v>0</v>
      </c>
      <c r="H3108" s="82" t="str">
        <f>IF(Census!D3100="","",Census!D3100)</f>
        <v/>
      </c>
      <c r="I3108" s="82">
        <f>Census!E3100</f>
        <v>0</v>
      </c>
      <c r="J3108" s="106" t="e">
        <f t="shared" si="48"/>
        <v>#N/A</v>
      </c>
    </row>
    <row r="3109" spans="7:10" x14ac:dyDescent="0.45">
      <c r="G3109" s="82">
        <f>Census!C3101</f>
        <v>0</v>
      </c>
      <c r="H3109" s="82" t="str">
        <f>IF(Census!D3101="","",Census!D3101)</f>
        <v/>
      </c>
      <c r="I3109" s="82">
        <f>Census!E3101</f>
        <v>0</v>
      </c>
      <c r="J3109" s="106" t="e">
        <f t="shared" si="48"/>
        <v>#N/A</v>
      </c>
    </row>
    <row r="3110" spans="7:10" x14ac:dyDescent="0.45">
      <c r="G3110" s="82">
        <f>Census!C3102</f>
        <v>0</v>
      </c>
      <c r="H3110" s="82" t="str">
        <f>IF(Census!D3102="","",Census!D3102)</f>
        <v/>
      </c>
      <c r="I3110" s="82">
        <f>Census!E3102</f>
        <v>0</v>
      </c>
      <c r="J3110" s="106" t="e">
        <f t="shared" si="48"/>
        <v>#N/A</v>
      </c>
    </row>
    <row r="3111" spans="7:10" x14ac:dyDescent="0.45">
      <c r="G3111" s="82">
        <f>Census!C3103</f>
        <v>0</v>
      </c>
      <c r="H3111" s="82" t="str">
        <f>IF(Census!D3103="","",Census!D3103)</f>
        <v/>
      </c>
      <c r="I3111" s="82">
        <f>Census!E3103</f>
        <v>0</v>
      </c>
      <c r="J3111" s="106" t="e">
        <f t="shared" si="48"/>
        <v>#N/A</v>
      </c>
    </row>
    <row r="3112" spans="7:10" x14ac:dyDescent="0.45">
      <c r="G3112" s="82">
        <f>Census!C3104</f>
        <v>0</v>
      </c>
      <c r="H3112" s="82" t="str">
        <f>IF(Census!D3104="","",Census!D3104)</f>
        <v/>
      </c>
      <c r="I3112" s="82">
        <f>Census!E3104</f>
        <v>0</v>
      </c>
      <c r="J3112" s="106" t="e">
        <f t="shared" si="48"/>
        <v>#N/A</v>
      </c>
    </row>
    <row r="3113" spans="7:10" x14ac:dyDescent="0.45">
      <c r="G3113" s="82">
        <f>Census!C3105</f>
        <v>0</v>
      </c>
      <c r="H3113" s="82" t="str">
        <f>IF(Census!D3105="","",Census!D3105)</f>
        <v/>
      </c>
      <c r="I3113" s="82">
        <f>Census!E3105</f>
        <v>0</v>
      </c>
      <c r="J3113" s="106" t="e">
        <f t="shared" si="48"/>
        <v>#N/A</v>
      </c>
    </row>
    <row r="3114" spans="7:10" x14ac:dyDescent="0.45">
      <c r="G3114" s="82">
        <f>Census!C3106</f>
        <v>0</v>
      </c>
      <c r="H3114" s="82" t="str">
        <f>IF(Census!D3106="","",Census!D3106)</f>
        <v/>
      </c>
      <c r="I3114" s="82">
        <f>Census!E3106</f>
        <v>0</v>
      </c>
      <c r="J3114" s="106" t="e">
        <f t="shared" si="48"/>
        <v>#N/A</v>
      </c>
    </row>
    <row r="3115" spans="7:10" x14ac:dyDescent="0.45">
      <c r="G3115" s="82">
        <f>Census!C3107</f>
        <v>0</v>
      </c>
      <c r="H3115" s="82" t="str">
        <f>IF(Census!D3107="","",Census!D3107)</f>
        <v/>
      </c>
      <c r="I3115" s="82">
        <f>Census!E3107</f>
        <v>0</v>
      </c>
      <c r="J3115" s="106" t="e">
        <f t="shared" si="48"/>
        <v>#N/A</v>
      </c>
    </row>
    <row r="3116" spans="7:10" x14ac:dyDescent="0.45">
      <c r="G3116" s="82">
        <f>Census!C3108</f>
        <v>0</v>
      </c>
      <c r="H3116" s="82" t="str">
        <f>IF(Census!D3108="","",Census!D3108)</f>
        <v/>
      </c>
      <c r="I3116" s="82">
        <f>Census!E3108</f>
        <v>0</v>
      </c>
      <c r="J3116" s="106" t="e">
        <f t="shared" si="48"/>
        <v>#N/A</v>
      </c>
    </row>
    <row r="3117" spans="7:10" x14ac:dyDescent="0.45">
      <c r="G3117" s="82">
        <f>Census!C3109</f>
        <v>0</v>
      </c>
      <c r="H3117" s="82" t="str">
        <f>IF(Census!D3109="","",Census!D3109)</f>
        <v/>
      </c>
      <c r="I3117" s="82">
        <f>Census!E3109</f>
        <v>0</v>
      </c>
      <c r="J3117" s="106" t="e">
        <f t="shared" si="48"/>
        <v>#N/A</v>
      </c>
    </row>
    <row r="3118" spans="7:10" x14ac:dyDescent="0.45">
      <c r="G3118" s="82">
        <f>Census!C3110</f>
        <v>0</v>
      </c>
      <c r="H3118" s="82" t="str">
        <f>IF(Census!D3110="","",Census!D3110)</f>
        <v/>
      </c>
      <c r="I3118" s="82">
        <f>Census!E3110</f>
        <v>0</v>
      </c>
      <c r="J3118" s="106" t="e">
        <f t="shared" si="48"/>
        <v>#N/A</v>
      </c>
    </row>
    <row r="3119" spans="7:10" x14ac:dyDescent="0.45">
      <c r="G3119" s="82">
        <f>Census!C3111</f>
        <v>0</v>
      </c>
      <c r="H3119" s="82" t="str">
        <f>IF(Census!D3111="","",Census!D3111)</f>
        <v/>
      </c>
      <c r="I3119" s="82">
        <f>Census!E3111</f>
        <v>0</v>
      </c>
      <c r="J3119" s="106" t="e">
        <f t="shared" si="48"/>
        <v>#N/A</v>
      </c>
    </row>
    <row r="3120" spans="7:10" x14ac:dyDescent="0.45">
      <c r="G3120" s="82">
        <f>Census!C3112</f>
        <v>0</v>
      </c>
      <c r="H3120" s="82" t="str">
        <f>IF(Census!D3112="","",Census!D3112)</f>
        <v/>
      </c>
      <c r="I3120" s="82">
        <f>Census!E3112</f>
        <v>0</v>
      </c>
      <c r="J3120" s="106" t="e">
        <f t="shared" si="48"/>
        <v>#N/A</v>
      </c>
    </row>
    <row r="3121" spans="7:10" x14ac:dyDescent="0.45">
      <c r="G3121" s="82">
        <f>Census!C3113</f>
        <v>0</v>
      </c>
      <c r="H3121" s="82" t="str">
        <f>IF(Census!D3113="","",Census!D3113)</f>
        <v/>
      </c>
      <c r="I3121" s="82">
        <f>Census!E3113</f>
        <v>0</v>
      </c>
      <c r="J3121" s="106" t="e">
        <f t="shared" si="48"/>
        <v>#N/A</v>
      </c>
    </row>
    <row r="3122" spans="7:10" x14ac:dyDescent="0.45">
      <c r="G3122" s="82">
        <f>Census!C3114</f>
        <v>0</v>
      </c>
      <c r="H3122" s="82" t="str">
        <f>IF(Census!D3114="","",Census!D3114)</f>
        <v/>
      </c>
      <c r="I3122" s="82">
        <f>Census!E3114</f>
        <v>0</v>
      </c>
      <c r="J3122" s="106" t="e">
        <f t="shared" si="48"/>
        <v>#N/A</v>
      </c>
    </row>
    <row r="3123" spans="7:10" x14ac:dyDescent="0.45">
      <c r="G3123" s="82">
        <f>Census!C3115</f>
        <v>0</v>
      </c>
      <c r="H3123" s="82" t="str">
        <f>IF(Census!D3115="","",Census!D3115)</f>
        <v/>
      </c>
      <c r="I3123" s="82">
        <f>Census!E3115</f>
        <v>0</v>
      </c>
      <c r="J3123" s="106" t="e">
        <f t="shared" si="48"/>
        <v>#N/A</v>
      </c>
    </row>
    <row r="3124" spans="7:10" x14ac:dyDescent="0.45">
      <c r="G3124" s="82">
        <f>Census!C3116</f>
        <v>0</v>
      </c>
      <c r="H3124" s="82" t="str">
        <f>IF(Census!D3116="","",Census!D3116)</f>
        <v/>
      </c>
      <c r="I3124" s="82">
        <f>Census!E3116</f>
        <v>0</v>
      </c>
      <c r="J3124" s="106" t="e">
        <f t="shared" si="48"/>
        <v>#N/A</v>
      </c>
    </row>
    <row r="3125" spans="7:10" x14ac:dyDescent="0.45">
      <c r="G3125" s="82">
        <f>Census!C3117</f>
        <v>0</v>
      </c>
      <c r="H3125" s="82" t="str">
        <f>IF(Census!D3117="","",Census!D3117)</f>
        <v/>
      </c>
      <c r="I3125" s="82">
        <f>Census!E3117</f>
        <v>0</v>
      </c>
      <c r="J3125" s="106" t="e">
        <f t="shared" si="48"/>
        <v>#N/A</v>
      </c>
    </row>
    <row r="3126" spans="7:10" x14ac:dyDescent="0.45">
      <c r="G3126" s="82">
        <f>Census!C3118</f>
        <v>0</v>
      </c>
      <c r="H3126" s="82" t="str">
        <f>IF(Census!D3118="","",Census!D3118)</f>
        <v/>
      </c>
      <c r="I3126" s="82">
        <f>Census!E3118</f>
        <v>0</v>
      </c>
      <c r="J3126" s="106" t="e">
        <f t="shared" si="48"/>
        <v>#N/A</v>
      </c>
    </row>
    <row r="3127" spans="7:10" x14ac:dyDescent="0.45">
      <c r="G3127" s="82">
        <f>Census!C3119</f>
        <v>0</v>
      </c>
      <c r="H3127" s="82" t="str">
        <f>IF(Census!D3119="","",Census!D3119)</f>
        <v/>
      </c>
      <c r="I3127" s="82">
        <f>Census!E3119</f>
        <v>0</v>
      </c>
      <c r="J3127" s="106" t="e">
        <f t="shared" si="48"/>
        <v>#N/A</v>
      </c>
    </row>
    <row r="3128" spans="7:10" x14ac:dyDescent="0.45">
      <c r="G3128" s="82">
        <f>Census!C3120</f>
        <v>0</v>
      </c>
      <c r="H3128" s="82" t="str">
        <f>IF(Census!D3120="","",Census!D3120)</f>
        <v/>
      </c>
      <c r="I3128" s="82">
        <f>Census!E3120</f>
        <v>0</v>
      </c>
      <c r="J3128" s="106" t="e">
        <f t="shared" si="48"/>
        <v>#N/A</v>
      </c>
    </row>
    <row r="3129" spans="7:10" x14ac:dyDescent="0.45">
      <c r="G3129" s="82">
        <f>Census!C3121</f>
        <v>0</v>
      </c>
      <c r="H3129" s="82" t="str">
        <f>IF(Census!D3121="","",Census!D3121)</f>
        <v/>
      </c>
      <c r="I3129" s="82">
        <f>Census!E3121</f>
        <v>0</v>
      </c>
      <c r="J3129" s="106" t="e">
        <f t="shared" si="48"/>
        <v>#N/A</v>
      </c>
    </row>
    <row r="3130" spans="7:10" x14ac:dyDescent="0.45">
      <c r="G3130" s="82">
        <f>Census!C3122</f>
        <v>0</v>
      </c>
      <c r="H3130" s="82" t="str">
        <f>IF(Census!D3122="","",Census!D3122)</f>
        <v/>
      </c>
      <c r="I3130" s="82">
        <f>Census!E3122</f>
        <v>0</v>
      </c>
      <c r="J3130" s="106" t="e">
        <f t="shared" si="48"/>
        <v>#N/A</v>
      </c>
    </row>
    <row r="3131" spans="7:10" x14ac:dyDescent="0.45">
      <c r="G3131" s="82">
        <f>Census!C3123</f>
        <v>0</v>
      </c>
      <c r="H3131" s="82" t="str">
        <f>IF(Census!D3123="","",Census!D3123)</f>
        <v/>
      </c>
      <c r="I3131" s="82">
        <f>Census!E3123</f>
        <v>0</v>
      </c>
      <c r="J3131" s="106" t="e">
        <f t="shared" si="48"/>
        <v>#N/A</v>
      </c>
    </row>
    <row r="3132" spans="7:10" x14ac:dyDescent="0.45">
      <c r="G3132" s="82">
        <f>Census!C3124</f>
        <v>0</v>
      </c>
      <c r="H3132" s="82" t="str">
        <f>IF(Census!D3124="","",Census!D3124)</f>
        <v/>
      </c>
      <c r="I3132" s="82">
        <f>Census!E3124</f>
        <v>0</v>
      </c>
      <c r="J3132" s="106" t="e">
        <f t="shared" si="48"/>
        <v>#N/A</v>
      </c>
    </row>
    <row r="3133" spans="7:10" x14ac:dyDescent="0.45">
      <c r="G3133" s="82">
        <f>Census!C3125</f>
        <v>0</v>
      </c>
      <c r="H3133" s="82" t="str">
        <f>IF(Census!D3125="","",Census!D3125)</f>
        <v/>
      </c>
      <c r="I3133" s="82">
        <f>Census!E3125</f>
        <v>0</v>
      </c>
      <c r="J3133" s="106" t="e">
        <f t="shared" si="48"/>
        <v>#N/A</v>
      </c>
    </row>
    <row r="3134" spans="7:10" x14ac:dyDescent="0.45">
      <c r="G3134" s="82">
        <f>Census!C3126</f>
        <v>0</v>
      </c>
      <c r="H3134" s="82" t="str">
        <f>IF(Census!D3126="","",Census!D3126)</f>
        <v/>
      </c>
      <c r="I3134" s="82">
        <f>Census!E3126</f>
        <v>0</v>
      </c>
      <c r="J3134" s="106" t="e">
        <f t="shared" si="48"/>
        <v>#N/A</v>
      </c>
    </row>
    <row r="3135" spans="7:10" x14ac:dyDescent="0.45">
      <c r="G3135" s="82">
        <f>Census!C3127</f>
        <v>0</v>
      </c>
      <c r="H3135" s="82" t="str">
        <f>IF(Census!D3127="","",Census!D3127)</f>
        <v/>
      </c>
      <c r="I3135" s="82">
        <f>Census!E3127</f>
        <v>0</v>
      </c>
      <c r="J3135" s="106" t="e">
        <f t="shared" si="48"/>
        <v>#N/A</v>
      </c>
    </row>
    <row r="3136" spans="7:10" x14ac:dyDescent="0.45">
      <c r="G3136" s="82">
        <f>Census!C3128</f>
        <v>0</v>
      </c>
      <c r="H3136" s="82" t="str">
        <f>IF(Census!D3128="","",Census!D3128)</f>
        <v/>
      </c>
      <c r="I3136" s="82">
        <f>Census!E3128</f>
        <v>0</v>
      </c>
      <c r="J3136" s="106" t="e">
        <f t="shared" si="48"/>
        <v>#N/A</v>
      </c>
    </row>
    <row r="3137" spans="7:10" x14ac:dyDescent="0.45">
      <c r="G3137" s="82">
        <f>Census!C3129</f>
        <v>0</v>
      </c>
      <c r="H3137" s="82" t="str">
        <f>IF(Census!D3129="","",Census!D3129)</f>
        <v/>
      </c>
      <c r="I3137" s="82">
        <f>Census!E3129</f>
        <v>0</v>
      </c>
      <c r="J3137" s="106" t="e">
        <f t="shared" si="48"/>
        <v>#N/A</v>
      </c>
    </row>
    <row r="3138" spans="7:10" x14ac:dyDescent="0.45">
      <c r="G3138" s="82">
        <f>Census!C3130</f>
        <v>0</v>
      </c>
      <c r="H3138" s="82" t="str">
        <f>IF(Census!D3130="","",Census!D3130)</f>
        <v/>
      </c>
      <c r="I3138" s="82">
        <f>Census!E3130</f>
        <v>0</v>
      </c>
      <c r="J3138" s="106" t="e">
        <f t="shared" si="48"/>
        <v>#N/A</v>
      </c>
    </row>
    <row r="3139" spans="7:10" x14ac:dyDescent="0.45">
      <c r="G3139" s="82">
        <f>Census!C3131</f>
        <v>0</v>
      </c>
      <c r="H3139" s="82" t="str">
        <f>IF(Census!D3131="","",Census!D3131)</f>
        <v/>
      </c>
      <c r="I3139" s="82">
        <f>Census!E3131</f>
        <v>0</v>
      </c>
      <c r="J3139" s="106" t="e">
        <f t="shared" si="48"/>
        <v>#N/A</v>
      </c>
    </row>
    <row r="3140" spans="7:10" x14ac:dyDescent="0.45">
      <c r="G3140" s="82">
        <f>Census!C3132</f>
        <v>0</v>
      </c>
      <c r="H3140" s="82" t="str">
        <f>IF(Census!D3132="","",Census!D3132)</f>
        <v/>
      </c>
      <c r="I3140" s="82">
        <f>Census!E3132</f>
        <v>0</v>
      </c>
      <c r="J3140" s="106" t="e">
        <f t="shared" si="48"/>
        <v>#N/A</v>
      </c>
    </row>
    <row r="3141" spans="7:10" x14ac:dyDescent="0.45">
      <c r="G3141" s="82">
        <f>Census!C3133</f>
        <v>0</v>
      </c>
      <c r="H3141" s="82" t="str">
        <f>IF(Census!D3133="","",Census!D3133)</f>
        <v/>
      </c>
      <c r="I3141" s="82">
        <f>Census!E3133</f>
        <v>0</v>
      </c>
      <c r="J3141" s="106" t="e">
        <f t="shared" si="48"/>
        <v>#N/A</v>
      </c>
    </row>
    <row r="3142" spans="7:10" x14ac:dyDescent="0.45">
      <c r="G3142" s="82">
        <f>Census!C3134</f>
        <v>0</v>
      </c>
      <c r="H3142" s="82" t="str">
        <f>IF(Census!D3134="","",Census!D3134)</f>
        <v/>
      </c>
      <c r="I3142" s="82">
        <f>Census!E3134</f>
        <v>0</v>
      </c>
      <c r="J3142" s="106" t="e">
        <f t="shared" si="48"/>
        <v>#N/A</v>
      </c>
    </row>
    <row r="3143" spans="7:10" x14ac:dyDescent="0.45">
      <c r="G3143" s="82">
        <f>Census!C3135</f>
        <v>0</v>
      </c>
      <c r="H3143" s="82" t="str">
        <f>IF(Census!D3135="","",Census!D3135)</f>
        <v/>
      </c>
      <c r="I3143" s="82">
        <f>Census!E3135</f>
        <v>0</v>
      </c>
      <c r="J3143" s="106" t="e">
        <f t="shared" si="48"/>
        <v>#N/A</v>
      </c>
    </row>
    <row r="3144" spans="7:10" x14ac:dyDescent="0.45">
      <c r="G3144" s="82">
        <f>Census!C3136</f>
        <v>0</v>
      </c>
      <c r="H3144" s="82" t="str">
        <f>IF(Census!D3136="","",Census!D3136)</f>
        <v/>
      </c>
      <c r="I3144" s="82">
        <f>Census!E3136</f>
        <v>0</v>
      </c>
      <c r="J3144" s="106" t="e">
        <f t="shared" si="48"/>
        <v>#N/A</v>
      </c>
    </row>
    <row r="3145" spans="7:10" x14ac:dyDescent="0.45">
      <c r="G3145" s="82">
        <f>Census!C3137</f>
        <v>0</v>
      </c>
      <c r="H3145" s="82" t="str">
        <f>IF(Census!D3137="","",Census!D3137)</f>
        <v/>
      </c>
      <c r="I3145" s="82">
        <f>Census!E3137</f>
        <v>0</v>
      </c>
      <c r="J3145" s="106" t="e">
        <f t="shared" si="48"/>
        <v>#N/A</v>
      </c>
    </row>
    <row r="3146" spans="7:10" x14ac:dyDescent="0.45">
      <c r="G3146" s="82">
        <f>Census!C3138</f>
        <v>0</v>
      </c>
      <c r="H3146" s="82" t="str">
        <f>IF(Census!D3138="","",Census!D3138)</f>
        <v/>
      </c>
      <c r="I3146" s="82">
        <f>Census!E3138</f>
        <v>0</v>
      </c>
      <c r="J3146" s="106" t="e">
        <f t="shared" si="48"/>
        <v>#N/A</v>
      </c>
    </row>
    <row r="3147" spans="7:10" x14ac:dyDescent="0.45">
      <c r="G3147" s="82">
        <f>Census!C3139</f>
        <v>0</v>
      </c>
      <c r="H3147" s="82" t="str">
        <f>IF(Census!D3139="","",Census!D3139)</f>
        <v/>
      </c>
      <c r="I3147" s="82">
        <f>Census!E3139</f>
        <v>0</v>
      </c>
      <c r="J3147" s="106" t="e">
        <f t="shared" si="48"/>
        <v>#N/A</v>
      </c>
    </row>
    <row r="3148" spans="7:10" x14ac:dyDescent="0.45">
      <c r="G3148" s="82">
        <f>Census!C3140</f>
        <v>0</v>
      </c>
      <c r="H3148" s="82" t="str">
        <f>IF(Census!D3140="","",Census!D3140)</f>
        <v/>
      </c>
      <c r="I3148" s="82">
        <f>Census!E3140</f>
        <v>0</v>
      </c>
      <c r="J3148" s="106" t="e">
        <f t="shared" si="48"/>
        <v>#N/A</v>
      </c>
    </row>
    <row r="3149" spans="7:10" x14ac:dyDescent="0.45">
      <c r="G3149" s="82">
        <f>Census!C3141</f>
        <v>0</v>
      </c>
      <c r="H3149" s="82" t="str">
        <f>IF(Census!D3141="","",Census!D3141)</f>
        <v/>
      </c>
      <c r="I3149" s="82">
        <f>Census!E3141</f>
        <v>0</v>
      </c>
      <c r="J3149" s="106" t="e">
        <f t="shared" si="48"/>
        <v>#N/A</v>
      </c>
    </row>
    <row r="3150" spans="7:10" x14ac:dyDescent="0.45">
      <c r="G3150" s="82">
        <f>Census!C3142</f>
        <v>0</v>
      </c>
      <c r="H3150" s="82" t="str">
        <f>IF(Census!D3142="","",Census!D3142)</f>
        <v/>
      </c>
      <c r="I3150" s="82">
        <f>Census!E3142</f>
        <v>0</v>
      </c>
      <c r="J3150" s="106" t="e">
        <f t="shared" ref="J3150:J3213" si="49">IF(H3150=0,0,IF(H3150&lt;$C$25,$C$25-H3150,0))</f>
        <v>#N/A</v>
      </c>
    </row>
    <row r="3151" spans="7:10" x14ac:dyDescent="0.45">
      <c r="G3151" s="82">
        <f>Census!C3143</f>
        <v>0</v>
      </c>
      <c r="H3151" s="82" t="str">
        <f>IF(Census!D3143="","",Census!D3143)</f>
        <v/>
      </c>
      <c r="I3151" s="82">
        <f>Census!E3143</f>
        <v>0</v>
      </c>
      <c r="J3151" s="106" t="e">
        <f t="shared" si="49"/>
        <v>#N/A</v>
      </c>
    </row>
    <row r="3152" spans="7:10" x14ac:dyDescent="0.45">
      <c r="G3152" s="82">
        <f>Census!C3144</f>
        <v>0</v>
      </c>
      <c r="H3152" s="82" t="str">
        <f>IF(Census!D3144="","",Census!D3144)</f>
        <v/>
      </c>
      <c r="I3152" s="82">
        <f>Census!E3144</f>
        <v>0</v>
      </c>
      <c r="J3152" s="106" t="e">
        <f t="shared" si="49"/>
        <v>#N/A</v>
      </c>
    </row>
    <row r="3153" spans="7:10" x14ac:dyDescent="0.45">
      <c r="G3153" s="82">
        <f>Census!C3145</f>
        <v>0</v>
      </c>
      <c r="H3153" s="82" t="str">
        <f>IF(Census!D3145="","",Census!D3145)</f>
        <v/>
      </c>
      <c r="I3153" s="82">
        <f>Census!E3145</f>
        <v>0</v>
      </c>
      <c r="J3153" s="106" t="e">
        <f t="shared" si="49"/>
        <v>#N/A</v>
      </c>
    </row>
    <row r="3154" spans="7:10" x14ac:dyDescent="0.45">
      <c r="G3154" s="82">
        <f>Census!C3146</f>
        <v>0</v>
      </c>
      <c r="H3154" s="82" t="str">
        <f>IF(Census!D3146="","",Census!D3146)</f>
        <v/>
      </c>
      <c r="I3154" s="82">
        <f>Census!E3146</f>
        <v>0</v>
      </c>
      <c r="J3154" s="106" t="e">
        <f t="shared" si="49"/>
        <v>#N/A</v>
      </c>
    </row>
    <row r="3155" spans="7:10" x14ac:dyDescent="0.45">
      <c r="G3155" s="82">
        <f>Census!C3147</f>
        <v>0</v>
      </c>
      <c r="H3155" s="82" t="str">
        <f>IF(Census!D3147="","",Census!D3147)</f>
        <v/>
      </c>
      <c r="I3155" s="82">
        <f>Census!E3147</f>
        <v>0</v>
      </c>
      <c r="J3155" s="106" t="e">
        <f t="shared" si="49"/>
        <v>#N/A</v>
      </c>
    </row>
    <row r="3156" spans="7:10" x14ac:dyDescent="0.45">
      <c r="G3156" s="82">
        <f>Census!C3148</f>
        <v>0</v>
      </c>
      <c r="H3156" s="82" t="str">
        <f>IF(Census!D3148="","",Census!D3148)</f>
        <v/>
      </c>
      <c r="I3156" s="82">
        <f>Census!E3148</f>
        <v>0</v>
      </c>
      <c r="J3156" s="106" t="e">
        <f t="shared" si="49"/>
        <v>#N/A</v>
      </c>
    </row>
    <row r="3157" spans="7:10" x14ac:dyDescent="0.45">
      <c r="G3157" s="82">
        <f>Census!C3149</f>
        <v>0</v>
      </c>
      <c r="H3157" s="82" t="str">
        <f>IF(Census!D3149="","",Census!D3149)</f>
        <v/>
      </c>
      <c r="I3157" s="82">
        <f>Census!E3149</f>
        <v>0</v>
      </c>
      <c r="J3157" s="106" t="e">
        <f t="shared" si="49"/>
        <v>#N/A</v>
      </c>
    </row>
    <row r="3158" spans="7:10" x14ac:dyDescent="0.45">
      <c r="G3158" s="82">
        <f>Census!C3150</f>
        <v>0</v>
      </c>
      <c r="H3158" s="82" t="str">
        <f>IF(Census!D3150="","",Census!D3150)</f>
        <v/>
      </c>
      <c r="I3158" s="82">
        <f>Census!E3150</f>
        <v>0</v>
      </c>
      <c r="J3158" s="106" t="e">
        <f t="shared" si="49"/>
        <v>#N/A</v>
      </c>
    </row>
    <row r="3159" spans="7:10" x14ac:dyDescent="0.45">
      <c r="G3159" s="82">
        <f>Census!C3151</f>
        <v>0</v>
      </c>
      <c r="H3159" s="82" t="str">
        <f>IF(Census!D3151="","",Census!D3151)</f>
        <v/>
      </c>
      <c r="I3159" s="82">
        <f>Census!E3151</f>
        <v>0</v>
      </c>
      <c r="J3159" s="106" t="e">
        <f t="shared" si="49"/>
        <v>#N/A</v>
      </c>
    </row>
    <row r="3160" spans="7:10" x14ac:dyDescent="0.45">
      <c r="G3160" s="82">
        <f>Census!C3152</f>
        <v>0</v>
      </c>
      <c r="H3160" s="82" t="str">
        <f>IF(Census!D3152="","",Census!D3152)</f>
        <v/>
      </c>
      <c r="I3160" s="82">
        <f>Census!E3152</f>
        <v>0</v>
      </c>
      <c r="J3160" s="106" t="e">
        <f t="shared" si="49"/>
        <v>#N/A</v>
      </c>
    </row>
    <row r="3161" spans="7:10" x14ac:dyDescent="0.45">
      <c r="G3161" s="82">
        <f>Census!C3153</f>
        <v>0</v>
      </c>
      <c r="H3161" s="82" t="str">
        <f>IF(Census!D3153="","",Census!D3153)</f>
        <v/>
      </c>
      <c r="I3161" s="82">
        <f>Census!E3153</f>
        <v>0</v>
      </c>
      <c r="J3161" s="106" t="e">
        <f t="shared" si="49"/>
        <v>#N/A</v>
      </c>
    </row>
    <row r="3162" spans="7:10" x14ac:dyDescent="0.45">
      <c r="G3162" s="82">
        <f>Census!C3154</f>
        <v>0</v>
      </c>
      <c r="H3162" s="82" t="str">
        <f>IF(Census!D3154="","",Census!D3154)</f>
        <v/>
      </c>
      <c r="I3162" s="82">
        <f>Census!E3154</f>
        <v>0</v>
      </c>
      <c r="J3162" s="106" t="e">
        <f t="shared" si="49"/>
        <v>#N/A</v>
      </c>
    </row>
    <row r="3163" spans="7:10" x14ac:dyDescent="0.45">
      <c r="G3163" s="82">
        <f>Census!C3155</f>
        <v>0</v>
      </c>
      <c r="H3163" s="82" t="str">
        <f>IF(Census!D3155="","",Census!D3155)</f>
        <v/>
      </c>
      <c r="I3163" s="82">
        <f>Census!E3155</f>
        <v>0</v>
      </c>
      <c r="J3163" s="106" t="e">
        <f t="shared" si="49"/>
        <v>#N/A</v>
      </c>
    </row>
    <row r="3164" spans="7:10" x14ac:dyDescent="0.45">
      <c r="G3164" s="82">
        <f>Census!C3156</f>
        <v>0</v>
      </c>
      <c r="H3164" s="82" t="str">
        <f>IF(Census!D3156="","",Census!D3156)</f>
        <v/>
      </c>
      <c r="I3164" s="82">
        <f>Census!E3156</f>
        <v>0</v>
      </c>
      <c r="J3164" s="106" t="e">
        <f t="shared" si="49"/>
        <v>#N/A</v>
      </c>
    </row>
    <row r="3165" spans="7:10" x14ac:dyDescent="0.45">
      <c r="G3165" s="82">
        <f>Census!C3157</f>
        <v>0</v>
      </c>
      <c r="H3165" s="82" t="str">
        <f>IF(Census!D3157="","",Census!D3157)</f>
        <v/>
      </c>
      <c r="I3165" s="82">
        <f>Census!E3157</f>
        <v>0</v>
      </c>
      <c r="J3165" s="106" t="e">
        <f t="shared" si="49"/>
        <v>#N/A</v>
      </c>
    </row>
    <row r="3166" spans="7:10" x14ac:dyDescent="0.45">
      <c r="G3166" s="82">
        <f>Census!C3158</f>
        <v>0</v>
      </c>
      <c r="H3166" s="82" t="str">
        <f>IF(Census!D3158="","",Census!D3158)</f>
        <v/>
      </c>
      <c r="I3166" s="82">
        <f>Census!E3158</f>
        <v>0</v>
      </c>
      <c r="J3166" s="106" t="e">
        <f t="shared" si="49"/>
        <v>#N/A</v>
      </c>
    </row>
    <row r="3167" spans="7:10" x14ac:dyDescent="0.45">
      <c r="G3167" s="82">
        <f>Census!C3159</f>
        <v>0</v>
      </c>
      <c r="H3167" s="82" t="str">
        <f>IF(Census!D3159="","",Census!D3159)</f>
        <v/>
      </c>
      <c r="I3167" s="82">
        <f>Census!E3159</f>
        <v>0</v>
      </c>
      <c r="J3167" s="106" t="e">
        <f t="shared" si="49"/>
        <v>#N/A</v>
      </c>
    </row>
    <row r="3168" spans="7:10" x14ac:dyDescent="0.45">
      <c r="G3168" s="82">
        <f>Census!C3160</f>
        <v>0</v>
      </c>
      <c r="H3168" s="82" t="str">
        <f>IF(Census!D3160="","",Census!D3160)</f>
        <v/>
      </c>
      <c r="I3168" s="82">
        <f>Census!E3160</f>
        <v>0</v>
      </c>
      <c r="J3168" s="106" t="e">
        <f t="shared" si="49"/>
        <v>#N/A</v>
      </c>
    </row>
    <row r="3169" spans="7:10" x14ac:dyDescent="0.45">
      <c r="G3169" s="82">
        <f>Census!C3161</f>
        <v>0</v>
      </c>
      <c r="H3169" s="82" t="str">
        <f>IF(Census!D3161="","",Census!D3161)</f>
        <v/>
      </c>
      <c r="I3169" s="82">
        <f>Census!E3161</f>
        <v>0</v>
      </c>
      <c r="J3169" s="106" t="e">
        <f t="shared" si="49"/>
        <v>#N/A</v>
      </c>
    </row>
    <row r="3170" spans="7:10" x14ac:dyDescent="0.45">
      <c r="G3170" s="82">
        <f>Census!C3162</f>
        <v>0</v>
      </c>
      <c r="H3170" s="82" t="str">
        <f>IF(Census!D3162="","",Census!D3162)</f>
        <v/>
      </c>
      <c r="I3170" s="82">
        <f>Census!E3162</f>
        <v>0</v>
      </c>
      <c r="J3170" s="106" t="e">
        <f t="shared" si="49"/>
        <v>#N/A</v>
      </c>
    </row>
    <row r="3171" spans="7:10" x14ac:dyDescent="0.45">
      <c r="G3171" s="82">
        <f>Census!C3163</f>
        <v>0</v>
      </c>
      <c r="H3171" s="82" t="str">
        <f>IF(Census!D3163="","",Census!D3163)</f>
        <v/>
      </c>
      <c r="I3171" s="82">
        <f>Census!E3163</f>
        <v>0</v>
      </c>
      <c r="J3171" s="106" t="e">
        <f t="shared" si="49"/>
        <v>#N/A</v>
      </c>
    </row>
    <row r="3172" spans="7:10" x14ac:dyDescent="0.45">
      <c r="G3172" s="82">
        <f>Census!C3164</f>
        <v>0</v>
      </c>
      <c r="H3172" s="82" t="str">
        <f>IF(Census!D3164="","",Census!D3164)</f>
        <v/>
      </c>
      <c r="I3172" s="82">
        <f>Census!E3164</f>
        <v>0</v>
      </c>
      <c r="J3172" s="106" t="e">
        <f t="shared" si="49"/>
        <v>#N/A</v>
      </c>
    </row>
    <row r="3173" spans="7:10" x14ac:dyDescent="0.45">
      <c r="G3173" s="82">
        <f>Census!C3165</f>
        <v>0</v>
      </c>
      <c r="H3173" s="82" t="str">
        <f>IF(Census!D3165="","",Census!D3165)</f>
        <v/>
      </c>
      <c r="I3173" s="82">
        <f>Census!E3165</f>
        <v>0</v>
      </c>
      <c r="J3173" s="106" t="e">
        <f t="shared" si="49"/>
        <v>#N/A</v>
      </c>
    </row>
    <row r="3174" spans="7:10" x14ac:dyDescent="0.45">
      <c r="G3174" s="82">
        <f>Census!C3166</f>
        <v>0</v>
      </c>
      <c r="H3174" s="82" t="str">
        <f>IF(Census!D3166="","",Census!D3166)</f>
        <v/>
      </c>
      <c r="I3174" s="82">
        <f>Census!E3166</f>
        <v>0</v>
      </c>
      <c r="J3174" s="106" t="e">
        <f t="shared" si="49"/>
        <v>#N/A</v>
      </c>
    </row>
    <row r="3175" spans="7:10" x14ac:dyDescent="0.45">
      <c r="G3175" s="82">
        <f>Census!C3167</f>
        <v>0</v>
      </c>
      <c r="H3175" s="82" t="str">
        <f>IF(Census!D3167="","",Census!D3167)</f>
        <v/>
      </c>
      <c r="I3175" s="82">
        <f>Census!E3167</f>
        <v>0</v>
      </c>
      <c r="J3175" s="106" t="e">
        <f t="shared" si="49"/>
        <v>#N/A</v>
      </c>
    </row>
    <row r="3176" spans="7:10" x14ac:dyDescent="0.45">
      <c r="G3176" s="82">
        <f>Census!C3168</f>
        <v>0</v>
      </c>
      <c r="H3176" s="82" t="str">
        <f>IF(Census!D3168="","",Census!D3168)</f>
        <v/>
      </c>
      <c r="I3176" s="82">
        <f>Census!E3168</f>
        <v>0</v>
      </c>
      <c r="J3176" s="106" t="e">
        <f t="shared" si="49"/>
        <v>#N/A</v>
      </c>
    </row>
    <row r="3177" spans="7:10" x14ac:dyDescent="0.45">
      <c r="G3177" s="82">
        <f>Census!C3169</f>
        <v>0</v>
      </c>
      <c r="H3177" s="82" t="str">
        <f>IF(Census!D3169="","",Census!D3169)</f>
        <v/>
      </c>
      <c r="I3177" s="82">
        <f>Census!E3169</f>
        <v>0</v>
      </c>
      <c r="J3177" s="106" t="e">
        <f t="shared" si="49"/>
        <v>#N/A</v>
      </c>
    </row>
    <row r="3178" spans="7:10" x14ac:dyDescent="0.45">
      <c r="G3178" s="82">
        <f>Census!C3170</f>
        <v>0</v>
      </c>
      <c r="H3178" s="82" t="str">
        <f>IF(Census!D3170="","",Census!D3170)</f>
        <v/>
      </c>
      <c r="I3178" s="82">
        <f>Census!E3170</f>
        <v>0</v>
      </c>
      <c r="J3178" s="106" t="e">
        <f t="shared" si="49"/>
        <v>#N/A</v>
      </c>
    </row>
    <row r="3179" spans="7:10" x14ac:dyDescent="0.45">
      <c r="G3179" s="82">
        <f>Census!C3171</f>
        <v>0</v>
      </c>
      <c r="H3179" s="82" t="str">
        <f>IF(Census!D3171="","",Census!D3171)</f>
        <v/>
      </c>
      <c r="I3179" s="82">
        <f>Census!E3171</f>
        <v>0</v>
      </c>
      <c r="J3179" s="106" t="e">
        <f t="shared" si="49"/>
        <v>#N/A</v>
      </c>
    </row>
    <row r="3180" spans="7:10" x14ac:dyDescent="0.45">
      <c r="G3180" s="82">
        <f>Census!C3172</f>
        <v>0</v>
      </c>
      <c r="H3180" s="82" t="str">
        <f>IF(Census!D3172="","",Census!D3172)</f>
        <v/>
      </c>
      <c r="I3180" s="82">
        <f>Census!E3172</f>
        <v>0</v>
      </c>
      <c r="J3180" s="106" t="e">
        <f t="shared" si="49"/>
        <v>#N/A</v>
      </c>
    </row>
    <row r="3181" spans="7:10" x14ac:dyDescent="0.45">
      <c r="G3181" s="82">
        <f>Census!C3173</f>
        <v>0</v>
      </c>
      <c r="H3181" s="82" t="str">
        <f>IF(Census!D3173="","",Census!D3173)</f>
        <v/>
      </c>
      <c r="I3181" s="82">
        <f>Census!E3173</f>
        <v>0</v>
      </c>
      <c r="J3181" s="106" t="e">
        <f t="shared" si="49"/>
        <v>#N/A</v>
      </c>
    </row>
    <row r="3182" spans="7:10" x14ac:dyDescent="0.45">
      <c r="G3182" s="82">
        <f>Census!C3174</f>
        <v>0</v>
      </c>
      <c r="H3182" s="82" t="str">
        <f>IF(Census!D3174="","",Census!D3174)</f>
        <v/>
      </c>
      <c r="I3182" s="82">
        <f>Census!E3174</f>
        <v>0</v>
      </c>
      <c r="J3182" s="106" t="e">
        <f t="shared" si="49"/>
        <v>#N/A</v>
      </c>
    </row>
    <row r="3183" spans="7:10" x14ac:dyDescent="0.45">
      <c r="G3183" s="82">
        <f>Census!C3175</f>
        <v>0</v>
      </c>
      <c r="H3183" s="82" t="str">
        <f>IF(Census!D3175="","",Census!D3175)</f>
        <v/>
      </c>
      <c r="I3183" s="82">
        <f>Census!E3175</f>
        <v>0</v>
      </c>
      <c r="J3183" s="106" t="e">
        <f t="shared" si="49"/>
        <v>#N/A</v>
      </c>
    </row>
    <row r="3184" spans="7:10" x14ac:dyDescent="0.45">
      <c r="G3184" s="82">
        <f>Census!C3176</f>
        <v>0</v>
      </c>
      <c r="H3184" s="82" t="str">
        <f>IF(Census!D3176="","",Census!D3176)</f>
        <v/>
      </c>
      <c r="I3184" s="82">
        <f>Census!E3176</f>
        <v>0</v>
      </c>
      <c r="J3184" s="106" t="e">
        <f t="shared" si="49"/>
        <v>#N/A</v>
      </c>
    </row>
    <row r="3185" spans="7:10" x14ac:dyDescent="0.45">
      <c r="G3185" s="82">
        <f>Census!C3177</f>
        <v>0</v>
      </c>
      <c r="H3185" s="82" t="str">
        <f>IF(Census!D3177="","",Census!D3177)</f>
        <v/>
      </c>
      <c r="I3185" s="82">
        <f>Census!E3177</f>
        <v>0</v>
      </c>
      <c r="J3185" s="106" t="e">
        <f t="shared" si="49"/>
        <v>#N/A</v>
      </c>
    </row>
    <row r="3186" spans="7:10" x14ac:dyDescent="0.45">
      <c r="G3186" s="82">
        <f>Census!C3178</f>
        <v>0</v>
      </c>
      <c r="H3186" s="82" t="str">
        <f>IF(Census!D3178="","",Census!D3178)</f>
        <v/>
      </c>
      <c r="I3186" s="82">
        <f>Census!E3178</f>
        <v>0</v>
      </c>
      <c r="J3186" s="106" t="e">
        <f t="shared" si="49"/>
        <v>#N/A</v>
      </c>
    </row>
    <row r="3187" spans="7:10" x14ac:dyDescent="0.45">
      <c r="G3187" s="82">
        <f>Census!C3179</f>
        <v>0</v>
      </c>
      <c r="H3187" s="82" t="str">
        <f>IF(Census!D3179="","",Census!D3179)</f>
        <v/>
      </c>
      <c r="I3187" s="82">
        <f>Census!E3179</f>
        <v>0</v>
      </c>
      <c r="J3187" s="106" t="e">
        <f t="shared" si="49"/>
        <v>#N/A</v>
      </c>
    </row>
    <row r="3188" spans="7:10" x14ac:dyDescent="0.45">
      <c r="G3188" s="82">
        <f>Census!C3180</f>
        <v>0</v>
      </c>
      <c r="H3188" s="82" t="str">
        <f>IF(Census!D3180="","",Census!D3180)</f>
        <v/>
      </c>
      <c r="I3188" s="82">
        <f>Census!E3180</f>
        <v>0</v>
      </c>
      <c r="J3188" s="106" t="e">
        <f t="shared" si="49"/>
        <v>#N/A</v>
      </c>
    </row>
    <row r="3189" spans="7:10" x14ac:dyDescent="0.45">
      <c r="G3189" s="82">
        <f>Census!C3181</f>
        <v>0</v>
      </c>
      <c r="H3189" s="82" t="str">
        <f>IF(Census!D3181="","",Census!D3181)</f>
        <v/>
      </c>
      <c r="I3189" s="82">
        <f>Census!E3181</f>
        <v>0</v>
      </c>
      <c r="J3189" s="106" t="e">
        <f t="shared" si="49"/>
        <v>#N/A</v>
      </c>
    </row>
    <row r="3190" spans="7:10" x14ac:dyDescent="0.45">
      <c r="G3190" s="82">
        <f>Census!C3182</f>
        <v>0</v>
      </c>
      <c r="H3190" s="82" t="str">
        <f>IF(Census!D3182="","",Census!D3182)</f>
        <v/>
      </c>
      <c r="I3190" s="82">
        <f>Census!E3182</f>
        <v>0</v>
      </c>
      <c r="J3190" s="106" t="e">
        <f t="shared" si="49"/>
        <v>#N/A</v>
      </c>
    </row>
    <row r="3191" spans="7:10" x14ac:dyDescent="0.45">
      <c r="G3191" s="82">
        <f>Census!C3183</f>
        <v>0</v>
      </c>
      <c r="H3191" s="82" t="str">
        <f>IF(Census!D3183="","",Census!D3183)</f>
        <v/>
      </c>
      <c r="I3191" s="82">
        <f>Census!E3183</f>
        <v>0</v>
      </c>
      <c r="J3191" s="106" t="e">
        <f t="shared" si="49"/>
        <v>#N/A</v>
      </c>
    </row>
    <row r="3192" spans="7:10" x14ac:dyDescent="0.45">
      <c r="G3192" s="82">
        <f>Census!C3184</f>
        <v>0</v>
      </c>
      <c r="H3192" s="82" t="str">
        <f>IF(Census!D3184="","",Census!D3184)</f>
        <v/>
      </c>
      <c r="I3192" s="82">
        <f>Census!E3184</f>
        <v>0</v>
      </c>
      <c r="J3192" s="106" t="e">
        <f t="shared" si="49"/>
        <v>#N/A</v>
      </c>
    </row>
    <row r="3193" spans="7:10" x14ac:dyDescent="0.45">
      <c r="G3193" s="82">
        <f>Census!C3185</f>
        <v>0</v>
      </c>
      <c r="H3193" s="82" t="str">
        <f>IF(Census!D3185="","",Census!D3185)</f>
        <v/>
      </c>
      <c r="I3193" s="82">
        <f>Census!E3185</f>
        <v>0</v>
      </c>
      <c r="J3193" s="106" t="e">
        <f t="shared" si="49"/>
        <v>#N/A</v>
      </c>
    </row>
    <row r="3194" spans="7:10" x14ac:dyDescent="0.45">
      <c r="G3194" s="82">
        <f>Census!C3186</f>
        <v>0</v>
      </c>
      <c r="H3194" s="82" t="str">
        <f>IF(Census!D3186="","",Census!D3186)</f>
        <v/>
      </c>
      <c r="I3194" s="82">
        <f>Census!E3186</f>
        <v>0</v>
      </c>
      <c r="J3194" s="106" t="e">
        <f t="shared" si="49"/>
        <v>#N/A</v>
      </c>
    </row>
    <row r="3195" spans="7:10" x14ac:dyDescent="0.45">
      <c r="G3195" s="82">
        <f>Census!C3187</f>
        <v>0</v>
      </c>
      <c r="H3195" s="82" t="str">
        <f>IF(Census!D3187="","",Census!D3187)</f>
        <v/>
      </c>
      <c r="I3195" s="82">
        <f>Census!E3187</f>
        <v>0</v>
      </c>
      <c r="J3195" s="106" t="e">
        <f t="shared" si="49"/>
        <v>#N/A</v>
      </c>
    </row>
    <row r="3196" spans="7:10" x14ac:dyDescent="0.45">
      <c r="G3196" s="82">
        <f>Census!C3188</f>
        <v>0</v>
      </c>
      <c r="H3196" s="82" t="str">
        <f>IF(Census!D3188="","",Census!D3188)</f>
        <v/>
      </c>
      <c r="I3196" s="82">
        <f>Census!E3188</f>
        <v>0</v>
      </c>
      <c r="J3196" s="106" t="e">
        <f t="shared" si="49"/>
        <v>#N/A</v>
      </c>
    </row>
    <row r="3197" spans="7:10" x14ac:dyDescent="0.45">
      <c r="G3197" s="82">
        <f>Census!C3189</f>
        <v>0</v>
      </c>
      <c r="H3197" s="82" t="str">
        <f>IF(Census!D3189="","",Census!D3189)</f>
        <v/>
      </c>
      <c r="I3197" s="82">
        <f>Census!E3189</f>
        <v>0</v>
      </c>
      <c r="J3197" s="106" t="e">
        <f t="shared" si="49"/>
        <v>#N/A</v>
      </c>
    </row>
    <row r="3198" spans="7:10" x14ac:dyDescent="0.45">
      <c r="G3198" s="82">
        <f>Census!C3190</f>
        <v>0</v>
      </c>
      <c r="H3198" s="82" t="str">
        <f>IF(Census!D3190="","",Census!D3190)</f>
        <v/>
      </c>
      <c r="I3198" s="82">
        <f>Census!E3190</f>
        <v>0</v>
      </c>
      <c r="J3198" s="106" t="e">
        <f t="shared" si="49"/>
        <v>#N/A</v>
      </c>
    </row>
    <row r="3199" spans="7:10" x14ac:dyDescent="0.45">
      <c r="G3199" s="82">
        <f>Census!C3191</f>
        <v>0</v>
      </c>
      <c r="H3199" s="82" t="str">
        <f>IF(Census!D3191="","",Census!D3191)</f>
        <v/>
      </c>
      <c r="I3199" s="82">
        <f>Census!E3191</f>
        <v>0</v>
      </c>
      <c r="J3199" s="106" t="e">
        <f t="shared" si="49"/>
        <v>#N/A</v>
      </c>
    </row>
    <row r="3200" spans="7:10" x14ac:dyDescent="0.45">
      <c r="G3200" s="82">
        <f>Census!C3192</f>
        <v>0</v>
      </c>
      <c r="H3200" s="82" t="str">
        <f>IF(Census!D3192="","",Census!D3192)</f>
        <v/>
      </c>
      <c r="I3200" s="82">
        <f>Census!E3192</f>
        <v>0</v>
      </c>
      <c r="J3200" s="106" t="e">
        <f t="shared" si="49"/>
        <v>#N/A</v>
      </c>
    </row>
    <row r="3201" spans="7:10" x14ac:dyDescent="0.45">
      <c r="G3201" s="82">
        <f>Census!C3193</f>
        <v>0</v>
      </c>
      <c r="H3201" s="82" t="str">
        <f>IF(Census!D3193="","",Census!D3193)</f>
        <v/>
      </c>
      <c r="I3201" s="82">
        <f>Census!E3193</f>
        <v>0</v>
      </c>
      <c r="J3201" s="106" t="e">
        <f t="shared" si="49"/>
        <v>#N/A</v>
      </c>
    </row>
    <row r="3202" spans="7:10" x14ac:dyDescent="0.45">
      <c r="G3202" s="82">
        <f>Census!C3194</f>
        <v>0</v>
      </c>
      <c r="H3202" s="82" t="str">
        <f>IF(Census!D3194="","",Census!D3194)</f>
        <v/>
      </c>
      <c r="I3202" s="82">
        <f>Census!E3194</f>
        <v>0</v>
      </c>
      <c r="J3202" s="106" t="e">
        <f t="shared" si="49"/>
        <v>#N/A</v>
      </c>
    </row>
    <row r="3203" spans="7:10" x14ac:dyDescent="0.45">
      <c r="G3203" s="82">
        <f>Census!C3195</f>
        <v>0</v>
      </c>
      <c r="H3203" s="82" t="str">
        <f>IF(Census!D3195="","",Census!D3195)</f>
        <v/>
      </c>
      <c r="I3203" s="82">
        <f>Census!E3195</f>
        <v>0</v>
      </c>
      <c r="J3203" s="106" t="e">
        <f t="shared" si="49"/>
        <v>#N/A</v>
      </c>
    </row>
    <row r="3204" spans="7:10" x14ac:dyDescent="0.45">
      <c r="G3204" s="82">
        <f>Census!C3196</f>
        <v>0</v>
      </c>
      <c r="H3204" s="82" t="str">
        <f>IF(Census!D3196="","",Census!D3196)</f>
        <v/>
      </c>
      <c r="I3204" s="82">
        <f>Census!E3196</f>
        <v>0</v>
      </c>
      <c r="J3204" s="106" t="e">
        <f t="shared" si="49"/>
        <v>#N/A</v>
      </c>
    </row>
    <row r="3205" spans="7:10" x14ac:dyDescent="0.45">
      <c r="G3205" s="82">
        <f>Census!C3197</f>
        <v>0</v>
      </c>
      <c r="H3205" s="82" t="str">
        <f>IF(Census!D3197="","",Census!D3197)</f>
        <v/>
      </c>
      <c r="I3205" s="82">
        <f>Census!E3197</f>
        <v>0</v>
      </c>
      <c r="J3205" s="106" t="e">
        <f t="shared" si="49"/>
        <v>#N/A</v>
      </c>
    </row>
    <row r="3206" spans="7:10" x14ac:dyDescent="0.45">
      <c r="G3206" s="82">
        <f>Census!C3198</f>
        <v>0</v>
      </c>
      <c r="H3206" s="82" t="str">
        <f>IF(Census!D3198="","",Census!D3198)</f>
        <v/>
      </c>
      <c r="I3206" s="82">
        <f>Census!E3198</f>
        <v>0</v>
      </c>
      <c r="J3206" s="106" t="e">
        <f t="shared" si="49"/>
        <v>#N/A</v>
      </c>
    </row>
    <row r="3207" spans="7:10" x14ac:dyDescent="0.45">
      <c r="G3207" s="82">
        <f>Census!C3199</f>
        <v>0</v>
      </c>
      <c r="H3207" s="82" t="str">
        <f>IF(Census!D3199="","",Census!D3199)</f>
        <v/>
      </c>
      <c r="I3207" s="82">
        <f>Census!E3199</f>
        <v>0</v>
      </c>
      <c r="J3207" s="106" t="e">
        <f t="shared" si="49"/>
        <v>#N/A</v>
      </c>
    </row>
    <row r="3208" spans="7:10" x14ac:dyDescent="0.45">
      <c r="G3208" s="82">
        <f>Census!C3200</f>
        <v>0</v>
      </c>
      <c r="H3208" s="82" t="str">
        <f>IF(Census!D3200="","",Census!D3200)</f>
        <v/>
      </c>
      <c r="I3208" s="82">
        <f>Census!E3200</f>
        <v>0</v>
      </c>
      <c r="J3208" s="106" t="e">
        <f t="shared" si="49"/>
        <v>#N/A</v>
      </c>
    </row>
    <row r="3209" spans="7:10" x14ac:dyDescent="0.45">
      <c r="G3209" s="82">
        <f>Census!C3201</f>
        <v>0</v>
      </c>
      <c r="H3209" s="82" t="str">
        <f>IF(Census!D3201="","",Census!D3201)</f>
        <v/>
      </c>
      <c r="I3209" s="82">
        <f>Census!E3201</f>
        <v>0</v>
      </c>
      <c r="J3209" s="106" t="e">
        <f t="shared" si="49"/>
        <v>#N/A</v>
      </c>
    </row>
    <row r="3210" spans="7:10" x14ac:dyDescent="0.45">
      <c r="G3210" s="82">
        <f>Census!C3202</f>
        <v>0</v>
      </c>
      <c r="H3210" s="82" t="str">
        <f>IF(Census!D3202="","",Census!D3202)</f>
        <v/>
      </c>
      <c r="I3210" s="82">
        <f>Census!E3202</f>
        <v>0</v>
      </c>
      <c r="J3210" s="106" t="e">
        <f t="shared" si="49"/>
        <v>#N/A</v>
      </c>
    </row>
    <row r="3211" spans="7:10" x14ac:dyDescent="0.45">
      <c r="G3211" s="82">
        <f>Census!C3203</f>
        <v>0</v>
      </c>
      <c r="H3211" s="82" t="str">
        <f>IF(Census!D3203="","",Census!D3203)</f>
        <v/>
      </c>
      <c r="I3211" s="82">
        <f>Census!E3203</f>
        <v>0</v>
      </c>
      <c r="J3211" s="106" t="e">
        <f t="shared" si="49"/>
        <v>#N/A</v>
      </c>
    </row>
    <row r="3212" spans="7:10" x14ac:dyDescent="0.45">
      <c r="G3212" s="82">
        <f>Census!C3204</f>
        <v>0</v>
      </c>
      <c r="H3212" s="82" t="str">
        <f>IF(Census!D3204="","",Census!D3204)</f>
        <v/>
      </c>
      <c r="I3212" s="82">
        <f>Census!E3204</f>
        <v>0</v>
      </c>
      <c r="J3212" s="106" t="e">
        <f t="shared" si="49"/>
        <v>#N/A</v>
      </c>
    </row>
    <row r="3213" spans="7:10" x14ac:dyDescent="0.45">
      <c r="G3213" s="82">
        <f>Census!C3205</f>
        <v>0</v>
      </c>
      <c r="H3213" s="82" t="str">
        <f>IF(Census!D3205="","",Census!D3205)</f>
        <v/>
      </c>
      <c r="I3213" s="82">
        <f>Census!E3205</f>
        <v>0</v>
      </c>
      <c r="J3213" s="106" t="e">
        <f t="shared" si="49"/>
        <v>#N/A</v>
      </c>
    </row>
    <row r="3214" spans="7:10" x14ac:dyDescent="0.45">
      <c r="G3214" s="82">
        <f>Census!C3206</f>
        <v>0</v>
      </c>
      <c r="H3214" s="82" t="str">
        <f>IF(Census!D3206="","",Census!D3206)</f>
        <v/>
      </c>
      <c r="I3214" s="82">
        <f>Census!E3206</f>
        <v>0</v>
      </c>
      <c r="J3214" s="106" t="e">
        <f t="shared" ref="J3214:J3277" si="50">IF(H3214=0,0,IF(H3214&lt;$C$25,$C$25-H3214,0))</f>
        <v>#N/A</v>
      </c>
    </row>
    <row r="3215" spans="7:10" x14ac:dyDescent="0.45">
      <c r="G3215" s="82">
        <f>Census!C3207</f>
        <v>0</v>
      </c>
      <c r="H3215" s="82" t="str">
        <f>IF(Census!D3207="","",Census!D3207)</f>
        <v/>
      </c>
      <c r="I3215" s="82">
        <f>Census!E3207</f>
        <v>0</v>
      </c>
      <c r="J3215" s="106" t="e">
        <f t="shared" si="50"/>
        <v>#N/A</v>
      </c>
    </row>
    <row r="3216" spans="7:10" x14ac:dyDescent="0.45">
      <c r="G3216" s="82">
        <f>Census!C3208</f>
        <v>0</v>
      </c>
      <c r="H3216" s="82" t="str">
        <f>IF(Census!D3208="","",Census!D3208)</f>
        <v/>
      </c>
      <c r="I3216" s="82">
        <f>Census!E3208</f>
        <v>0</v>
      </c>
      <c r="J3216" s="106" t="e">
        <f t="shared" si="50"/>
        <v>#N/A</v>
      </c>
    </row>
    <row r="3217" spans="7:10" x14ac:dyDescent="0.45">
      <c r="G3217" s="82">
        <f>Census!C3209</f>
        <v>0</v>
      </c>
      <c r="H3217" s="82" t="str">
        <f>IF(Census!D3209="","",Census!D3209)</f>
        <v/>
      </c>
      <c r="I3217" s="82">
        <f>Census!E3209</f>
        <v>0</v>
      </c>
      <c r="J3217" s="106" t="e">
        <f t="shared" si="50"/>
        <v>#N/A</v>
      </c>
    </row>
    <row r="3218" spans="7:10" x14ac:dyDescent="0.45">
      <c r="G3218" s="82">
        <f>Census!C3210</f>
        <v>0</v>
      </c>
      <c r="H3218" s="82" t="str">
        <f>IF(Census!D3210="","",Census!D3210)</f>
        <v/>
      </c>
      <c r="I3218" s="82">
        <f>Census!E3210</f>
        <v>0</v>
      </c>
      <c r="J3218" s="106" t="e">
        <f t="shared" si="50"/>
        <v>#N/A</v>
      </c>
    </row>
    <row r="3219" spans="7:10" x14ac:dyDescent="0.45">
      <c r="G3219" s="82">
        <f>Census!C3211</f>
        <v>0</v>
      </c>
      <c r="H3219" s="82" t="str">
        <f>IF(Census!D3211="","",Census!D3211)</f>
        <v/>
      </c>
      <c r="I3219" s="82">
        <f>Census!E3211</f>
        <v>0</v>
      </c>
      <c r="J3219" s="106" t="e">
        <f t="shared" si="50"/>
        <v>#N/A</v>
      </c>
    </row>
    <row r="3220" spans="7:10" x14ac:dyDescent="0.45">
      <c r="G3220" s="82">
        <f>Census!C3212</f>
        <v>0</v>
      </c>
      <c r="H3220" s="82" t="str">
        <f>IF(Census!D3212="","",Census!D3212)</f>
        <v/>
      </c>
      <c r="I3220" s="82">
        <f>Census!E3212</f>
        <v>0</v>
      </c>
      <c r="J3220" s="106" t="e">
        <f t="shared" si="50"/>
        <v>#N/A</v>
      </c>
    </row>
    <row r="3221" spans="7:10" x14ac:dyDescent="0.45">
      <c r="G3221" s="82">
        <f>Census!C3213</f>
        <v>0</v>
      </c>
      <c r="H3221" s="82" t="str">
        <f>IF(Census!D3213="","",Census!D3213)</f>
        <v/>
      </c>
      <c r="I3221" s="82">
        <f>Census!E3213</f>
        <v>0</v>
      </c>
      <c r="J3221" s="106" t="e">
        <f t="shared" si="50"/>
        <v>#N/A</v>
      </c>
    </row>
    <row r="3222" spans="7:10" x14ac:dyDescent="0.45">
      <c r="G3222" s="82">
        <f>Census!C3214</f>
        <v>0</v>
      </c>
      <c r="H3222" s="82" t="str">
        <f>IF(Census!D3214="","",Census!D3214)</f>
        <v/>
      </c>
      <c r="I3222" s="82">
        <f>Census!E3214</f>
        <v>0</v>
      </c>
      <c r="J3222" s="106" t="e">
        <f t="shared" si="50"/>
        <v>#N/A</v>
      </c>
    </row>
    <row r="3223" spans="7:10" x14ac:dyDescent="0.45">
      <c r="G3223" s="82">
        <f>Census!C3215</f>
        <v>0</v>
      </c>
      <c r="H3223" s="82" t="str">
        <f>IF(Census!D3215="","",Census!D3215)</f>
        <v/>
      </c>
      <c r="I3223" s="82">
        <f>Census!E3215</f>
        <v>0</v>
      </c>
      <c r="J3223" s="106" t="e">
        <f t="shared" si="50"/>
        <v>#N/A</v>
      </c>
    </row>
    <row r="3224" spans="7:10" x14ac:dyDescent="0.45">
      <c r="G3224" s="82">
        <f>Census!C3216</f>
        <v>0</v>
      </c>
      <c r="H3224" s="82" t="str">
        <f>IF(Census!D3216="","",Census!D3216)</f>
        <v/>
      </c>
      <c r="I3224" s="82">
        <f>Census!E3216</f>
        <v>0</v>
      </c>
      <c r="J3224" s="106" t="e">
        <f t="shared" si="50"/>
        <v>#N/A</v>
      </c>
    </row>
    <row r="3225" spans="7:10" x14ac:dyDescent="0.45">
      <c r="G3225" s="82">
        <f>Census!C3217</f>
        <v>0</v>
      </c>
      <c r="H3225" s="82" t="str">
        <f>IF(Census!D3217="","",Census!D3217)</f>
        <v/>
      </c>
      <c r="I3225" s="82">
        <f>Census!E3217</f>
        <v>0</v>
      </c>
      <c r="J3225" s="106" t="e">
        <f t="shared" si="50"/>
        <v>#N/A</v>
      </c>
    </row>
    <row r="3226" spans="7:10" x14ac:dyDescent="0.45">
      <c r="G3226" s="82">
        <f>Census!C3218</f>
        <v>0</v>
      </c>
      <c r="H3226" s="82" t="str">
        <f>IF(Census!D3218="","",Census!D3218)</f>
        <v/>
      </c>
      <c r="I3226" s="82">
        <f>Census!E3218</f>
        <v>0</v>
      </c>
      <c r="J3226" s="106" t="e">
        <f t="shared" si="50"/>
        <v>#N/A</v>
      </c>
    </row>
    <row r="3227" spans="7:10" x14ac:dyDescent="0.45">
      <c r="G3227" s="82">
        <f>Census!C3219</f>
        <v>0</v>
      </c>
      <c r="H3227" s="82" t="str">
        <f>IF(Census!D3219="","",Census!D3219)</f>
        <v/>
      </c>
      <c r="I3227" s="82">
        <f>Census!E3219</f>
        <v>0</v>
      </c>
      <c r="J3227" s="106" t="e">
        <f t="shared" si="50"/>
        <v>#N/A</v>
      </c>
    </row>
    <row r="3228" spans="7:10" x14ac:dyDescent="0.45">
      <c r="G3228" s="82">
        <f>Census!C3220</f>
        <v>0</v>
      </c>
      <c r="H3228" s="82" t="str">
        <f>IF(Census!D3220="","",Census!D3220)</f>
        <v/>
      </c>
      <c r="I3228" s="82">
        <f>Census!E3220</f>
        <v>0</v>
      </c>
      <c r="J3228" s="106" t="e">
        <f t="shared" si="50"/>
        <v>#N/A</v>
      </c>
    </row>
    <row r="3229" spans="7:10" x14ac:dyDescent="0.45">
      <c r="G3229" s="82">
        <f>Census!C3221</f>
        <v>0</v>
      </c>
      <c r="H3229" s="82" t="str">
        <f>IF(Census!D3221="","",Census!D3221)</f>
        <v/>
      </c>
      <c r="I3229" s="82">
        <f>Census!E3221</f>
        <v>0</v>
      </c>
      <c r="J3229" s="106" t="e">
        <f t="shared" si="50"/>
        <v>#N/A</v>
      </c>
    </row>
    <row r="3230" spans="7:10" x14ac:dyDescent="0.45">
      <c r="G3230" s="82">
        <f>Census!C3222</f>
        <v>0</v>
      </c>
      <c r="H3230" s="82" t="str">
        <f>IF(Census!D3222="","",Census!D3222)</f>
        <v/>
      </c>
      <c r="I3230" s="82">
        <f>Census!E3222</f>
        <v>0</v>
      </c>
      <c r="J3230" s="106" t="e">
        <f t="shared" si="50"/>
        <v>#N/A</v>
      </c>
    </row>
    <row r="3231" spans="7:10" x14ac:dyDescent="0.45">
      <c r="G3231" s="82">
        <f>Census!C3223</f>
        <v>0</v>
      </c>
      <c r="H3231" s="82" t="str">
        <f>IF(Census!D3223="","",Census!D3223)</f>
        <v/>
      </c>
      <c r="I3231" s="82">
        <f>Census!E3223</f>
        <v>0</v>
      </c>
      <c r="J3231" s="106" t="e">
        <f t="shared" si="50"/>
        <v>#N/A</v>
      </c>
    </row>
    <row r="3232" spans="7:10" x14ac:dyDescent="0.45">
      <c r="G3232" s="82">
        <f>Census!C3224</f>
        <v>0</v>
      </c>
      <c r="H3232" s="82" t="str">
        <f>IF(Census!D3224="","",Census!D3224)</f>
        <v/>
      </c>
      <c r="I3232" s="82">
        <f>Census!E3224</f>
        <v>0</v>
      </c>
      <c r="J3232" s="106" t="e">
        <f t="shared" si="50"/>
        <v>#N/A</v>
      </c>
    </row>
    <row r="3233" spans="7:10" x14ac:dyDescent="0.45">
      <c r="G3233" s="82">
        <f>Census!C3225</f>
        <v>0</v>
      </c>
      <c r="H3233" s="82" t="str">
        <f>IF(Census!D3225="","",Census!D3225)</f>
        <v/>
      </c>
      <c r="I3233" s="82">
        <f>Census!E3225</f>
        <v>0</v>
      </c>
      <c r="J3233" s="106" t="e">
        <f t="shared" si="50"/>
        <v>#N/A</v>
      </c>
    </row>
    <row r="3234" spans="7:10" x14ac:dyDescent="0.45">
      <c r="G3234" s="82">
        <f>Census!C3226</f>
        <v>0</v>
      </c>
      <c r="H3234" s="82" t="str">
        <f>IF(Census!D3226="","",Census!D3226)</f>
        <v/>
      </c>
      <c r="I3234" s="82">
        <f>Census!E3226</f>
        <v>0</v>
      </c>
      <c r="J3234" s="106" t="e">
        <f t="shared" si="50"/>
        <v>#N/A</v>
      </c>
    </row>
    <row r="3235" spans="7:10" x14ac:dyDescent="0.45">
      <c r="G3235" s="82">
        <f>Census!C3227</f>
        <v>0</v>
      </c>
      <c r="H3235" s="82" t="str">
        <f>IF(Census!D3227="","",Census!D3227)</f>
        <v/>
      </c>
      <c r="I3235" s="82">
        <f>Census!E3227</f>
        <v>0</v>
      </c>
      <c r="J3235" s="106" t="e">
        <f t="shared" si="50"/>
        <v>#N/A</v>
      </c>
    </row>
    <row r="3236" spans="7:10" x14ac:dyDescent="0.45">
      <c r="G3236" s="82">
        <f>Census!C3228</f>
        <v>0</v>
      </c>
      <c r="H3236" s="82" t="str">
        <f>IF(Census!D3228="","",Census!D3228)</f>
        <v/>
      </c>
      <c r="I3236" s="82">
        <f>Census!E3228</f>
        <v>0</v>
      </c>
      <c r="J3236" s="106" t="e">
        <f t="shared" si="50"/>
        <v>#N/A</v>
      </c>
    </row>
    <row r="3237" spans="7:10" x14ac:dyDescent="0.45">
      <c r="G3237" s="82">
        <f>Census!C3229</f>
        <v>0</v>
      </c>
      <c r="H3237" s="82" t="str">
        <f>IF(Census!D3229="","",Census!D3229)</f>
        <v/>
      </c>
      <c r="I3237" s="82">
        <f>Census!E3229</f>
        <v>0</v>
      </c>
      <c r="J3237" s="106" t="e">
        <f t="shared" si="50"/>
        <v>#N/A</v>
      </c>
    </row>
    <row r="3238" spans="7:10" x14ac:dyDescent="0.45">
      <c r="G3238" s="82">
        <f>Census!C3230</f>
        <v>0</v>
      </c>
      <c r="H3238" s="82" t="str">
        <f>IF(Census!D3230="","",Census!D3230)</f>
        <v/>
      </c>
      <c r="I3238" s="82">
        <f>Census!E3230</f>
        <v>0</v>
      </c>
      <c r="J3238" s="106" t="e">
        <f t="shared" si="50"/>
        <v>#N/A</v>
      </c>
    </row>
    <row r="3239" spans="7:10" x14ac:dyDescent="0.45">
      <c r="G3239" s="82">
        <f>Census!C3231</f>
        <v>0</v>
      </c>
      <c r="H3239" s="82" t="str">
        <f>IF(Census!D3231="","",Census!D3231)</f>
        <v/>
      </c>
      <c r="I3239" s="82">
        <f>Census!E3231</f>
        <v>0</v>
      </c>
      <c r="J3239" s="106" t="e">
        <f t="shared" si="50"/>
        <v>#N/A</v>
      </c>
    </row>
    <row r="3240" spans="7:10" x14ac:dyDescent="0.45">
      <c r="G3240" s="82">
        <f>Census!C3232</f>
        <v>0</v>
      </c>
      <c r="H3240" s="82" t="str">
        <f>IF(Census!D3232="","",Census!D3232)</f>
        <v/>
      </c>
      <c r="I3240" s="82">
        <f>Census!E3232</f>
        <v>0</v>
      </c>
      <c r="J3240" s="106" t="e">
        <f t="shared" si="50"/>
        <v>#N/A</v>
      </c>
    </row>
    <row r="3241" spans="7:10" x14ac:dyDescent="0.45">
      <c r="G3241" s="82">
        <f>Census!C3233</f>
        <v>0</v>
      </c>
      <c r="H3241" s="82" t="str">
        <f>IF(Census!D3233="","",Census!D3233)</f>
        <v/>
      </c>
      <c r="I3241" s="82">
        <f>Census!E3233</f>
        <v>0</v>
      </c>
      <c r="J3241" s="106" t="e">
        <f t="shared" si="50"/>
        <v>#N/A</v>
      </c>
    </row>
    <row r="3242" spans="7:10" x14ac:dyDescent="0.45">
      <c r="G3242" s="82">
        <f>Census!C3234</f>
        <v>0</v>
      </c>
      <c r="H3242" s="82" t="str">
        <f>IF(Census!D3234="","",Census!D3234)</f>
        <v/>
      </c>
      <c r="I3242" s="82">
        <f>Census!E3234</f>
        <v>0</v>
      </c>
      <c r="J3242" s="106" t="e">
        <f t="shared" si="50"/>
        <v>#N/A</v>
      </c>
    </row>
    <row r="3243" spans="7:10" x14ac:dyDescent="0.45">
      <c r="G3243" s="82">
        <f>Census!C3235</f>
        <v>0</v>
      </c>
      <c r="H3243" s="82" t="str">
        <f>IF(Census!D3235="","",Census!D3235)</f>
        <v/>
      </c>
      <c r="I3243" s="82">
        <f>Census!E3235</f>
        <v>0</v>
      </c>
      <c r="J3243" s="106" t="e">
        <f t="shared" si="50"/>
        <v>#N/A</v>
      </c>
    </row>
    <row r="3244" spans="7:10" x14ac:dyDescent="0.45">
      <c r="G3244" s="82">
        <f>Census!C3236</f>
        <v>0</v>
      </c>
      <c r="H3244" s="82" t="str">
        <f>IF(Census!D3236="","",Census!D3236)</f>
        <v/>
      </c>
      <c r="I3244" s="82">
        <f>Census!E3236</f>
        <v>0</v>
      </c>
      <c r="J3244" s="106" t="e">
        <f t="shared" si="50"/>
        <v>#N/A</v>
      </c>
    </row>
    <row r="3245" spans="7:10" x14ac:dyDescent="0.45">
      <c r="G3245" s="82">
        <f>Census!C3237</f>
        <v>0</v>
      </c>
      <c r="H3245" s="82" t="str">
        <f>IF(Census!D3237="","",Census!D3237)</f>
        <v/>
      </c>
      <c r="I3245" s="82">
        <f>Census!E3237</f>
        <v>0</v>
      </c>
      <c r="J3245" s="106" t="e">
        <f t="shared" si="50"/>
        <v>#N/A</v>
      </c>
    </row>
    <row r="3246" spans="7:10" x14ac:dyDescent="0.45">
      <c r="G3246" s="82">
        <f>Census!C3238</f>
        <v>0</v>
      </c>
      <c r="H3246" s="82" t="str">
        <f>IF(Census!D3238="","",Census!D3238)</f>
        <v/>
      </c>
      <c r="I3246" s="82">
        <f>Census!E3238</f>
        <v>0</v>
      </c>
      <c r="J3246" s="106" t="e">
        <f t="shared" si="50"/>
        <v>#N/A</v>
      </c>
    </row>
    <row r="3247" spans="7:10" x14ac:dyDescent="0.45">
      <c r="G3247" s="82">
        <f>Census!C3239</f>
        <v>0</v>
      </c>
      <c r="H3247" s="82" t="str">
        <f>IF(Census!D3239="","",Census!D3239)</f>
        <v/>
      </c>
      <c r="I3247" s="82">
        <f>Census!E3239</f>
        <v>0</v>
      </c>
      <c r="J3247" s="106" t="e">
        <f t="shared" si="50"/>
        <v>#N/A</v>
      </c>
    </row>
    <row r="3248" spans="7:10" x14ac:dyDescent="0.45">
      <c r="G3248" s="82">
        <f>Census!C3240</f>
        <v>0</v>
      </c>
      <c r="H3248" s="82" t="str">
        <f>IF(Census!D3240="","",Census!D3240)</f>
        <v/>
      </c>
      <c r="I3248" s="82">
        <f>Census!E3240</f>
        <v>0</v>
      </c>
      <c r="J3248" s="106" t="e">
        <f t="shared" si="50"/>
        <v>#N/A</v>
      </c>
    </row>
    <row r="3249" spans="7:10" x14ac:dyDescent="0.45">
      <c r="G3249" s="82">
        <f>Census!C3241</f>
        <v>0</v>
      </c>
      <c r="H3249" s="82" t="str">
        <f>IF(Census!D3241="","",Census!D3241)</f>
        <v/>
      </c>
      <c r="I3249" s="82">
        <f>Census!E3241</f>
        <v>0</v>
      </c>
      <c r="J3249" s="106" t="e">
        <f t="shared" si="50"/>
        <v>#N/A</v>
      </c>
    </row>
    <row r="3250" spans="7:10" x14ac:dyDescent="0.45">
      <c r="G3250" s="82">
        <f>Census!C3242</f>
        <v>0</v>
      </c>
      <c r="H3250" s="82" t="str">
        <f>IF(Census!D3242="","",Census!D3242)</f>
        <v/>
      </c>
      <c r="I3250" s="82">
        <f>Census!E3242</f>
        <v>0</v>
      </c>
      <c r="J3250" s="106" t="e">
        <f t="shared" si="50"/>
        <v>#N/A</v>
      </c>
    </row>
    <row r="3251" spans="7:10" x14ac:dyDescent="0.45">
      <c r="G3251" s="82">
        <f>Census!C3243</f>
        <v>0</v>
      </c>
      <c r="H3251" s="82" t="str">
        <f>IF(Census!D3243="","",Census!D3243)</f>
        <v/>
      </c>
      <c r="I3251" s="82">
        <f>Census!E3243</f>
        <v>0</v>
      </c>
      <c r="J3251" s="106" t="e">
        <f t="shared" si="50"/>
        <v>#N/A</v>
      </c>
    </row>
    <row r="3252" spans="7:10" x14ac:dyDescent="0.45">
      <c r="G3252" s="82">
        <f>Census!C3244</f>
        <v>0</v>
      </c>
      <c r="H3252" s="82" t="str">
        <f>IF(Census!D3244="","",Census!D3244)</f>
        <v/>
      </c>
      <c r="I3252" s="82">
        <f>Census!E3244</f>
        <v>0</v>
      </c>
      <c r="J3252" s="106" t="e">
        <f t="shared" si="50"/>
        <v>#N/A</v>
      </c>
    </row>
    <row r="3253" spans="7:10" x14ac:dyDescent="0.45">
      <c r="G3253" s="82">
        <f>Census!C3245</f>
        <v>0</v>
      </c>
      <c r="H3253" s="82" t="str">
        <f>IF(Census!D3245="","",Census!D3245)</f>
        <v/>
      </c>
      <c r="I3253" s="82">
        <f>Census!E3245</f>
        <v>0</v>
      </c>
      <c r="J3253" s="106" t="e">
        <f t="shared" si="50"/>
        <v>#N/A</v>
      </c>
    </row>
    <row r="3254" spans="7:10" x14ac:dyDescent="0.45">
      <c r="G3254" s="82">
        <f>Census!C3246</f>
        <v>0</v>
      </c>
      <c r="H3254" s="82" t="str">
        <f>IF(Census!D3246="","",Census!D3246)</f>
        <v/>
      </c>
      <c r="I3254" s="82">
        <f>Census!E3246</f>
        <v>0</v>
      </c>
      <c r="J3254" s="106" t="e">
        <f t="shared" si="50"/>
        <v>#N/A</v>
      </c>
    </row>
    <row r="3255" spans="7:10" x14ac:dyDescent="0.45">
      <c r="G3255" s="82">
        <f>Census!C3247</f>
        <v>0</v>
      </c>
      <c r="H3255" s="82" t="str">
        <f>IF(Census!D3247="","",Census!D3247)</f>
        <v/>
      </c>
      <c r="I3255" s="82">
        <f>Census!E3247</f>
        <v>0</v>
      </c>
      <c r="J3255" s="106" t="e">
        <f t="shared" si="50"/>
        <v>#N/A</v>
      </c>
    </row>
    <row r="3256" spans="7:10" x14ac:dyDescent="0.45">
      <c r="G3256" s="82">
        <f>Census!C3248</f>
        <v>0</v>
      </c>
      <c r="H3256" s="82" t="str">
        <f>IF(Census!D3248="","",Census!D3248)</f>
        <v/>
      </c>
      <c r="I3256" s="82">
        <f>Census!E3248</f>
        <v>0</v>
      </c>
      <c r="J3256" s="106" t="e">
        <f t="shared" si="50"/>
        <v>#N/A</v>
      </c>
    </row>
    <row r="3257" spans="7:10" x14ac:dyDescent="0.45">
      <c r="G3257" s="82">
        <f>Census!C3249</f>
        <v>0</v>
      </c>
      <c r="H3257" s="82" t="str">
        <f>IF(Census!D3249="","",Census!D3249)</f>
        <v/>
      </c>
      <c r="I3257" s="82">
        <f>Census!E3249</f>
        <v>0</v>
      </c>
      <c r="J3257" s="106" t="e">
        <f t="shared" si="50"/>
        <v>#N/A</v>
      </c>
    </row>
    <row r="3258" spans="7:10" x14ac:dyDescent="0.45">
      <c r="G3258" s="82">
        <f>Census!C3250</f>
        <v>0</v>
      </c>
      <c r="H3258" s="82" t="str">
        <f>IF(Census!D3250="","",Census!D3250)</f>
        <v/>
      </c>
      <c r="I3258" s="82">
        <f>Census!E3250</f>
        <v>0</v>
      </c>
      <c r="J3258" s="106" t="e">
        <f t="shared" si="50"/>
        <v>#N/A</v>
      </c>
    </row>
    <row r="3259" spans="7:10" x14ac:dyDescent="0.45">
      <c r="G3259" s="82">
        <f>Census!C3251</f>
        <v>0</v>
      </c>
      <c r="H3259" s="82" t="str">
        <f>IF(Census!D3251="","",Census!D3251)</f>
        <v/>
      </c>
      <c r="I3259" s="82">
        <f>Census!E3251</f>
        <v>0</v>
      </c>
      <c r="J3259" s="106" t="e">
        <f t="shared" si="50"/>
        <v>#N/A</v>
      </c>
    </row>
    <row r="3260" spans="7:10" x14ac:dyDescent="0.45">
      <c r="G3260" s="82">
        <f>Census!C3252</f>
        <v>0</v>
      </c>
      <c r="H3260" s="82" t="str">
        <f>IF(Census!D3252="","",Census!D3252)</f>
        <v/>
      </c>
      <c r="I3260" s="82">
        <f>Census!E3252</f>
        <v>0</v>
      </c>
      <c r="J3260" s="106" t="e">
        <f t="shared" si="50"/>
        <v>#N/A</v>
      </c>
    </row>
    <row r="3261" spans="7:10" x14ac:dyDescent="0.45">
      <c r="G3261" s="82">
        <f>Census!C3253</f>
        <v>0</v>
      </c>
      <c r="H3261" s="82" t="str">
        <f>IF(Census!D3253="","",Census!D3253)</f>
        <v/>
      </c>
      <c r="I3261" s="82">
        <f>Census!E3253</f>
        <v>0</v>
      </c>
      <c r="J3261" s="106" t="e">
        <f t="shared" si="50"/>
        <v>#N/A</v>
      </c>
    </row>
    <row r="3262" spans="7:10" x14ac:dyDescent="0.45">
      <c r="G3262" s="82">
        <f>Census!C3254</f>
        <v>0</v>
      </c>
      <c r="H3262" s="82" t="str">
        <f>IF(Census!D3254="","",Census!D3254)</f>
        <v/>
      </c>
      <c r="I3262" s="82">
        <f>Census!E3254</f>
        <v>0</v>
      </c>
      <c r="J3262" s="106" t="e">
        <f t="shared" si="50"/>
        <v>#N/A</v>
      </c>
    </row>
    <row r="3263" spans="7:10" x14ac:dyDescent="0.45">
      <c r="G3263" s="82">
        <f>Census!C3255</f>
        <v>0</v>
      </c>
      <c r="H3263" s="82" t="str">
        <f>IF(Census!D3255="","",Census!D3255)</f>
        <v/>
      </c>
      <c r="I3263" s="82">
        <f>Census!E3255</f>
        <v>0</v>
      </c>
      <c r="J3263" s="106" t="e">
        <f t="shared" si="50"/>
        <v>#N/A</v>
      </c>
    </row>
    <row r="3264" spans="7:10" x14ac:dyDescent="0.45">
      <c r="G3264" s="82">
        <f>Census!C3256</f>
        <v>0</v>
      </c>
      <c r="H3264" s="82" t="str">
        <f>IF(Census!D3256="","",Census!D3256)</f>
        <v/>
      </c>
      <c r="I3264" s="82">
        <f>Census!E3256</f>
        <v>0</v>
      </c>
      <c r="J3264" s="106" t="e">
        <f t="shared" si="50"/>
        <v>#N/A</v>
      </c>
    </row>
    <row r="3265" spans="7:10" x14ac:dyDescent="0.45">
      <c r="G3265" s="82">
        <f>Census!C3257</f>
        <v>0</v>
      </c>
      <c r="H3265" s="82" t="str">
        <f>IF(Census!D3257="","",Census!D3257)</f>
        <v/>
      </c>
      <c r="I3265" s="82">
        <f>Census!E3257</f>
        <v>0</v>
      </c>
      <c r="J3265" s="106" t="e">
        <f t="shared" si="50"/>
        <v>#N/A</v>
      </c>
    </row>
    <row r="3266" spans="7:10" x14ac:dyDescent="0.45">
      <c r="G3266" s="82">
        <f>Census!C3258</f>
        <v>0</v>
      </c>
      <c r="H3266" s="82" t="str">
        <f>IF(Census!D3258="","",Census!D3258)</f>
        <v/>
      </c>
      <c r="I3266" s="82">
        <f>Census!E3258</f>
        <v>0</v>
      </c>
      <c r="J3266" s="106" t="e">
        <f t="shared" si="50"/>
        <v>#N/A</v>
      </c>
    </row>
    <row r="3267" spans="7:10" x14ac:dyDescent="0.45">
      <c r="G3267" s="82">
        <f>Census!C3259</f>
        <v>0</v>
      </c>
      <c r="H3267" s="82" t="str">
        <f>IF(Census!D3259="","",Census!D3259)</f>
        <v/>
      </c>
      <c r="I3267" s="82">
        <f>Census!E3259</f>
        <v>0</v>
      </c>
      <c r="J3267" s="106" t="e">
        <f t="shared" si="50"/>
        <v>#N/A</v>
      </c>
    </row>
    <row r="3268" spans="7:10" x14ac:dyDescent="0.45">
      <c r="G3268" s="82">
        <f>Census!C3260</f>
        <v>0</v>
      </c>
      <c r="H3268" s="82" t="str">
        <f>IF(Census!D3260="","",Census!D3260)</f>
        <v/>
      </c>
      <c r="I3268" s="82">
        <f>Census!E3260</f>
        <v>0</v>
      </c>
      <c r="J3268" s="106" t="e">
        <f t="shared" si="50"/>
        <v>#N/A</v>
      </c>
    </row>
    <row r="3269" spans="7:10" x14ac:dyDescent="0.45">
      <c r="G3269" s="82">
        <f>Census!C3261</f>
        <v>0</v>
      </c>
      <c r="H3269" s="82" t="str">
        <f>IF(Census!D3261="","",Census!D3261)</f>
        <v/>
      </c>
      <c r="I3269" s="82">
        <f>Census!E3261</f>
        <v>0</v>
      </c>
      <c r="J3269" s="106" t="e">
        <f t="shared" si="50"/>
        <v>#N/A</v>
      </c>
    </row>
    <row r="3270" spans="7:10" x14ac:dyDescent="0.45">
      <c r="G3270" s="82">
        <f>Census!C3262</f>
        <v>0</v>
      </c>
      <c r="H3270" s="82" t="str">
        <f>IF(Census!D3262="","",Census!D3262)</f>
        <v/>
      </c>
      <c r="I3270" s="82">
        <f>Census!E3262</f>
        <v>0</v>
      </c>
      <c r="J3270" s="106" t="e">
        <f t="shared" si="50"/>
        <v>#N/A</v>
      </c>
    </row>
    <row r="3271" spans="7:10" x14ac:dyDescent="0.45">
      <c r="G3271" s="82">
        <f>Census!C3263</f>
        <v>0</v>
      </c>
      <c r="H3271" s="82" t="str">
        <f>IF(Census!D3263="","",Census!D3263)</f>
        <v/>
      </c>
      <c r="I3271" s="82">
        <f>Census!E3263</f>
        <v>0</v>
      </c>
      <c r="J3271" s="106" t="e">
        <f t="shared" si="50"/>
        <v>#N/A</v>
      </c>
    </row>
    <row r="3272" spans="7:10" x14ac:dyDescent="0.45">
      <c r="G3272" s="82">
        <f>Census!C3264</f>
        <v>0</v>
      </c>
      <c r="H3272" s="82" t="str">
        <f>IF(Census!D3264="","",Census!D3264)</f>
        <v/>
      </c>
      <c r="I3272" s="82">
        <f>Census!E3264</f>
        <v>0</v>
      </c>
      <c r="J3272" s="106" t="e">
        <f t="shared" si="50"/>
        <v>#N/A</v>
      </c>
    </row>
    <row r="3273" spans="7:10" x14ac:dyDescent="0.45">
      <c r="G3273" s="82">
        <f>Census!C3265</f>
        <v>0</v>
      </c>
      <c r="H3273" s="82" t="str">
        <f>IF(Census!D3265="","",Census!D3265)</f>
        <v/>
      </c>
      <c r="I3273" s="82">
        <f>Census!E3265</f>
        <v>0</v>
      </c>
      <c r="J3273" s="106" t="e">
        <f t="shared" si="50"/>
        <v>#N/A</v>
      </c>
    </row>
    <row r="3274" spans="7:10" x14ac:dyDescent="0.45">
      <c r="G3274" s="82">
        <f>Census!C3266</f>
        <v>0</v>
      </c>
      <c r="H3274" s="82" t="str">
        <f>IF(Census!D3266="","",Census!D3266)</f>
        <v/>
      </c>
      <c r="I3274" s="82">
        <f>Census!E3266</f>
        <v>0</v>
      </c>
      <c r="J3274" s="106" t="e">
        <f t="shared" si="50"/>
        <v>#N/A</v>
      </c>
    </row>
    <row r="3275" spans="7:10" x14ac:dyDescent="0.45">
      <c r="G3275" s="82">
        <f>Census!C3267</f>
        <v>0</v>
      </c>
      <c r="H3275" s="82" t="str">
        <f>IF(Census!D3267="","",Census!D3267)</f>
        <v/>
      </c>
      <c r="I3275" s="82">
        <f>Census!E3267</f>
        <v>0</v>
      </c>
      <c r="J3275" s="106" t="e">
        <f t="shared" si="50"/>
        <v>#N/A</v>
      </c>
    </row>
    <row r="3276" spans="7:10" x14ac:dyDescent="0.45">
      <c r="G3276" s="82">
        <f>Census!C3268</f>
        <v>0</v>
      </c>
      <c r="H3276" s="82" t="str">
        <f>IF(Census!D3268="","",Census!D3268)</f>
        <v/>
      </c>
      <c r="I3276" s="82">
        <f>Census!E3268</f>
        <v>0</v>
      </c>
      <c r="J3276" s="106" t="e">
        <f t="shared" si="50"/>
        <v>#N/A</v>
      </c>
    </row>
    <row r="3277" spans="7:10" x14ac:dyDescent="0.45">
      <c r="G3277" s="82">
        <f>Census!C3269</f>
        <v>0</v>
      </c>
      <c r="H3277" s="82" t="str">
        <f>IF(Census!D3269="","",Census!D3269)</f>
        <v/>
      </c>
      <c r="I3277" s="82">
        <f>Census!E3269</f>
        <v>0</v>
      </c>
      <c r="J3277" s="106" t="e">
        <f t="shared" si="50"/>
        <v>#N/A</v>
      </c>
    </row>
    <row r="3278" spans="7:10" x14ac:dyDescent="0.45">
      <c r="G3278" s="82">
        <f>Census!C3270</f>
        <v>0</v>
      </c>
      <c r="H3278" s="82" t="str">
        <f>IF(Census!D3270="","",Census!D3270)</f>
        <v/>
      </c>
      <c r="I3278" s="82">
        <f>Census!E3270</f>
        <v>0</v>
      </c>
      <c r="J3278" s="106" t="e">
        <f t="shared" ref="J3278:J3341" si="51">IF(H3278=0,0,IF(H3278&lt;$C$25,$C$25-H3278,0))</f>
        <v>#N/A</v>
      </c>
    </row>
    <row r="3279" spans="7:10" x14ac:dyDescent="0.45">
      <c r="G3279" s="82">
        <f>Census!C3271</f>
        <v>0</v>
      </c>
      <c r="H3279" s="82" t="str">
        <f>IF(Census!D3271="","",Census!D3271)</f>
        <v/>
      </c>
      <c r="I3279" s="82">
        <f>Census!E3271</f>
        <v>0</v>
      </c>
      <c r="J3279" s="106" t="e">
        <f t="shared" si="51"/>
        <v>#N/A</v>
      </c>
    </row>
    <row r="3280" spans="7:10" x14ac:dyDescent="0.45">
      <c r="G3280" s="82">
        <f>Census!C3272</f>
        <v>0</v>
      </c>
      <c r="H3280" s="82" t="str">
        <f>IF(Census!D3272="","",Census!D3272)</f>
        <v/>
      </c>
      <c r="I3280" s="82">
        <f>Census!E3272</f>
        <v>0</v>
      </c>
      <c r="J3280" s="106" t="e">
        <f t="shared" si="51"/>
        <v>#N/A</v>
      </c>
    </row>
    <row r="3281" spans="7:10" x14ac:dyDescent="0.45">
      <c r="G3281" s="82">
        <f>Census!C3273</f>
        <v>0</v>
      </c>
      <c r="H3281" s="82" t="str">
        <f>IF(Census!D3273="","",Census!D3273)</f>
        <v/>
      </c>
      <c r="I3281" s="82">
        <f>Census!E3273</f>
        <v>0</v>
      </c>
      <c r="J3281" s="106" t="e">
        <f t="shared" si="51"/>
        <v>#N/A</v>
      </c>
    </row>
    <row r="3282" spans="7:10" x14ac:dyDescent="0.45">
      <c r="G3282" s="82">
        <f>Census!C3274</f>
        <v>0</v>
      </c>
      <c r="H3282" s="82" t="str">
        <f>IF(Census!D3274="","",Census!D3274)</f>
        <v/>
      </c>
      <c r="I3282" s="82">
        <f>Census!E3274</f>
        <v>0</v>
      </c>
      <c r="J3282" s="106" t="e">
        <f t="shared" si="51"/>
        <v>#N/A</v>
      </c>
    </row>
    <row r="3283" spans="7:10" x14ac:dyDescent="0.45">
      <c r="G3283" s="82">
        <f>Census!C3275</f>
        <v>0</v>
      </c>
      <c r="H3283" s="82" t="str">
        <f>IF(Census!D3275="","",Census!D3275)</f>
        <v/>
      </c>
      <c r="I3283" s="82">
        <f>Census!E3275</f>
        <v>0</v>
      </c>
      <c r="J3283" s="106" t="e">
        <f t="shared" si="51"/>
        <v>#N/A</v>
      </c>
    </row>
    <row r="3284" spans="7:10" x14ac:dyDescent="0.45">
      <c r="G3284" s="82">
        <f>Census!C3276</f>
        <v>0</v>
      </c>
      <c r="H3284" s="82" t="str">
        <f>IF(Census!D3276="","",Census!D3276)</f>
        <v/>
      </c>
      <c r="I3284" s="82">
        <f>Census!E3276</f>
        <v>0</v>
      </c>
      <c r="J3284" s="106" t="e">
        <f t="shared" si="51"/>
        <v>#N/A</v>
      </c>
    </row>
    <row r="3285" spans="7:10" x14ac:dyDescent="0.45">
      <c r="G3285" s="82">
        <f>Census!C3277</f>
        <v>0</v>
      </c>
      <c r="H3285" s="82" t="str">
        <f>IF(Census!D3277="","",Census!D3277)</f>
        <v/>
      </c>
      <c r="I3285" s="82">
        <f>Census!E3277</f>
        <v>0</v>
      </c>
      <c r="J3285" s="106" t="e">
        <f t="shared" si="51"/>
        <v>#N/A</v>
      </c>
    </row>
    <row r="3286" spans="7:10" x14ac:dyDescent="0.45">
      <c r="G3286" s="82">
        <f>Census!C3278</f>
        <v>0</v>
      </c>
      <c r="H3286" s="82" t="str">
        <f>IF(Census!D3278="","",Census!D3278)</f>
        <v/>
      </c>
      <c r="I3286" s="82">
        <f>Census!E3278</f>
        <v>0</v>
      </c>
      <c r="J3286" s="106" t="e">
        <f t="shared" si="51"/>
        <v>#N/A</v>
      </c>
    </row>
    <row r="3287" spans="7:10" x14ac:dyDescent="0.45">
      <c r="G3287" s="82">
        <f>Census!C3279</f>
        <v>0</v>
      </c>
      <c r="H3287" s="82" t="str">
        <f>IF(Census!D3279="","",Census!D3279)</f>
        <v/>
      </c>
      <c r="I3287" s="82">
        <f>Census!E3279</f>
        <v>0</v>
      </c>
      <c r="J3287" s="106" t="e">
        <f t="shared" si="51"/>
        <v>#N/A</v>
      </c>
    </row>
    <row r="3288" spans="7:10" x14ac:dyDescent="0.45">
      <c r="G3288" s="82">
        <f>Census!C3280</f>
        <v>0</v>
      </c>
      <c r="H3288" s="82" t="str">
        <f>IF(Census!D3280="","",Census!D3280)</f>
        <v/>
      </c>
      <c r="I3288" s="82">
        <f>Census!E3280</f>
        <v>0</v>
      </c>
      <c r="J3288" s="106" t="e">
        <f t="shared" si="51"/>
        <v>#N/A</v>
      </c>
    </row>
    <row r="3289" spans="7:10" x14ac:dyDescent="0.45">
      <c r="G3289" s="82">
        <f>Census!C3281</f>
        <v>0</v>
      </c>
      <c r="H3289" s="82" t="str">
        <f>IF(Census!D3281="","",Census!D3281)</f>
        <v/>
      </c>
      <c r="I3289" s="82">
        <f>Census!E3281</f>
        <v>0</v>
      </c>
      <c r="J3289" s="106" t="e">
        <f t="shared" si="51"/>
        <v>#N/A</v>
      </c>
    </row>
    <row r="3290" spans="7:10" x14ac:dyDescent="0.45">
      <c r="G3290" s="82">
        <f>Census!C3282</f>
        <v>0</v>
      </c>
      <c r="H3290" s="82" t="str">
        <f>IF(Census!D3282="","",Census!D3282)</f>
        <v/>
      </c>
      <c r="I3290" s="82">
        <f>Census!E3282</f>
        <v>0</v>
      </c>
      <c r="J3290" s="106" t="e">
        <f t="shared" si="51"/>
        <v>#N/A</v>
      </c>
    </row>
    <row r="3291" spans="7:10" x14ac:dyDescent="0.45">
      <c r="G3291" s="82">
        <f>Census!C3283</f>
        <v>0</v>
      </c>
      <c r="H3291" s="82" t="str">
        <f>IF(Census!D3283="","",Census!D3283)</f>
        <v/>
      </c>
      <c r="I3291" s="82">
        <f>Census!E3283</f>
        <v>0</v>
      </c>
      <c r="J3291" s="106" t="e">
        <f t="shared" si="51"/>
        <v>#N/A</v>
      </c>
    </row>
    <row r="3292" spans="7:10" x14ac:dyDescent="0.45">
      <c r="G3292" s="82">
        <f>Census!C3284</f>
        <v>0</v>
      </c>
      <c r="H3292" s="82" t="str">
        <f>IF(Census!D3284="","",Census!D3284)</f>
        <v/>
      </c>
      <c r="I3292" s="82">
        <f>Census!E3284</f>
        <v>0</v>
      </c>
      <c r="J3292" s="106" t="e">
        <f t="shared" si="51"/>
        <v>#N/A</v>
      </c>
    </row>
    <row r="3293" spans="7:10" x14ac:dyDescent="0.45">
      <c r="G3293" s="82">
        <f>Census!C3285</f>
        <v>0</v>
      </c>
      <c r="H3293" s="82" t="str">
        <f>IF(Census!D3285="","",Census!D3285)</f>
        <v/>
      </c>
      <c r="I3293" s="82">
        <f>Census!E3285</f>
        <v>0</v>
      </c>
      <c r="J3293" s="106" t="e">
        <f t="shared" si="51"/>
        <v>#N/A</v>
      </c>
    </row>
    <row r="3294" spans="7:10" x14ac:dyDescent="0.45">
      <c r="G3294" s="82">
        <f>Census!C3286</f>
        <v>0</v>
      </c>
      <c r="H3294" s="82" t="str">
        <f>IF(Census!D3286="","",Census!D3286)</f>
        <v/>
      </c>
      <c r="I3294" s="82">
        <f>Census!E3286</f>
        <v>0</v>
      </c>
      <c r="J3294" s="106" t="e">
        <f t="shared" si="51"/>
        <v>#N/A</v>
      </c>
    </row>
    <row r="3295" spans="7:10" x14ac:dyDescent="0.45">
      <c r="G3295" s="82">
        <f>Census!C3287</f>
        <v>0</v>
      </c>
      <c r="H3295" s="82" t="str">
        <f>IF(Census!D3287="","",Census!D3287)</f>
        <v/>
      </c>
      <c r="I3295" s="82">
        <f>Census!E3287</f>
        <v>0</v>
      </c>
      <c r="J3295" s="106" t="e">
        <f t="shared" si="51"/>
        <v>#N/A</v>
      </c>
    </row>
    <row r="3296" spans="7:10" x14ac:dyDescent="0.45">
      <c r="G3296" s="82">
        <f>Census!C3288</f>
        <v>0</v>
      </c>
      <c r="H3296" s="82" t="str">
        <f>IF(Census!D3288="","",Census!D3288)</f>
        <v/>
      </c>
      <c r="I3296" s="82">
        <f>Census!E3288</f>
        <v>0</v>
      </c>
      <c r="J3296" s="106" t="e">
        <f t="shared" si="51"/>
        <v>#N/A</v>
      </c>
    </row>
    <row r="3297" spans="7:10" x14ac:dyDescent="0.45">
      <c r="G3297" s="82">
        <f>Census!C3289</f>
        <v>0</v>
      </c>
      <c r="H3297" s="82" t="str">
        <f>IF(Census!D3289="","",Census!D3289)</f>
        <v/>
      </c>
      <c r="I3297" s="82">
        <f>Census!E3289</f>
        <v>0</v>
      </c>
      <c r="J3297" s="106" t="e">
        <f t="shared" si="51"/>
        <v>#N/A</v>
      </c>
    </row>
    <row r="3298" spans="7:10" x14ac:dyDescent="0.45">
      <c r="G3298" s="82">
        <f>Census!C3290</f>
        <v>0</v>
      </c>
      <c r="H3298" s="82" t="str">
        <f>IF(Census!D3290="","",Census!D3290)</f>
        <v/>
      </c>
      <c r="I3298" s="82">
        <f>Census!E3290</f>
        <v>0</v>
      </c>
      <c r="J3298" s="106" t="e">
        <f t="shared" si="51"/>
        <v>#N/A</v>
      </c>
    </row>
    <row r="3299" spans="7:10" x14ac:dyDescent="0.45">
      <c r="G3299" s="82">
        <f>Census!C3291</f>
        <v>0</v>
      </c>
      <c r="H3299" s="82" t="str">
        <f>IF(Census!D3291="","",Census!D3291)</f>
        <v/>
      </c>
      <c r="I3299" s="82">
        <f>Census!E3291</f>
        <v>0</v>
      </c>
      <c r="J3299" s="106" t="e">
        <f t="shared" si="51"/>
        <v>#N/A</v>
      </c>
    </row>
    <row r="3300" spans="7:10" x14ac:dyDescent="0.45">
      <c r="G3300" s="82">
        <f>Census!C3292</f>
        <v>0</v>
      </c>
      <c r="H3300" s="82" t="str">
        <f>IF(Census!D3292="","",Census!D3292)</f>
        <v/>
      </c>
      <c r="I3300" s="82">
        <f>Census!E3292</f>
        <v>0</v>
      </c>
      <c r="J3300" s="106" t="e">
        <f t="shared" si="51"/>
        <v>#N/A</v>
      </c>
    </row>
    <row r="3301" spans="7:10" x14ac:dyDescent="0.45">
      <c r="G3301" s="82">
        <f>Census!C3293</f>
        <v>0</v>
      </c>
      <c r="H3301" s="82" t="str">
        <f>IF(Census!D3293="","",Census!D3293)</f>
        <v/>
      </c>
      <c r="I3301" s="82">
        <f>Census!E3293</f>
        <v>0</v>
      </c>
      <c r="J3301" s="106" t="e">
        <f t="shared" si="51"/>
        <v>#N/A</v>
      </c>
    </row>
    <row r="3302" spans="7:10" x14ac:dyDescent="0.45">
      <c r="G3302" s="82">
        <f>Census!C3294</f>
        <v>0</v>
      </c>
      <c r="H3302" s="82" t="str">
        <f>IF(Census!D3294="","",Census!D3294)</f>
        <v/>
      </c>
      <c r="I3302" s="82">
        <f>Census!E3294</f>
        <v>0</v>
      </c>
      <c r="J3302" s="106" t="e">
        <f t="shared" si="51"/>
        <v>#N/A</v>
      </c>
    </row>
    <row r="3303" spans="7:10" x14ac:dyDescent="0.45">
      <c r="G3303" s="82">
        <f>Census!C3295</f>
        <v>0</v>
      </c>
      <c r="H3303" s="82" t="str">
        <f>IF(Census!D3295="","",Census!D3295)</f>
        <v/>
      </c>
      <c r="I3303" s="82">
        <f>Census!E3295</f>
        <v>0</v>
      </c>
      <c r="J3303" s="106" t="e">
        <f t="shared" si="51"/>
        <v>#N/A</v>
      </c>
    </row>
    <row r="3304" spans="7:10" x14ac:dyDescent="0.45">
      <c r="G3304" s="82">
        <f>Census!C3296</f>
        <v>0</v>
      </c>
      <c r="H3304" s="82" t="str">
        <f>IF(Census!D3296="","",Census!D3296)</f>
        <v/>
      </c>
      <c r="I3304" s="82">
        <f>Census!E3296</f>
        <v>0</v>
      </c>
      <c r="J3304" s="106" t="e">
        <f t="shared" si="51"/>
        <v>#N/A</v>
      </c>
    </row>
    <row r="3305" spans="7:10" x14ac:dyDescent="0.45">
      <c r="G3305" s="82">
        <f>Census!C3297</f>
        <v>0</v>
      </c>
      <c r="H3305" s="82" t="str">
        <f>IF(Census!D3297="","",Census!D3297)</f>
        <v/>
      </c>
      <c r="I3305" s="82">
        <f>Census!E3297</f>
        <v>0</v>
      </c>
      <c r="J3305" s="106" t="e">
        <f t="shared" si="51"/>
        <v>#N/A</v>
      </c>
    </row>
    <row r="3306" spans="7:10" x14ac:dyDescent="0.45">
      <c r="G3306" s="82">
        <f>Census!C3298</f>
        <v>0</v>
      </c>
      <c r="H3306" s="82" t="str">
        <f>IF(Census!D3298="","",Census!D3298)</f>
        <v/>
      </c>
      <c r="I3306" s="82">
        <f>Census!E3298</f>
        <v>0</v>
      </c>
      <c r="J3306" s="106" t="e">
        <f t="shared" si="51"/>
        <v>#N/A</v>
      </c>
    </row>
    <row r="3307" spans="7:10" x14ac:dyDescent="0.45">
      <c r="G3307" s="82">
        <f>Census!C3299</f>
        <v>0</v>
      </c>
      <c r="H3307" s="82" t="str">
        <f>IF(Census!D3299="","",Census!D3299)</f>
        <v/>
      </c>
      <c r="I3307" s="82">
        <f>Census!E3299</f>
        <v>0</v>
      </c>
      <c r="J3307" s="106" t="e">
        <f t="shared" si="51"/>
        <v>#N/A</v>
      </c>
    </row>
    <row r="3308" spans="7:10" x14ac:dyDescent="0.45">
      <c r="G3308" s="82">
        <f>Census!C3300</f>
        <v>0</v>
      </c>
      <c r="H3308" s="82" t="str">
        <f>IF(Census!D3300="","",Census!D3300)</f>
        <v/>
      </c>
      <c r="I3308" s="82">
        <f>Census!E3300</f>
        <v>0</v>
      </c>
      <c r="J3308" s="106" t="e">
        <f t="shared" si="51"/>
        <v>#N/A</v>
      </c>
    </row>
    <row r="3309" spans="7:10" x14ac:dyDescent="0.45">
      <c r="G3309" s="82">
        <f>Census!C3301</f>
        <v>0</v>
      </c>
      <c r="H3309" s="82" t="str">
        <f>IF(Census!D3301="","",Census!D3301)</f>
        <v/>
      </c>
      <c r="I3309" s="82">
        <f>Census!E3301</f>
        <v>0</v>
      </c>
      <c r="J3309" s="106" t="e">
        <f t="shared" si="51"/>
        <v>#N/A</v>
      </c>
    </row>
    <row r="3310" spans="7:10" x14ac:dyDescent="0.45">
      <c r="G3310" s="82">
        <f>Census!C3302</f>
        <v>0</v>
      </c>
      <c r="H3310" s="82" t="str">
        <f>IF(Census!D3302="","",Census!D3302)</f>
        <v/>
      </c>
      <c r="I3310" s="82">
        <f>Census!E3302</f>
        <v>0</v>
      </c>
      <c r="J3310" s="106" t="e">
        <f t="shared" si="51"/>
        <v>#N/A</v>
      </c>
    </row>
    <row r="3311" spans="7:10" x14ac:dyDescent="0.45">
      <c r="G3311" s="82">
        <f>Census!C3303</f>
        <v>0</v>
      </c>
      <c r="H3311" s="82" t="str">
        <f>IF(Census!D3303="","",Census!D3303)</f>
        <v/>
      </c>
      <c r="I3311" s="82">
        <f>Census!E3303</f>
        <v>0</v>
      </c>
      <c r="J3311" s="106" t="e">
        <f t="shared" si="51"/>
        <v>#N/A</v>
      </c>
    </row>
    <row r="3312" spans="7:10" x14ac:dyDescent="0.45">
      <c r="G3312" s="82">
        <f>Census!C3304</f>
        <v>0</v>
      </c>
      <c r="H3312" s="82" t="str">
        <f>IF(Census!D3304="","",Census!D3304)</f>
        <v/>
      </c>
      <c r="I3312" s="82">
        <f>Census!E3304</f>
        <v>0</v>
      </c>
      <c r="J3312" s="106" t="e">
        <f t="shared" si="51"/>
        <v>#N/A</v>
      </c>
    </row>
    <row r="3313" spans="7:10" x14ac:dyDescent="0.45">
      <c r="G3313" s="82">
        <f>Census!C3305</f>
        <v>0</v>
      </c>
      <c r="H3313" s="82" t="str">
        <f>IF(Census!D3305="","",Census!D3305)</f>
        <v/>
      </c>
      <c r="I3313" s="82">
        <f>Census!E3305</f>
        <v>0</v>
      </c>
      <c r="J3313" s="106" t="e">
        <f t="shared" si="51"/>
        <v>#N/A</v>
      </c>
    </row>
    <row r="3314" spans="7:10" x14ac:dyDescent="0.45">
      <c r="G3314" s="82">
        <f>Census!C3306</f>
        <v>0</v>
      </c>
      <c r="H3314" s="82" t="str">
        <f>IF(Census!D3306="","",Census!D3306)</f>
        <v/>
      </c>
      <c r="I3314" s="82">
        <f>Census!E3306</f>
        <v>0</v>
      </c>
      <c r="J3314" s="106" t="e">
        <f t="shared" si="51"/>
        <v>#N/A</v>
      </c>
    </row>
    <row r="3315" spans="7:10" x14ac:dyDescent="0.45">
      <c r="G3315" s="82">
        <f>Census!C3307</f>
        <v>0</v>
      </c>
      <c r="H3315" s="82" t="str">
        <f>IF(Census!D3307="","",Census!D3307)</f>
        <v/>
      </c>
      <c r="I3315" s="82">
        <f>Census!E3307</f>
        <v>0</v>
      </c>
      <c r="J3315" s="106" t="e">
        <f t="shared" si="51"/>
        <v>#N/A</v>
      </c>
    </row>
    <row r="3316" spans="7:10" x14ac:dyDescent="0.45">
      <c r="G3316" s="82">
        <f>Census!C3308</f>
        <v>0</v>
      </c>
      <c r="H3316" s="82" t="str">
        <f>IF(Census!D3308="","",Census!D3308)</f>
        <v/>
      </c>
      <c r="I3316" s="82">
        <f>Census!E3308</f>
        <v>0</v>
      </c>
      <c r="J3316" s="106" t="e">
        <f t="shared" si="51"/>
        <v>#N/A</v>
      </c>
    </row>
    <row r="3317" spans="7:10" x14ac:dyDescent="0.45">
      <c r="G3317" s="82">
        <f>Census!C3309</f>
        <v>0</v>
      </c>
      <c r="H3317" s="82" t="str">
        <f>IF(Census!D3309="","",Census!D3309)</f>
        <v/>
      </c>
      <c r="I3317" s="82">
        <f>Census!E3309</f>
        <v>0</v>
      </c>
      <c r="J3317" s="106" t="e">
        <f t="shared" si="51"/>
        <v>#N/A</v>
      </c>
    </row>
    <row r="3318" spans="7:10" x14ac:dyDescent="0.45">
      <c r="G3318" s="82">
        <f>Census!C3310</f>
        <v>0</v>
      </c>
      <c r="H3318" s="82" t="str">
        <f>IF(Census!D3310="","",Census!D3310)</f>
        <v/>
      </c>
      <c r="I3318" s="82">
        <f>Census!E3310</f>
        <v>0</v>
      </c>
      <c r="J3318" s="106" t="e">
        <f t="shared" si="51"/>
        <v>#N/A</v>
      </c>
    </row>
    <row r="3319" spans="7:10" x14ac:dyDescent="0.45">
      <c r="G3319" s="82">
        <f>Census!C3311</f>
        <v>0</v>
      </c>
      <c r="H3319" s="82" t="str">
        <f>IF(Census!D3311="","",Census!D3311)</f>
        <v/>
      </c>
      <c r="I3319" s="82">
        <f>Census!E3311</f>
        <v>0</v>
      </c>
      <c r="J3319" s="106" t="e">
        <f t="shared" si="51"/>
        <v>#N/A</v>
      </c>
    </row>
    <row r="3320" spans="7:10" x14ac:dyDescent="0.45">
      <c r="G3320" s="82">
        <f>Census!C3312</f>
        <v>0</v>
      </c>
      <c r="H3320" s="82" t="str">
        <f>IF(Census!D3312="","",Census!D3312)</f>
        <v/>
      </c>
      <c r="I3320" s="82">
        <f>Census!E3312</f>
        <v>0</v>
      </c>
      <c r="J3320" s="106" t="e">
        <f t="shared" si="51"/>
        <v>#N/A</v>
      </c>
    </row>
    <row r="3321" spans="7:10" x14ac:dyDescent="0.45">
      <c r="G3321" s="82">
        <f>Census!C3313</f>
        <v>0</v>
      </c>
      <c r="H3321" s="82" t="str">
        <f>IF(Census!D3313="","",Census!D3313)</f>
        <v/>
      </c>
      <c r="I3321" s="82">
        <f>Census!E3313</f>
        <v>0</v>
      </c>
      <c r="J3321" s="106" t="e">
        <f t="shared" si="51"/>
        <v>#N/A</v>
      </c>
    </row>
    <row r="3322" spans="7:10" x14ac:dyDescent="0.45">
      <c r="G3322" s="82">
        <f>Census!C3314</f>
        <v>0</v>
      </c>
      <c r="H3322" s="82" t="str">
        <f>IF(Census!D3314="","",Census!D3314)</f>
        <v/>
      </c>
      <c r="I3322" s="82">
        <f>Census!E3314</f>
        <v>0</v>
      </c>
      <c r="J3322" s="106" t="e">
        <f t="shared" si="51"/>
        <v>#N/A</v>
      </c>
    </row>
    <row r="3323" spans="7:10" x14ac:dyDescent="0.45">
      <c r="G3323" s="82">
        <f>Census!C3315</f>
        <v>0</v>
      </c>
      <c r="H3323" s="82" t="str">
        <f>IF(Census!D3315="","",Census!D3315)</f>
        <v/>
      </c>
      <c r="I3323" s="82">
        <f>Census!E3315</f>
        <v>0</v>
      </c>
      <c r="J3323" s="106" t="e">
        <f t="shared" si="51"/>
        <v>#N/A</v>
      </c>
    </row>
    <row r="3324" spans="7:10" x14ac:dyDescent="0.45">
      <c r="G3324" s="82">
        <f>Census!C3316</f>
        <v>0</v>
      </c>
      <c r="H3324" s="82" t="str">
        <f>IF(Census!D3316="","",Census!D3316)</f>
        <v/>
      </c>
      <c r="I3324" s="82">
        <f>Census!E3316</f>
        <v>0</v>
      </c>
      <c r="J3324" s="106" t="e">
        <f t="shared" si="51"/>
        <v>#N/A</v>
      </c>
    </row>
    <row r="3325" spans="7:10" x14ac:dyDescent="0.45">
      <c r="G3325" s="82">
        <f>Census!C3317</f>
        <v>0</v>
      </c>
      <c r="H3325" s="82" t="str">
        <f>IF(Census!D3317="","",Census!D3317)</f>
        <v/>
      </c>
      <c r="I3325" s="82">
        <f>Census!E3317</f>
        <v>0</v>
      </c>
      <c r="J3325" s="106" t="e">
        <f t="shared" si="51"/>
        <v>#N/A</v>
      </c>
    </row>
    <row r="3326" spans="7:10" x14ac:dyDescent="0.45">
      <c r="G3326" s="82">
        <f>Census!C3318</f>
        <v>0</v>
      </c>
      <c r="H3326" s="82" t="str">
        <f>IF(Census!D3318="","",Census!D3318)</f>
        <v/>
      </c>
      <c r="I3326" s="82">
        <f>Census!E3318</f>
        <v>0</v>
      </c>
      <c r="J3326" s="106" t="e">
        <f t="shared" si="51"/>
        <v>#N/A</v>
      </c>
    </row>
    <row r="3327" spans="7:10" x14ac:dyDescent="0.45">
      <c r="G3327" s="82">
        <f>Census!C3319</f>
        <v>0</v>
      </c>
      <c r="H3327" s="82" t="str">
        <f>IF(Census!D3319="","",Census!D3319)</f>
        <v/>
      </c>
      <c r="I3327" s="82">
        <f>Census!E3319</f>
        <v>0</v>
      </c>
      <c r="J3327" s="106" t="e">
        <f t="shared" si="51"/>
        <v>#N/A</v>
      </c>
    </row>
    <row r="3328" spans="7:10" x14ac:dyDescent="0.45">
      <c r="G3328" s="82">
        <f>Census!C3320</f>
        <v>0</v>
      </c>
      <c r="H3328" s="82" t="str">
        <f>IF(Census!D3320="","",Census!D3320)</f>
        <v/>
      </c>
      <c r="I3328" s="82">
        <f>Census!E3320</f>
        <v>0</v>
      </c>
      <c r="J3328" s="106" t="e">
        <f t="shared" si="51"/>
        <v>#N/A</v>
      </c>
    </row>
    <row r="3329" spans="7:10" x14ac:dyDescent="0.45">
      <c r="G3329" s="82">
        <f>Census!C3321</f>
        <v>0</v>
      </c>
      <c r="H3329" s="82" t="str">
        <f>IF(Census!D3321="","",Census!D3321)</f>
        <v/>
      </c>
      <c r="I3329" s="82">
        <f>Census!E3321</f>
        <v>0</v>
      </c>
      <c r="J3329" s="106" t="e">
        <f t="shared" si="51"/>
        <v>#N/A</v>
      </c>
    </row>
    <row r="3330" spans="7:10" x14ac:dyDescent="0.45">
      <c r="G3330" s="82">
        <f>Census!C3322</f>
        <v>0</v>
      </c>
      <c r="H3330" s="82" t="str">
        <f>IF(Census!D3322="","",Census!D3322)</f>
        <v/>
      </c>
      <c r="I3330" s="82">
        <f>Census!E3322</f>
        <v>0</v>
      </c>
      <c r="J3330" s="106" t="e">
        <f t="shared" si="51"/>
        <v>#N/A</v>
      </c>
    </row>
    <row r="3331" spans="7:10" x14ac:dyDescent="0.45">
      <c r="G3331" s="82">
        <f>Census!C3323</f>
        <v>0</v>
      </c>
      <c r="H3331" s="82" t="str">
        <f>IF(Census!D3323="","",Census!D3323)</f>
        <v/>
      </c>
      <c r="I3331" s="82">
        <f>Census!E3323</f>
        <v>0</v>
      </c>
      <c r="J3331" s="106" t="e">
        <f t="shared" si="51"/>
        <v>#N/A</v>
      </c>
    </row>
    <row r="3332" spans="7:10" x14ac:dyDescent="0.45">
      <c r="G3332" s="82">
        <f>Census!C3324</f>
        <v>0</v>
      </c>
      <c r="H3332" s="82" t="str">
        <f>IF(Census!D3324="","",Census!D3324)</f>
        <v/>
      </c>
      <c r="I3332" s="82">
        <f>Census!E3324</f>
        <v>0</v>
      </c>
      <c r="J3332" s="106" t="e">
        <f t="shared" si="51"/>
        <v>#N/A</v>
      </c>
    </row>
    <row r="3333" spans="7:10" x14ac:dyDescent="0.45">
      <c r="G3333" s="82">
        <f>Census!C3325</f>
        <v>0</v>
      </c>
      <c r="H3333" s="82" t="str">
        <f>IF(Census!D3325="","",Census!D3325)</f>
        <v/>
      </c>
      <c r="I3333" s="82">
        <f>Census!E3325</f>
        <v>0</v>
      </c>
      <c r="J3333" s="106" t="e">
        <f t="shared" si="51"/>
        <v>#N/A</v>
      </c>
    </row>
    <row r="3334" spans="7:10" x14ac:dyDescent="0.45">
      <c r="G3334" s="82">
        <f>Census!C3326</f>
        <v>0</v>
      </c>
      <c r="H3334" s="82" t="str">
        <f>IF(Census!D3326="","",Census!D3326)</f>
        <v/>
      </c>
      <c r="I3334" s="82">
        <f>Census!E3326</f>
        <v>0</v>
      </c>
      <c r="J3334" s="106" t="e">
        <f t="shared" si="51"/>
        <v>#N/A</v>
      </c>
    </row>
    <row r="3335" spans="7:10" x14ac:dyDescent="0.45">
      <c r="G3335" s="82">
        <f>Census!C3327</f>
        <v>0</v>
      </c>
      <c r="H3335" s="82" t="str">
        <f>IF(Census!D3327="","",Census!D3327)</f>
        <v/>
      </c>
      <c r="I3335" s="82">
        <f>Census!E3327</f>
        <v>0</v>
      </c>
      <c r="J3335" s="106" t="e">
        <f t="shared" si="51"/>
        <v>#N/A</v>
      </c>
    </row>
    <row r="3336" spans="7:10" x14ac:dyDescent="0.45">
      <c r="G3336" s="82">
        <f>Census!C3328</f>
        <v>0</v>
      </c>
      <c r="H3336" s="82" t="str">
        <f>IF(Census!D3328="","",Census!D3328)</f>
        <v/>
      </c>
      <c r="I3336" s="82">
        <f>Census!E3328</f>
        <v>0</v>
      </c>
      <c r="J3336" s="106" t="e">
        <f t="shared" si="51"/>
        <v>#N/A</v>
      </c>
    </row>
    <row r="3337" spans="7:10" x14ac:dyDescent="0.45">
      <c r="G3337" s="82">
        <f>Census!C3329</f>
        <v>0</v>
      </c>
      <c r="H3337" s="82" t="str">
        <f>IF(Census!D3329="","",Census!D3329)</f>
        <v/>
      </c>
      <c r="I3337" s="82">
        <f>Census!E3329</f>
        <v>0</v>
      </c>
      <c r="J3337" s="106" t="e">
        <f t="shared" si="51"/>
        <v>#N/A</v>
      </c>
    </row>
    <row r="3338" spans="7:10" x14ac:dyDescent="0.45">
      <c r="G3338" s="82">
        <f>Census!C3330</f>
        <v>0</v>
      </c>
      <c r="H3338" s="82" t="str">
        <f>IF(Census!D3330="","",Census!D3330)</f>
        <v/>
      </c>
      <c r="I3338" s="82">
        <f>Census!E3330</f>
        <v>0</v>
      </c>
      <c r="J3338" s="106" t="e">
        <f t="shared" si="51"/>
        <v>#N/A</v>
      </c>
    </row>
    <row r="3339" spans="7:10" x14ac:dyDescent="0.45">
      <c r="G3339" s="82">
        <f>Census!C3331</f>
        <v>0</v>
      </c>
      <c r="H3339" s="82" t="str">
        <f>IF(Census!D3331="","",Census!D3331)</f>
        <v/>
      </c>
      <c r="I3339" s="82">
        <f>Census!E3331</f>
        <v>0</v>
      </c>
      <c r="J3339" s="106" t="e">
        <f t="shared" si="51"/>
        <v>#N/A</v>
      </c>
    </row>
    <row r="3340" spans="7:10" x14ac:dyDescent="0.45">
      <c r="G3340" s="82">
        <f>Census!C3332</f>
        <v>0</v>
      </c>
      <c r="H3340" s="82" t="str">
        <f>IF(Census!D3332="","",Census!D3332)</f>
        <v/>
      </c>
      <c r="I3340" s="82">
        <f>Census!E3332</f>
        <v>0</v>
      </c>
      <c r="J3340" s="106" t="e">
        <f t="shared" si="51"/>
        <v>#N/A</v>
      </c>
    </row>
    <row r="3341" spans="7:10" x14ac:dyDescent="0.45">
      <c r="G3341" s="82">
        <f>Census!C3333</f>
        <v>0</v>
      </c>
      <c r="H3341" s="82" t="str">
        <f>IF(Census!D3333="","",Census!D3333)</f>
        <v/>
      </c>
      <c r="I3341" s="82">
        <f>Census!E3333</f>
        <v>0</v>
      </c>
      <c r="J3341" s="106" t="e">
        <f t="shared" si="51"/>
        <v>#N/A</v>
      </c>
    </row>
    <row r="3342" spans="7:10" x14ac:dyDescent="0.45">
      <c r="G3342" s="82">
        <f>Census!C3334</f>
        <v>0</v>
      </c>
      <c r="H3342" s="82" t="str">
        <f>IF(Census!D3334="","",Census!D3334)</f>
        <v/>
      </c>
      <c r="I3342" s="82">
        <f>Census!E3334</f>
        <v>0</v>
      </c>
      <c r="J3342" s="106" t="e">
        <f t="shared" ref="J3342:J3405" si="52">IF(H3342=0,0,IF(H3342&lt;$C$25,$C$25-H3342,0))</f>
        <v>#N/A</v>
      </c>
    </row>
    <row r="3343" spans="7:10" x14ac:dyDescent="0.45">
      <c r="G3343" s="82">
        <f>Census!C3335</f>
        <v>0</v>
      </c>
      <c r="H3343" s="82" t="str">
        <f>IF(Census!D3335="","",Census!D3335)</f>
        <v/>
      </c>
      <c r="I3343" s="82">
        <f>Census!E3335</f>
        <v>0</v>
      </c>
      <c r="J3343" s="106" t="e">
        <f t="shared" si="52"/>
        <v>#N/A</v>
      </c>
    </row>
    <row r="3344" spans="7:10" x14ac:dyDescent="0.45">
      <c r="G3344" s="82">
        <f>Census!C3336</f>
        <v>0</v>
      </c>
      <c r="H3344" s="82" t="str">
        <f>IF(Census!D3336="","",Census!D3336)</f>
        <v/>
      </c>
      <c r="I3344" s="82">
        <f>Census!E3336</f>
        <v>0</v>
      </c>
      <c r="J3344" s="106" t="e">
        <f t="shared" si="52"/>
        <v>#N/A</v>
      </c>
    </row>
    <row r="3345" spans="7:10" x14ac:dyDescent="0.45">
      <c r="G3345" s="82">
        <f>Census!C3337</f>
        <v>0</v>
      </c>
      <c r="H3345" s="82" t="str">
        <f>IF(Census!D3337="","",Census!D3337)</f>
        <v/>
      </c>
      <c r="I3345" s="82">
        <f>Census!E3337</f>
        <v>0</v>
      </c>
      <c r="J3345" s="106" t="e">
        <f t="shared" si="52"/>
        <v>#N/A</v>
      </c>
    </row>
    <row r="3346" spans="7:10" x14ac:dyDescent="0.45">
      <c r="G3346" s="82">
        <f>Census!C3338</f>
        <v>0</v>
      </c>
      <c r="H3346" s="82" t="str">
        <f>IF(Census!D3338="","",Census!D3338)</f>
        <v/>
      </c>
      <c r="I3346" s="82">
        <f>Census!E3338</f>
        <v>0</v>
      </c>
      <c r="J3346" s="106" t="e">
        <f t="shared" si="52"/>
        <v>#N/A</v>
      </c>
    </row>
    <row r="3347" spans="7:10" x14ac:dyDescent="0.45">
      <c r="G3347" s="82">
        <f>Census!C3339</f>
        <v>0</v>
      </c>
      <c r="H3347" s="82" t="str">
        <f>IF(Census!D3339="","",Census!D3339)</f>
        <v/>
      </c>
      <c r="I3347" s="82">
        <f>Census!E3339</f>
        <v>0</v>
      </c>
      <c r="J3347" s="106" t="e">
        <f t="shared" si="52"/>
        <v>#N/A</v>
      </c>
    </row>
    <row r="3348" spans="7:10" x14ac:dyDescent="0.45">
      <c r="G3348" s="82">
        <f>Census!C3340</f>
        <v>0</v>
      </c>
      <c r="H3348" s="82" t="str">
        <f>IF(Census!D3340="","",Census!D3340)</f>
        <v/>
      </c>
      <c r="I3348" s="82">
        <f>Census!E3340</f>
        <v>0</v>
      </c>
      <c r="J3348" s="106" t="e">
        <f t="shared" si="52"/>
        <v>#N/A</v>
      </c>
    </row>
    <row r="3349" spans="7:10" x14ac:dyDescent="0.45">
      <c r="G3349" s="82">
        <f>Census!C3341</f>
        <v>0</v>
      </c>
      <c r="H3349" s="82" t="str">
        <f>IF(Census!D3341="","",Census!D3341)</f>
        <v/>
      </c>
      <c r="I3349" s="82">
        <f>Census!E3341</f>
        <v>0</v>
      </c>
      <c r="J3349" s="106" t="e">
        <f t="shared" si="52"/>
        <v>#N/A</v>
      </c>
    </row>
    <row r="3350" spans="7:10" x14ac:dyDescent="0.45">
      <c r="G3350" s="82">
        <f>Census!C3342</f>
        <v>0</v>
      </c>
      <c r="H3350" s="82" t="str">
        <f>IF(Census!D3342="","",Census!D3342)</f>
        <v/>
      </c>
      <c r="I3350" s="82">
        <f>Census!E3342</f>
        <v>0</v>
      </c>
      <c r="J3350" s="106" t="e">
        <f t="shared" si="52"/>
        <v>#N/A</v>
      </c>
    </row>
    <row r="3351" spans="7:10" x14ac:dyDescent="0.45">
      <c r="G3351" s="82">
        <f>Census!C3343</f>
        <v>0</v>
      </c>
      <c r="H3351" s="82" t="str">
        <f>IF(Census!D3343="","",Census!D3343)</f>
        <v/>
      </c>
      <c r="I3351" s="82">
        <f>Census!E3343</f>
        <v>0</v>
      </c>
      <c r="J3351" s="106" t="e">
        <f t="shared" si="52"/>
        <v>#N/A</v>
      </c>
    </row>
    <row r="3352" spans="7:10" x14ac:dyDescent="0.45">
      <c r="G3352" s="82">
        <f>Census!C3344</f>
        <v>0</v>
      </c>
      <c r="H3352" s="82" t="str">
        <f>IF(Census!D3344="","",Census!D3344)</f>
        <v/>
      </c>
      <c r="I3352" s="82">
        <f>Census!E3344</f>
        <v>0</v>
      </c>
      <c r="J3352" s="106" t="e">
        <f t="shared" si="52"/>
        <v>#N/A</v>
      </c>
    </row>
    <row r="3353" spans="7:10" x14ac:dyDescent="0.45">
      <c r="G3353" s="82">
        <f>Census!C3345</f>
        <v>0</v>
      </c>
      <c r="H3353" s="82" t="str">
        <f>IF(Census!D3345="","",Census!D3345)</f>
        <v/>
      </c>
      <c r="I3353" s="82">
        <f>Census!E3345</f>
        <v>0</v>
      </c>
      <c r="J3353" s="106" t="e">
        <f t="shared" si="52"/>
        <v>#N/A</v>
      </c>
    </row>
    <row r="3354" spans="7:10" x14ac:dyDescent="0.45">
      <c r="G3354" s="82">
        <f>Census!C3346</f>
        <v>0</v>
      </c>
      <c r="H3354" s="82" t="str">
        <f>IF(Census!D3346="","",Census!D3346)</f>
        <v/>
      </c>
      <c r="I3354" s="82">
        <f>Census!E3346</f>
        <v>0</v>
      </c>
      <c r="J3354" s="106" t="e">
        <f t="shared" si="52"/>
        <v>#N/A</v>
      </c>
    </row>
    <row r="3355" spans="7:10" x14ac:dyDescent="0.45">
      <c r="G3355" s="82">
        <f>Census!C3347</f>
        <v>0</v>
      </c>
      <c r="H3355" s="82" t="str">
        <f>IF(Census!D3347="","",Census!D3347)</f>
        <v/>
      </c>
      <c r="I3355" s="82">
        <f>Census!E3347</f>
        <v>0</v>
      </c>
      <c r="J3355" s="106" t="e">
        <f t="shared" si="52"/>
        <v>#N/A</v>
      </c>
    </row>
    <row r="3356" spans="7:10" x14ac:dyDescent="0.45">
      <c r="G3356" s="82">
        <f>Census!C3348</f>
        <v>0</v>
      </c>
      <c r="H3356" s="82" t="str">
        <f>IF(Census!D3348="","",Census!D3348)</f>
        <v/>
      </c>
      <c r="I3356" s="82">
        <f>Census!E3348</f>
        <v>0</v>
      </c>
      <c r="J3356" s="106" t="e">
        <f t="shared" si="52"/>
        <v>#N/A</v>
      </c>
    </row>
    <row r="3357" spans="7:10" x14ac:dyDescent="0.45">
      <c r="G3357" s="82">
        <f>Census!C3349</f>
        <v>0</v>
      </c>
      <c r="H3357" s="82" t="str">
        <f>IF(Census!D3349="","",Census!D3349)</f>
        <v/>
      </c>
      <c r="I3357" s="82">
        <f>Census!E3349</f>
        <v>0</v>
      </c>
      <c r="J3357" s="106" t="e">
        <f t="shared" si="52"/>
        <v>#N/A</v>
      </c>
    </row>
    <row r="3358" spans="7:10" x14ac:dyDescent="0.45">
      <c r="G3358" s="82">
        <f>Census!C3350</f>
        <v>0</v>
      </c>
      <c r="H3358" s="82" t="str">
        <f>IF(Census!D3350="","",Census!D3350)</f>
        <v/>
      </c>
      <c r="I3358" s="82">
        <f>Census!E3350</f>
        <v>0</v>
      </c>
      <c r="J3358" s="106" t="e">
        <f t="shared" si="52"/>
        <v>#N/A</v>
      </c>
    </row>
    <row r="3359" spans="7:10" x14ac:dyDescent="0.45">
      <c r="G3359" s="82">
        <f>Census!C3351</f>
        <v>0</v>
      </c>
      <c r="H3359" s="82" t="str">
        <f>IF(Census!D3351="","",Census!D3351)</f>
        <v/>
      </c>
      <c r="I3359" s="82">
        <f>Census!E3351</f>
        <v>0</v>
      </c>
      <c r="J3359" s="106" t="e">
        <f t="shared" si="52"/>
        <v>#N/A</v>
      </c>
    </row>
    <row r="3360" spans="7:10" x14ac:dyDescent="0.45">
      <c r="G3360" s="82">
        <f>Census!C3352</f>
        <v>0</v>
      </c>
      <c r="H3360" s="82" t="str">
        <f>IF(Census!D3352="","",Census!D3352)</f>
        <v/>
      </c>
      <c r="I3360" s="82">
        <f>Census!E3352</f>
        <v>0</v>
      </c>
      <c r="J3360" s="106" t="e">
        <f t="shared" si="52"/>
        <v>#N/A</v>
      </c>
    </row>
    <row r="3361" spans="7:10" x14ac:dyDescent="0.45">
      <c r="G3361" s="82">
        <f>Census!C3353</f>
        <v>0</v>
      </c>
      <c r="H3361" s="82" t="str">
        <f>IF(Census!D3353="","",Census!D3353)</f>
        <v/>
      </c>
      <c r="I3361" s="82">
        <f>Census!E3353</f>
        <v>0</v>
      </c>
      <c r="J3361" s="106" t="e">
        <f t="shared" si="52"/>
        <v>#N/A</v>
      </c>
    </row>
    <row r="3362" spans="7:10" x14ac:dyDescent="0.45">
      <c r="G3362" s="82">
        <f>Census!C3354</f>
        <v>0</v>
      </c>
      <c r="H3362" s="82" t="str">
        <f>IF(Census!D3354="","",Census!D3354)</f>
        <v/>
      </c>
      <c r="I3362" s="82">
        <f>Census!E3354</f>
        <v>0</v>
      </c>
      <c r="J3362" s="106" t="e">
        <f t="shared" si="52"/>
        <v>#N/A</v>
      </c>
    </row>
    <row r="3363" spans="7:10" x14ac:dyDescent="0.45">
      <c r="G3363" s="82">
        <f>Census!C3355</f>
        <v>0</v>
      </c>
      <c r="H3363" s="82" t="str">
        <f>IF(Census!D3355="","",Census!D3355)</f>
        <v/>
      </c>
      <c r="I3363" s="82">
        <f>Census!E3355</f>
        <v>0</v>
      </c>
      <c r="J3363" s="106" t="e">
        <f t="shared" si="52"/>
        <v>#N/A</v>
      </c>
    </row>
    <row r="3364" spans="7:10" x14ac:dyDescent="0.45">
      <c r="G3364" s="82">
        <f>Census!C3356</f>
        <v>0</v>
      </c>
      <c r="H3364" s="82" t="str">
        <f>IF(Census!D3356="","",Census!D3356)</f>
        <v/>
      </c>
      <c r="I3364" s="82">
        <f>Census!E3356</f>
        <v>0</v>
      </c>
      <c r="J3364" s="106" t="e">
        <f t="shared" si="52"/>
        <v>#N/A</v>
      </c>
    </row>
    <row r="3365" spans="7:10" x14ac:dyDescent="0.45">
      <c r="G3365" s="82">
        <f>Census!C3357</f>
        <v>0</v>
      </c>
      <c r="H3365" s="82" t="str">
        <f>IF(Census!D3357="","",Census!D3357)</f>
        <v/>
      </c>
      <c r="I3365" s="82">
        <f>Census!E3357</f>
        <v>0</v>
      </c>
      <c r="J3365" s="106" t="e">
        <f t="shared" si="52"/>
        <v>#N/A</v>
      </c>
    </row>
    <row r="3366" spans="7:10" x14ac:dyDescent="0.45">
      <c r="G3366" s="82">
        <f>Census!C3358</f>
        <v>0</v>
      </c>
      <c r="H3366" s="82" t="str">
        <f>IF(Census!D3358="","",Census!D3358)</f>
        <v/>
      </c>
      <c r="I3366" s="82">
        <f>Census!E3358</f>
        <v>0</v>
      </c>
      <c r="J3366" s="106" t="e">
        <f t="shared" si="52"/>
        <v>#N/A</v>
      </c>
    </row>
    <row r="3367" spans="7:10" x14ac:dyDescent="0.45">
      <c r="G3367" s="82">
        <f>Census!C3359</f>
        <v>0</v>
      </c>
      <c r="H3367" s="82" t="str">
        <f>IF(Census!D3359="","",Census!D3359)</f>
        <v/>
      </c>
      <c r="I3367" s="82">
        <f>Census!E3359</f>
        <v>0</v>
      </c>
      <c r="J3367" s="106" t="e">
        <f t="shared" si="52"/>
        <v>#N/A</v>
      </c>
    </row>
    <row r="3368" spans="7:10" x14ac:dyDescent="0.45">
      <c r="G3368" s="82">
        <f>Census!C3360</f>
        <v>0</v>
      </c>
      <c r="H3368" s="82" t="str">
        <f>IF(Census!D3360="","",Census!D3360)</f>
        <v/>
      </c>
      <c r="I3368" s="82">
        <f>Census!E3360</f>
        <v>0</v>
      </c>
      <c r="J3368" s="106" t="e">
        <f t="shared" si="52"/>
        <v>#N/A</v>
      </c>
    </row>
    <row r="3369" spans="7:10" x14ac:dyDescent="0.45">
      <c r="G3369" s="82">
        <f>Census!C3361</f>
        <v>0</v>
      </c>
      <c r="H3369" s="82" t="str">
        <f>IF(Census!D3361="","",Census!D3361)</f>
        <v/>
      </c>
      <c r="I3369" s="82">
        <f>Census!E3361</f>
        <v>0</v>
      </c>
      <c r="J3369" s="106" t="e">
        <f t="shared" si="52"/>
        <v>#N/A</v>
      </c>
    </row>
    <row r="3370" spans="7:10" x14ac:dyDescent="0.45">
      <c r="G3370" s="82">
        <f>Census!C3362</f>
        <v>0</v>
      </c>
      <c r="H3370" s="82" t="str">
        <f>IF(Census!D3362="","",Census!D3362)</f>
        <v/>
      </c>
      <c r="I3370" s="82">
        <f>Census!E3362</f>
        <v>0</v>
      </c>
      <c r="J3370" s="106" t="e">
        <f t="shared" si="52"/>
        <v>#N/A</v>
      </c>
    </row>
    <row r="3371" spans="7:10" x14ac:dyDescent="0.45">
      <c r="G3371" s="82">
        <f>Census!C3363</f>
        <v>0</v>
      </c>
      <c r="H3371" s="82" t="str">
        <f>IF(Census!D3363="","",Census!D3363)</f>
        <v/>
      </c>
      <c r="I3371" s="82">
        <f>Census!E3363</f>
        <v>0</v>
      </c>
      <c r="J3371" s="106" t="e">
        <f t="shared" si="52"/>
        <v>#N/A</v>
      </c>
    </row>
    <row r="3372" spans="7:10" x14ac:dyDescent="0.45">
      <c r="G3372" s="82">
        <f>Census!C3364</f>
        <v>0</v>
      </c>
      <c r="H3372" s="82" t="str">
        <f>IF(Census!D3364="","",Census!D3364)</f>
        <v/>
      </c>
      <c r="I3372" s="82">
        <f>Census!E3364</f>
        <v>0</v>
      </c>
      <c r="J3372" s="106" t="e">
        <f t="shared" si="52"/>
        <v>#N/A</v>
      </c>
    </row>
    <row r="3373" spans="7:10" x14ac:dyDescent="0.45">
      <c r="G3373" s="82">
        <f>Census!C3365</f>
        <v>0</v>
      </c>
      <c r="H3373" s="82" t="str">
        <f>IF(Census!D3365="","",Census!D3365)</f>
        <v/>
      </c>
      <c r="I3373" s="82">
        <f>Census!E3365</f>
        <v>0</v>
      </c>
      <c r="J3373" s="106" t="e">
        <f t="shared" si="52"/>
        <v>#N/A</v>
      </c>
    </row>
    <row r="3374" spans="7:10" x14ac:dyDescent="0.45">
      <c r="G3374" s="82">
        <f>Census!C3366</f>
        <v>0</v>
      </c>
      <c r="H3374" s="82" t="str">
        <f>IF(Census!D3366="","",Census!D3366)</f>
        <v/>
      </c>
      <c r="I3374" s="82">
        <f>Census!E3366</f>
        <v>0</v>
      </c>
      <c r="J3374" s="106" t="e">
        <f t="shared" si="52"/>
        <v>#N/A</v>
      </c>
    </row>
    <row r="3375" spans="7:10" x14ac:dyDescent="0.45">
      <c r="G3375" s="82">
        <f>Census!C3367</f>
        <v>0</v>
      </c>
      <c r="H3375" s="82" t="str">
        <f>IF(Census!D3367="","",Census!D3367)</f>
        <v/>
      </c>
      <c r="I3375" s="82">
        <f>Census!E3367</f>
        <v>0</v>
      </c>
      <c r="J3375" s="106" t="e">
        <f t="shared" si="52"/>
        <v>#N/A</v>
      </c>
    </row>
    <row r="3376" spans="7:10" x14ac:dyDescent="0.45">
      <c r="G3376" s="82">
        <f>Census!C3368</f>
        <v>0</v>
      </c>
      <c r="H3376" s="82" t="str">
        <f>IF(Census!D3368="","",Census!D3368)</f>
        <v/>
      </c>
      <c r="I3376" s="82">
        <f>Census!E3368</f>
        <v>0</v>
      </c>
      <c r="J3376" s="106" t="e">
        <f t="shared" si="52"/>
        <v>#N/A</v>
      </c>
    </row>
    <row r="3377" spans="7:10" x14ac:dyDescent="0.45">
      <c r="G3377" s="82">
        <f>Census!C3369</f>
        <v>0</v>
      </c>
      <c r="H3377" s="82" t="str">
        <f>IF(Census!D3369="","",Census!D3369)</f>
        <v/>
      </c>
      <c r="I3377" s="82">
        <f>Census!E3369</f>
        <v>0</v>
      </c>
      <c r="J3377" s="106" t="e">
        <f t="shared" si="52"/>
        <v>#N/A</v>
      </c>
    </row>
    <row r="3378" spans="7:10" x14ac:dyDescent="0.45">
      <c r="G3378" s="82">
        <f>Census!C3370</f>
        <v>0</v>
      </c>
      <c r="H3378" s="82" t="str">
        <f>IF(Census!D3370="","",Census!D3370)</f>
        <v/>
      </c>
      <c r="I3378" s="82">
        <f>Census!E3370</f>
        <v>0</v>
      </c>
      <c r="J3378" s="106" t="e">
        <f t="shared" si="52"/>
        <v>#N/A</v>
      </c>
    </row>
    <row r="3379" spans="7:10" x14ac:dyDescent="0.45">
      <c r="G3379" s="82">
        <f>Census!C3371</f>
        <v>0</v>
      </c>
      <c r="H3379" s="82" t="str">
        <f>IF(Census!D3371="","",Census!D3371)</f>
        <v/>
      </c>
      <c r="I3379" s="82">
        <f>Census!E3371</f>
        <v>0</v>
      </c>
      <c r="J3379" s="106" t="e">
        <f t="shared" si="52"/>
        <v>#N/A</v>
      </c>
    </row>
    <row r="3380" spans="7:10" x14ac:dyDescent="0.45">
      <c r="G3380" s="82">
        <f>Census!C3372</f>
        <v>0</v>
      </c>
      <c r="H3380" s="82" t="str">
        <f>IF(Census!D3372="","",Census!D3372)</f>
        <v/>
      </c>
      <c r="I3380" s="82">
        <f>Census!E3372</f>
        <v>0</v>
      </c>
      <c r="J3380" s="106" t="e">
        <f t="shared" si="52"/>
        <v>#N/A</v>
      </c>
    </row>
    <row r="3381" spans="7:10" x14ac:dyDescent="0.45">
      <c r="G3381" s="82">
        <f>Census!C3373</f>
        <v>0</v>
      </c>
      <c r="H3381" s="82" t="str">
        <f>IF(Census!D3373="","",Census!D3373)</f>
        <v/>
      </c>
      <c r="I3381" s="82">
        <f>Census!E3373</f>
        <v>0</v>
      </c>
      <c r="J3381" s="106" t="e">
        <f t="shared" si="52"/>
        <v>#N/A</v>
      </c>
    </row>
    <row r="3382" spans="7:10" x14ac:dyDescent="0.45">
      <c r="G3382" s="82">
        <f>Census!C3374</f>
        <v>0</v>
      </c>
      <c r="H3382" s="82" t="str">
        <f>IF(Census!D3374="","",Census!D3374)</f>
        <v/>
      </c>
      <c r="I3382" s="82">
        <f>Census!E3374</f>
        <v>0</v>
      </c>
      <c r="J3382" s="106" t="e">
        <f t="shared" si="52"/>
        <v>#N/A</v>
      </c>
    </row>
    <row r="3383" spans="7:10" x14ac:dyDescent="0.45">
      <c r="G3383" s="82">
        <f>Census!C3375</f>
        <v>0</v>
      </c>
      <c r="H3383" s="82" t="str">
        <f>IF(Census!D3375="","",Census!D3375)</f>
        <v/>
      </c>
      <c r="I3383" s="82">
        <f>Census!E3375</f>
        <v>0</v>
      </c>
      <c r="J3383" s="106" t="e">
        <f t="shared" si="52"/>
        <v>#N/A</v>
      </c>
    </row>
    <row r="3384" spans="7:10" x14ac:dyDescent="0.45">
      <c r="G3384" s="82">
        <f>Census!C3376</f>
        <v>0</v>
      </c>
      <c r="H3384" s="82" t="str">
        <f>IF(Census!D3376="","",Census!D3376)</f>
        <v/>
      </c>
      <c r="I3384" s="82">
        <f>Census!E3376</f>
        <v>0</v>
      </c>
      <c r="J3384" s="106" t="e">
        <f t="shared" si="52"/>
        <v>#N/A</v>
      </c>
    </row>
    <row r="3385" spans="7:10" x14ac:dyDescent="0.45">
      <c r="G3385" s="82">
        <f>Census!C3377</f>
        <v>0</v>
      </c>
      <c r="H3385" s="82" t="str">
        <f>IF(Census!D3377="","",Census!D3377)</f>
        <v/>
      </c>
      <c r="I3385" s="82">
        <f>Census!E3377</f>
        <v>0</v>
      </c>
      <c r="J3385" s="106" t="e">
        <f t="shared" si="52"/>
        <v>#N/A</v>
      </c>
    </row>
    <row r="3386" spans="7:10" x14ac:dyDescent="0.45">
      <c r="G3386" s="82">
        <f>Census!C3378</f>
        <v>0</v>
      </c>
      <c r="H3386" s="82" t="str">
        <f>IF(Census!D3378="","",Census!D3378)</f>
        <v/>
      </c>
      <c r="I3386" s="82">
        <f>Census!E3378</f>
        <v>0</v>
      </c>
      <c r="J3386" s="106" t="e">
        <f t="shared" si="52"/>
        <v>#N/A</v>
      </c>
    </row>
    <row r="3387" spans="7:10" x14ac:dyDescent="0.45">
      <c r="G3387" s="82">
        <f>Census!C3379</f>
        <v>0</v>
      </c>
      <c r="H3387" s="82" t="str">
        <f>IF(Census!D3379="","",Census!D3379)</f>
        <v/>
      </c>
      <c r="I3387" s="82">
        <f>Census!E3379</f>
        <v>0</v>
      </c>
      <c r="J3387" s="106" t="e">
        <f t="shared" si="52"/>
        <v>#N/A</v>
      </c>
    </row>
    <row r="3388" spans="7:10" x14ac:dyDescent="0.45">
      <c r="G3388" s="82">
        <f>Census!C3380</f>
        <v>0</v>
      </c>
      <c r="H3388" s="82" t="str">
        <f>IF(Census!D3380="","",Census!D3380)</f>
        <v/>
      </c>
      <c r="I3388" s="82">
        <f>Census!E3380</f>
        <v>0</v>
      </c>
      <c r="J3388" s="106" t="e">
        <f t="shared" si="52"/>
        <v>#N/A</v>
      </c>
    </row>
    <row r="3389" spans="7:10" x14ac:dyDescent="0.45">
      <c r="G3389" s="82">
        <f>Census!C3381</f>
        <v>0</v>
      </c>
      <c r="H3389" s="82" t="str">
        <f>IF(Census!D3381="","",Census!D3381)</f>
        <v/>
      </c>
      <c r="I3389" s="82">
        <f>Census!E3381</f>
        <v>0</v>
      </c>
      <c r="J3389" s="106" t="e">
        <f t="shared" si="52"/>
        <v>#N/A</v>
      </c>
    </row>
    <row r="3390" spans="7:10" x14ac:dyDescent="0.45">
      <c r="G3390" s="82">
        <f>Census!C3382</f>
        <v>0</v>
      </c>
      <c r="H3390" s="82" t="str">
        <f>IF(Census!D3382="","",Census!D3382)</f>
        <v/>
      </c>
      <c r="I3390" s="82">
        <f>Census!E3382</f>
        <v>0</v>
      </c>
      <c r="J3390" s="106" t="e">
        <f t="shared" si="52"/>
        <v>#N/A</v>
      </c>
    </row>
    <row r="3391" spans="7:10" x14ac:dyDescent="0.45">
      <c r="G3391" s="82">
        <f>Census!C3383</f>
        <v>0</v>
      </c>
      <c r="H3391" s="82" t="str">
        <f>IF(Census!D3383="","",Census!D3383)</f>
        <v/>
      </c>
      <c r="I3391" s="82">
        <f>Census!E3383</f>
        <v>0</v>
      </c>
      <c r="J3391" s="106" t="e">
        <f t="shared" si="52"/>
        <v>#N/A</v>
      </c>
    </row>
    <row r="3392" spans="7:10" x14ac:dyDescent="0.45">
      <c r="G3392" s="82">
        <f>Census!C3384</f>
        <v>0</v>
      </c>
      <c r="H3392" s="82" t="str">
        <f>IF(Census!D3384="","",Census!D3384)</f>
        <v/>
      </c>
      <c r="I3392" s="82">
        <f>Census!E3384</f>
        <v>0</v>
      </c>
      <c r="J3392" s="106" t="e">
        <f t="shared" si="52"/>
        <v>#N/A</v>
      </c>
    </row>
    <row r="3393" spans="7:10" x14ac:dyDescent="0.45">
      <c r="G3393" s="82">
        <f>Census!C3385</f>
        <v>0</v>
      </c>
      <c r="H3393" s="82" t="str">
        <f>IF(Census!D3385="","",Census!D3385)</f>
        <v/>
      </c>
      <c r="I3393" s="82">
        <f>Census!E3385</f>
        <v>0</v>
      </c>
      <c r="J3393" s="106" t="e">
        <f t="shared" si="52"/>
        <v>#N/A</v>
      </c>
    </row>
    <row r="3394" spans="7:10" x14ac:dyDescent="0.45">
      <c r="G3394" s="82">
        <f>Census!C3386</f>
        <v>0</v>
      </c>
      <c r="H3394" s="82" t="str">
        <f>IF(Census!D3386="","",Census!D3386)</f>
        <v/>
      </c>
      <c r="I3394" s="82">
        <f>Census!E3386</f>
        <v>0</v>
      </c>
      <c r="J3394" s="106" t="e">
        <f t="shared" si="52"/>
        <v>#N/A</v>
      </c>
    </row>
    <row r="3395" spans="7:10" x14ac:dyDescent="0.45">
      <c r="G3395" s="82">
        <f>Census!C3387</f>
        <v>0</v>
      </c>
      <c r="H3395" s="82" t="str">
        <f>IF(Census!D3387="","",Census!D3387)</f>
        <v/>
      </c>
      <c r="I3395" s="82">
        <f>Census!E3387</f>
        <v>0</v>
      </c>
      <c r="J3395" s="106" t="e">
        <f t="shared" si="52"/>
        <v>#N/A</v>
      </c>
    </row>
    <row r="3396" spans="7:10" x14ac:dyDescent="0.45">
      <c r="G3396" s="82">
        <f>Census!C3388</f>
        <v>0</v>
      </c>
      <c r="H3396" s="82" t="str">
        <f>IF(Census!D3388="","",Census!D3388)</f>
        <v/>
      </c>
      <c r="I3396" s="82">
        <f>Census!E3388</f>
        <v>0</v>
      </c>
      <c r="J3396" s="106" t="e">
        <f t="shared" si="52"/>
        <v>#N/A</v>
      </c>
    </row>
    <row r="3397" spans="7:10" x14ac:dyDescent="0.45">
      <c r="G3397" s="82">
        <f>Census!C3389</f>
        <v>0</v>
      </c>
      <c r="H3397" s="82" t="str">
        <f>IF(Census!D3389="","",Census!D3389)</f>
        <v/>
      </c>
      <c r="I3397" s="82">
        <f>Census!E3389</f>
        <v>0</v>
      </c>
      <c r="J3397" s="106" t="e">
        <f t="shared" si="52"/>
        <v>#N/A</v>
      </c>
    </row>
    <row r="3398" spans="7:10" x14ac:dyDescent="0.45">
      <c r="G3398" s="82">
        <f>Census!C3390</f>
        <v>0</v>
      </c>
      <c r="H3398" s="82" t="str">
        <f>IF(Census!D3390="","",Census!D3390)</f>
        <v/>
      </c>
      <c r="I3398" s="82">
        <f>Census!E3390</f>
        <v>0</v>
      </c>
      <c r="J3398" s="106" t="e">
        <f t="shared" si="52"/>
        <v>#N/A</v>
      </c>
    </row>
    <row r="3399" spans="7:10" x14ac:dyDescent="0.45">
      <c r="G3399" s="82">
        <f>Census!C3391</f>
        <v>0</v>
      </c>
      <c r="H3399" s="82" t="str">
        <f>IF(Census!D3391="","",Census!D3391)</f>
        <v/>
      </c>
      <c r="I3399" s="82">
        <f>Census!E3391</f>
        <v>0</v>
      </c>
      <c r="J3399" s="106" t="e">
        <f t="shared" si="52"/>
        <v>#N/A</v>
      </c>
    </row>
    <row r="3400" spans="7:10" x14ac:dyDescent="0.45">
      <c r="G3400" s="82">
        <f>Census!C3392</f>
        <v>0</v>
      </c>
      <c r="H3400" s="82" t="str">
        <f>IF(Census!D3392="","",Census!D3392)</f>
        <v/>
      </c>
      <c r="I3400" s="82">
        <f>Census!E3392</f>
        <v>0</v>
      </c>
      <c r="J3400" s="106" t="e">
        <f t="shared" si="52"/>
        <v>#N/A</v>
      </c>
    </row>
    <row r="3401" spans="7:10" x14ac:dyDescent="0.45">
      <c r="G3401" s="82">
        <f>Census!C3393</f>
        <v>0</v>
      </c>
      <c r="H3401" s="82" t="str">
        <f>IF(Census!D3393="","",Census!D3393)</f>
        <v/>
      </c>
      <c r="I3401" s="82">
        <f>Census!E3393</f>
        <v>0</v>
      </c>
      <c r="J3401" s="106" t="e">
        <f t="shared" si="52"/>
        <v>#N/A</v>
      </c>
    </row>
    <row r="3402" spans="7:10" x14ac:dyDescent="0.45">
      <c r="G3402" s="82">
        <f>Census!C3394</f>
        <v>0</v>
      </c>
      <c r="H3402" s="82" t="str">
        <f>IF(Census!D3394="","",Census!D3394)</f>
        <v/>
      </c>
      <c r="I3402" s="82">
        <f>Census!E3394</f>
        <v>0</v>
      </c>
      <c r="J3402" s="106" t="e">
        <f t="shared" si="52"/>
        <v>#N/A</v>
      </c>
    </row>
    <row r="3403" spans="7:10" x14ac:dyDescent="0.45">
      <c r="G3403" s="82">
        <f>Census!C3395</f>
        <v>0</v>
      </c>
      <c r="H3403" s="82" t="str">
        <f>IF(Census!D3395="","",Census!D3395)</f>
        <v/>
      </c>
      <c r="I3403" s="82">
        <f>Census!E3395</f>
        <v>0</v>
      </c>
      <c r="J3403" s="106" t="e">
        <f t="shared" si="52"/>
        <v>#N/A</v>
      </c>
    </row>
    <row r="3404" spans="7:10" x14ac:dyDescent="0.45">
      <c r="G3404" s="82">
        <f>Census!C3396</f>
        <v>0</v>
      </c>
      <c r="H3404" s="82" t="str">
        <f>IF(Census!D3396="","",Census!D3396)</f>
        <v/>
      </c>
      <c r="I3404" s="82">
        <f>Census!E3396</f>
        <v>0</v>
      </c>
      <c r="J3404" s="106" t="e">
        <f t="shared" si="52"/>
        <v>#N/A</v>
      </c>
    </row>
    <row r="3405" spans="7:10" x14ac:dyDescent="0.45">
      <c r="G3405" s="82">
        <f>Census!C3397</f>
        <v>0</v>
      </c>
      <c r="H3405" s="82" t="str">
        <f>IF(Census!D3397="","",Census!D3397)</f>
        <v/>
      </c>
      <c r="I3405" s="82">
        <f>Census!E3397</f>
        <v>0</v>
      </c>
      <c r="J3405" s="106" t="e">
        <f t="shared" si="52"/>
        <v>#N/A</v>
      </c>
    </row>
    <row r="3406" spans="7:10" x14ac:dyDescent="0.45">
      <c r="G3406" s="82">
        <f>Census!C3398</f>
        <v>0</v>
      </c>
      <c r="H3406" s="82" t="str">
        <f>IF(Census!D3398="","",Census!D3398)</f>
        <v/>
      </c>
      <c r="I3406" s="82">
        <f>Census!E3398</f>
        <v>0</v>
      </c>
      <c r="J3406" s="106" t="e">
        <f t="shared" ref="J3406:J3469" si="53">IF(H3406=0,0,IF(H3406&lt;$C$25,$C$25-H3406,0))</f>
        <v>#N/A</v>
      </c>
    </row>
    <row r="3407" spans="7:10" x14ac:dyDescent="0.45">
      <c r="G3407" s="82">
        <f>Census!C3399</f>
        <v>0</v>
      </c>
      <c r="H3407" s="82" t="str">
        <f>IF(Census!D3399="","",Census!D3399)</f>
        <v/>
      </c>
      <c r="I3407" s="82">
        <f>Census!E3399</f>
        <v>0</v>
      </c>
      <c r="J3407" s="106" t="e">
        <f t="shared" si="53"/>
        <v>#N/A</v>
      </c>
    </row>
    <row r="3408" spans="7:10" x14ac:dyDescent="0.45">
      <c r="G3408" s="82">
        <f>Census!C3400</f>
        <v>0</v>
      </c>
      <c r="H3408" s="82" t="str">
        <f>IF(Census!D3400="","",Census!D3400)</f>
        <v/>
      </c>
      <c r="I3408" s="82">
        <f>Census!E3400</f>
        <v>0</v>
      </c>
      <c r="J3408" s="106" t="e">
        <f t="shared" si="53"/>
        <v>#N/A</v>
      </c>
    </row>
    <row r="3409" spans="7:10" x14ac:dyDescent="0.45">
      <c r="G3409" s="82">
        <f>Census!C3401</f>
        <v>0</v>
      </c>
      <c r="H3409" s="82" t="str">
        <f>IF(Census!D3401="","",Census!D3401)</f>
        <v/>
      </c>
      <c r="I3409" s="82">
        <f>Census!E3401</f>
        <v>0</v>
      </c>
      <c r="J3409" s="106" t="e">
        <f t="shared" si="53"/>
        <v>#N/A</v>
      </c>
    </row>
    <row r="3410" spans="7:10" x14ac:dyDescent="0.45">
      <c r="G3410" s="82">
        <f>Census!C3402</f>
        <v>0</v>
      </c>
      <c r="H3410" s="82" t="str">
        <f>IF(Census!D3402="","",Census!D3402)</f>
        <v/>
      </c>
      <c r="I3410" s="82">
        <f>Census!E3402</f>
        <v>0</v>
      </c>
      <c r="J3410" s="106" t="e">
        <f t="shared" si="53"/>
        <v>#N/A</v>
      </c>
    </row>
    <row r="3411" spans="7:10" x14ac:dyDescent="0.45">
      <c r="G3411" s="82">
        <f>Census!C3403</f>
        <v>0</v>
      </c>
      <c r="H3411" s="82" t="str">
        <f>IF(Census!D3403="","",Census!D3403)</f>
        <v/>
      </c>
      <c r="I3411" s="82">
        <f>Census!E3403</f>
        <v>0</v>
      </c>
      <c r="J3411" s="106" t="e">
        <f t="shared" si="53"/>
        <v>#N/A</v>
      </c>
    </row>
    <row r="3412" spans="7:10" x14ac:dyDescent="0.45">
      <c r="G3412" s="82">
        <f>Census!C3404</f>
        <v>0</v>
      </c>
      <c r="H3412" s="82" t="str">
        <f>IF(Census!D3404="","",Census!D3404)</f>
        <v/>
      </c>
      <c r="I3412" s="82">
        <f>Census!E3404</f>
        <v>0</v>
      </c>
      <c r="J3412" s="106" t="e">
        <f t="shared" si="53"/>
        <v>#N/A</v>
      </c>
    </row>
    <row r="3413" spans="7:10" x14ac:dyDescent="0.45">
      <c r="G3413" s="82">
        <f>Census!C3405</f>
        <v>0</v>
      </c>
      <c r="H3413" s="82" t="str">
        <f>IF(Census!D3405="","",Census!D3405)</f>
        <v/>
      </c>
      <c r="I3413" s="82">
        <f>Census!E3405</f>
        <v>0</v>
      </c>
      <c r="J3413" s="106" t="e">
        <f t="shared" si="53"/>
        <v>#N/A</v>
      </c>
    </row>
    <row r="3414" spans="7:10" x14ac:dyDescent="0.45">
      <c r="G3414" s="82">
        <f>Census!C3406</f>
        <v>0</v>
      </c>
      <c r="H3414" s="82" t="str">
        <f>IF(Census!D3406="","",Census!D3406)</f>
        <v/>
      </c>
      <c r="I3414" s="82">
        <f>Census!E3406</f>
        <v>0</v>
      </c>
      <c r="J3414" s="106" t="e">
        <f t="shared" si="53"/>
        <v>#N/A</v>
      </c>
    </row>
    <row r="3415" spans="7:10" x14ac:dyDescent="0.45">
      <c r="G3415" s="82">
        <f>Census!C3407</f>
        <v>0</v>
      </c>
      <c r="H3415" s="82" t="str">
        <f>IF(Census!D3407="","",Census!D3407)</f>
        <v/>
      </c>
      <c r="I3415" s="82">
        <f>Census!E3407</f>
        <v>0</v>
      </c>
      <c r="J3415" s="106" t="e">
        <f t="shared" si="53"/>
        <v>#N/A</v>
      </c>
    </row>
    <row r="3416" spans="7:10" x14ac:dyDescent="0.45">
      <c r="G3416" s="82">
        <f>Census!C3408</f>
        <v>0</v>
      </c>
      <c r="H3416" s="82" t="str">
        <f>IF(Census!D3408="","",Census!D3408)</f>
        <v/>
      </c>
      <c r="I3416" s="82">
        <f>Census!E3408</f>
        <v>0</v>
      </c>
      <c r="J3416" s="106" t="e">
        <f t="shared" si="53"/>
        <v>#N/A</v>
      </c>
    </row>
    <row r="3417" spans="7:10" x14ac:dyDescent="0.45">
      <c r="G3417" s="82">
        <f>Census!C3409</f>
        <v>0</v>
      </c>
      <c r="H3417" s="82" t="str">
        <f>IF(Census!D3409="","",Census!D3409)</f>
        <v/>
      </c>
      <c r="I3417" s="82">
        <f>Census!E3409</f>
        <v>0</v>
      </c>
      <c r="J3417" s="106" t="e">
        <f t="shared" si="53"/>
        <v>#N/A</v>
      </c>
    </row>
    <row r="3418" spans="7:10" x14ac:dyDescent="0.45">
      <c r="G3418" s="82">
        <f>Census!C3410</f>
        <v>0</v>
      </c>
      <c r="H3418" s="82" t="str">
        <f>IF(Census!D3410="","",Census!D3410)</f>
        <v/>
      </c>
      <c r="I3418" s="82">
        <f>Census!E3410</f>
        <v>0</v>
      </c>
      <c r="J3418" s="106" t="e">
        <f t="shared" si="53"/>
        <v>#N/A</v>
      </c>
    </row>
    <row r="3419" spans="7:10" x14ac:dyDescent="0.45">
      <c r="G3419" s="82">
        <f>Census!C3411</f>
        <v>0</v>
      </c>
      <c r="H3419" s="82" t="str">
        <f>IF(Census!D3411="","",Census!D3411)</f>
        <v/>
      </c>
      <c r="I3419" s="82">
        <f>Census!E3411</f>
        <v>0</v>
      </c>
      <c r="J3419" s="106" t="e">
        <f t="shared" si="53"/>
        <v>#N/A</v>
      </c>
    </row>
    <row r="3420" spans="7:10" x14ac:dyDescent="0.45">
      <c r="G3420" s="82">
        <f>Census!C3412</f>
        <v>0</v>
      </c>
      <c r="H3420" s="82" t="str">
        <f>IF(Census!D3412="","",Census!D3412)</f>
        <v/>
      </c>
      <c r="I3420" s="82">
        <f>Census!E3412</f>
        <v>0</v>
      </c>
      <c r="J3420" s="106" t="e">
        <f t="shared" si="53"/>
        <v>#N/A</v>
      </c>
    </row>
    <row r="3421" spans="7:10" x14ac:dyDescent="0.45">
      <c r="G3421" s="82">
        <f>Census!C3413</f>
        <v>0</v>
      </c>
      <c r="H3421" s="82" t="str">
        <f>IF(Census!D3413="","",Census!D3413)</f>
        <v/>
      </c>
      <c r="I3421" s="82">
        <f>Census!E3413</f>
        <v>0</v>
      </c>
      <c r="J3421" s="106" t="e">
        <f t="shared" si="53"/>
        <v>#N/A</v>
      </c>
    </row>
    <row r="3422" spans="7:10" x14ac:dyDescent="0.45">
      <c r="G3422" s="82">
        <f>Census!C3414</f>
        <v>0</v>
      </c>
      <c r="H3422" s="82" t="str">
        <f>IF(Census!D3414="","",Census!D3414)</f>
        <v/>
      </c>
      <c r="I3422" s="82">
        <f>Census!E3414</f>
        <v>0</v>
      </c>
      <c r="J3422" s="106" t="e">
        <f t="shared" si="53"/>
        <v>#N/A</v>
      </c>
    </row>
    <row r="3423" spans="7:10" x14ac:dyDescent="0.45">
      <c r="G3423" s="82">
        <f>Census!C3415</f>
        <v>0</v>
      </c>
      <c r="H3423" s="82" t="str">
        <f>IF(Census!D3415="","",Census!D3415)</f>
        <v/>
      </c>
      <c r="I3423" s="82">
        <f>Census!E3415</f>
        <v>0</v>
      </c>
      <c r="J3423" s="106" t="e">
        <f t="shared" si="53"/>
        <v>#N/A</v>
      </c>
    </row>
    <row r="3424" spans="7:10" x14ac:dyDescent="0.45">
      <c r="G3424" s="82">
        <f>Census!C3416</f>
        <v>0</v>
      </c>
      <c r="H3424" s="82" t="str">
        <f>IF(Census!D3416="","",Census!D3416)</f>
        <v/>
      </c>
      <c r="I3424" s="82">
        <f>Census!E3416</f>
        <v>0</v>
      </c>
      <c r="J3424" s="106" t="e">
        <f t="shared" si="53"/>
        <v>#N/A</v>
      </c>
    </row>
    <row r="3425" spans="7:10" x14ac:dyDescent="0.45">
      <c r="G3425" s="82">
        <f>Census!C3417</f>
        <v>0</v>
      </c>
      <c r="H3425" s="82" t="str">
        <f>IF(Census!D3417="","",Census!D3417)</f>
        <v/>
      </c>
      <c r="I3425" s="82">
        <f>Census!E3417</f>
        <v>0</v>
      </c>
      <c r="J3425" s="106" t="e">
        <f t="shared" si="53"/>
        <v>#N/A</v>
      </c>
    </row>
    <row r="3426" spans="7:10" x14ac:dyDescent="0.45">
      <c r="G3426" s="82">
        <f>Census!C3418</f>
        <v>0</v>
      </c>
      <c r="H3426" s="82" t="str">
        <f>IF(Census!D3418="","",Census!D3418)</f>
        <v/>
      </c>
      <c r="I3426" s="82">
        <f>Census!E3418</f>
        <v>0</v>
      </c>
      <c r="J3426" s="106" t="e">
        <f t="shared" si="53"/>
        <v>#N/A</v>
      </c>
    </row>
    <row r="3427" spans="7:10" x14ac:dyDescent="0.45">
      <c r="G3427" s="82">
        <f>Census!C3419</f>
        <v>0</v>
      </c>
      <c r="H3427" s="82" t="str">
        <f>IF(Census!D3419="","",Census!D3419)</f>
        <v/>
      </c>
      <c r="I3427" s="82">
        <f>Census!E3419</f>
        <v>0</v>
      </c>
      <c r="J3427" s="106" t="e">
        <f t="shared" si="53"/>
        <v>#N/A</v>
      </c>
    </row>
    <row r="3428" spans="7:10" x14ac:dyDescent="0.45">
      <c r="G3428" s="82">
        <f>Census!C3420</f>
        <v>0</v>
      </c>
      <c r="H3428" s="82" t="str">
        <f>IF(Census!D3420="","",Census!D3420)</f>
        <v/>
      </c>
      <c r="I3428" s="82">
        <f>Census!E3420</f>
        <v>0</v>
      </c>
      <c r="J3428" s="106" t="e">
        <f t="shared" si="53"/>
        <v>#N/A</v>
      </c>
    </row>
    <row r="3429" spans="7:10" x14ac:dyDescent="0.45">
      <c r="G3429" s="82">
        <f>Census!C3421</f>
        <v>0</v>
      </c>
      <c r="H3429" s="82" t="str">
        <f>IF(Census!D3421="","",Census!D3421)</f>
        <v/>
      </c>
      <c r="I3429" s="82">
        <f>Census!E3421</f>
        <v>0</v>
      </c>
      <c r="J3429" s="106" t="e">
        <f t="shared" si="53"/>
        <v>#N/A</v>
      </c>
    </row>
    <row r="3430" spans="7:10" x14ac:dyDescent="0.45">
      <c r="G3430" s="82">
        <f>Census!C3422</f>
        <v>0</v>
      </c>
      <c r="H3430" s="82" t="str">
        <f>IF(Census!D3422="","",Census!D3422)</f>
        <v/>
      </c>
      <c r="I3430" s="82">
        <f>Census!E3422</f>
        <v>0</v>
      </c>
      <c r="J3430" s="106" t="e">
        <f t="shared" si="53"/>
        <v>#N/A</v>
      </c>
    </row>
    <row r="3431" spans="7:10" x14ac:dyDescent="0.45">
      <c r="G3431" s="82">
        <f>Census!C3423</f>
        <v>0</v>
      </c>
      <c r="H3431" s="82" t="str">
        <f>IF(Census!D3423="","",Census!D3423)</f>
        <v/>
      </c>
      <c r="I3431" s="82">
        <f>Census!E3423</f>
        <v>0</v>
      </c>
      <c r="J3431" s="106" t="e">
        <f t="shared" si="53"/>
        <v>#N/A</v>
      </c>
    </row>
    <row r="3432" spans="7:10" x14ac:dyDescent="0.45">
      <c r="G3432" s="82">
        <f>Census!C3424</f>
        <v>0</v>
      </c>
      <c r="H3432" s="82" t="str">
        <f>IF(Census!D3424="","",Census!D3424)</f>
        <v/>
      </c>
      <c r="I3432" s="82">
        <f>Census!E3424</f>
        <v>0</v>
      </c>
      <c r="J3432" s="106" t="e">
        <f t="shared" si="53"/>
        <v>#N/A</v>
      </c>
    </row>
    <row r="3433" spans="7:10" x14ac:dyDescent="0.45">
      <c r="G3433" s="82">
        <f>Census!C3425</f>
        <v>0</v>
      </c>
      <c r="H3433" s="82" t="str">
        <f>IF(Census!D3425="","",Census!D3425)</f>
        <v/>
      </c>
      <c r="I3433" s="82">
        <f>Census!E3425</f>
        <v>0</v>
      </c>
      <c r="J3433" s="106" t="e">
        <f t="shared" si="53"/>
        <v>#N/A</v>
      </c>
    </row>
    <row r="3434" spans="7:10" x14ac:dyDescent="0.45">
      <c r="G3434" s="82">
        <f>Census!C3426</f>
        <v>0</v>
      </c>
      <c r="H3434" s="82" t="str">
        <f>IF(Census!D3426="","",Census!D3426)</f>
        <v/>
      </c>
      <c r="I3434" s="82">
        <f>Census!E3426</f>
        <v>0</v>
      </c>
      <c r="J3434" s="106" t="e">
        <f t="shared" si="53"/>
        <v>#N/A</v>
      </c>
    </row>
    <row r="3435" spans="7:10" x14ac:dyDescent="0.45">
      <c r="G3435" s="82">
        <f>Census!C3427</f>
        <v>0</v>
      </c>
      <c r="H3435" s="82" t="str">
        <f>IF(Census!D3427="","",Census!D3427)</f>
        <v/>
      </c>
      <c r="I3435" s="82">
        <f>Census!E3427</f>
        <v>0</v>
      </c>
      <c r="J3435" s="106" t="e">
        <f t="shared" si="53"/>
        <v>#N/A</v>
      </c>
    </row>
    <row r="3436" spans="7:10" x14ac:dyDescent="0.45">
      <c r="G3436" s="82">
        <f>Census!C3428</f>
        <v>0</v>
      </c>
      <c r="H3436" s="82" t="str">
        <f>IF(Census!D3428="","",Census!D3428)</f>
        <v/>
      </c>
      <c r="I3436" s="82">
        <f>Census!E3428</f>
        <v>0</v>
      </c>
      <c r="J3436" s="106" t="e">
        <f t="shared" si="53"/>
        <v>#N/A</v>
      </c>
    </row>
    <row r="3437" spans="7:10" x14ac:dyDescent="0.45">
      <c r="G3437" s="82">
        <f>Census!C3429</f>
        <v>0</v>
      </c>
      <c r="H3437" s="82" t="str">
        <f>IF(Census!D3429="","",Census!D3429)</f>
        <v/>
      </c>
      <c r="I3437" s="82">
        <f>Census!E3429</f>
        <v>0</v>
      </c>
      <c r="J3437" s="106" t="e">
        <f t="shared" si="53"/>
        <v>#N/A</v>
      </c>
    </row>
    <row r="3438" spans="7:10" x14ac:dyDescent="0.45">
      <c r="G3438" s="82">
        <f>Census!C3430</f>
        <v>0</v>
      </c>
      <c r="H3438" s="82" t="str">
        <f>IF(Census!D3430="","",Census!D3430)</f>
        <v/>
      </c>
      <c r="I3438" s="82">
        <f>Census!E3430</f>
        <v>0</v>
      </c>
      <c r="J3438" s="106" t="e">
        <f t="shared" si="53"/>
        <v>#N/A</v>
      </c>
    </row>
    <row r="3439" spans="7:10" x14ac:dyDescent="0.45">
      <c r="G3439" s="82">
        <f>Census!C3431</f>
        <v>0</v>
      </c>
      <c r="H3439" s="82" t="str">
        <f>IF(Census!D3431="","",Census!D3431)</f>
        <v/>
      </c>
      <c r="I3439" s="82">
        <f>Census!E3431</f>
        <v>0</v>
      </c>
      <c r="J3439" s="106" t="e">
        <f t="shared" si="53"/>
        <v>#N/A</v>
      </c>
    </row>
    <row r="3440" spans="7:10" x14ac:dyDescent="0.45">
      <c r="G3440" s="82">
        <f>Census!C3432</f>
        <v>0</v>
      </c>
      <c r="H3440" s="82" t="str">
        <f>IF(Census!D3432="","",Census!D3432)</f>
        <v/>
      </c>
      <c r="I3440" s="82">
        <f>Census!E3432</f>
        <v>0</v>
      </c>
      <c r="J3440" s="106" t="e">
        <f t="shared" si="53"/>
        <v>#N/A</v>
      </c>
    </row>
    <row r="3441" spans="7:10" x14ac:dyDescent="0.45">
      <c r="G3441" s="82">
        <f>Census!C3433</f>
        <v>0</v>
      </c>
      <c r="H3441" s="82" t="str">
        <f>IF(Census!D3433="","",Census!D3433)</f>
        <v/>
      </c>
      <c r="I3441" s="82">
        <f>Census!E3433</f>
        <v>0</v>
      </c>
      <c r="J3441" s="106" t="e">
        <f t="shared" si="53"/>
        <v>#N/A</v>
      </c>
    </row>
    <row r="3442" spans="7:10" x14ac:dyDescent="0.45">
      <c r="G3442" s="82">
        <f>Census!C3434</f>
        <v>0</v>
      </c>
      <c r="H3442" s="82" t="str">
        <f>IF(Census!D3434="","",Census!D3434)</f>
        <v/>
      </c>
      <c r="I3442" s="82">
        <f>Census!E3434</f>
        <v>0</v>
      </c>
      <c r="J3442" s="106" t="e">
        <f t="shared" si="53"/>
        <v>#N/A</v>
      </c>
    </row>
    <row r="3443" spans="7:10" x14ac:dyDescent="0.45">
      <c r="G3443" s="82">
        <f>Census!C3435</f>
        <v>0</v>
      </c>
      <c r="H3443" s="82" t="str">
        <f>IF(Census!D3435="","",Census!D3435)</f>
        <v/>
      </c>
      <c r="I3443" s="82">
        <f>Census!E3435</f>
        <v>0</v>
      </c>
      <c r="J3443" s="106" t="e">
        <f t="shared" si="53"/>
        <v>#N/A</v>
      </c>
    </row>
    <row r="3444" spans="7:10" x14ac:dyDescent="0.45">
      <c r="G3444" s="82">
        <f>Census!C3436</f>
        <v>0</v>
      </c>
      <c r="H3444" s="82" t="str">
        <f>IF(Census!D3436="","",Census!D3436)</f>
        <v/>
      </c>
      <c r="I3444" s="82">
        <f>Census!E3436</f>
        <v>0</v>
      </c>
      <c r="J3444" s="106" t="e">
        <f t="shared" si="53"/>
        <v>#N/A</v>
      </c>
    </row>
    <row r="3445" spans="7:10" x14ac:dyDescent="0.45">
      <c r="G3445" s="82">
        <f>Census!C3437</f>
        <v>0</v>
      </c>
      <c r="H3445" s="82" t="str">
        <f>IF(Census!D3437="","",Census!D3437)</f>
        <v/>
      </c>
      <c r="I3445" s="82">
        <f>Census!E3437</f>
        <v>0</v>
      </c>
      <c r="J3445" s="106" t="e">
        <f t="shared" si="53"/>
        <v>#N/A</v>
      </c>
    </row>
    <row r="3446" spans="7:10" x14ac:dyDescent="0.45">
      <c r="G3446" s="82">
        <f>Census!C3438</f>
        <v>0</v>
      </c>
      <c r="H3446" s="82" t="str">
        <f>IF(Census!D3438="","",Census!D3438)</f>
        <v/>
      </c>
      <c r="I3446" s="82">
        <f>Census!E3438</f>
        <v>0</v>
      </c>
      <c r="J3446" s="106" t="e">
        <f t="shared" si="53"/>
        <v>#N/A</v>
      </c>
    </row>
    <row r="3447" spans="7:10" x14ac:dyDescent="0.45">
      <c r="G3447" s="82">
        <f>Census!C3439</f>
        <v>0</v>
      </c>
      <c r="H3447" s="82" t="str">
        <f>IF(Census!D3439="","",Census!D3439)</f>
        <v/>
      </c>
      <c r="I3447" s="82">
        <f>Census!E3439</f>
        <v>0</v>
      </c>
      <c r="J3447" s="106" t="e">
        <f t="shared" si="53"/>
        <v>#N/A</v>
      </c>
    </row>
    <row r="3448" spans="7:10" x14ac:dyDescent="0.45">
      <c r="G3448" s="82">
        <f>Census!C3440</f>
        <v>0</v>
      </c>
      <c r="H3448" s="82" t="str">
        <f>IF(Census!D3440="","",Census!D3440)</f>
        <v/>
      </c>
      <c r="I3448" s="82">
        <f>Census!E3440</f>
        <v>0</v>
      </c>
      <c r="J3448" s="106" t="e">
        <f t="shared" si="53"/>
        <v>#N/A</v>
      </c>
    </row>
    <row r="3449" spans="7:10" x14ac:dyDescent="0.45">
      <c r="G3449" s="82">
        <f>Census!C3441</f>
        <v>0</v>
      </c>
      <c r="H3449" s="82" t="str">
        <f>IF(Census!D3441="","",Census!D3441)</f>
        <v/>
      </c>
      <c r="I3449" s="82">
        <f>Census!E3441</f>
        <v>0</v>
      </c>
      <c r="J3449" s="106" t="e">
        <f t="shared" si="53"/>
        <v>#N/A</v>
      </c>
    </row>
    <row r="3450" spans="7:10" x14ac:dyDescent="0.45">
      <c r="G3450" s="82">
        <f>Census!C3442</f>
        <v>0</v>
      </c>
      <c r="H3450" s="82" t="str">
        <f>IF(Census!D3442="","",Census!D3442)</f>
        <v/>
      </c>
      <c r="I3450" s="82">
        <f>Census!E3442</f>
        <v>0</v>
      </c>
      <c r="J3450" s="106" t="e">
        <f t="shared" si="53"/>
        <v>#N/A</v>
      </c>
    </row>
    <row r="3451" spans="7:10" x14ac:dyDescent="0.45">
      <c r="G3451" s="82">
        <f>Census!C3443</f>
        <v>0</v>
      </c>
      <c r="H3451" s="82" t="str">
        <f>IF(Census!D3443="","",Census!D3443)</f>
        <v/>
      </c>
      <c r="I3451" s="82">
        <f>Census!E3443</f>
        <v>0</v>
      </c>
      <c r="J3451" s="106" t="e">
        <f t="shared" si="53"/>
        <v>#N/A</v>
      </c>
    </row>
    <row r="3452" spans="7:10" x14ac:dyDescent="0.45">
      <c r="G3452" s="82">
        <f>Census!C3444</f>
        <v>0</v>
      </c>
      <c r="H3452" s="82" t="str">
        <f>IF(Census!D3444="","",Census!D3444)</f>
        <v/>
      </c>
      <c r="I3452" s="82">
        <f>Census!E3444</f>
        <v>0</v>
      </c>
      <c r="J3452" s="106" t="e">
        <f t="shared" si="53"/>
        <v>#N/A</v>
      </c>
    </row>
    <row r="3453" spans="7:10" x14ac:dyDescent="0.45">
      <c r="G3453" s="82">
        <f>Census!C3445</f>
        <v>0</v>
      </c>
      <c r="H3453" s="82" t="str">
        <f>IF(Census!D3445="","",Census!D3445)</f>
        <v/>
      </c>
      <c r="I3453" s="82">
        <f>Census!E3445</f>
        <v>0</v>
      </c>
      <c r="J3453" s="106" t="e">
        <f t="shared" si="53"/>
        <v>#N/A</v>
      </c>
    </row>
    <row r="3454" spans="7:10" x14ac:dyDescent="0.45">
      <c r="G3454" s="82">
        <f>Census!C3446</f>
        <v>0</v>
      </c>
      <c r="H3454" s="82" t="str">
        <f>IF(Census!D3446="","",Census!D3446)</f>
        <v/>
      </c>
      <c r="I3454" s="82">
        <f>Census!E3446</f>
        <v>0</v>
      </c>
      <c r="J3454" s="106" t="e">
        <f t="shared" si="53"/>
        <v>#N/A</v>
      </c>
    </row>
    <row r="3455" spans="7:10" x14ac:dyDescent="0.45">
      <c r="G3455" s="82">
        <f>Census!C3447</f>
        <v>0</v>
      </c>
      <c r="H3455" s="82" t="str">
        <f>IF(Census!D3447="","",Census!D3447)</f>
        <v/>
      </c>
      <c r="I3455" s="82">
        <f>Census!E3447</f>
        <v>0</v>
      </c>
      <c r="J3455" s="106" t="e">
        <f t="shared" si="53"/>
        <v>#N/A</v>
      </c>
    </row>
    <row r="3456" spans="7:10" x14ac:dyDescent="0.45">
      <c r="G3456" s="82">
        <f>Census!C3448</f>
        <v>0</v>
      </c>
      <c r="H3456" s="82" t="str">
        <f>IF(Census!D3448="","",Census!D3448)</f>
        <v/>
      </c>
      <c r="I3456" s="82">
        <f>Census!E3448</f>
        <v>0</v>
      </c>
      <c r="J3456" s="106" t="e">
        <f t="shared" si="53"/>
        <v>#N/A</v>
      </c>
    </row>
    <row r="3457" spans="7:10" x14ac:dyDescent="0.45">
      <c r="G3457" s="82">
        <f>Census!C3449</f>
        <v>0</v>
      </c>
      <c r="H3457" s="82" t="str">
        <f>IF(Census!D3449="","",Census!D3449)</f>
        <v/>
      </c>
      <c r="I3457" s="82">
        <f>Census!E3449</f>
        <v>0</v>
      </c>
      <c r="J3457" s="106" t="e">
        <f t="shared" si="53"/>
        <v>#N/A</v>
      </c>
    </row>
    <row r="3458" spans="7:10" x14ac:dyDescent="0.45">
      <c r="G3458" s="82">
        <f>Census!C3450</f>
        <v>0</v>
      </c>
      <c r="H3458" s="82" t="str">
        <f>IF(Census!D3450="","",Census!D3450)</f>
        <v/>
      </c>
      <c r="I3458" s="82">
        <f>Census!E3450</f>
        <v>0</v>
      </c>
      <c r="J3458" s="106" t="e">
        <f t="shared" si="53"/>
        <v>#N/A</v>
      </c>
    </row>
    <row r="3459" spans="7:10" x14ac:dyDescent="0.45">
      <c r="G3459" s="82">
        <f>Census!C3451</f>
        <v>0</v>
      </c>
      <c r="H3459" s="82" t="str">
        <f>IF(Census!D3451="","",Census!D3451)</f>
        <v/>
      </c>
      <c r="I3459" s="82">
        <f>Census!E3451</f>
        <v>0</v>
      </c>
      <c r="J3459" s="106" t="e">
        <f t="shared" si="53"/>
        <v>#N/A</v>
      </c>
    </row>
    <row r="3460" spans="7:10" x14ac:dyDescent="0.45">
      <c r="G3460" s="82">
        <f>Census!C3452</f>
        <v>0</v>
      </c>
      <c r="H3460" s="82" t="str">
        <f>IF(Census!D3452="","",Census!D3452)</f>
        <v/>
      </c>
      <c r="I3460" s="82">
        <f>Census!E3452</f>
        <v>0</v>
      </c>
      <c r="J3460" s="106" t="e">
        <f t="shared" si="53"/>
        <v>#N/A</v>
      </c>
    </row>
    <row r="3461" spans="7:10" x14ac:dyDescent="0.45">
      <c r="G3461" s="82">
        <f>Census!C3453</f>
        <v>0</v>
      </c>
      <c r="H3461" s="82" t="str">
        <f>IF(Census!D3453="","",Census!D3453)</f>
        <v/>
      </c>
      <c r="I3461" s="82">
        <f>Census!E3453</f>
        <v>0</v>
      </c>
      <c r="J3461" s="106" t="e">
        <f t="shared" si="53"/>
        <v>#N/A</v>
      </c>
    </row>
    <row r="3462" spans="7:10" x14ac:dyDescent="0.45">
      <c r="G3462" s="82">
        <f>Census!C3454</f>
        <v>0</v>
      </c>
      <c r="H3462" s="82" t="str">
        <f>IF(Census!D3454="","",Census!D3454)</f>
        <v/>
      </c>
      <c r="I3462" s="82">
        <f>Census!E3454</f>
        <v>0</v>
      </c>
      <c r="J3462" s="106" t="e">
        <f t="shared" si="53"/>
        <v>#N/A</v>
      </c>
    </row>
    <row r="3463" spans="7:10" x14ac:dyDescent="0.45">
      <c r="G3463" s="82">
        <f>Census!C3455</f>
        <v>0</v>
      </c>
      <c r="H3463" s="82" t="str">
        <f>IF(Census!D3455="","",Census!D3455)</f>
        <v/>
      </c>
      <c r="I3463" s="82">
        <f>Census!E3455</f>
        <v>0</v>
      </c>
      <c r="J3463" s="106" t="e">
        <f t="shared" si="53"/>
        <v>#N/A</v>
      </c>
    </row>
    <row r="3464" spans="7:10" x14ac:dyDescent="0.45">
      <c r="G3464" s="82">
        <f>Census!C3456</f>
        <v>0</v>
      </c>
      <c r="H3464" s="82" t="str">
        <f>IF(Census!D3456="","",Census!D3456)</f>
        <v/>
      </c>
      <c r="I3464" s="82">
        <f>Census!E3456</f>
        <v>0</v>
      </c>
      <c r="J3464" s="106" t="e">
        <f t="shared" si="53"/>
        <v>#N/A</v>
      </c>
    </row>
    <row r="3465" spans="7:10" x14ac:dyDescent="0.45">
      <c r="G3465" s="82">
        <f>Census!C3457</f>
        <v>0</v>
      </c>
      <c r="H3465" s="82" t="str">
        <f>IF(Census!D3457="","",Census!D3457)</f>
        <v/>
      </c>
      <c r="I3465" s="82">
        <f>Census!E3457</f>
        <v>0</v>
      </c>
      <c r="J3465" s="106" t="e">
        <f t="shared" si="53"/>
        <v>#N/A</v>
      </c>
    </row>
    <row r="3466" spans="7:10" x14ac:dyDescent="0.45">
      <c r="G3466" s="82">
        <f>Census!C3458</f>
        <v>0</v>
      </c>
      <c r="H3466" s="82" t="str">
        <f>IF(Census!D3458="","",Census!D3458)</f>
        <v/>
      </c>
      <c r="I3466" s="82">
        <f>Census!E3458</f>
        <v>0</v>
      </c>
      <c r="J3466" s="106" t="e">
        <f t="shared" si="53"/>
        <v>#N/A</v>
      </c>
    </row>
    <row r="3467" spans="7:10" x14ac:dyDescent="0.45">
      <c r="G3467" s="82">
        <f>Census!C3459</f>
        <v>0</v>
      </c>
      <c r="H3467" s="82" t="str">
        <f>IF(Census!D3459="","",Census!D3459)</f>
        <v/>
      </c>
      <c r="I3467" s="82">
        <f>Census!E3459</f>
        <v>0</v>
      </c>
      <c r="J3467" s="106" t="e">
        <f t="shared" si="53"/>
        <v>#N/A</v>
      </c>
    </row>
    <row r="3468" spans="7:10" x14ac:dyDescent="0.45">
      <c r="G3468" s="82">
        <f>Census!C3460</f>
        <v>0</v>
      </c>
      <c r="H3468" s="82" t="str">
        <f>IF(Census!D3460="","",Census!D3460)</f>
        <v/>
      </c>
      <c r="I3468" s="82">
        <f>Census!E3460</f>
        <v>0</v>
      </c>
      <c r="J3468" s="106" t="e">
        <f t="shared" si="53"/>
        <v>#N/A</v>
      </c>
    </row>
    <row r="3469" spans="7:10" x14ac:dyDescent="0.45">
      <c r="G3469" s="82">
        <f>Census!C3461</f>
        <v>0</v>
      </c>
      <c r="H3469" s="82" t="str">
        <f>IF(Census!D3461="","",Census!D3461)</f>
        <v/>
      </c>
      <c r="I3469" s="82">
        <f>Census!E3461</f>
        <v>0</v>
      </c>
      <c r="J3469" s="106" t="e">
        <f t="shared" si="53"/>
        <v>#N/A</v>
      </c>
    </row>
    <row r="3470" spans="7:10" x14ac:dyDescent="0.45">
      <c r="G3470" s="82">
        <f>Census!C3462</f>
        <v>0</v>
      </c>
      <c r="H3470" s="82" t="str">
        <f>IF(Census!D3462="","",Census!D3462)</f>
        <v/>
      </c>
      <c r="I3470" s="82">
        <f>Census!E3462</f>
        <v>0</v>
      </c>
      <c r="J3470" s="106" t="e">
        <f t="shared" ref="J3470:J3533" si="54">IF(H3470=0,0,IF(H3470&lt;$C$25,$C$25-H3470,0))</f>
        <v>#N/A</v>
      </c>
    </row>
    <row r="3471" spans="7:10" x14ac:dyDescent="0.45">
      <c r="G3471" s="82">
        <f>Census!C3463</f>
        <v>0</v>
      </c>
      <c r="H3471" s="82" t="str">
        <f>IF(Census!D3463="","",Census!D3463)</f>
        <v/>
      </c>
      <c r="I3471" s="82">
        <f>Census!E3463</f>
        <v>0</v>
      </c>
      <c r="J3471" s="106" t="e">
        <f t="shared" si="54"/>
        <v>#N/A</v>
      </c>
    </row>
    <row r="3472" spans="7:10" x14ac:dyDescent="0.45">
      <c r="G3472" s="82">
        <f>Census!C3464</f>
        <v>0</v>
      </c>
      <c r="H3472" s="82" t="str">
        <f>IF(Census!D3464="","",Census!D3464)</f>
        <v/>
      </c>
      <c r="I3472" s="82">
        <f>Census!E3464</f>
        <v>0</v>
      </c>
      <c r="J3472" s="106" t="e">
        <f t="shared" si="54"/>
        <v>#N/A</v>
      </c>
    </row>
    <row r="3473" spans="7:10" x14ac:dyDescent="0.45">
      <c r="G3473" s="82">
        <f>Census!C3465</f>
        <v>0</v>
      </c>
      <c r="H3473" s="82" t="str">
        <f>IF(Census!D3465="","",Census!D3465)</f>
        <v/>
      </c>
      <c r="I3473" s="82">
        <f>Census!E3465</f>
        <v>0</v>
      </c>
      <c r="J3473" s="106" t="e">
        <f t="shared" si="54"/>
        <v>#N/A</v>
      </c>
    </row>
    <row r="3474" spans="7:10" x14ac:dyDescent="0.45">
      <c r="G3474" s="82">
        <f>Census!C3466</f>
        <v>0</v>
      </c>
      <c r="H3474" s="82" t="str">
        <f>IF(Census!D3466="","",Census!D3466)</f>
        <v/>
      </c>
      <c r="I3474" s="82">
        <f>Census!E3466</f>
        <v>0</v>
      </c>
      <c r="J3474" s="106" t="e">
        <f t="shared" si="54"/>
        <v>#N/A</v>
      </c>
    </row>
    <row r="3475" spans="7:10" x14ac:dyDescent="0.45">
      <c r="G3475" s="82">
        <f>Census!C3467</f>
        <v>0</v>
      </c>
      <c r="H3475" s="82" t="str">
        <f>IF(Census!D3467="","",Census!D3467)</f>
        <v/>
      </c>
      <c r="I3475" s="82">
        <f>Census!E3467</f>
        <v>0</v>
      </c>
      <c r="J3475" s="106" t="e">
        <f t="shared" si="54"/>
        <v>#N/A</v>
      </c>
    </row>
    <row r="3476" spans="7:10" x14ac:dyDescent="0.45">
      <c r="G3476" s="82">
        <f>Census!C3468</f>
        <v>0</v>
      </c>
      <c r="H3476" s="82" t="str">
        <f>IF(Census!D3468="","",Census!D3468)</f>
        <v/>
      </c>
      <c r="I3476" s="82">
        <f>Census!E3468</f>
        <v>0</v>
      </c>
      <c r="J3476" s="106" t="e">
        <f t="shared" si="54"/>
        <v>#N/A</v>
      </c>
    </row>
    <row r="3477" spans="7:10" x14ac:dyDescent="0.45">
      <c r="G3477" s="82">
        <f>Census!C3469</f>
        <v>0</v>
      </c>
      <c r="H3477" s="82" t="str">
        <f>IF(Census!D3469="","",Census!D3469)</f>
        <v/>
      </c>
      <c r="I3477" s="82">
        <f>Census!E3469</f>
        <v>0</v>
      </c>
      <c r="J3477" s="106" t="e">
        <f t="shared" si="54"/>
        <v>#N/A</v>
      </c>
    </row>
    <row r="3478" spans="7:10" x14ac:dyDescent="0.45">
      <c r="G3478" s="82">
        <f>Census!C3470</f>
        <v>0</v>
      </c>
      <c r="H3478" s="82" t="str">
        <f>IF(Census!D3470="","",Census!D3470)</f>
        <v/>
      </c>
      <c r="I3478" s="82">
        <f>Census!E3470</f>
        <v>0</v>
      </c>
      <c r="J3478" s="106" t="e">
        <f t="shared" si="54"/>
        <v>#N/A</v>
      </c>
    </row>
    <row r="3479" spans="7:10" x14ac:dyDescent="0.45">
      <c r="G3479" s="82">
        <f>Census!C3471</f>
        <v>0</v>
      </c>
      <c r="H3479" s="82" t="str">
        <f>IF(Census!D3471="","",Census!D3471)</f>
        <v/>
      </c>
      <c r="I3479" s="82">
        <f>Census!E3471</f>
        <v>0</v>
      </c>
      <c r="J3479" s="106" t="e">
        <f t="shared" si="54"/>
        <v>#N/A</v>
      </c>
    </row>
    <row r="3480" spans="7:10" x14ac:dyDescent="0.45">
      <c r="G3480" s="82">
        <f>Census!C3472</f>
        <v>0</v>
      </c>
      <c r="H3480" s="82" t="str">
        <f>IF(Census!D3472="","",Census!D3472)</f>
        <v/>
      </c>
      <c r="I3480" s="82">
        <f>Census!E3472</f>
        <v>0</v>
      </c>
      <c r="J3480" s="106" t="e">
        <f t="shared" si="54"/>
        <v>#N/A</v>
      </c>
    </row>
    <row r="3481" spans="7:10" x14ac:dyDescent="0.45">
      <c r="G3481" s="82">
        <f>Census!C3473</f>
        <v>0</v>
      </c>
      <c r="H3481" s="82" t="str">
        <f>IF(Census!D3473="","",Census!D3473)</f>
        <v/>
      </c>
      <c r="I3481" s="82">
        <f>Census!E3473</f>
        <v>0</v>
      </c>
      <c r="J3481" s="106" t="e">
        <f t="shared" si="54"/>
        <v>#N/A</v>
      </c>
    </row>
    <row r="3482" spans="7:10" x14ac:dyDescent="0.45">
      <c r="G3482" s="82">
        <f>Census!C3474</f>
        <v>0</v>
      </c>
      <c r="H3482" s="82" t="str">
        <f>IF(Census!D3474="","",Census!D3474)</f>
        <v/>
      </c>
      <c r="I3482" s="82">
        <f>Census!E3474</f>
        <v>0</v>
      </c>
      <c r="J3482" s="106" t="e">
        <f t="shared" si="54"/>
        <v>#N/A</v>
      </c>
    </row>
    <row r="3483" spans="7:10" x14ac:dyDescent="0.45">
      <c r="G3483" s="82">
        <f>Census!C3475</f>
        <v>0</v>
      </c>
      <c r="H3483" s="82" t="str">
        <f>IF(Census!D3475="","",Census!D3475)</f>
        <v/>
      </c>
      <c r="I3483" s="82">
        <f>Census!E3475</f>
        <v>0</v>
      </c>
      <c r="J3483" s="106" t="e">
        <f t="shared" si="54"/>
        <v>#N/A</v>
      </c>
    </row>
    <row r="3484" spans="7:10" x14ac:dyDescent="0.45">
      <c r="G3484" s="82">
        <f>Census!C3476</f>
        <v>0</v>
      </c>
      <c r="H3484" s="82" t="str">
        <f>IF(Census!D3476="","",Census!D3476)</f>
        <v/>
      </c>
      <c r="I3484" s="82">
        <f>Census!E3476</f>
        <v>0</v>
      </c>
      <c r="J3484" s="106" t="e">
        <f t="shared" si="54"/>
        <v>#N/A</v>
      </c>
    </row>
    <row r="3485" spans="7:10" x14ac:dyDescent="0.45">
      <c r="G3485" s="82">
        <f>Census!C3477</f>
        <v>0</v>
      </c>
      <c r="H3485" s="82" t="str">
        <f>IF(Census!D3477="","",Census!D3477)</f>
        <v/>
      </c>
      <c r="I3485" s="82">
        <f>Census!E3477</f>
        <v>0</v>
      </c>
      <c r="J3485" s="106" t="e">
        <f t="shared" si="54"/>
        <v>#N/A</v>
      </c>
    </row>
    <row r="3486" spans="7:10" x14ac:dyDescent="0.45">
      <c r="G3486" s="82">
        <f>Census!C3478</f>
        <v>0</v>
      </c>
      <c r="H3486" s="82" t="str">
        <f>IF(Census!D3478="","",Census!D3478)</f>
        <v/>
      </c>
      <c r="I3486" s="82">
        <f>Census!E3478</f>
        <v>0</v>
      </c>
      <c r="J3486" s="106" t="e">
        <f t="shared" si="54"/>
        <v>#N/A</v>
      </c>
    </row>
    <row r="3487" spans="7:10" x14ac:dyDescent="0.45">
      <c r="G3487" s="82">
        <f>Census!C3479</f>
        <v>0</v>
      </c>
      <c r="H3487" s="82" t="str">
        <f>IF(Census!D3479="","",Census!D3479)</f>
        <v/>
      </c>
      <c r="I3487" s="82">
        <f>Census!E3479</f>
        <v>0</v>
      </c>
      <c r="J3487" s="106" t="e">
        <f t="shared" si="54"/>
        <v>#N/A</v>
      </c>
    </row>
    <row r="3488" spans="7:10" x14ac:dyDescent="0.45">
      <c r="G3488" s="82">
        <f>Census!C3480</f>
        <v>0</v>
      </c>
      <c r="H3488" s="82" t="str">
        <f>IF(Census!D3480="","",Census!D3480)</f>
        <v/>
      </c>
      <c r="I3488" s="82">
        <f>Census!E3480</f>
        <v>0</v>
      </c>
      <c r="J3488" s="106" t="e">
        <f t="shared" si="54"/>
        <v>#N/A</v>
      </c>
    </row>
    <row r="3489" spans="7:10" x14ac:dyDescent="0.45">
      <c r="G3489" s="82">
        <f>Census!C3481</f>
        <v>0</v>
      </c>
      <c r="H3489" s="82" t="str">
        <f>IF(Census!D3481="","",Census!D3481)</f>
        <v/>
      </c>
      <c r="I3489" s="82">
        <f>Census!E3481</f>
        <v>0</v>
      </c>
      <c r="J3489" s="106" t="e">
        <f t="shared" si="54"/>
        <v>#N/A</v>
      </c>
    </row>
    <row r="3490" spans="7:10" x14ac:dyDescent="0.45">
      <c r="G3490" s="82">
        <f>Census!C3482</f>
        <v>0</v>
      </c>
      <c r="H3490" s="82" t="str">
        <f>IF(Census!D3482="","",Census!D3482)</f>
        <v/>
      </c>
      <c r="I3490" s="82">
        <f>Census!E3482</f>
        <v>0</v>
      </c>
      <c r="J3490" s="106" t="e">
        <f t="shared" si="54"/>
        <v>#N/A</v>
      </c>
    </row>
    <row r="3491" spans="7:10" x14ac:dyDescent="0.45">
      <c r="G3491" s="82">
        <f>Census!C3483</f>
        <v>0</v>
      </c>
      <c r="H3491" s="82" t="str">
        <f>IF(Census!D3483="","",Census!D3483)</f>
        <v/>
      </c>
      <c r="I3491" s="82">
        <f>Census!E3483</f>
        <v>0</v>
      </c>
      <c r="J3491" s="106" t="e">
        <f t="shared" si="54"/>
        <v>#N/A</v>
      </c>
    </row>
    <row r="3492" spans="7:10" x14ac:dyDescent="0.45">
      <c r="G3492" s="82">
        <f>Census!C3484</f>
        <v>0</v>
      </c>
      <c r="H3492" s="82" t="str">
        <f>IF(Census!D3484="","",Census!D3484)</f>
        <v/>
      </c>
      <c r="I3492" s="82">
        <f>Census!E3484</f>
        <v>0</v>
      </c>
      <c r="J3492" s="106" t="e">
        <f t="shared" si="54"/>
        <v>#N/A</v>
      </c>
    </row>
    <row r="3493" spans="7:10" x14ac:dyDescent="0.45">
      <c r="G3493" s="82">
        <f>Census!C3485</f>
        <v>0</v>
      </c>
      <c r="H3493" s="82" t="str">
        <f>IF(Census!D3485="","",Census!D3485)</f>
        <v/>
      </c>
      <c r="I3493" s="82">
        <f>Census!E3485</f>
        <v>0</v>
      </c>
      <c r="J3493" s="106" t="e">
        <f t="shared" si="54"/>
        <v>#N/A</v>
      </c>
    </row>
    <row r="3494" spans="7:10" x14ac:dyDescent="0.45">
      <c r="G3494" s="82">
        <f>Census!C3486</f>
        <v>0</v>
      </c>
      <c r="H3494" s="82" t="str">
        <f>IF(Census!D3486="","",Census!D3486)</f>
        <v/>
      </c>
      <c r="I3494" s="82">
        <f>Census!E3486</f>
        <v>0</v>
      </c>
      <c r="J3494" s="106" t="e">
        <f t="shared" si="54"/>
        <v>#N/A</v>
      </c>
    </row>
    <row r="3495" spans="7:10" x14ac:dyDescent="0.45">
      <c r="G3495" s="82">
        <f>Census!C3487</f>
        <v>0</v>
      </c>
      <c r="H3495" s="82" t="str">
        <f>IF(Census!D3487="","",Census!D3487)</f>
        <v/>
      </c>
      <c r="I3495" s="82">
        <f>Census!E3487</f>
        <v>0</v>
      </c>
      <c r="J3495" s="106" t="e">
        <f t="shared" si="54"/>
        <v>#N/A</v>
      </c>
    </row>
    <row r="3496" spans="7:10" x14ac:dyDescent="0.45">
      <c r="G3496" s="82">
        <f>Census!C3488</f>
        <v>0</v>
      </c>
      <c r="H3496" s="82" t="str">
        <f>IF(Census!D3488="","",Census!D3488)</f>
        <v/>
      </c>
      <c r="I3496" s="82">
        <f>Census!E3488</f>
        <v>0</v>
      </c>
      <c r="J3496" s="106" t="e">
        <f t="shared" si="54"/>
        <v>#N/A</v>
      </c>
    </row>
    <row r="3497" spans="7:10" x14ac:dyDescent="0.45">
      <c r="G3497" s="82">
        <f>Census!C3489</f>
        <v>0</v>
      </c>
      <c r="H3497" s="82" t="str">
        <f>IF(Census!D3489="","",Census!D3489)</f>
        <v/>
      </c>
      <c r="I3497" s="82">
        <f>Census!E3489</f>
        <v>0</v>
      </c>
      <c r="J3497" s="106" t="e">
        <f t="shared" si="54"/>
        <v>#N/A</v>
      </c>
    </row>
    <row r="3498" spans="7:10" x14ac:dyDescent="0.45">
      <c r="G3498" s="82">
        <f>Census!C3490</f>
        <v>0</v>
      </c>
      <c r="H3498" s="82" t="str">
        <f>IF(Census!D3490="","",Census!D3490)</f>
        <v/>
      </c>
      <c r="I3498" s="82">
        <f>Census!E3490</f>
        <v>0</v>
      </c>
      <c r="J3498" s="106" t="e">
        <f t="shared" si="54"/>
        <v>#N/A</v>
      </c>
    </row>
    <row r="3499" spans="7:10" x14ac:dyDescent="0.45">
      <c r="G3499" s="82">
        <f>Census!C3491</f>
        <v>0</v>
      </c>
      <c r="H3499" s="82" t="str">
        <f>IF(Census!D3491="","",Census!D3491)</f>
        <v/>
      </c>
      <c r="I3499" s="82">
        <f>Census!E3491</f>
        <v>0</v>
      </c>
      <c r="J3499" s="106" t="e">
        <f t="shared" si="54"/>
        <v>#N/A</v>
      </c>
    </row>
    <row r="3500" spans="7:10" x14ac:dyDescent="0.45">
      <c r="G3500" s="82">
        <f>Census!C3492</f>
        <v>0</v>
      </c>
      <c r="H3500" s="82" t="str">
        <f>IF(Census!D3492="","",Census!D3492)</f>
        <v/>
      </c>
      <c r="I3500" s="82">
        <f>Census!E3492</f>
        <v>0</v>
      </c>
      <c r="J3500" s="106" t="e">
        <f t="shared" si="54"/>
        <v>#N/A</v>
      </c>
    </row>
    <row r="3501" spans="7:10" x14ac:dyDescent="0.45">
      <c r="G3501" s="82">
        <f>Census!C3493</f>
        <v>0</v>
      </c>
      <c r="H3501" s="82" t="str">
        <f>IF(Census!D3493="","",Census!D3493)</f>
        <v/>
      </c>
      <c r="I3501" s="82">
        <f>Census!E3493</f>
        <v>0</v>
      </c>
      <c r="J3501" s="106" t="e">
        <f t="shared" si="54"/>
        <v>#N/A</v>
      </c>
    </row>
    <row r="3502" spans="7:10" x14ac:dyDescent="0.45">
      <c r="G3502" s="82">
        <f>Census!C3494</f>
        <v>0</v>
      </c>
      <c r="H3502" s="82" t="str">
        <f>IF(Census!D3494="","",Census!D3494)</f>
        <v/>
      </c>
      <c r="I3502" s="82">
        <f>Census!E3494</f>
        <v>0</v>
      </c>
      <c r="J3502" s="106" t="e">
        <f t="shared" si="54"/>
        <v>#N/A</v>
      </c>
    </row>
    <row r="3503" spans="7:10" x14ac:dyDescent="0.45">
      <c r="G3503" s="82">
        <f>Census!C3495</f>
        <v>0</v>
      </c>
      <c r="H3503" s="82" t="str">
        <f>IF(Census!D3495="","",Census!D3495)</f>
        <v/>
      </c>
      <c r="I3503" s="82">
        <f>Census!E3495</f>
        <v>0</v>
      </c>
      <c r="J3503" s="106" t="e">
        <f t="shared" si="54"/>
        <v>#N/A</v>
      </c>
    </row>
    <row r="3504" spans="7:10" x14ac:dyDescent="0.45">
      <c r="G3504" s="82">
        <f>Census!C3496</f>
        <v>0</v>
      </c>
      <c r="H3504" s="82" t="str">
        <f>IF(Census!D3496="","",Census!D3496)</f>
        <v/>
      </c>
      <c r="I3504" s="82">
        <f>Census!E3496</f>
        <v>0</v>
      </c>
      <c r="J3504" s="106" t="e">
        <f t="shared" si="54"/>
        <v>#N/A</v>
      </c>
    </row>
    <row r="3505" spans="7:10" x14ac:dyDescent="0.45">
      <c r="G3505" s="82">
        <f>Census!C3497</f>
        <v>0</v>
      </c>
      <c r="H3505" s="82" t="str">
        <f>IF(Census!D3497="","",Census!D3497)</f>
        <v/>
      </c>
      <c r="I3505" s="82">
        <f>Census!E3497</f>
        <v>0</v>
      </c>
      <c r="J3505" s="106" t="e">
        <f t="shared" si="54"/>
        <v>#N/A</v>
      </c>
    </row>
    <row r="3506" spans="7:10" x14ac:dyDescent="0.45">
      <c r="G3506" s="82">
        <f>Census!C3498</f>
        <v>0</v>
      </c>
      <c r="H3506" s="82" t="str">
        <f>IF(Census!D3498="","",Census!D3498)</f>
        <v/>
      </c>
      <c r="I3506" s="82">
        <f>Census!E3498</f>
        <v>0</v>
      </c>
      <c r="J3506" s="106" t="e">
        <f t="shared" si="54"/>
        <v>#N/A</v>
      </c>
    </row>
    <row r="3507" spans="7:10" x14ac:dyDescent="0.45">
      <c r="G3507" s="82">
        <f>Census!C3499</f>
        <v>0</v>
      </c>
      <c r="H3507" s="82" t="str">
        <f>IF(Census!D3499="","",Census!D3499)</f>
        <v/>
      </c>
      <c r="I3507" s="82">
        <f>Census!E3499</f>
        <v>0</v>
      </c>
      <c r="J3507" s="106" t="e">
        <f t="shared" si="54"/>
        <v>#N/A</v>
      </c>
    </row>
    <row r="3508" spans="7:10" x14ac:dyDescent="0.45">
      <c r="G3508" s="82">
        <f>Census!C3500</f>
        <v>0</v>
      </c>
      <c r="H3508" s="82" t="str">
        <f>IF(Census!D3500="","",Census!D3500)</f>
        <v/>
      </c>
      <c r="I3508" s="82">
        <f>Census!E3500</f>
        <v>0</v>
      </c>
      <c r="J3508" s="106" t="e">
        <f t="shared" si="54"/>
        <v>#N/A</v>
      </c>
    </row>
    <row r="3509" spans="7:10" x14ac:dyDescent="0.45">
      <c r="G3509" s="82">
        <f>Census!C3501</f>
        <v>0</v>
      </c>
      <c r="H3509" s="82" t="str">
        <f>IF(Census!D3501="","",Census!D3501)</f>
        <v/>
      </c>
      <c r="I3509" s="82">
        <f>Census!E3501</f>
        <v>0</v>
      </c>
      <c r="J3509" s="106" t="e">
        <f t="shared" si="54"/>
        <v>#N/A</v>
      </c>
    </row>
    <row r="3510" spans="7:10" x14ac:dyDescent="0.45">
      <c r="G3510" s="82">
        <f>Census!C3502</f>
        <v>0</v>
      </c>
      <c r="H3510" s="82" t="str">
        <f>IF(Census!D3502="","",Census!D3502)</f>
        <v/>
      </c>
      <c r="I3510" s="82">
        <f>Census!E3502</f>
        <v>0</v>
      </c>
      <c r="J3510" s="106" t="e">
        <f t="shared" si="54"/>
        <v>#N/A</v>
      </c>
    </row>
    <row r="3511" spans="7:10" x14ac:dyDescent="0.45">
      <c r="G3511" s="82">
        <f>Census!C3503</f>
        <v>0</v>
      </c>
      <c r="H3511" s="82" t="str">
        <f>IF(Census!D3503="","",Census!D3503)</f>
        <v/>
      </c>
      <c r="I3511" s="82">
        <f>Census!E3503</f>
        <v>0</v>
      </c>
      <c r="J3511" s="106" t="e">
        <f t="shared" si="54"/>
        <v>#N/A</v>
      </c>
    </row>
    <row r="3512" spans="7:10" x14ac:dyDescent="0.45">
      <c r="G3512" s="82">
        <f>Census!C3504</f>
        <v>0</v>
      </c>
      <c r="H3512" s="82" t="str">
        <f>IF(Census!D3504="","",Census!D3504)</f>
        <v/>
      </c>
      <c r="I3512" s="82">
        <f>Census!E3504</f>
        <v>0</v>
      </c>
      <c r="J3512" s="106" t="e">
        <f t="shared" si="54"/>
        <v>#N/A</v>
      </c>
    </row>
    <row r="3513" spans="7:10" x14ac:dyDescent="0.45">
      <c r="G3513" s="82">
        <f>Census!C3505</f>
        <v>0</v>
      </c>
      <c r="H3513" s="82" t="str">
        <f>IF(Census!D3505="","",Census!D3505)</f>
        <v/>
      </c>
      <c r="I3513" s="82">
        <f>Census!E3505</f>
        <v>0</v>
      </c>
      <c r="J3513" s="106" t="e">
        <f t="shared" si="54"/>
        <v>#N/A</v>
      </c>
    </row>
    <row r="3514" spans="7:10" x14ac:dyDescent="0.45">
      <c r="G3514" s="82">
        <f>Census!C3506</f>
        <v>0</v>
      </c>
      <c r="H3514" s="82" t="str">
        <f>IF(Census!D3506="","",Census!D3506)</f>
        <v/>
      </c>
      <c r="I3514" s="82">
        <f>Census!E3506</f>
        <v>0</v>
      </c>
      <c r="J3514" s="106" t="e">
        <f t="shared" si="54"/>
        <v>#N/A</v>
      </c>
    </row>
    <row r="3515" spans="7:10" x14ac:dyDescent="0.45">
      <c r="G3515" s="82">
        <f>Census!C3507</f>
        <v>0</v>
      </c>
      <c r="H3515" s="82" t="str">
        <f>IF(Census!D3507="","",Census!D3507)</f>
        <v/>
      </c>
      <c r="I3515" s="82">
        <f>Census!E3507</f>
        <v>0</v>
      </c>
      <c r="J3515" s="106" t="e">
        <f t="shared" si="54"/>
        <v>#N/A</v>
      </c>
    </row>
    <row r="3516" spans="7:10" x14ac:dyDescent="0.45">
      <c r="G3516" s="82">
        <f>Census!C3508</f>
        <v>0</v>
      </c>
      <c r="H3516" s="82" t="str">
        <f>IF(Census!D3508="","",Census!D3508)</f>
        <v/>
      </c>
      <c r="I3516" s="82">
        <f>Census!E3508</f>
        <v>0</v>
      </c>
      <c r="J3516" s="106" t="e">
        <f t="shared" si="54"/>
        <v>#N/A</v>
      </c>
    </row>
    <row r="3517" spans="7:10" x14ac:dyDescent="0.45">
      <c r="G3517" s="82">
        <f>Census!C3509</f>
        <v>0</v>
      </c>
      <c r="H3517" s="82" t="str">
        <f>IF(Census!D3509="","",Census!D3509)</f>
        <v/>
      </c>
      <c r="I3517" s="82">
        <f>Census!E3509</f>
        <v>0</v>
      </c>
      <c r="J3517" s="106" t="e">
        <f t="shared" si="54"/>
        <v>#N/A</v>
      </c>
    </row>
    <row r="3518" spans="7:10" x14ac:dyDescent="0.45">
      <c r="G3518" s="82">
        <f>Census!C3510</f>
        <v>0</v>
      </c>
      <c r="H3518" s="82" t="str">
        <f>IF(Census!D3510="","",Census!D3510)</f>
        <v/>
      </c>
      <c r="I3518" s="82">
        <f>Census!E3510</f>
        <v>0</v>
      </c>
      <c r="J3518" s="106" t="e">
        <f t="shared" si="54"/>
        <v>#N/A</v>
      </c>
    </row>
    <row r="3519" spans="7:10" x14ac:dyDescent="0.45">
      <c r="G3519" s="82">
        <f>Census!C3511</f>
        <v>0</v>
      </c>
      <c r="H3519" s="82" t="str">
        <f>IF(Census!D3511="","",Census!D3511)</f>
        <v/>
      </c>
      <c r="I3519" s="82">
        <f>Census!E3511</f>
        <v>0</v>
      </c>
      <c r="J3519" s="106" t="e">
        <f t="shared" si="54"/>
        <v>#N/A</v>
      </c>
    </row>
    <row r="3520" spans="7:10" x14ac:dyDescent="0.45">
      <c r="G3520" s="82">
        <f>Census!C3512</f>
        <v>0</v>
      </c>
      <c r="H3520" s="82" t="str">
        <f>IF(Census!D3512="","",Census!D3512)</f>
        <v/>
      </c>
      <c r="I3520" s="82">
        <f>Census!E3512</f>
        <v>0</v>
      </c>
      <c r="J3520" s="106" t="e">
        <f t="shared" si="54"/>
        <v>#N/A</v>
      </c>
    </row>
    <row r="3521" spans="7:10" x14ac:dyDescent="0.45">
      <c r="G3521" s="82">
        <f>Census!C3513</f>
        <v>0</v>
      </c>
      <c r="H3521" s="82" t="str">
        <f>IF(Census!D3513="","",Census!D3513)</f>
        <v/>
      </c>
      <c r="I3521" s="82">
        <f>Census!E3513</f>
        <v>0</v>
      </c>
      <c r="J3521" s="106" t="e">
        <f t="shared" si="54"/>
        <v>#N/A</v>
      </c>
    </row>
    <row r="3522" spans="7:10" x14ac:dyDescent="0.45">
      <c r="G3522" s="82">
        <f>Census!C3514</f>
        <v>0</v>
      </c>
      <c r="H3522" s="82" t="str">
        <f>IF(Census!D3514="","",Census!D3514)</f>
        <v/>
      </c>
      <c r="I3522" s="82">
        <f>Census!E3514</f>
        <v>0</v>
      </c>
      <c r="J3522" s="106" t="e">
        <f t="shared" si="54"/>
        <v>#N/A</v>
      </c>
    </row>
    <row r="3523" spans="7:10" x14ac:dyDescent="0.45">
      <c r="G3523" s="82">
        <f>Census!C3515</f>
        <v>0</v>
      </c>
      <c r="H3523" s="82" t="str">
        <f>IF(Census!D3515="","",Census!D3515)</f>
        <v/>
      </c>
      <c r="I3523" s="82">
        <f>Census!E3515</f>
        <v>0</v>
      </c>
      <c r="J3523" s="106" t="e">
        <f t="shared" si="54"/>
        <v>#N/A</v>
      </c>
    </row>
    <row r="3524" spans="7:10" x14ac:dyDescent="0.45">
      <c r="G3524" s="82">
        <f>Census!C3516</f>
        <v>0</v>
      </c>
      <c r="H3524" s="82" t="str">
        <f>IF(Census!D3516="","",Census!D3516)</f>
        <v/>
      </c>
      <c r="I3524" s="82">
        <f>Census!E3516</f>
        <v>0</v>
      </c>
      <c r="J3524" s="106" t="e">
        <f t="shared" si="54"/>
        <v>#N/A</v>
      </c>
    </row>
    <row r="3525" spans="7:10" x14ac:dyDescent="0.45">
      <c r="G3525" s="82">
        <f>Census!C3517</f>
        <v>0</v>
      </c>
      <c r="H3525" s="82" t="str">
        <f>IF(Census!D3517="","",Census!D3517)</f>
        <v/>
      </c>
      <c r="I3525" s="82">
        <f>Census!E3517</f>
        <v>0</v>
      </c>
      <c r="J3525" s="106" t="e">
        <f t="shared" si="54"/>
        <v>#N/A</v>
      </c>
    </row>
    <row r="3526" spans="7:10" x14ac:dyDescent="0.45">
      <c r="G3526" s="82">
        <f>Census!C3518</f>
        <v>0</v>
      </c>
      <c r="H3526" s="82" t="str">
        <f>IF(Census!D3518="","",Census!D3518)</f>
        <v/>
      </c>
      <c r="I3526" s="82">
        <f>Census!E3518</f>
        <v>0</v>
      </c>
      <c r="J3526" s="106" t="e">
        <f t="shared" si="54"/>
        <v>#N/A</v>
      </c>
    </row>
    <row r="3527" spans="7:10" x14ac:dyDescent="0.45">
      <c r="G3527" s="82">
        <f>Census!C3519</f>
        <v>0</v>
      </c>
      <c r="H3527" s="82" t="str">
        <f>IF(Census!D3519="","",Census!D3519)</f>
        <v/>
      </c>
      <c r="I3527" s="82">
        <f>Census!E3519</f>
        <v>0</v>
      </c>
      <c r="J3527" s="106" t="e">
        <f t="shared" si="54"/>
        <v>#N/A</v>
      </c>
    </row>
    <row r="3528" spans="7:10" x14ac:dyDescent="0.45">
      <c r="G3528" s="82">
        <f>Census!C3520</f>
        <v>0</v>
      </c>
      <c r="H3528" s="82" t="str">
        <f>IF(Census!D3520="","",Census!D3520)</f>
        <v/>
      </c>
      <c r="I3528" s="82">
        <f>Census!E3520</f>
        <v>0</v>
      </c>
      <c r="J3528" s="106" t="e">
        <f t="shared" si="54"/>
        <v>#N/A</v>
      </c>
    </row>
    <row r="3529" spans="7:10" x14ac:dyDescent="0.45">
      <c r="G3529" s="82">
        <f>Census!C3521</f>
        <v>0</v>
      </c>
      <c r="H3529" s="82" t="str">
        <f>IF(Census!D3521="","",Census!D3521)</f>
        <v/>
      </c>
      <c r="I3529" s="82">
        <f>Census!E3521</f>
        <v>0</v>
      </c>
      <c r="J3529" s="106" t="e">
        <f t="shared" si="54"/>
        <v>#N/A</v>
      </c>
    </row>
    <row r="3530" spans="7:10" x14ac:dyDescent="0.45">
      <c r="G3530" s="82">
        <f>Census!C3522</f>
        <v>0</v>
      </c>
      <c r="H3530" s="82" t="str">
        <f>IF(Census!D3522="","",Census!D3522)</f>
        <v/>
      </c>
      <c r="I3530" s="82">
        <f>Census!E3522</f>
        <v>0</v>
      </c>
      <c r="J3530" s="106" t="e">
        <f t="shared" si="54"/>
        <v>#N/A</v>
      </c>
    </row>
    <row r="3531" spans="7:10" x14ac:dyDescent="0.45">
      <c r="G3531" s="82">
        <f>Census!C3523</f>
        <v>0</v>
      </c>
      <c r="H3531" s="82" t="str">
        <f>IF(Census!D3523="","",Census!D3523)</f>
        <v/>
      </c>
      <c r="I3531" s="82">
        <f>Census!E3523</f>
        <v>0</v>
      </c>
      <c r="J3531" s="106" t="e">
        <f t="shared" si="54"/>
        <v>#N/A</v>
      </c>
    </row>
    <row r="3532" spans="7:10" x14ac:dyDescent="0.45">
      <c r="G3532" s="82">
        <f>Census!C3524</f>
        <v>0</v>
      </c>
      <c r="H3532" s="82" t="str">
        <f>IF(Census!D3524="","",Census!D3524)</f>
        <v/>
      </c>
      <c r="I3532" s="82">
        <f>Census!E3524</f>
        <v>0</v>
      </c>
      <c r="J3532" s="106" t="e">
        <f t="shared" si="54"/>
        <v>#N/A</v>
      </c>
    </row>
    <row r="3533" spans="7:10" x14ac:dyDescent="0.45">
      <c r="G3533" s="82">
        <f>Census!C3525</f>
        <v>0</v>
      </c>
      <c r="H3533" s="82" t="str">
        <f>IF(Census!D3525="","",Census!D3525)</f>
        <v/>
      </c>
      <c r="I3533" s="82">
        <f>Census!E3525</f>
        <v>0</v>
      </c>
      <c r="J3533" s="106" t="e">
        <f t="shared" si="54"/>
        <v>#N/A</v>
      </c>
    </row>
    <row r="3534" spans="7:10" x14ac:dyDescent="0.45">
      <c r="G3534" s="82">
        <f>Census!C3526</f>
        <v>0</v>
      </c>
      <c r="H3534" s="82" t="str">
        <f>IF(Census!D3526="","",Census!D3526)</f>
        <v/>
      </c>
      <c r="I3534" s="82">
        <f>Census!E3526</f>
        <v>0</v>
      </c>
      <c r="J3534" s="106" t="e">
        <f t="shared" ref="J3534:J3597" si="55">IF(H3534=0,0,IF(H3534&lt;$C$25,$C$25-H3534,0))</f>
        <v>#N/A</v>
      </c>
    </row>
    <row r="3535" spans="7:10" x14ac:dyDescent="0.45">
      <c r="G3535" s="82">
        <f>Census!C3527</f>
        <v>0</v>
      </c>
      <c r="H3535" s="82" t="str">
        <f>IF(Census!D3527="","",Census!D3527)</f>
        <v/>
      </c>
      <c r="I3535" s="82">
        <f>Census!E3527</f>
        <v>0</v>
      </c>
      <c r="J3535" s="106" t="e">
        <f t="shared" si="55"/>
        <v>#N/A</v>
      </c>
    </row>
    <row r="3536" spans="7:10" x14ac:dyDescent="0.45">
      <c r="G3536" s="82">
        <f>Census!C3528</f>
        <v>0</v>
      </c>
      <c r="H3536" s="82" t="str">
        <f>IF(Census!D3528="","",Census!D3528)</f>
        <v/>
      </c>
      <c r="I3536" s="82">
        <f>Census!E3528</f>
        <v>0</v>
      </c>
      <c r="J3536" s="106" t="e">
        <f t="shared" si="55"/>
        <v>#N/A</v>
      </c>
    </row>
    <row r="3537" spans="7:10" x14ac:dyDescent="0.45">
      <c r="G3537" s="82">
        <f>Census!C3529</f>
        <v>0</v>
      </c>
      <c r="H3537" s="82" t="str">
        <f>IF(Census!D3529="","",Census!D3529)</f>
        <v/>
      </c>
      <c r="I3537" s="82">
        <f>Census!E3529</f>
        <v>0</v>
      </c>
      <c r="J3537" s="106" t="e">
        <f t="shared" si="55"/>
        <v>#N/A</v>
      </c>
    </row>
    <row r="3538" spans="7:10" x14ac:dyDescent="0.45">
      <c r="G3538" s="82">
        <f>Census!C3530</f>
        <v>0</v>
      </c>
      <c r="H3538" s="82" t="str">
        <f>IF(Census!D3530="","",Census!D3530)</f>
        <v/>
      </c>
      <c r="I3538" s="82">
        <f>Census!E3530</f>
        <v>0</v>
      </c>
      <c r="J3538" s="106" t="e">
        <f t="shared" si="55"/>
        <v>#N/A</v>
      </c>
    </row>
    <row r="3539" spans="7:10" x14ac:dyDescent="0.45">
      <c r="G3539" s="82">
        <f>Census!C3531</f>
        <v>0</v>
      </c>
      <c r="H3539" s="82" t="str">
        <f>IF(Census!D3531="","",Census!D3531)</f>
        <v/>
      </c>
      <c r="I3539" s="82">
        <f>Census!E3531</f>
        <v>0</v>
      </c>
      <c r="J3539" s="106" t="e">
        <f t="shared" si="55"/>
        <v>#N/A</v>
      </c>
    </row>
    <row r="3540" spans="7:10" x14ac:dyDescent="0.45">
      <c r="G3540" s="82">
        <f>Census!C3532</f>
        <v>0</v>
      </c>
      <c r="H3540" s="82" t="str">
        <f>IF(Census!D3532="","",Census!D3532)</f>
        <v/>
      </c>
      <c r="I3540" s="82">
        <f>Census!E3532</f>
        <v>0</v>
      </c>
      <c r="J3540" s="106" t="e">
        <f t="shared" si="55"/>
        <v>#N/A</v>
      </c>
    </row>
    <row r="3541" spans="7:10" x14ac:dyDescent="0.45">
      <c r="G3541" s="82">
        <f>Census!C3533</f>
        <v>0</v>
      </c>
      <c r="H3541" s="82" t="str">
        <f>IF(Census!D3533="","",Census!D3533)</f>
        <v/>
      </c>
      <c r="I3541" s="82">
        <f>Census!E3533</f>
        <v>0</v>
      </c>
      <c r="J3541" s="106" t="e">
        <f t="shared" si="55"/>
        <v>#N/A</v>
      </c>
    </row>
    <row r="3542" spans="7:10" x14ac:dyDescent="0.45">
      <c r="G3542" s="82">
        <f>Census!C3534</f>
        <v>0</v>
      </c>
      <c r="H3542" s="82" t="str">
        <f>IF(Census!D3534="","",Census!D3534)</f>
        <v/>
      </c>
      <c r="I3542" s="82">
        <f>Census!E3534</f>
        <v>0</v>
      </c>
      <c r="J3542" s="106" t="e">
        <f t="shared" si="55"/>
        <v>#N/A</v>
      </c>
    </row>
    <row r="3543" spans="7:10" x14ac:dyDescent="0.45">
      <c r="G3543" s="82">
        <f>Census!C3535</f>
        <v>0</v>
      </c>
      <c r="H3543" s="82" t="str">
        <f>IF(Census!D3535="","",Census!D3535)</f>
        <v/>
      </c>
      <c r="I3543" s="82">
        <f>Census!E3535</f>
        <v>0</v>
      </c>
      <c r="J3543" s="106" t="e">
        <f t="shared" si="55"/>
        <v>#N/A</v>
      </c>
    </row>
    <row r="3544" spans="7:10" x14ac:dyDescent="0.45">
      <c r="G3544" s="82">
        <f>Census!C3536</f>
        <v>0</v>
      </c>
      <c r="H3544" s="82" t="str">
        <f>IF(Census!D3536="","",Census!D3536)</f>
        <v/>
      </c>
      <c r="I3544" s="82">
        <f>Census!E3536</f>
        <v>0</v>
      </c>
      <c r="J3544" s="106" t="e">
        <f t="shared" si="55"/>
        <v>#N/A</v>
      </c>
    </row>
    <row r="3545" spans="7:10" x14ac:dyDescent="0.45">
      <c r="G3545" s="82">
        <f>Census!C3537</f>
        <v>0</v>
      </c>
      <c r="H3545" s="82" t="str">
        <f>IF(Census!D3537="","",Census!D3537)</f>
        <v/>
      </c>
      <c r="I3545" s="82">
        <f>Census!E3537</f>
        <v>0</v>
      </c>
      <c r="J3545" s="106" t="e">
        <f t="shared" si="55"/>
        <v>#N/A</v>
      </c>
    </row>
    <row r="3546" spans="7:10" x14ac:dyDescent="0.45">
      <c r="G3546" s="82">
        <f>Census!C3538</f>
        <v>0</v>
      </c>
      <c r="H3546" s="82" t="str">
        <f>IF(Census!D3538="","",Census!D3538)</f>
        <v/>
      </c>
      <c r="I3546" s="82">
        <f>Census!E3538</f>
        <v>0</v>
      </c>
      <c r="J3546" s="106" t="e">
        <f t="shared" si="55"/>
        <v>#N/A</v>
      </c>
    </row>
    <row r="3547" spans="7:10" x14ac:dyDescent="0.45">
      <c r="G3547" s="82">
        <f>Census!C3539</f>
        <v>0</v>
      </c>
      <c r="H3547" s="82" t="str">
        <f>IF(Census!D3539="","",Census!D3539)</f>
        <v/>
      </c>
      <c r="I3547" s="82">
        <f>Census!E3539</f>
        <v>0</v>
      </c>
      <c r="J3547" s="106" t="e">
        <f t="shared" si="55"/>
        <v>#N/A</v>
      </c>
    </row>
    <row r="3548" spans="7:10" x14ac:dyDescent="0.45">
      <c r="G3548" s="82">
        <f>Census!C3540</f>
        <v>0</v>
      </c>
      <c r="H3548" s="82" t="str">
        <f>IF(Census!D3540="","",Census!D3540)</f>
        <v/>
      </c>
      <c r="I3548" s="82">
        <f>Census!E3540</f>
        <v>0</v>
      </c>
      <c r="J3548" s="106" t="e">
        <f t="shared" si="55"/>
        <v>#N/A</v>
      </c>
    </row>
    <row r="3549" spans="7:10" x14ac:dyDescent="0.45">
      <c r="G3549" s="82">
        <f>Census!C3541</f>
        <v>0</v>
      </c>
      <c r="H3549" s="82" t="str">
        <f>IF(Census!D3541="","",Census!D3541)</f>
        <v/>
      </c>
      <c r="I3549" s="82">
        <f>Census!E3541</f>
        <v>0</v>
      </c>
      <c r="J3549" s="106" t="e">
        <f t="shared" si="55"/>
        <v>#N/A</v>
      </c>
    </row>
    <row r="3550" spans="7:10" x14ac:dyDescent="0.45">
      <c r="G3550" s="82">
        <f>Census!C3542</f>
        <v>0</v>
      </c>
      <c r="H3550" s="82" t="str">
        <f>IF(Census!D3542="","",Census!D3542)</f>
        <v/>
      </c>
      <c r="I3550" s="82">
        <f>Census!E3542</f>
        <v>0</v>
      </c>
      <c r="J3550" s="106" t="e">
        <f t="shared" si="55"/>
        <v>#N/A</v>
      </c>
    </row>
    <row r="3551" spans="7:10" x14ac:dyDescent="0.45">
      <c r="G3551" s="82">
        <f>Census!C3543</f>
        <v>0</v>
      </c>
      <c r="H3551" s="82" t="str">
        <f>IF(Census!D3543="","",Census!D3543)</f>
        <v/>
      </c>
      <c r="I3551" s="82">
        <f>Census!E3543</f>
        <v>0</v>
      </c>
      <c r="J3551" s="106" t="e">
        <f t="shared" si="55"/>
        <v>#N/A</v>
      </c>
    </row>
    <row r="3552" spans="7:10" x14ac:dyDescent="0.45">
      <c r="G3552" s="82">
        <f>Census!C3544</f>
        <v>0</v>
      </c>
      <c r="H3552" s="82" t="str">
        <f>IF(Census!D3544="","",Census!D3544)</f>
        <v/>
      </c>
      <c r="I3552" s="82">
        <f>Census!E3544</f>
        <v>0</v>
      </c>
      <c r="J3552" s="106" t="e">
        <f t="shared" si="55"/>
        <v>#N/A</v>
      </c>
    </row>
    <row r="3553" spans="7:10" x14ac:dyDescent="0.45">
      <c r="G3553" s="82">
        <f>Census!C3545</f>
        <v>0</v>
      </c>
      <c r="H3553" s="82" t="str">
        <f>IF(Census!D3545="","",Census!D3545)</f>
        <v/>
      </c>
      <c r="I3553" s="82">
        <f>Census!E3545</f>
        <v>0</v>
      </c>
      <c r="J3553" s="106" t="e">
        <f t="shared" si="55"/>
        <v>#N/A</v>
      </c>
    </row>
    <row r="3554" spans="7:10" x14ac:dyDescent="0.45">
      <c r="G3554" s="82">
        <f>Census!C3546</f>
        <v>0</v>
      </c>
      <c r="H3554" s="82" t="str">
        <f>IF(Census!D3546="","",Census!D3546)</f>
        <v/>
      </c>
      <c r="I3554" s="82">
        <f>Census!E3546</f>
        <v>0</v>
      </c>
      <c r="J3554" s="106" t="e">
        <f t="shared" si="55"/>
        <v>#N/A</v>
      </c>
    </row>
    <row r="3555" spans="7:10" x14ac:dyDescent="0.45">
      <c r="G3555" s="82">
        <f>Census!C3547</f>
        <v>0</v>
      </c>
      <c r="H3555" s="82" t="str">
        <f>IF(Census!D3547="","",Census!D3547)</f>
        <v/>
      </c>
      <c r="I3555" s="82">
        <f>Census!E3547</f>
        <v>0</v>
      </c>
      <c r="J3555" s="106" t="e">
        <f t="shared" si="55"/>
        <v>#N/A</v>
      </c>
    </row>
    <row r="3556" spans="7:10" x14ac:dyDescent="0.45">
      <c r="G3556" s="82">
        <f>Census!C3548</f>
        <v>0</v>
      </c>
      <c r="H3556" s="82" t="str">
        <f>IF(Census!D3548="","",Census!D3548)</f>
        <v/>
      </c>
      <c r="I3556" s="82">
        <f>Census!E3548</f>
        <v>0</v>
      </c>
      <c r="J3556" s="106" t="e">
        <f t="shared" si="55"/>
        <v>#N/A</v>
      </c>
    </row>
    <row r="3557" spans="7:10" x14ac:dyDescent="0.45">
      <c r="G3557" s="82">
        <f>Census!C3549</f>
        <v>0</v>
      </c>
      <c r="H3557" s="82" t="str">
        <f>IF(Census!D3549="","",Census!D3549)</f>
        <v/>
      </c>
      <c r="I3557" s="82">
        <f>Census!E3549</f>
        <v>0</v>
      </c>
      <c r="J3557" s="106" t="e">
        <f t="shared" si="55"/>
        <v>#N/A</v>
      </c>
    </row>
    <row r="3558" spans="7:10" x14ac:dyDescent="0.45">
      <c r="G3558" s="82">
        <f>Census!C3550</f>
        <v>0</v>
      </c>
      <c r="H3558" s="82" t="str">
        <f>IF(Census!D3550="","",Census!D3550)</f>
        <v/>
      </c>
      <c r="I3558" s="82">
        <f>Census!E3550</f>
        <v>0</v>
      </c>
      <c r="J3558" s="106" t="e">
        <f t="shared" si="55"/>
        <v>#N/A</v>
      </c>
    </row>
    <row r="3559" spans="7:10" x14ac:dyDescent="0.45">
      <c r="G3559" s="82">
        <f>Census!C3551</f>
        <v>0</v>
      </c>
      <c r="H3559" s="82" t="str">
        <f>IF(Census!D3551="","",Census!D3551)</f>
        <v/>
      </c>
      <c r="I3559" s="82">
        <f>Census!E3551</f>
        <v>0</v>
      </c>
      <c r="J3559" s="106" t="e">
        <f t="shared" si="55"/>
        <v>#N/A</v>
      </c>
    </row>
    <row r="3560" spans="7:10" x14ac:dyDescent="0.45">
      <c r="G3560" s="82">
        <f>Census!C3552</f>
        <v>0</v>
      </c>
      <c r="H3560" s="82" t="str">
        <f>IF(Census!D3552="","",Census!D3552)</f>
        <v/>
      </c>
      <c r="I3560" s="82">
        <f>Census!E3552</f>
        <v>0</v>
      </c>
      <c r="J3560" s="106" t="e">
        <f t="shared" si="55"/>
        <v>#N/A</v>
      </c>
    </row>
    <row r="3561" spans="7:10" x14ac:dyDescent="0.45">
      <c r="G3561" s="82">
        <f>Census!C3553</f>
        <v>0</v>
      </c>
      <c r="H3561" s="82" t="str">
        <f>IF(Census!D3553="","",Census!D3553)</f>
        <v/>
      </c>
      <c r="I3561" s="82">
        <f>Census!E3553</f>
        <v>0</v>
      </c>
      <c r="J3561" s="106" t="e">
        <f t="shared" si="55"/>
        <v>#N/A</v>
      </c>
    </row>
    <row r="3562" spans="7:10" x14ac:dyDescent="0.45">
      <c r="G3562" s="82">
        <f>Census!C3554</f>
        <v>0</v>
      </c>
      <c r="H3562" s="82" t="str">
        <f>IF(Census!D3554="","",Census!D3554)</f>
        <v/>
      </c>
      <c r="I3562" s="82">
        <f>Census!E3554</f>
        <v>0</v>
      </c>
      <c r="J3562" s="106" t="e">
        <f t="shared" si="55"/>
        <v>#N/A</v>
      </c>
    </row>
    <row r="3563" spans="7:10" x14ac:dyDescent="0.45">
      <c r="G3563" s="82">
        <f>Census!C3555</f>
        <v>0</v>
      </c>
      <c r="H3563" s="82" t="str">
        <f>IF(Census!D3555="","",Census!D3555)</f>
        <v/>
      </c>
      <c r="I3563" s="82">
        <f>Census!E3555</f>
        <v>0</v>
      </c>
      <c r="J3563" s="106" t="e">
        <f t="shared" si="55"/>
        <v>#N/A</v>
      </c>
    </row>
    <row r="3564" spans="7:10" x14ac:dyDescent="0.45">
      <c r="G3564" s="82">
        <f>Census!C3556</f>
        <v>0</v>
      </c>
      <c r="H3564" s="82" t="str">
        <f>IF(Census!D3556="","",Census!D3556)</f>
        <v/>
      </c>
      <c r="I3564" s="82">
        <f>Census!E3556</f>
        <v>0</v>
      </c>
      <c r="J3564" s="106" t="e">
        <f t="shared" si="55"/>
        <v>#N/A</v>
      </c>
    </row>
    <row r="3565" spans="7:10" x14ac:dyDescent="0.45">
      <c r="G3565" s="82">
        <f>Census!C3557</f>
        <v>0</v>
      </c>
      <c r="H3565" s="82" t="str">
        <f>IF(Census!D3557="","",Census!D3557)</f>
        <v/>
      </c>
      <c r="I3565" s="82">
        <f>Census!E3557</f>
        <v>0</v>
      </c>
      <c r="J3565" s="106" t="e">
        <f t="shared" si="55"/>
        <v>#N/A</v>
      </c>
    </row>
    <row r="3566" spans="7:10" x14ac:dyDescent="0.45">
      <c r="G3566" s="82">
        <f>Census!C3558</f>
        <v>0</v>
      </c>
      <c r="H3566" s="82" t="str">
        <f>IF(Census!D3558="","",Census!D3558)</f>
        <v/>
      </c>
      <c r="I3566" s="82">
        <f>Census!E3558</f>
        <v>0</v>
      </c>
      <c r="J3566" s="106" t="e">
        <f t="shared" si="55"/>
        <v>#N/A</v>
      </c>
    </row>
    <row r="3567" spans="7:10" x14ac:dyDescent="0.45">
      <c r="G3567" s="82">
        <f>Census!C3559</f>
        <v>0</v>
      </c>
      <c r="H3567" s="82" t="str">
        <f>IF(Census!D3559="","",Census!D3559)</f>
        <v/>
      </c>
      <c r="I3567" s="82">
        <f>Census!E3559</f>
        <v>0</v>
      </c>
      <c r="J3567" s="106" t="e">
        <f t="shared" si="55"/>
        <v>#N/A</v>
      </c>
    </row>
    <row r="3568" spans="7:10" x14ac:dyDescent="0.45">
      <c r="G3568" s="82">
        <f>Census!C3560</f>
        <v>0</v>
      </c>
      <c r="H3568" s="82" t="str">
        <f>IF(Census!D3560="","",Census!D3560)</f>
        <v/>
      </c>
      <c r="I3568" s="82">
        <f>Census!E3560</f>
        <v>0</v>
      </c>
      <c r="J3568" s="106" t="e">
        <f t="shared" si="55"/>
        <v>#N/A</v>
      </c>
    </row>
    <row r="3569" spans="7:10" x14ac:dyDescent="0.45">
      <c r="G3569" s="82">
        <f>Census!C3561</f>
        <v>0</v>
      </c>
      <c r="H3569" s="82" t="str">
        <f>IF(Census!D3561="","",Census!D3561)</f>
        <v/>
      </c>
      <c r="I3569" s="82">
        <f>Census!E3561</f>
        <v>0</v>
      </c>
      <c r="J3569" s="106" t="e">
        <f t="shared" si="55"/>
        <v>#N/A</v>
      </c>
    </row>
    <row r="3570" spans="7:10" x14ac:dyDescent="0.45">
      <c r="G3570" s="82">
        <f>Census!C3562</f>
        <v>0</v>
      </c>
      <c r="H3570" s="82" t="str">
        <f>IF(Census!D3562="","",Census!D3562)</f>
        <v/>
      </c>
      <c r="I3570" s="82">
        <f>Census!E3562</f>
        <v>0</v>
      </c>
      <c r="J3570" s="106" t="e">
        <f t="shared" si="55"/>
        <v>#N/A</v>
      </c>
    </row>
    <row r="3571" spans="7:10" x14ac:dyDescent="0.45">
      <c r="G3571" s="82">
        <f>Census!C3563</f>
        <v>0</v>
      </c>
      <c r="H3571" s="82" t="str">
        <f>IF(Census!D3563="","",Census!D3563)</f>
        <v/>
      </c>
      <c r="I3571" s="82">
        <f>Census!E3563</f>
        <v>0</v>
      </c>
      <c r="J3571" s="106" t="e">
        <f t="shared" si="55"/>
        <v>#N/A</v>
      </c>
    </row>
    <row r="3572" spans="7:10" x14ac:dyDescent="0.45">
      <c r="G3572" s="82">
        <f>Census!C3564</f>
        <v>0</v>
      </c>
      <c r="H3572" s="82" t="str">
        <f>IF(Census!D3564="","",Census!D3564)</f>
        <v/>
      </c>
      <c r="I3572" s="82">
        <f>Census!E3564</f>
        <v>0</v>
      </c>
      <c r="J3572" s="106" t="e">
        <f t="shared" si="55"/>
        <v>#N/A</v>
      </c>
    </row>
    <row r="3573" spans="7:10" x14ac:dyDescent="0.45">
      <c r="G3573" s="82">
        <f>Census!C3565</f>
        <v>0</v>
      </c>
      <c r="H3573" s="82" t="str">
        <f>IF(Census!D3565="","",Census!D3565)</f>
        <v/>
      </c>
      <c r="I3573" s="82">
        <f>Census!E3565</f>
        <v>0</v>
      </c>
      <c r="J3573" s="106" t="e">
        <f t="shared" si="55"/>
        <v>#N/A</v>
      </c>
    </row>
    <row r="3574" spans="7:10" x14ac:dyDescent="0.45">
      <c r="G3574" s="82">
        <f>Census!C3566</f>
        <v>0</v>
      </c>
      <c r="H3574" s="82" t="str">
        <f>IF(Census!D3566="","",Census!D3566)</f>
        <v/>
      </c>
      <c r="I3574" s="82">
        <f>Census!E3566</f>
        <v>0</v>
      </c>
      <c r="J3574" s="106" t="e">
        <f t="shared" si="55"/>
        <v>#N/A</v>
      </c>
    </row>
    <row r="3575" spans="7:10" x14ac:dyDescent="0.45">
      <c r="G3575" s="82">
        <f>Census!C3567</f>
        <v>0</v>
      </c>
      <c r="H3575" s="82" t="str">
        <f>IF(Census!D3567="","",Census!D3567)</f>
        <v/>
      </c>
      <c r="I3575" s="82">
        <f>Census!E3567</f>
        <v>0</v>
      </c>
      <c r="J3575" s="106" t="e">
        <f t="shared" si="55"/>
        <v>#N/A</v>
      </c>
    </row>
    <row r="3576" spans="7:10" x14ac:dyDescent="0.45">
      <c r="G3576" s="82">
        <f>Census!C3568</f>
        <v>0</v>
      </c>
      <c r="H3576" s="82" t="str">
        <f>IF(Census!D3568="","",Census!D3568)</f>
        <v/>
      </c>
      <c r="I3576" s="82">
        <f>Census!E3568</f>
        <v>0</v>
      </c>
      <c r="J3576" s="106" t="e">
        <f t="shared" si="55"/>
        <v>#N/A</v>
      </c>
    </row>
    <row r="3577" spans="7:10" x14ac:dyDescent="0.45">
      <c r="G3577" s="82">
        <f>Census!C3569</f>
        <v>0</v>
      </c>
      <c r="H3577" s="82" t="str">
        <f>IF(Census!D3569="","",Census!D3569)</f>
        <v/>
      </c>
      <c r="I3577" s="82">
        <f>Census!E3569</f>
        <v>0</v>
      </c>
      <c r="J3577" s="106" t="e">
        <f t="shared" si="55"/>
        <v>#N/A</v>
      </c>
    </row>
    <row r="3578" spans="7:10" x14ac:dyDescent="0.45">
      <c r="G3578" s="82">
        <f>Census!C3570</f>
        <v>0</v>
      </c>
      <c r="H3578" s="82" t="str">
        <f>IF(Census!D3570="","",Census!D3570)</f>
        <v/>
      </c>
      <c r="I3578" s="82">
        <f>Census!E3570</f>
        <v>0</v>
      </c>
      <c r="J3578" s="106" t="e">
        <f t="shared" si="55"/>
        <v>#N/A</v>
      </c>
    </row>
    <row r="3579" spans="7:10" x14ac:dyDescent="0.45">
      <c r="G3579" s="82">
        <f>Census!C3571</f>
        <v>0</v>
      </c>
      <c r="H3579" s="82" t="str">
        <f>IF(Census!D3571="","",Census!D3571)</f>
        <v/>
      </c>
      <c r="I3579" s="82">
        <f>Census!E3571</f>
        <v>0</v>
      </c>
      <c r="J3579" s="106" t="e">
        <f t="shared" si="55"/>
        <v>#N/A</v>
      </c>
    </row>
    <row r="3580" spans="7:10" x14ac:dyDescent="0.45">
      <c r="G3580" s="82">
        <f>Census!C3572</f>
        <v>0</v>
      </c>
      <c r="H3580" s="82" t="str">
        <f>IF(Census!D3572="","",Census!D3572)</f>
        <v/>
      </c>
      <c r="I3580" s="82">
        <f>Census!E3572</f>
        <v>0</v>
      </c>
      <c r="J3580" s="106" t="e">
        <f t="shared" si="55"/>
        <v>#N/A</v>
      </c>
    </row>
    <row r="3581" spans="7:10" x14ac:dyDescent="0.45">
      <c r="G3581" s="82">
        <f>Census!C3573</f>
        <v>0</v>
      </c>
      <c r="H3581" s="82" t="str">
        <f>IF(Census!D3573="","",Census!D3573)</f>
        <v/>
      </c>
      <c r="I3581" s="82">
        <f>Census!E3573</f>
        <v>0</v>
      </c>
      <c r="J3581" s="106" t="e">
        <f t="shared" si="55"/>
        <v>#N/A</v>
      </c>
    </row>
    <row r="3582" spans="7:10" x14ac:dyDescent="0.45">
      <c r="G3582" s="82">
        <f>Census!C3574</f>
        <v>0</v>
      </c>
      <c r="H3582" s="82" t="str">
        <f>IF(Census!D3574="","",Census!D3574)</f>
        <v/>
      </c>
      <c r="I3582" s="82">
        <f>Census!E3574</f>
        <v>0</v>
      </c>
      <c r="J3582" s="106" t="e">
        <f t="shared" si="55"/>
        <v>#N/A</v>
      </c>
    </row>
    <row r="3583" spans="7:10" x14ac:dyDescent="0.45">
      <c r="G3583" s="82">
        <f>Census!C3575</f>
        <v>0</v>
      </c>
      <c r="H3583" s="82" t="str">
        <f>IF(Census!D3575="","",Census!D3575)</f>
        <v/>
      </c>
      <c r="I3583" s="82">
        <f>Census!E3575</f>
        <v>0</v>
      </c>
      <c r="J3583" s="106" t="e">
        <f t="shared" si="55"/>
        <v>#N/A</v>
      </c>
    </row>
    <row r="3584" spans="7:10" x14ac:dyDescent="0.45">
      <c r="G3584" s="82">
        <f>Census!C3576</f>
        <v>0</v>
      </c>
      <c r="H3584" s="82" t="str">
        <f>IF(Census!D3576="","",Census!D3576)</f>
        <v/>
      </c>
      <c r="I3584" s="82">
        <f>Census!E3576</f>
        <v>0</v>
      </c>
      <c r="J3584" s="106" t="e">
        <f t="shared" si="55"/>
        <v>#N/A</v>
      </c>
    </row>
    <row r="3585" spans="7:10" x14ac:dyDescent="0.45">
      <c r="G3585" s="82">
        <f>Census!C3577</f>
        <v>0</v>
      </c>
      <c r="H3585" s="82" t="str">
        <f>IF(Census!D3577="","",Census!D3577)</f>
        <v/>
      </c>
      <c r="I3585" s="82">
        <f>Census!E3577</f>
        <v>0</v>
      </c>
      <c r="J3585" s="106" t="e">
        <f t="shared" si="55"/>
        <v>#N/A</v>
      </c>
    </row>
    <row r="3586" spans="7:10" x14ac:dyDescent="0.45">
      <c r="G3586" s="82">
        <f>Census!C3578</f>
        <v>0</v>
      </c>
      <c r="H3586" s="82" t="str">
        <f>IF(Census!D3578="","",Census!D3578)</f>
        <v/>
      </c>
      <c r="I3586" s="82">
        <f>Census!E3578</f>
        <v>0</v>
      </c>
      <c r="J3586" s="106" t="e">
        <f t="shared" si="55"/>
        <v>#N/A</v>
      </c>
    </row>
    <row r="3587" spans="7:10" x14ac:dyDescent="0.45">
      <c r="G3587" s="82">
        <f>Census!C3579</f>
        <v>0</v>
      </c>
      <c r="H3587" s="82" t="str">
        <f>IF(Census!D3579="","",Census!D3579)</f>
        <v/>
      </c>
      <c r="I3587" s="82">
        <f>Census!E3579</f>
        <v>0</v>
      </c>
      <c r="J3587" s="106" t="e">
        <f t="shared" si="55"/>
        <v>#N/A</v>
      </c>
    </row>
    <row r="3588" spans="7:10" x14ac:dyDescent="0.45">
      <c r="G3588" s="82">
        <f>Census!C3580</f>
        <v>0</v>
      </c>
      <c r="H3588" s="82" t="str">
        <f>IF(Census!D3580="","",Census!D3580)</f>
        <v/>
      </c>
      <c r="I3588" s="82">
        <f>Census!E3580</f>
        <v>0</v>
      </c>
      <c r="J3588" s="106" t="e">
        <f t="shared" si="55"/>
        <v>#N/A</v>
      </c>
    </row>
    <row r="3589" spans="7:10" x14ac:dyDescent="0.45">
      <c r="G3589" s="82">
        <f>Census!C3581</f>
        <v>0</v>
      </c>
      <c r="H3589" s="82" t="str">
        <f>IF(Census!D3581="","",Census!D3581)</f>
        <v/>
      </c>
      <c r="I3589" s="82">
        <f>Census!E3581</f>
        <v>0</v>
      </c>
      <c r="J3589" s="106" t="e">
        <f t="shared" si="55"/>
        <v>#N/A</v>
      </c>
    </row>
    <row r="3590" spans="7:10" x14ac:dyDescent="0.45">
      <c r="G3590" s="82">
        <f>Census!C3582</f>
        <v>0</v>
      </c>
      <c r="H3590" s="82" t="str">
        <f>IF(Census!D3582="","",Census!D3582)</f>
        <v/>
      </c>
      <c r="I3590" s="82">
        <f>Census!E3582</f>
        <v>0</v>
      </c>
      <c r="J3590" s="106" t="e">
        <f t="shared" si="55"/>
        <v>#N/A</v>
      </c>
    </row>
    <row r="3591" spans="7:10" x14ac:dyDescent="0.45">
      <c r="G3591" s="82">
        <f>Census!C3583</f>
        <v>0</v>
      </c>
      <c r="H3591" s="82" t="str">
        <f>IF(Census!D3583="","",Census!D3583)</f>
        <v/>
      </c>
      <c r="I3591" s="82">
        <f>Census!E3583</f>
        <v>0</v>
      </c>
      <c r="J3591" s="106" t="e">
        <f t="shared" si="55"/>
        <v>#N/A</v>
      </c>
    </row>
    <row r="3592" spans="7:10" x14ac:dyDescent="0.45">
      <c r="G3592" s="82">
        <f>Census!C3584</f>
        <v>0</v>
      </c>
      <c r="H3592" s="82" t="str">
        <f>IF(Census!D3584="","",Census!D3584)</f>
        <v/>
      </c>
      <c r="I3592" s="82">
        <f>Census!E3584</f>
        <v>0</v>
      </c>
      <c r="J3592" s="106" t="e">
        <f t="shared" si="55"/>
        <v>#N/A</v>
      </c>
    </row>
    <row r="3593" spans="7:10" x14ac:dyDescent="0.45">
      <c r="G3593" s="82">
        <f>Census!C3585</f>
        <v>0</v>
      </c>
      <c r="H3593" s="82" t="str">
        <f>IF(Census!D3585="","",Census!D3585)</f>
        <v/>
      </c>
      <c r="I3593" s="82">
        <f>Census!E3585</f>
        <v>0</v>
      </c>
      <c r="J3593" s="106" t="e">
        <f t="shared" si="55"/>
        <v>#N/A</v>
      </c>
    </row>
    <row r="3594" spans="7:10" x14ac:dyDescent="0.45">
      <c r="G3594" s="82">
        <f>Census!C3586</f>
        <v>0</v>
      </c>
      <c r="H3594" s="82" t="str">
        <f>IF(Census!D3586="","",Census!D3586)</f>
        <v/>
      </c>
      <c r="I3594" s="82">
        <f>Census!E3586</f>
        <v>0</v>
      </c>
      <c r="J3594" s="106" t="e">
        <f t="shared" si="55"/>
        <v>#N/A</v>
      </c>
    </row>
    <row r="3595" spans="7:10" x14ac:dyDescent="0.45">
      <c r="G3595" s="82">
        <f>Census!C3587</f>
        <v>0</v>
      </c>
      <c r="H3595" s="82" t="str">
        <f>IF(Census!D3587="","",Census!D3587)</f>
        <v/>
      </c>
      <c r="I3595" s="82">
        <f>Census!E3587</f>
        <v>0</v>
      </c>
      <c r="J3595" s="106" t="e">
        <f t="shared" si="55"/>
        <v>#N/A</v>
      </c>
    </row>
    <row r="3596" spans="7:10" x14ac:dyDescent="0.45">
      <c r="G3596" s="82">
        <f>Census!C3588</f>
        <v>0</v>
      </c>
      <c r="H3596" s="82" t="str">
        <f>IF(Census!D3588="","",Census!D3588)</f>
        <v/>
      </c>
      <c r="I3596" s="82">
        <f>Census!E3588</f>
        <v>0</v>
      </c>
      <c r="J3596" s="106" t="e">
        <f t="shared" si="55"/>
        <v>#N/A</v>
      </c>
    </row>
    <row r="3597" spans="7:10" x14ac:dyDescent="0.45">
      <c r="G3597" s="82">
        <f>Census!C3589</f>
        <v>0</v>
      </c>
      <c r="H3597" s="82" t="str">
        <f>IF(Census!D3589="","",Census!D3589)</f>
        <v/>
      </c>
      <c r="I3597" s="82">
        <f>Census!E3589</f>
        <v>0</v>
      </c>
      <c r="J3597" s="106" t="e">
        <f t="shared" si="55"/>
        <v>#N/A</v>
      </c>
    </row>
    <row r="3598" spans="7:10" x14ac:dyDescent="0.45">
      <c r="G3598" s="82">
        <f>Census!C3590</f>
        <v>0</v>
      </c>
      <c r="H3598" s="82" t="str">
        <f>IF(Census!D3590="","",Census!D3590)</f>
        <v/>
      </c>
      <c r="I3598" s="82">
        <f>Census!E3590</f>
        <v>0</v>
      </c>
      <c r="J3598" s="106" t="e">
        <f t="shared" ref="J3598:J3661" si="56">IF(H3598=0,0,IF(H3598&lt;$C$25,$C$25-H3598,0))</f>
        <v>#N/A</v>
      </c>
    </row>
    <row r="3599" spans="7:10" x14ac:dyDescent="0.45">
      <c r="G3599" s="82">
        <f>Census!C3591</f>
        <v>0</v>
      </c>
      <c r="H3599" s="82" t="str">
        <f>IF(Census!D3591="","",Census!D3591)</f>
        <v/>
      </c>
      <c r="I3599" s="82">
        <f>Census!E3591</f>
        <v>0</v>
      </c>
      <c r="J3599" s="106" t="e">
        <f t="shared" si="56"/>
        <v>#N/A</v>
      </c>
    </row>
    <row r="3600" spans="7:10" x14ac:dyDescent="0.45">
      <c r="G3600" s="82">
        <f>Census!C3592</f>
        <v>0</v>
      </c>
      <c r="H3600" s="82" t="str">
        <f>IF(Census!D3592="","",Census!D3592)</f>
        <v/>
      </c>
      <c r="I3600" s="82">
        <f>Census!E3592</f>
        <v>0</v>
      </c>
      <c r="J3600" s="106" t="e">
        <f t="shared" si="56"/>
        <v>#N/A</v>
      </c>
    </row>
    <row r="3601" spans="7:10" x14ac:dyDescent="0.45">
      <c r="G3601" s="82">
        <f>Census!C3593</f>
        <v>0</v>
      </c>
      <c r="H3601" s="82" t="str">
        <f>IF(Census!D3593="","",Census!D3593)</f>
        <v/>
      </c>
      <c r="I3601" s="82">
        <f>Census!E3593</f>
        <v>0</v>
      </c>
      <c r="J3601" s="106" t="e">
        <f t="shared" si="56"/>
        <v>#N/A</v>
      </c>
    </row>
    <row r="3602" spans="7:10" x14ac:dyDescent="0.45">
      <c r="G3602" s="82">
        <f>Census!C3594</f>
        <v>0</v>
      </c>
      <c r="H3602" s="82" t="str">
        <f>IF(Census!D3594="","",Census!D3594)</f>
        <v/>
      </c>
      <c r="I3602" s="82">
        <f>Census!E3594</f>
        <v>0</v>
      </c>
      <c r="J3602" s="106" t="e">
        <f t="shared" si="56"/>
        <v>#N/A</v>
      </c>
    </row>
    <row r="3603" spans="7:10" x14ac:dyDescent="0.45">
      <c r="G3603" s="82">
        <f>Census!C3595</f>
        <v>0</v>
      </c>
      <c r="H3603" s="82" t="str">
        <f>IF(Census!D3595="","",Census!D3595)</f>
        <v/>
      </c>
      <c r="I3603" s="82">
        <f>Census!E3595</f>
        <v>0</v>
      </c>
      <c r="J3603" s="106" t="e">
        <f t="shared" si="56"/>
        <v>#N/A</v>
      </c>
    </row>
    <row r="3604" spans="7:10" x14ac:dyDescent="0.45">
      <c r="G3604" s="82">
        <f>Census!C3596</f>
        <v>0</v>
      </c>
      <c r="H3604" s="82" t="str">
        <f>IF(Census!D3596="","",Census!D3596)</f>
        <v/>
      </c>
      <c r="I3604" s="82">
        <f>Census!E3596</f>
        <v>0</v>
      </c>
      <c r="J3604" s="106" t="e">
        <f t="shared" si="56"/>
        <v>#N/A</v>
      </c>
    </row>
    <row r="3605" spans="7:10" x14ac:dyDescent="0.45">
      <c r="G3605" s="82">
        <f>Census!C3597</f>
        <v>0</v>
      </c>
      <c r="H3605" s="82" t="str">
        <f>IF(Census!D3597="","",Census!D3597)</f>
        <v/>
      </c>
      <c r="I3605" s="82">
        <f>Census!E3597</f>
        <v>0</v>
      </c>
      <c r="J3605" s="106" t="e">
        <f t="shared" si="56"/>
        <v>#N/A</v>
      </c>
    </row>
    <row r="3606" spans="7:10" x14ac:dyDescent="0.45">
      <c r="G3606" s="82">
        <f>Census!C3598</f>
        <v>0</v>
      </c>
      <c r="H3606" s="82" t="str">
        <f>IF(Census!D3598="","",Census!D3598)</f>
        <v/>
      </c>
      <c r="I3606" s="82">
        <f>Census!E3598</f>
        <v>0</v>
      </c>
      <c r="J3606" s="106" t="e">
        <f t="shared" si="56"/>
        <v>#N/A</v>
      </c>
    </row>
    <row r="3607" spans="7:10" x14ac:dyDescent="0.45">
      <c r="G3607" s="82">
        <f>Census!C3599</f>
        <v>0</v>
      </c>
      <c r="H3607" s="82" t="str">
        <f>IF(Census!D3599="","",Census!D3599)</f>
        <v/>
      </c>
      <c r="I3607" s="82">
        <f>Census!E3599</f>
        <v>0</v>
      </c>
      <c r="J3607" s="106" t="e">
        <f t="shared" si="56"/>
        <v>#N/A</v>
      </c>
    </row>
    <row r="3608" spans="7:10" x14ac:dyDescent="0.45">
      <c r="G3608" s="82">
        <f>Census!C3600</f>
        <v>0</v>
      </c>
      <c r="H3608" s="82" t="str">
        <f>IF(Census!D3600="","",Census!D3600)</f>
        <v/>
      </c>
      <c r="I3608" s="82">
        <f>Census!E3600</f>
        <v>0</v>
      </c>
      <c r="J3608" s="106" t="e">
        <f t="shared" si="56"/>
        <v>#N/A</v>
      </c>
    </row>
    <row r="3609" spans="7:10" x14ac:dyDescent="0.45">
      <c r="G3609" s="82">
        <f>Census!C3601</f>
        <v>0</v>
      </c>
      <c r="H3609" s="82" t="str">
        <f>IF(Census!D3601="","",Census!D3601)</f>
        <v/>
      </c>
      <c r="I3609" s="82">
        <f>Census!E3601</f>
        <v>0</v>
      </c>
      <c r="J3609" s="106" t="e">
        <f t="shared" si="56"/>
        <v>#N/A</v>
      </c>
    </row>
    <row r="3610" spans="7:10" x14ac:dyDescent="0.45">
      <c r="G3610" s="82">
        <f>Census!C3602</f>
        <v>0</v>
      </c>
      <c r="H3610" s="82" t="str">
        <f>IF(Census!D3602="","",Census!D3602)</f>
        <v/>
      </c>
      <c r="I3610" s="82">
        <f>Census!E3602</f>
        <v>0</v>
      </c>
      <c r="J3610" s="106" t="e">
        <f t="shared" si="56"/>
        <v>#N/A</v>
      </c>
    </row>
    <row r="3611" spans="7:10" x14ac:dyDescent="0.45">
      <c r="G3611" s="82">
        <f>Census!C3603</f>
        <v>0</v>
      </c>
      <c r="H3611" s="82" t="str">
        <f>IF(Census!D3603="","",Census!D3603)</f>
        <v/>
      </c>
      <c r="I3611" s="82">
        <f>Census!E3603</f>
        <v>0</v>
      </c>
      <c r="J3611" s="106" t="e">
        <f t="shared" si="56"/>
        <v>#N/A</v>
      </c>
    </row>
    <row r="3612" spans="7:10" x14ac:dyDescent="0.45">
      <c r="G3612" s="82">
        <f>Census!C3604</f>
        <v>0</v>
      </c>
      <c r="H3612" s="82" t="str">
        <f>IF(Census!D3604="","",Census!D3604)</f>
        <v/>
      </c>
      <c r="I3612" s="82">
        <f>Census!E3604</f>
        <v>0</v>
      </c>
      <c r="J3612" s="106" t="e">
        <f t="shared" si="56"/>
        <v>#N/A</v>
      </c>
    </row>
    <row r="3613" spans="7:10" x14ac:dyDescent="0.45">
      <c r="G3613" s="82">
        <f>Census!C3605</f>
        <v>0</v>
      </c>
      <c r="H3613" s="82" t="str">
        <f>IF(Census!D3605="","",Census!D3605)</f>
        <v/>
      </c>
      <c r="I3613" s="82">
        <f>Census!E3605</f>
        <v>0</v>
      </c>
      <c r="J3613" s="106" t="e">
        <f t="shared" si="56"/>
        <v>#N/A</v>
      </c>
    </row>
    <row r="3614" spans="7:10" x14ac:dyDescent="0.45">
      <c r="G3614" s="82">
        <f>Census!C3606</f>
        <v>0</v>
      </c>
      <c r="H3614" s="82" t="str">
        <f>IF(Census!D3606="","",Census!D3606)</f>
        <v/>
      </c>
      <c r="I3614" s="82">
        <f>Census!E3606</f>
        <v>0</v>
      </c>
      <c r="J3614" s="106" t="e">
        <f t="shared" si="56"/>
        <v>#N/A</v>
      </c>
    </row>
    <row r="3615" spans="7:10" x14ac:dyDescent="0.45">
      <c r="G3615" s="82">
        <f>Census!C3607</f>
        <v>0</v>
      </c>
      <c r="H3615" s="82" t="str">
        <f>IF(Census!D3607="","",Census!D3607)</f>
        <v/>
      </c>
      <c r="I3615" s="82">
        <f>Census!E3607</f>
        <v>0</v>
      </c>
      <c r="J3615" s="106" t="e">
        <f t="shared" si="56"/>
        <v>#N/A</v>
      </c>
    </row>
    <row r="3616" spans="7:10" x14ac:dyDescent="0.45">
      <c r="G3616" s="82">
        <f>Census!C3608</f>
        <v>0</v>
      </c>
      <c r="H3616" s="82" t="str">
        <f>IF(Census!D3608="","",Census!D3608)</f>
        <v/>
      </c>
      <c r="I3616" s="82">
        <f>Census!E3608</f>
        <v>0</v>
      </c>
      <c r="J3616" s="106" t="e">
        <f t="shared" si="56"/>
        <v>#N/A</v>
      </c>
    </row>
    <row r="3617" spans="7:10" x14ac:dyDescent="0.45">
      <c r="G3617" s="82">
        <f>Census!C3609</f>
        <v>0</v>
      </c>
      <c r="H3617" s="82" t="str">
        <f>IF(Census!D3609="","",Census!D3609)</f>
        <v/>
      </c>
      <c r="I3617" s="82">
        <f>Census!E3609</f>
        <v>0</v>
      </c>
      <c r="J3617" s="106" t="e">
        <f t="shared" si="56"/>
        <v>#N/A</v>
      </c>
    </row>
    <row r="3618" spans="7:10" x14ac:dyDescent="0.45">
      <c r="G3618" s="82">
        <f>Census!C3610</f>
        <v>0</v>
      </c>
      <c r="H3618" s="82" t="str">
        <f>IF(Census!D3610="","",Census!D3610)</f>
        <v/>
      </c>
      <c r="I3618" s="82">
        <f>Census!E3610</f>
        <v>0</v>
      </c>
      <c r="J3618" s="106" t="e">
        <f t="shared" si="56"/>
        <v>#N/A</v>
      </c>
    </row>
    <row r="3619" spans="7:10" x14ac:dyDescent="0.45">
      <c r="G3619" s="82">
        <f>Census!C3611</f>
        <v>0</v>
      </c>
      <c r="H3619" s="82" t="str">
        <f>IF(Census!D3611="","",Census!D3611)</f>
        <v/>
      </c>
      <c r="I3619" s="82">
        <f>Census!E3611</f>
        <v>0</v>
      </c>
      <c r="J3619" s="106" t="e">
        <f t="shared" si="56"/>
        <v>#N/A</v>
      </c>
    </row>
    <row r="3620" spans="7:10" x14ac:dyDescent="0.45">
      <c r="G3620" s="82">
        <f>Census!C3612</f>
        <v>0</v>
      </c>
      <c r="H3620" s="82" t="str">
        <f>IF(Census!D3612="","",Census!D3612)</f>
        <v/>
      </c>
      <c r="I3620" s="82">
        <f>Census!E3612</f>
        <v>0</v>
      </c>
      <c r="J3620" s="106" t="e">
        <f t="shared" si="56"/>
        <v>#N/A</v>
      </c>
    </row>
    <row r="3621" spans="7:10" x14ac:dyDescent="0.45">
      <c r="G3621" s="82">
        <f>Census!C3613</f>
        <v>0</v>
      </c>
      <c r="H3621" s="82" t="str">
        <f>IF(Census!D3613="","",Census!D3613)</f>
        <v/>
      </c>
      <c r="I3621" s="82">
        <f>Census!E3613</f>
        <v>0</v>
      </c>
      <c r="J3621" s="106" t="e">
        <f t="shared" si="56"/>
        <v>#N/A</v>
      </c>
    </row>
    <row r="3622" spans="7:10" x14ac:dyDescent="0.45">
      <c r="G3622" s="82">
        <f>Census!C3614</f>
        <v>0</v>
      </c>
      <c r="H3622" s="82" t="str">
        <f>IF(Census!D3614="","",Census!D3614)</f>
        <v/>
      </c>
      <c r="I3622" s="82">
        <f>Census!E3614</f>
        <v>0</v>
      </c>
      <c r="J3622" s="106" t="e">
        <f t="shared" si="56"/>
        <v>#N/A</v>
      </c>
    </row>
    <row r="3623" spans="7:10" x14ac:dyDescent="0.45">
      <c r="G3623" s="82">
        <f>Census!C3615</f>
        <v>0</v>
      </c>
      <c r="H3623" s="82" t="str">
        <f>IF(Census!D3615="","",Census!D3615)</f>
        <v/>
      </c>
      <c r="I3623" s="82">
        <f>Census!E3615</f>
        <v>0</v>
      </c>
      <c r="J3623" s="106" t="e">
        <f t="shared" si="56"/>
        <v>#N/A</v>
      </c>
    </row>
    <row r="3624" spans="7:10" x14ac:dyDescent="0.45">
      <c r="G3624" s="82">
        <f>Census!C3616</f>
        <v>0</v>
      </c>
      <c r="H3624" s="82" t="str">
        <f>IF(Census!D3616="","",Census!D3616)</f>
        <v/>
      </c>
      <c r="I3624" s="82">
        <f>Census!E3616</f>
        <v>0</v>
      </c>
      <c r="J3624" s="106" t="e">
        <f t="shared" si="56"/>
        <v>#N/A</v>
      </c>
    </row>
    <row r="3625" spans="7:10" x14ac:dyDescent="0.45">
      <c r="G3625" s="82">
        <f>Census!C3617</f>
        <v>0</v>
      </c>
      <c r="H3625" s="82" t="str">
        <f>IF(Census!D3617="","",Census!D3617)</f>
        <v/>
      </c>
      <c r="I3625" s="82">
        <f>Census!E3617</f>
        <v>0</v>
      </c>
      <c r="J3625" s="106" t="e">
        <f t="shared" si="56"/>
        <v>#N/A</v>
      </c>
    </row>
    <row r="3626" spans="7:10" x14ac:dyDescent="0.45">
      <c r="G3626" s="82">
        <f>Census!C3618</f>
        <v>0</v>
      </c>
      <c r="H3626" s="82" t="str">
        <f>IF(Census!D3618="","",Census!D3618)</f>
        <v/>
      </c>
      <c r="I3626" s="82">
        <f>Census!E3618</f>
        <v>0</v>
      </c>
      <c r="J3626" s="106" t="e">
        <f t="shared" si="56"/>
        <v>#N/A</v>
      </c>
    </row>
    <row r="3627" spans="7:10" x14ac:dyDescent="0.45">
      <c r="G3627" s="82">
        <f>Census!C3619</f>
        <v>0</v>
      </c>
      <c r="H3627" s="82" t="str">
        <f>IF(Census!D3619="","",Census!D3619)</f>
        <v/>
      </c>
      <c r="I3627" s="82">
        <f>Census!E3619</f>
        <v>0</v>
      </c>
      <c r="J3627" s="106" t="e">
        <f t="shared" si="56"/>
        <v>#N/A</v>
      </c>
    </row>
    <row r="3628" spans="7:10" x14ac:dyDescent="0.45">
      <c r="G3628" s="82">
        <f>Census!C3620</f>
        <v>0</v>
      </c>
      <c r="H3628" s="82" t="str">
        <f>IF(Census!D3620="","",Census!D3620)</f>
        <v/>
      </c>
      <c r="I3628" s="82">
        <f>Census!E3620</f>
        <v>0</v>
      </c>
      <c r="J3628" s="106" t="e">
        <f t="shared" si="56"/>
        <v>#N/A</v>
      </c>
    </row>
    <row r="3629" spans="7:10" x14ac:dyDescent="0.45">
      <c r="G3629" s="82">
        <f>Census!C3621</f>
        <v>0</v>
      </c>
      <c r="H3629" s="82" t="str">
        <f>IF(Census!D3621="","",Census!D3621)</f>
        <v/>
      </c>
      <c r="I3629" s="82">
        <f>Census!E3621</f>
        <v>0</v>
      </c>
      <c r="J3629" s="106" t="e">
        <f t="shared" si="56"/>
        <v>#N/A</v>
      </c>
    </row>
    <row r="3630" spans="7:10" x14ac:dyDescent="0.45">
      <c r="G3630" s="82">
        <f>Census!C3622</f>
        <v>0</v>
      </c>
      <c r="H3630" s="82" t="str">
        <f>IF(Census!D3622="","",Census!D3622)</f>
        <v/>
      </c>
      <c r="I3630" s="82">
        <f>Census!E3622</f>
        <v>0</v>
      </c>
      <c r="J3630" s="106" t="e">
        <f t="shared" si="56"/>
        <v>#N/A</v>
      </c>
    </row>
    <row r="3631" spans="7:10" x14ac:dyDescent="0.45">
      <c r="G3631" s="82">
        <f>Census!C3623</f>
        <v>0</v>
      </c>
      <c r="H3631" s="82" t="str">
        <f>IF(Census!D3623="","",Census!D3623)</f>
        <v/>
      </c>
      <c r="I3631" s="82">
        <f>Census!E3623</f>
        <v>0</v>
      </c>
      <c r="J3631" s="106" t="e">
        <f t="shared" si="56"/>
        <v>#N/A</v>
      </c>
    </row>
    <row r="3632" spans="7:10" x14ac:dyDescent="0.45">
      <c r="G3632" s="82">
        <f>Census!C3624</f>
        <v>0</v>
      </c>
      <c r="H3632" s="82" t="str">
        <f>IF(Census!D3624="","",Census!D3624)</f>
        <v/>
      </c>
      <c r="I3632" s="82">
        <f>Census!E3624</f>
        <v>0</v>
      </c>
      <c r="J3632" s="106" t="e">
        <f t="shared" si="56"/>
        <v>#N/A</v>
      </c>
    </row>
    <row r="3633" spans="7:10" x14ac:dyDescent="0.45">
      <c r="G3633" s="82">
        <f>Census!C3625</f>
        <v>0</v>
      </c>
      <c r="H3633" s="82" t="str">
        <f>IF(Census!D3625="","",Census!D3625)</f>
        <v/>
      </c>
      <c r="I3633" s="82">
        <f>Census!E3625</f>
        <v>0</v>
      </c>
      <c r="J3633" s="106" t="e">
        <f t="shared" si="56"/>
        <v>#N/A</v>
      </c>
    </row>
    <row r="3634" spans="7:10" x14ac:dyDescent="0.45">
      <c r="G3634" s="82">
        <f>Census!C3626</f>
        <v>0</v>
      </c>
      <c r="H3634" s="82" t="str">
        <f>IF(Census!D3626="","",Census!D3626)</f>
        <v/>
      </c>
      <c r="I3634" s="82">
        <f>Census!E3626</f>
        <v>0</v>
      </c>
      <c r="J3634" s="106" t="e">
        <f t="shared" si="56"/>
        <v>#N/A</v>
      </c>
    </row>
    <row r="3635" spans="7:10" x14ac:dyDescent="0.45">
      <c r="G3635" s="82">
        <f>Census!C3627</f>
        <v>0</v>
      </c>
      <c r="H3635" s="82" t="str">
        <f>IF(Census!D3627="","",Census!D3627)</f>
        <v/>
      </c>
      <c r="I3635" s="82">
        <f>Census!E3627</f>
        <v>0</v>
      </c>
      <c r="J3635" s="106" t="e">
        <f t="shared" si="56"/>
        <v>#N/A</v>
      </c>
    </row>
    <row r="3636" spans="7:10" x14ac:dyDescent="0.45">
      <c r="G3636" s="82">
        <f>Census!C3628</f>
        <v>0</v>
      </c>
      <c r="H3636" s="82" t="str">
        <f>IF(Census!D3628="","",Census!D3628)</f>
        <v/>
      </c>
      <c r="I3636" s="82">
        <f>Census!E3628</f>
        <v>0</v>
      </c>
      <c r="J3636" s="106" t="e">
        <f t="shared" si="56"/>
        <v>#N/A</v>
      </c>
    </row>
    <row r="3637" spans="7:10" x14ac:dyDescent="0.45">
      <c r="G3637" s="82">
        <f>Census!C3629</f>
        <v>0</v>
      </c>
      <c r="H3637" s="82" t="str">
        <f>IF(Census!D3629="","",Census!D3629)</f>
        <v/>
      </c>
      <c r="I3637" s="82">
        <f>Census!E3629</f>
        <v>0</v>
      </c>
      <c r="J3637" s="106" t="e">
        <f t="shared" si="56"/>
        <v>#N/A</v>
      </c>
    </row>
    <row r="3638" spans="7:10" x14ac:dyDescent="0.45">
      <c r="G3638" s="82">
        <f>Census!C3630</f>
        <v>0</v>
      </c>
      <c r="H3638" s="82" t="str">
        <f>IF(Census!D3630="","",Census!D3630)</f>
        <v/>
      </c>
      <c r="I3638" s="82">
        <f>Census!E3630</f>
        <v>0</v>
      </c>
      <c r="J3638" s="106" t="e">
        <f t="shared" si="56"/>
        <v>#N/A</v>
      </c>
    </row>
    <row r="3639" spans="7:10" x14ac:dyDescent="0.45">
      <c r="G3639" s="82">
        <f>Census!C3631</f>
        <v>0</v>
      </c>
      <c r="H3639" s="82" t="str">
        <f>IF(Census!D3631="","",Census!D3631)</f>
        <v/>
      </c>
      <c r="I3639" s="82">
        <f>Census!E3631</f>
        <v>0</v>
      </c>
      <c r="J3639" s="106" t="e">
        <f t="shared" si="56"/>
        <v>#N/A</v>
      </c>
    </row>
    <row r="3640" spans="7:10" x14ac:dyDescent="0.45">
      <c r="G3640" s="82">
        <f>Census!C3632</f>
        <v>0</v>
      </c>
      <c r="H3640" s="82" t="str">
        <f>IF(Census!D3632="","",Census!D3632)</f>
        <v/>
      </c>
      <c r="I3640" s="82">
        <f>Census!E3632</f>
        <v>0</v>
      </c>
      <c r="J3640" s="106" t="e">
        <f t="shared" si="56"/>
        <v>#N/A</v>
      </c>
    </row>
    <row r="3641" spans="7:10" x14ac:dyDescent="0.45">
      <c r="G3641" s="82">
        <f>Census!C3633</f>
        <v>0</v>
      </c>
      <c r="H3641" s="82" t="str">
        <f>IF(Census!D3633="","",Census!D3633)</f>
        <v/>
      </c>
      <c r="I3641" s="82">
        <f>Census!E3633</f>
        <v>0</v>
      </c>
      <c r="J3641" s="106" t="e">
        <f t="shared" si="56"/>
        <v>#N/A</v>
      </c>
    </row>
    <row r="3642" spans="7:10" x14ac:dyDescent="0.45">
      <c r="G3642" s="82">
        <f>Census!C3634</f>
        <v>0</v>
      </c>
      <c r="H3642" s="82" t="str">
        <f>IF(Census!D3634="","",Census!D3634)</f>
        <v/>
      </c>
      <c r="I3642" s="82">
        <f>Census!E3634</f>
        <v>0</v>
      </c>
      <c r="J3642" s="106" t="e">
        <f t="shared" si="56"/>
        <v>#N/A</v>
      </c>
    </row>
    <row r="3643" spans="7:10" x14ac:dyDescent="0.45">
      <c r="G3643" s="82">
        <f>Census!C3635</f>
        <v>0</v>
      </c>
      <c r="H3643" s="82" t="str">
        <f>IF(Census!D3635="","",Census!D3635)</f>
        <v/>
      </c>
      <c r="I3643" s="82">
        <f>Census!E3635</f>
        <v>0</v>
      </c>
      <c r="J3643" s="106" t="e">
        <f t="shared" si="56"/>
        <v>#N/A</v>
      </c>
    </row>
    <row r="3644" spans="7:10" x14ac:dyDescent="0.45">
      <c r="G3644" s="82">
        <f>Census!C3636</f>
        <v>0</v>
      </c>
      <c r="H3644" s="82" t="str">
        <f>IF(Census!D3636="","",Census!D3636)</f>
        <v/>
      </c>
      <c r="I3644" s="82">
        <f>Census!E3636</f>
        <v>0</v>
      </c>
      <c r="J3644" s="106" t="e">
        <f t="shared" si="56"/>
        <v>#N/A</v>
      </c>
    </row>
    <row r="3645" spans="7:10" x14ac:dyDescent="0.45">
      <c r="G3645" s="82">
        <f>Census!C3637</f>
        <v>0</v>
      </c>
      <c r="H3645" s="82" t="str">
        <f>IF(Census!D3637="","",Census!D3637)</f>
        <v/>
      </c>
      <c r="I3645" s="82">
        <f>Census!E3637</f>
        <v>0</v>
      </c>
      <c r="J3645" s="106" t="e">
        <f t="shared" si="56"/>
        <v>#N/A</v>
      </c>
    </row>
    <row r="3646" spans="7:10" x14ac:dyDescent="0.45">
      <c r="G3646" s="82">
        <f>Census!C3638</f>
        <v>0</v>
      </c>
      <c r="H3646" s="82" t="str">
        <f>IF(Census!D3638="","",Census!D3638)</f>
        <v/>
      </c>
      <c r="I3646" s="82">
        <f>Census!E3638</f>
        <v>0</v>
      </c>
      <c r="J3646" s="106" t="e">
        <f t="shared" si="56"/>
        <v>#N/A</v>
      </c>
    </row>
    <row r="3647" spans="7:10" x14ac:dyDescent="0.45">
      <c r="G3647" s="82">
        <f>Census!C3639</f>
        <v>0</v>
      </c>
      <c r="H3647" s="82" t="str">
        <f>IF(Census!D3639="","",Census!D3639)</f>
        <v/>
      </c>
      <c r="I3647" s="82">
        <f>Census!E3639</f>
        <v>0</v>
      </c>
      <c r="J3647" s="106" t="e">
        <f t="shared" si="56"/>
        <v>#N/A</v>
      </c>
    </row>
    <row r="3648" spans="7:10" x14ac:dyDescent="0.45">
      <c r="G3648" s="82">
        <f>Census!C3640</f>
        <v>0</v>
      </c>
      <c r="H3648" s="82" t="str">
        <f>IF(Census!D3640="","",Census!D3640)</f>
        <v/>
      </c>
      <c r="I3648" s="82">
        <f>Census!E3640</f>
        <v>0</v>
      </c>
      <c r="J3648" s="106" t="e">
        <f t="shared" si="56"/>
        <v>#N/A</v>
      </c>
    </row>
    <row r="3649" spans="7:10" x14ac:dyDescent="0.45">
      <c r="G3649" s="82">
        <f>Census!C3641</f>
        <v>0</v>
      </c>
      <c r="H3649" s="82" t="str">
        <f>IF(Census!D3641="","",Census!D3641)</f>
        <v/>
      </c>
      <c r="I3649" s="82">
        <f>Census!E3641</f>
        <v>0</v>
      </c>
      <c r="J3649" s="106" t="e">
        <f t="shared" si="56"/>
        <v>#N/A</v>
      </c>
    </row>
    <row r="3650" spans="7:10" x14ac:dyDescent="0.45">
      <c r="G3650" s="82">
        <f>Census!C3642</f>
        <v>0</v>
      </c>
      <c r="H3650" s="82" t="str">
        <f>IF(Census!D3642="","",Census!D3642)</f>
        <v/>
      </c>
      <c r="I3650" s="82">
        <f>Census!E3642</f>
        <v>0</v>
      </c>
      <c r="J3650" s="106" t="e">
        <f t="shared" si="56"/>
        <v>#N/A</v>
      </c>
    </row>
    <row r="3651" spans="7:10" x14ac:dyDescent="0.45">
      <c r="G3651" s="82">
        <f>Census!C3643</f>
        <v>0</v>
      </c>
      <c r="H3651" s="82" t="str">
        <f>IF(Census!D3643="","",Census!D3643)</f>
        <v/>
      </c>
      <c r="I3651" s="82">
        <f>Census!E3643</f>
        <v>0</v>
      </c>
      <c r="J3651" s="106" t="e">
        <f t="shared" si="56"/>
        <v>#N/A</v>
      </c>
    </row>
    <row r="3652" spans="7:10" x14ac:dyDescent="0.45">
      <c r="G3652" s="82">
        <f>Census!C3644</f>
        <v>0</v>
      </c>
      <c r="H3652" s="82" t="str">
        <f>IF(Census!D3644="","",Census!D3644)</f>
        <v/>
      </c>
      <c r="I3652" s="82">
        <f>Census!E3644</f>
        <v>0</v>
      </c>
      <c r="J3652" s="106" t="e">
        <f t="shared" si="56"/>
        <v>#N/A</v>
      </c>
    </row>
    <row r="3653" spans="7:10" x14ac:dyDescent="0.45">
      <c r="G3653" s="82">
        <f>Census!C3645</f>
        <v>0</v>
      </c>
      <c r="H3653" s="82" t="str">
        <f>IF(Census!D3645="","",Census!D3645)</f>
        <v/>
      </c>
      <c r="I3653" s="82">
        <f>Census!E3645</f>
        <v>0</v>
      </c>
      <c r="J3653" s="106" t="e">
        <f t="shared" si="56"/>
        <v>#N/A</v>
      </c>
    </row>
    <row r="3654" spans="7:10" x14ac:dyDescent="0.45">
      <c r="G3654" s="82">
        <f>Census!C3646</f>
        <v>0</v>
      </c>
      <c r="H3654" s="82" t="str">
        <f>IF(Census!D3646="","",Census!D3646)</f>
        <v/>
      </c>
      <c r="I3654" s="82">
        <f>Census!E3646</f>
        <v>0</v>
      </c>
      <c r="J3654" s="106" t="e">
        <f t="shared" si="56"/>
        <v>#N/A</v>
      </c>
    </row>
    <row r="3655" spans="7:10" x14ac:dyDescent="0.45">
      <c r="G3655" s="82">
        <f>Census!C3647</f>
        <v>0</v>
      </c>
      <c r="H3655" s="82" t="str">
        <f>IF(Census!D3647="","",Census!D3647)</f>
        <v/>
      </c>
      <c r="I3655" s="82">
        <f>Census!E3647</f>
        <v>0</v>
      </c>
      <c r="J3655" s="106" t="e">
        <f t="shared" si="56"/>
        <v>#N/A</v>
      </c>
    </row>
    <row r="3656" spans="7:10" x14ac:dyDescent="0.45">
      <c r="G3656" s="82">
        <f>Census!C3648</f>
        <v>0</v>
      </c>
      <c r="H3656" s="82" t="str">
        <f>IF(Census!D3648="","",Census!D3648)</f>
        <v/>
      </c>
      <c r="I3656" s="82">
        <f>Census!E3648</f>
        <v>0</v>
      </c>
      <c r="J3656" s="106" t="e">
        <f t="shared" si="56"/>
        <v>#N/A</v>
      </c>
    </row>
    <row r="3657" spans="7:10" x14ac:dyDescent="0.45">
      <c r="G3657" s="82">
        <f>Census!C3649</f>
        <v>0</v>
      </c>
      <c r="H3657" s="82" t="str">
        <f>IF(Census!D3649="","",Census!D3649)</f>
        <v/>
      </c>
      <c r="I3657" s="82">
        <f>Census!E3649</f>
        <v>0</v>
      </c>
      <c r="J3657" s="106" t="e">
        <f t="shared" si="56"/>
        <v>#N/A</v>
      </c>
    </row>
    <row r="3658" spans="7:10" x14ac:dyDescent="0.45">
      <c r="G3658" s="82">
        <f>Census!C3650</f>
        <v>0</v>
      </c>
      <c r="H3658" s="82" t="str">
        <f>IF(Census!D3650="","",Census!D3650)</f>
        <v/>
      </c>
      <c r="I3658" s="82">
        <f>Census!E3650</f>
        <v>0</v>
      </c>
      <c r="J3658" s="106" t="e">
        <f t="shared" si="56"/>
        <v>#N/A</v>
      </c>
    </row>
    <row r="3659" spans="7:10" x14ac:dyDescent="0.45">
      <c r="G3659" s="82">
        <f>Census!C3651</f>
        <v>0</v>
      </c>
      <c r="H3659" s="82" t="str">
        <f>IF(Census!D3651="","",Census!D3651)</f>
        <v/>
      </c>
      <c r="I3659" s="82">
        <f>Census!E3651</f>
        <v>0</v>
      </c>
      <c r="J3659" s="106" t="e">
        <f t="shared" si="56"/>
        <v>#N/A</v>
      </c>
    </row>
    <row r="3660" spans="7:10" x14ac:dyDescent="0.45">
      <c r="G3660" s="82">
        <f>Census!C3652</f>
        <v>0</v>
      </c>
      <c r="H3660" s="82" t="str">
        <f>IF(Census!D3652="","",Census!D3652)</f>
        <v/>
      </c>
      <c r="I3660" s="82">
        <f>Census!E3652</f>
        <v>0</v>
      </c>
      <c r="J3660" s="106" t="e">
        <f t="shared" si="56"/>
        <v>#N/A</v>
      </c>
    </row>
    <row r="3661" spans="7:10" x14ac:dyDescent="0.45">
      <c r="G3661" s="82">
        <f>Census!C3653</f>
        <v>0</v>
      </c>
      <c r="H3661" s="82" t="str">
        <f>IF(Census!D3653="","",Census!D3653)</f>
        <v/>
      </c>
      <c r="I3661" s="82">
        <f>Census!E3653</f>
        <v>0</v>
      </c>
      <c r="J3661" s="106" t="e">
        <f t="shared" si="56"/>
        <v>#N/A</v>
      </c>
    </row>
    <row r="3662" spans="7:10" x14ac:dyDescent="0.45">
      <c r="G3662" s="82">
        <f>Census!C3654</f>
        <v>0</v>
      </c>
      <c r="H3662" s="82" t="str">
        <f>IF(Census!D3654="","",Census!D3654)</f>
        <v/>
      </c>
      <c r="I3662" s="82">
        <f>Census!E3654</f>
        <v>0</v>
      </c>
      <c r="J3662" s="106" t="e">
        <f t="shared" ref="J3662:J3725" si="57">IF(H3662=0,0,IF(H3662&lt;$C$25,$C$25-H3662,0))</f>
        <v>#N/A</v>
      </c>
    </row>
    <row r="3663" spans="7:10" x14ac:dyDescent="0.45">
      <c r="G3663" s="82">
        <f>Census!C3655</f>
        <v>0</v>
      </c>
      <c r="H3663" s="82" t="str">
        <f>IF(Census!D3655="","",Census!D3655)</f>
        <v/>
      </c>
      <c r="I3663" s="82">
        <f>Census!E3655</f>
        <v>0</v>
      </c>
      <c r="J3663" s="106" t="e">
        <f t="shared" si="57"/>
        <v>#N/A</v>
      </c>
    </row>
    <row r="3664" spans="7:10" x14ac:dyDescent="0.45">
      <c r="G3664" s="82">
        <f>Census!C3656</f>
        <v>0</v>
      </c>
      <c r="H3664" s="82" t="str">
        <f>IF(Census!D3656="","",Census!D3656)</f>
        <v/>
      </c>
      <c r="I3664" s="82">
        <f>Census!E3656</f>
        <v>0</v>
      </c>
      <c r="J3664" s="106" t="e">
        <f t="shared" si="57"/>
        <v>#N/A</v>
      </c>
    </row>
    <row r="3665" spans="7:10" x14ac:dyDescent="0.45">
      <c r="G3665" s="82">
        <f>Census!C3657</f>
        <v>0</v>
      </c>
      <c r="H3665" s="82" t="str">
        <f>IF(Census!D3657="","",Census!D3657)</f>
        <v/>
      </c>
      <c r="I3665" s="82">
        <f>Census!E3657</f>
        <v>0</v>
      </c>
      <c r="J3665" s="106" t="e">
        <f t="shared" si="57"/>
        <v>#N/A</v>
      </c>
    </row>
    <row r="3666" spans="7:10" x14ac:dyDescent="0.45">
      <c r="G3666" s="82">
        <f>Census!C3658</f>
        <v>0</v>
      </c>
      <c r="H3666" s="82" t="str">
        <f>IF(Census!D3658="","",Census!D3658)</f>
        <v/>
      </c>
      <c r="I3666" s="82">
        <f>Census!E3658</f>
        <v>0</v>
      </c>
      <c r="J3666" s="106" t="e">
        <f t="shared" si="57"/>
        <v>#N/A</v>
      </c>
    </row>
    <row r="3667" spans="7:10" x14ac:dyDescent="0.45">
      <c r="G3667" s="82">
        <f>Census!C3659</f>
        <v>0</v>
      </c>
      <c r="H3667" s="82" t="str">
        <f>IF(Census!D3659="","",Census!D3659)</f>
        <v/>
      </c>
      <c r="I3667" s="82">
        <f>Census!E3659</f>
        <v>0</v>
      </c>
      <c r="J3667" s="106" t="e">
        <f t="shared" si="57"/>
        <v>#N/A</v>
      </c>
    </row>
    <row r="3668" spans="7:10" x14ac:dyDescent="0.45">
      <c r="G3668" s="82">
        <f>Census!C3660</f>
        <v>0</v>
      </c>
      <c r="H3668" s="82" t="str">
        <f>IF(Census!D3660="","",Census!D3660)</f>
        <v/>
      </c>
      <c r="I3668" s="82">
        <f>Census!E3660</f>
        <v>0</v>
      </c>
      <c r="J3668" s="106" t="e">
        <f t="shared" si="57"/>
        <v>#N/A</v>
      </c>
    </row>
    <row r="3669" spans="7:10" x14ac:dyDescent="0.45">
      <c r="G3669" s="82">
        <f>Census!C3661</f>
        <v>0</v>
      </c>
      <c r="H3669" s="82" t="str">
        <f>IF(Census!D3661="","",Census!D3661)</f>
        <v/>
      </c>
      <c r="I3669" s="82">
        <f>Census!E3661</f>
        <v>0</v>
      </c>
      <c r="J3669" s="106" t="e">
        <f t="shared" si="57"/>
        <v>#N/A</v>
      </c>
    </row>
    <row r="3670" spans="7:10" x14ac:dyDescent="0.45">
      <c r="G3670" s="82">
        <f>Census!C3662</f>
        <v>0</v>
      </c>
      <c r="H3670" s="82" t="str">
        <f>IF(Census!D3662="","",Census!D3662)</f>
        <v/>
      </c>
      <c r="I3670" s="82">
        <f>Census!E3662</f>
        <v>0</v>
      </c>
      <c r="J3670" s="106" t="e">
        <f t="shared" si="57"/>
        <v>#N/A</v>
      </c>
    </row>
    <row r="3671" spans="7:10" x14ac:dyDescent="0.45">
      <c r="G3671" s="82">
        <f>Census!C3663</f>
        <v>0</v>
      </c>
      <c r="H3671" s="82" t="str">
        <f>IF(Census!D3663="","",Census!D3663)</f>
        <v/>
      </c>
      <c r="I3671" s="82">
        <f>Census!E3663</f>
        <v>0</v>
      </c>
      <c r="J3671" s="106" t="e">
        <f t="shared" si="57"/>
        <v>#N/A</v>
      </c>
    </row>
    <row r="3672" spans="7:10" x14ac:dyDescent="0.45">
      <c r="G3672" s="82">
        <f>Census!C3664</f>
        <v>0</v>
      </c>
      <c r="H3672" s="82" t="str">
        <f>IF(Census!D3664="","",Census!D3664)</f>
        <v/>
      </c>
      <c r="I3672" s="82">
        <f>Census!E3664</f>
        <v>0</v>
      </c>
      <c r="J3672" s="106" t="e">
        <f t="shared" si="57"/>
        <v>#N/A</v>
      </c>
    </row>
    <row r="3673" spans="7:10" x14ac:dyDescent="0.45">
      <c r="G3673" s="82">
        <f>Census!C3665</f>
        <v>0</v>
      </c>
      <c r="H3673" s="82" t="str">
        <f>IF(Census!D3665="","",Census!D3665)</f>
        <v/>
      </c>
      <c r="I3673" s="82">
        <f>Census!E3665</f>
        <v>0</v>
      </c>
      <c r="J3673" s="106" t="e">
        <f t="shared" si="57"/>
        <v>#N/A</v>
      </c>
    </row>
    <row r="3674" spans="7:10" x14ac:dyDescent="0.45">
      <c r="G3674" s="82">
        <f>Census!C3666</f>
        <v>0</v>
      </c>
      <c r="H3674" s="82" t="str">
        <f>IF(Census!D3666="","",Census!D3666)</f>
        <v/>
      </c>
      <c r="I3674" s="82">
        <f>Census!E3666</f>
        <v>0</v>
      </c>
      <c r="J3674" s="106" t="e">
        <f t="shared" si="57"/>
        <v>#N/A</v>
      </c>
    </row>
    <row r="3675" spans="7:10" x14ac:dyDescent="0.45">
      <c r="G3675" s="82">
        <f>Census!C3667</f>
        <v>0</v>
      </c>
      <c r="H3675" s="82" t="str">
        <f>IF(Census!D3667="","",Census!D3667)</f>
        <v/>
      </c>
      <c r="I3675" s="82">
        <f>Census!E3667</f>
        <v>0</v>
      </c>
      <c r="J3675" s="106" t="e">
        <f t="shared" si="57"/>
        <v>#N/A</v>
      </c>
    </row>
    <row r="3676" spans="7:10" x14ac:dyDescent="0.45">
      <c r="G3676" s="82">
        <f>Census!C3668</f>
        <v>0</v>
      </c>
      <c r="H3676" s="82" t="str">
        <f>IF(Census!D3668="","",Census!D3668)</f>
        <v/>
      </c>
      <c r="I3676" s="82">
        <f>Census!E3668</f>
        <v>0</v>
      </c>
      <c r="J3676" s="106" t="e">
        <f t="shared" si="57"/>
        <v>#N/A</v>
      </c>
    </row>
    <row r="3677" spans="7:10" x14ac:dyDescent="0.45">
      <c r="G3677" s="82">
        <f>Census!C3669</f>
        <v>0</v>
      </c>
      <c r="H3677" s="82" t="str">
        <f>IF(Census!D3669="","",Census!D3669)</f>
        <v/>
      </c>
      <c r="I3677" s="82">
        <f>Census!E3669</f>
        <v>0</v>
      </c>
      <c r="J3677" s="106" t="e">
        <f t="shared" si="57"/>
        <v>#N/A</v>
      </c>
    </row>
    <row r="3678" spans="7:10" x14ac:dyDescent="0.45">
      <c r="G3678" s="82">
        <f>Census!C3670</f>
        <v>0</v>
      </c>
      <c r="H3678" s="82" t="str">
        <f>IF(Census!D3670="","",Census!D3670)</f>
        <v/>
      </c>
      <c r="I3678" s="82">
        <f>Census!E3670</f>
        <v>0</v>
      </c>
      <c r="J3678" s="106" t="e">
        <f t="shared" si="57"/>
        <v>#N/A</v>
      </c>
    </row>
    <row r="3679" spans="7:10" x14ac:dyDescent="0.45">
      <c r="G3679" s="82">
        <f>Census!C3671</f>
        <v>0</v>
      </c>
      <c r="H3679" s="82" t="str">
        <f>IF(Census!D3671="","",Census!D3671)</f>
        <v/>
      </c>
      <c r="I3679" s="82">
        <f>Census!E3671</f>
        <v>0</v>
      </c>
      <c r="J3679" s="106" t="e">
        <f t="shared" si="57"/>
        <v>#N/A</v>
      </c>
    </row>
    <row r="3680" spans="7:10" x14ac:dyDescent="0.45">
      <c r="G3680" s="82">
        <f>Census!C3672</f>
        <v>0</v>
      </c>
      <c r="H3680" s="82" t="str">
        <f>IF(Census!D3672="","",Census!D3672)</f>
        <v/>
      </c>
      <c r="I3680" s="82">
        <f>Census!E3672</f>
        <v>0</v>
      </c>
      <c r="J3680" s="106" t="e">
        <f t="shared" si="57"/>
        <v>#N/A</v>
      </c>
    </row>
    <row r="3681" spans="7:10" x14ac:dyDescent="0.45">
      <c r="G3681" s="82">
        <f>Census!C3673</f>
        <v>0</v>
      </c>
      <c r="H3681" s="82" t="str">
        <f>IF(Census!D3673="","",Census!D3673)</f>
        <v/>
      </c>
      <c r="I3681" s="82">
        <f>Census!E3673</f>
        <v>0</v>
      </c>
      <c r="J3681" s="106" t="e">
        <f t="shared" si="57"/>
        <v>#N/A</v>
      </c>
    </row>
    <row r="3682" spans="7:10" x14ac:dyDescent="0.45">
      <c r="G3682" s="82">
        <f>Census!C3674</f>
        <v>0</v>
      </c>
      <c r="H3682" s="82" t="str">
        <f>IF(Census!D3674="","",Census!D3674)</f>
        <v/>
      </c>
      <c r="I3682" s="82">
        <f>Census!E3674</f>
        <v>0</v>
      </c>
      <c r="J3682" s="106" t="e">
        <f t="shared" si="57"/>
        <v>#N/A</v>
      </c>
    </row>
    <row r="3683" spans="7:10" x14ac:dyDescent="0.45">
      <c r="G3683" s="82">
        <f>Census!C3675</f>
        <v>0</v>
      </c>
      <c r="H3683" s="82" t="str">
        <f>IF(Census!D3675="","",Census!D3675)</f>
        <v/>
      </c>
      <c r="I3683" s="82">
        <f>Census!E3675</f>
        <v>0</v>
      </c>
      <c r="J3683" s="106" t="e">
        <f t="shared" si="57"/>
        <v>#N/A</v>
      </c>
    </row>
    <row r="3684" spans="7:10" x14ac:dyDescent="0.45">
      <c r="G3684" s="82">
        <f>Census!C3676</f>
        <v>0</v>
      </c>
      <c r="H3684" s="82" t="str">
        <f>IF(Census!D3676="","",Census!D3676)</f>
        <v/>
      </c>
      <c r="I3684" s="82">
        <f>Census!E3676</f>
        <v>0</v>
      </c>
      <c r="J3684" s="106" t="e">
        <f t="shared" si="57"/>
        <v>#N/A</v>
      </c>
    </row>
    <row r="3685" spans="7:10" x14ac:dyDescent="0.45">
      <c r="G3685" s="82">
        <f>Census!C3677</f>
        <v>0</v>
      </c>
      <c r="H3685" s="82" t="str">
        <f>IF(Census!D3677="","",Census!D3677)</f>
        <v/>
      </c>
      <c r="I3685" s="82">
        <f>Census!E3677</f>
        <v>0</v>
      </c>
      <c r="J3685" s="106" t="e">
        <f t="shared" si="57"/>
        <v>#N/A</v>
      </c>
    </row>
    <row r="3686" spans="7:10" x14ac:dyDescent="0.45">
      <c r="G3686" s="82">
        <f>Census!C3678</f>
        <v>0</v>
      </c>
      <c r="H3686" s="82" t="str">
        <f>IF(Census!D3678="","",Census!D3678)</f>
        <v/>
      </c>
      <c r="I3686" s="82">
        <f>Census!E3678</f>
        <v>0</v>
      </c>
      <c r="J3686" s="106" t="e">
        <f t="shared" si="57"/>
        <v>#N/A</v>
      </c>
    </row>
    <row r="3687" spans="7:10" x14ac:dyDescent="0.45">
      <c r="G3687" s="82">
        <f>Census!C3679</f>
        <v>0</v>
      </c>
      <c r="H3687" s="82" t="str">
        <f>IF(Census!D3679="","",Census!D3679)</f>
        <v/>
      </c>
      <c r="I3687" s="82">
        <f>Census!E3679</f>
        <v>0</v>
      </c>
      <c r="J3687" s="106" t="e">
        <f t="shared" si="57"/>
        <v>#N/A</v>
      </c>
    </row>
    <row r="3688" spans="7:10" x14ac:dyDescent="0.45">
      <c r="G3688" s="82">
        <f>Census!C3680</f>
        <v>0</v>
      </c>
      <c r="H3688" s="82" t="str">
        <f>IF(Census!D3680="","",Census!D3680)</f>
        <v/>
      </c>
      <c r="I3688" s="82">
        <f>Census!E3680</f>
        <v>0</v>
      </c>
      <c r="J3688" s="106" t="e">
        <f t="shared" si="57"/>
        <v>#N/A</v>
      </c>
    </row>
    <row r="3689" spans="7:10" x14ac:dyDescent="0.45">
      <c r="G3689" s="82">
        <f>Census!C3681</f>
        <v>0</v>
      </c>
      <c r="H3689" s="82" t="str">
        <f>IF(Census!D3681="","",Census!D3681)</f>
        <v/>
      </c>
      <c r="I3689" s="82">
        <f>Census!E3681</f>
        <v>0</v>
      </c>
      <c r="J3689" s="106" t="e">
        <f t="shared" si="57"/>
        <v>#N/A</v>
      </c>
    </row>
    <row r="3690" spans="7:10" x14ac:dyDescent="0.45">
      <c r="G3690" s="82">
        <f>Census!C3682</f>
        <v>0</v>
      </c>
      <c r="H3690" s="82" t="str">
        <f>IF(Census!D3682="","",Census!D3682)</f>
        <v/>
      </c>
      <c r="I3690" s="82">
        <f>Census!E3682</f>
        <v>0</v>
      </c>
      <c r="J3690" s="106" t="e">
        <f t="shared" si="57"/>
        <v>#N/A</v>
      </c>
    </row>
    <row r="3691" spans="7:10" x14ac:dyDescent="0.45">
      <c r="G3691" s="82">
        <f>Census!C3683</f>
        <v>0</v>
      </c>
      <c r="H3691" s="82" t="str">
        <f>IF(Census!D3683="","",Census!D3683)</f>
        <v/>
      </c>
      <c r="I3691" s="82">
        <f>Census!E3683</f>
        <v>0</v>
      </c>
      <c r="J3691" s="106" t="e">
        <f t="shared" si="57"/>
        <v>#N/A</v>
      </c>
    </row>
    <row r="3692" spans="7:10" x14ac:dyDescent="0.45">
      <c r="G3692" s="82">
        <f>Census!C3684</f>
        <v>0</v>
      </c>
      <c r="H3692" s="82" t="str">
        <f>IF(Census!D3684="","",Census!D3684)</f>
        <v/>
      </c>
      <c r="I3692" s="82">
        <f>Census!E3684</f>
        <v>0</v>
      </c>
      <c r="J3692" s="106" t="e">
        <f t="shared" si="57"/>
        <v>#N/A</v>
      </c>
    </row>
    <row r="3693" spans="7:10" x14ac:dyDescent="0.45">
      <c r="G3693" s="82">
        <f>Census!C3685</f>
        <v>0</v>
      </c>
      <c r="H3693" s="82" t="str">
        <f>IF(Census!D3685="","",Census!D3685)</f>
        <v/>
      </c>
      <c r="I3693" s="82">
        <f>Census!E3685</f>
        <v>0</v>
      </c>
      <c r="J3693" s="106" t="e">
        <f t="shared" si="57"/>
        <v>#N/A</v>
      </c>
    </row>
    <row r="3694" spans="7:10" x14ac:dyDescent="0.45">
      <c r="G3694" s="82">
        <f>Census!C3686</f>
        <v>0</v>
      </c>
      <c r="H3694" s="82" t="str">
        <f>IF(Census!D3686="","",Census!D3686)</f>
        <v/>
      </c>
      <c r="I3694" s="82">
        <f>Census!E3686</f>
        <v>0</v>
      </c>
      <c r="J3694" s="106" t="e">
        <f t="shared" si="57"/>
        <v>#N/A</v>
      </c>
    </row>
    <row r="3695" spans="7:10" x14ac:dyDescent="0.45">
      <c r="G3695" s="82">
        <f>Census!C3687</f>
        <v>0</v>
      </c>
      <c r="H3695" s="82" t="str">
        <f>IF(Census!D3687="","",Census!D3687)</f>
        <v/>
      </c>
      <c r="I3695" s="82">
        <f>Census!E3687</f>
        <v>0</v>
      </c>
      <c r="J3695" s="106" t="e">
        <f t="shared" si="57"/>
        <v>#N/A</v>
      </c>
    </row>
    <row r="3696" spans="7:10" x14ac:dyDescent="0.45">
      <c r="G3696" s="82">
        <f>Census!C3688</f>
        <v>0</v>
      </c>
      <c r="H3696" s="82" t="str">
        <f>IF(Census!D3688="","",Census!D3688)</f>
        <v/>
      </c>
      <c r="I3696" s="82">
        <f>Census!E3688</f>
        <v>0</v>
      </c>
      <c r="J3696" s="106" t="e">
        <f t="shared" si="57"/>
        <v>#N/A</v>
      </c>
    </row>
    <row r="3697" spans="7:10" x14ac:dyDescent="0.45">
      <c r="G3697" s="82">
        <f>Census!C3689</f>
        <v>0</v>
      </c>
      <c r="H3697" s="82" t="str">
        <f>IF(Census!D3689="","",Census!D3689)</f>
        <v/>
      </c>
      <c r="I3697" s="82">
        <f>Census!E3689</f>
        <v>0</v>
      </c>
      <c r="J3697" s="106" t="e">
        <f t="shared" si="57"/>
        <v>#N/A</v>
      </c>
    </row>
    <row r="3698" spans="7:10" x14ac:dyDescent="0.45">
      <c r="G3698" s="82">
        <f>Census!C3690</f>
        <v>0</v>
      </c>
      <c r="H3698" s="82" t="str">
        <f>IF(Census!D3690="","",Census!D3690)</f>
        <v/>
      </c>
      <c r="I3698" s="82">
        <f>Census!E3690</f>
        <v>0</v>
      </c>
      <c r="J3698" s="106" t="e">
        <f t="shared" si="57"/>
        <v>#N/A</v>
      </c>
    </row>
    <row r="3699" spans="7:10" x14ac:dyDescent="0.45">
      <c r="G3699" s="82">
        <f>Census!C3691</f>
        <v>0</v>
      </c>
      <c r="H3699" s="82" t="str">
        <f>IF(Census!D3691="","",Census!D3691)</f>
        <v/>
      </c>
      <c r="I3699" s="82">
        <f>Census!E3691</f>
        <v>0</v>
      </c>
      <c r="J3699" s="106" t="e">
        <f t="shared" si="57"/>
        <v>#N/A</v>
      </c>
    </row>
    <row r="3700" spans="7:10" x14ac:dyDescent="0.45">
      <c r="G3700" s="82">
        <f>Census!C3692</f>
        <v>0</v>
      </c>
      <c r="H3700" s="82" t="str">
        <f>IF(Census!D3692="","",Census!D3692)</f>
        <v/>
      </c>
      <c r="I3700" s="82">
        <f>Census!E3692</f>
        <v>0</v>
      </c>
      <c r="J3700" s="106" t="e">
        <f t="shared" si="57"/>
        <v>#N/A</v>
      </c>
    </row>
    <row r="3701" spans="7:10" x14ac:dyDescent="0.45">
      <c r="G3701" s="82">
        <f>Census!C3693</f>
        <v>0</v>
      </c>
      <c r="H3701" s="82" t="str">
        <f>IF(Census!D3693="","",Census!D3693)</f>
        <v/>
      </c>
      <c r="I3701" s="82">
        <f>Census!E3693</f>
        <v>0</v>
      </c>
      <c r="J3701" s="106" t="e">
        <f t="shared" si="57"/>
        <v>#N/A</v>
      </c>
    </row>
    <row r="3702" spans="7:10" x14ac:dyDescent="0.45">
      <c r="G3702" s="82">
        <f>Census!C3694</f>
        <v>0</v>
      </c>
      <c r="H3702" s="82" t="str">
        <f>IF(Census!D3694="","",Census!D3694)</f>
        <v/>
      </c>
      <c r="I3702" s="82">
        <f>Census!E3694</f>
        <v>0</v>
      </c>
      <c r="J3702" s="106" t="e">
        <f t="shared" si="57"/>
        <v>#N/A</v>
      </c>
    </row>
    <row r="3703" spans="7:10" x14ac:dyDescent="0.45">
      <c r="G3703" s="82">
        <f>Census!C3695</f>
        <v>0</v>
      </c>
      <c r="H3703" s="82" t="str">
        <f>IF(Census!D3695="","",Census!D3695)</f>
        <v/>
      </c>
      <c r="I3703" s="82">
        <f>Census!E3695</f>
        <v>0</v>
      </c>
      <c r="J3703" s="106" t="e">
        <f t="shared" si="57"/>
        <v>#N/A</v>
      </c>
    </row>
    <row r="3704" spans="7:10" x14ac:dyDescent="0.45">
      <c r="G3704" s="82">
        <f>Census!C3696</f>
        <v>0</v>
      </c>
      <c r="H3704" s="82" t="str">
        <f>IF(Census!D3696="","",Census!D3696)</f>
        <v/>
      </c>
      <c r="I3704" s="82">
        <f>Census!E3696</f>
        <v>0</v>
      </c>
      <c r="J3704" s="106" t="e">
        <f t="shared" si="57"/>
        <v>#N/A</v>
      </c>
    </row>
    <row r="3705" spans="7:10" x14ac:dyDescent="0.45">
      <c r="G3705" s="82">
        <f>Census!C3697</f>
        <v>0</v>
      </c>
      <c r="H3705" s="82" t="str">
        <f>IF(Census!D3697="","",Census!D3697)</f>
        <v/>
      </c>
      <c r="I3705" s="82">
        <f>Census!E3697</f>
        <v>0</v>
      </c>
      <c r="J3705" s="106" t="e">
        <f t="shared" si="57"/>
        <v>#N/A</v>
      </c>
    </row>
    <row r="3706" spans="7:10" x14ac:dyDescent="0.45">
      <c r="G3706" s="82">
        <f>Census!C3698</f>
        <v>0</v>
      </c>
      <c r="H3706" s="82" t="str">
        <f>IF(Census!D3698="","",Census!D3698)</f>
        <v/>
      </c>
      <c r="I3706" s="82">
        <f>Census!E3698</f>
        <v>0</v>
      </c>
      <c r="J3706" s="106" t="e">
        <f t="shared" si="57"/>
        <v>#N/A</v>
      </c>
    </row>
    <row r="3707" spans="7:10" x14ac:dyDescent="0.45">
      <c r="G3707" s="82">
        <f>Census!C3699</f>
        <v>0</v>
      </c>
      <c r="H3707" s="82" t="str">
        <f>IF(Census!D3699="","",Census!D3699)</f>
        <v/>
      </c>
      <c r="I3707" s="82">
        <f>Census!E3699</f>
        <v>0</v>
      </c>
      <c r="J3707" s="106" t="e">
        <f t="shared" si="57"/>
        <v>#N/A</v>
      </c>
    </row>
    <row r="3708" spans="7:10" x14ac:dyDescent="0.45">
      <c r="G3708" s="82">
        <f>Census!C3700</f>
        <v>0</v>
      </c>
      <c r="H3708" s="82" t="str">
        <f>IF(Census!D3700="","",Census!D3700)</f>
        <v/>
      </c>
      <c r="I3708" s="82">
        <f>Census!E3700</f>
        <v>0</v>
      </c>
      <c r="J3708" s="106" t="e">
        <f t="shared" si="57"/>
        <v>#N/A</v>
      </c>
    </row>
    <row r="3709" spans="7:10" x14ac:dyDescent="0.45">
      <c r="G3709" s="82">
        <f>Census!C3701</f>
        <v>0</v>
      </c>
      <c r="H3709" s="82" t="str">
        <f>IF(Census!D3701="","",Census!D3701)</f>
        <v/>
      </c>
      <c r="I3709" s="82">
        <f>Census!E3701</f>
        <v>0</v>
      </c>
      <c r="J3709" s="106" t="e">
        <f t="shared" si="57"/>
        <v>#N/A</v>
      </c>
    </row>
    <row r="3710" spans="7:10" x14ac:dyDescent="0.45">
      <c r="G3710" s="82">
        <f>Census!C3702</f>
        <v>0</v>
      </c>
      <c r="H3710" s="82" t="str">
        <f>IF(Census!D3702="","",Census!D3702)</f>
        <v/>
      </c>
      <c r="I3710" s="82">
        <f>Census!E3702</f>
        <v>0</v>
      </c>
      <c r="J3710" s="106" t="e">
        <f t="shared" si="57"/>
        <v>#N/A</v>
      </c>
    </row>
    <row r="3711" spans="7:10" x14ac:dyDescent="0.45">
      <c r="G3711" s="82">
        <f>Census!C3703</f>
        <v>0</v>
      </c>
      <c r="H3711" s="82" t="str">
        <f>IF(Census!D3703="","",Census!D3703)</f>
        <v/>
      </c>
      <c r="I3711" s="82">
        <f>Census!E3703</f>
        <v>0</v>
      </c>
      <c r="J3711" s="106" t="e">
        <f t="shared" si="57"/>
        <v>#N/A</v>
      </c>
    </row>
    <row r="3712" spans="7:10" x14ac:dyDescent="0.45">
      <c r="G3712" s="82">
        <f>Census!C3704</f>
        <v>0</v>
      </c>
      <c r="H3712" s="82" t="str">
        <f>IF(Census!D3704="","",Census!D3704)</f>
        <v/>
      </c>
      <c r="I3712" s="82">
        <f>Census!E3704</f>
        <v>0</v>
      </c>
      <c r="J3712" s="106" t="e">
        <f t="shared" si="57"/>
        <v>#N/A</v>
      </c>
    </row>
    <row r="3713" spans="7:10" x14ac:dyDescent="0.45">
      <c r="G3713" s="82">
        <f>Census!C3705</f>
        <v>0</v>
      </c>
      <c r="H3713" s="82" t="str">
        <f>IF(Census!D3705="","",Census!D3705)</f>
        <v/>
      </c>
      <c r="I3713" s="82">
        <f>Census!E3705</f>
        <v>0</v>
      </c>
      <c r="J3713" s="106" t="e">
        <f t="shared" si="57"/>
        <v>#N/A</v>
      </c>
    </row>
    <row r="3714" spans="7:10" x14ac:dyDescent="0.45">
      <c r="G3714" s="82">
        <f>Census!C3706</f>
        <v>0</v>
      </c>
      <c r="H3714" s="82" t="str">
        <f>IF(Census!D3706="","",Census!D3706)</f>
        <v/>
      </c>
      <c r="I3714" s="82">
        <f>Census!E3706</f>
        <v>0</v>
      </c>
      <c r="J3714" s="106" t="e">
        <f t="shared" si="57"/>
        <v>#N/A</v>
      </c>
    </row>
    <row r="3715" spans="7:10" x14ac:dyDescent="0.45">
      <c r="G3715" s="82">
        <f>Census!C3707</f>
        <v>0</v>
      </c>
      <c r="H3715" s="82" t="str">
        <f>IF(Census!D3707="","",Census!D3707)</f>
        <v/>
      </c>
      <c r="I3715" s="82">
        <f>Census!E3707</f>
        <v>0</v>
      </c>
      <c r="J3715" s="106" t="e">
        <f t="shared" si="57"/>
        <v>#N/A</v>
      </c>
    </row>
    <row r="3716" spans="7:10" x14ac:dyDescent="0.45">
      <c r="G3716" s="82">
        <f>Census!C3708</f>
        <v>0</v>
      </c>
      <c r="H3716" s="82" t="str">
        <f>IF(Census!D3708="","",Census!D3708)</f>
        <v/>
      </c>
      <c r="I3716" s="82">
        <f>Census!E3708</f>
        <v>0</v>
      </c>
      <c r="J3716" s="106" t="e">
        <f t="shared" si="57"/>
        <v>#N/A</v>
      </c>
    </row>
    <row r="3717" spans="7:10" x14ac:dyDescent="0.45">
      <c r="G3717" s="82">
        <f>Census!C3709</f>
        <v>0</v>
      </c>
      <c r="H3717" s="82" t="str">
        <f>IF(Census!D3709="","",Census!D3709)</f>
        <v/>
      </c>
      <c r="I3717" s="82">
        <f>Census!E3709</f>
        <v>0</v>
      </c>
      <c r="J3717" s="106" t="e">
        <f t="shared" si="57"/>
        <v>#N/A</v>
      </c>
    </row>
    <row r="3718" spans="7:10" x14ac:dyDescent="0.45">
      <c r="G3718" s="82">
        <f>Census!C3710</f>
        <v>0</v>
      </c>
      <c r="H3718" s="82" t="str">
        <f>IF(Census!D3710="","",Census!D3710)</f>
        <v/>
      </c>
      <c r="I3718" s="82">
        <f>Census!E3710</f>
        <v>0</v>
      </c>
      <c r="J3718" s="106" t="e">
        <f t="shared" si="57"/>
        <v>#N/A</v>
      </c>
    </row>
    <row r="3719" spans="7:10" x14ac:dyDescent="0.45">
      <c r="G3719" s="82">
        <f>Census!C3711</f>
        <v>0</v>
      </c>
      <c r="H3719" s="82" t="str">
        <f>IF(Census!D3711="","",Census!D3711)</f>
        <v/>
      </c>
      <c r="I3719" s="82">
        <f>Census!E3711</f>
        <v>0</v>
      </c>
      <c r="J3719" s="106" t="e">
        <f t="shared" si="57"/>
        <v>#N/A</v>
      </c>
    </row>
    <row r="3720" spans="7:10" x14ac:dyDescent="0.45">
      <c r="G3720" s="82">
        <f>Census!C3712</f>
        <v>0</v>
      </c>
      <c r="H3720" s="82" t="str">
        <f>IF(Census!D3712="","",Census!D3712)</f>
        <v/>
      </c>
      <c r="I3720" s="82">
        <f>Census!E3712</f>
        <v>0</v>
      </c>
      <c r="J3720" s="106" t="e">
        <f t="shared" si="57"/>
        <v>#N/A</v>
      </c>
    </row>
    <row r="3721" spans="7:10" x14ac:dyDescent="0.45">
      <c r="G3721" s="82">
        <f>Census!C3713</f>
        <v>0</v>
      </c>
      <c r="H3721" s="82" t="str">
        <f>IF(Census!D3713="","",Census!D3713)</f>
        <v/>
      </c>
      <c r="I3721" s="82">
        <f>Census!E3713</f>
        <v>0</v>
      </c>
      <c r="J3721" s="106" t="e">
        <f t="shared" si="57"/>
        <v>#N/A</v>
      </c>
    </row>
    <row r="3722" spans="7:10" x14ac:dyDescent="0.45">
      <c r="G3722" s="82">
        <f>Census!C3714</f>
        <v>0</v>
      </c>
      <c r="H3722" s="82" t="str">
        <f>IF(Census!D3714="","",Census!D3714)</f>
        <v/>
      </c>
      <c r="I3722" s="82">
        <f>Census!E3714</f>
        <v>0</v>
      </c>
      <c r="J3722" s="106" t="e">
        <f t="shared" si="57"/>
        <v>#N/A</v>
      </c>
    </row>
    <row r="3723" spans="7:10" x14ac:dyDescent="0.45">
      <c r="G3723" s="82">
        <f>Census!C3715</f>
        <v>0</v>
      </c>
      <c r="H3723" s="82" t="str">
        <f>IF(Census!D3715="","",Census!D3715)</f>
        <v/>
      </c>
      <c r="I3723" s="82">
        <f>Census!E3715</f>
        <v>0</v>
      </c>
      <c r="J3723" s="106" t="e">
        <f t="shared" si="57"/>
        <v>#N/A</v>
      </c>
    </row>
    <row r="3724" spans="7:10" x14ac:dyDescent="0.45">
      <c r="G3724" s="82">
        <f>Census!C3716</f>
        <v>0</v>
      </c>
      <c r="H3724" s="82" t="str">
        <f>IF(Census!D3716="","",Census!D3716)</f>
        <v/>
      </c>
      <c r="I3724" s="82">
        <f>Census!E3716</f>
        <v>0</v>
      </c>
      <c r="J3724" s="106" t="e">
        <f t="shared" si="57"/>
        <v>#N/A</v>
      </c>
    </row>
    <row r="3725" spans="7:10" x14ac:dyDescent="0.45">
      <c r="G3725" s="82">
        <f>Census!C3717</f>
        <v>0</v>
      </c>
      <c r="H3725" s="82" t="str">
        <f>IF(Census!D3717="","",Census!D3717)</f>
        <v/>
      </c>
      <c r="I3725" s="82">
        <f>Census!E3717</f>
        <v>0</v>
      </c>
      <c r="J3725" s="106" t="e">
        <f t="shared" si="57"/>
        <v>#N/A</v>
      </c>
    </row>
    <row r="3726" spans="7:10" x14ac:dyDescent="0.45">
      <c r="G3726" s="82">
        <f>Census!C3718</f>
        <v>0</v>
      </c>
      <c r="H3726" s="82" t="str">
        <f>IF(Census!D3718="","",Census!D3718)</f>
        <v/>
      </c>
      <c r="I3726" s="82">
        <f>Census!E3718</f>
        <v>0</v>
      </c>
      <c r="J3726" s="106" t="e">
        <f t="shared" ref="J3726:J3789" si="58">IF(H3726=0,0,IF(H3726&lt;$C$25,$C$25-H3726,0))</f>
        <v>#N/A</v>
      </c>
    </row>
    <row r="3727" spans="7:10" x14ac:dyDescent="0.45">
      <c r="G3727" s="82">
        <f>Census!C3719</f>
        <v>0</v>
      </c>
      <c r="H3727" s="82" t="str">
        <f>IF(Census!D3719="","",Census!D3719)</f>
        <v/>
      </c>
      <c r="I3727" s="82">
        <f>Census!E3719</f>
        <v>0</v>
      </c>
      <c r="J3727" s="106" t="e">
        <f t="shared" si="58"/>
        <v>#N/A</v>
      </c>
    </row>
    <row r="3728" spans="7:10" x14ac:dyDescent="0.45">
      <c r="G3728" s="82">
        <f>Census!C3720</f>
        <v>0</v>
      </c>
      <c r="H3728" s="82" t="str">
        <f>IF(Census!D3720="","",Census!D3720)</f>
        <v/>
      </c>
      <c r="I3728" s="82">
        <f>Census!E3720</f>
        <v>0</v>
      </c>
      <c r="J3728" s="106" t="e">
        <f t="shared" si="58"/>
        <v>#N/A</v>
      </c>
    </row>
    <row r="3729" spans="7:10" x14ac:dyDescent="0.45">
      <c r="G3729" s="82">
        <f>Census!C3721</f>
        <v>0</v>
      </c>
      <c r="H3729" s="82" t="str">
        <f>IF(Census!D3721="","",Census!D3721)</f>
        <v/>
      </c>
      <c r="I3729" s="82">
        <f>Census!E3721</f>
        <v>0</v>
      </c>
      <c r="J3729" s="106" t="e">
        <f t="shared" si="58"/>
        <v>#N/A</v>
      </c>
    </row>
    <row r="3730" spans="7:10" x14ac:dyDescent="0.45">
      <c r="G3730" s="82">
        <f>Census!C3722</f>
        <v>0</v>
      </c>
      <c r="H3730" s="82" t="str">
        <f>IF(Census!D3722="","",Census!D3722)</f>
        <v/>
      </c>
      <c r="I3730" s="82">
        <f>Census!E3722</f>
        <v>0</v>
      </c>
      <c r="J3730" s="106" t="e">
        <f t="shared" si="58"/>
        <v>#N/A</v>
      </c>
    </row>
    <row r="3731" spans="7:10" x14ac:dyDescent="0.45">
      <c r="G3731" s="82">
        <f>Census!C3723</f>
        <v>0</v>
      </c>
      <c r="H3731" s="82" t="str">
        <f>IF(Census!D3723="","",Census!D3723)</f>
        <v/>
      </c>
      <c r="I3731" s="82">
        <f>Census!E3723</f>
        <v>0</v>
      </c>
      <c r="J3731" s="106" t="e">
        <f t="shared" si="58"/>
        <v>#N/A</v>
      </c>
    </row>
    <row r="3732" spans="7:10" x14ac:dyDescent="0.45">
      <c r="G3732" s="82">
        <f>Census!C3724</f>
        <v>0</v>
      </c>
      <c r="H3732" s="82" t="str">
        <f>IF(Census!D3724="","",Census!D3724)</f>
        <v/>
      </c>
      <c r="I3732" s="82">
        <f>Census!E3724</f>
        <v>0</v>
      </c>
      <c r="J3732" s="106" t="e">
        <f t="shared" si="58"/>
        <v>#N/A</v>
      </c>
    </row>
    <row r="3733" spans="7:10" x14ac:dyDescent="0.45">
      <c r="G3733" s="82">
        <f>Census!C3725</f>
        <v>0</v>
      </c>
      <c r="H3733" s="82" t="str">
        <f>IF(Census!D3725="","",Census!D3725)</f>
        <v/>
      </c>
      <c r="I3733" s="82">
        <f>Census!E3725</f>
        <v>0</v>
      </c>
      <c r="J3733" s="106" t="e">
        <f t="shared" si="58"/>
        <v>#N/A</v>
      </c>
    </row>
    <row r="3734" spans="7:10" x14ac:dyDescent="0.45">
      <c r="G3734" s="82">
        <f>Census!C3726</f>
        <v>0</v>
      </c>
      <c r="H3734" s="82" t="str">
        <f>IF(Census!D3726="","",Census!D3726)</f>
        <v/>
      </c>
      <c r="I3734" s="82">
        <f>Census!E3726</f>
        <v>0</v>
      </c>
      <c r="J3734" s="106" t="e">
        <f t="shared" si="58"/>
        <v>#N/A</v>
      </c>
    </row>
    <row r="3735" spans="7:10" x14ac:dyDescent="0.45">
      <c r="G3735" s="82">
        <f>Census!C3727</f>
        <v>0</v>
      </c>
      <c r="H3735" s="82" t="str">
        <f>IF(Census!D3727="","",Census!D3727)</f>
        <v/>
      </c>
      <c r="I3735" s="82">
        <f>Census!E3727</f>
        <v>0</v>
      </c>
      <c r="J3735" s="106" t="e">
        <f t="shared" si="58"/>
        <v>#N/A</v>
      </c>
    </row>
    <row r="3736" spans="7:10" x14ac:dyDescent="0.45">
      <c r="G3736" s="82">
        <f>Census!C3728</f>
        <v>0</v>
      </c>
      <c r="H3736" s="82" t="str">
        <f>IF(Census!D3728="","",Census!D3728)</f>
        <v/>
      </c>
      <c r="I3736" s="82">
        <f>Census!E3728</f>
        <v>0</v>
      </c>
      <c r="J3736" s="106" t="e">
        <f t="shared" si="58"/>
        <v>#N/A</v>
      </c>
    </row>
    <row r="3737" spans="7:10" x14ac:dyDescent="0.45">
      <c r="G3737" s="82">
        <f>Census!C3729</f>
        <v>0</v>
      </c>
      <c r="H3737" s="82" t="str">
        <f>IF(Census!D3729="","",Census!D3729)</f>
        <v/>
      </c>
      <c r="I3737" s="82">
        <f>Census!E3729</f>
        <v>0</v>
      </c>
      <c r="J3737" s="106" t="e">
        <f t="shared" si="58"/>
        <v>#N/A</v>
      </c>
    </row>
    <row r="3738" spans="7:10" x14ac:dyDescent="0.45">
      <c r="G3738" s="82">
        <f>Census!C3730</f>
        <v>0</v>
      </c>
      <c r="H3738" s="82" t="str">
        <f>IF(Census!D3730="","",Census!D3730)</f>
        <v/>
      </c>
      <c r="I3738" s="82">
        <f>Census!E3730</f>
        <v>0</v>
      </c>
      <c r="J3738" s="106" t="e">
        <f t="shared" si="58"/>
        <v>#N/A</v>
      </c>
    </row>
    <row r="3739" spans="7:10" x14ac:dyDescent="0.45">
      <c r="G3739" s="82">
        <f>Census!C3731</f>
        <v>0</v>
      </c>
      <c r="H3739" s="82" t="str">
        <f>IF(Census!D3731="","",Census!D3731)</f>
        <v/>
      </c>
      <c r="I3739" s="82">
        <f>Census!E3731</f>
        <v>0</v>
      </c>
      <c r="J3739" s="106" t="e">
        <f t="shared" si="58"/>
        <v>#N/A</v>
      </c>
    </row>
    <row r="3740" spans="7:10" x14ac:dyDescent="0.45">
      <c r="G3740" s="82">
        <f>Census!C3732</f>
        <v>0</v>
      </c>
      <c r="H3740" s="82" t="str">
        <f>IF(Census!D3732="","",Census!D3732)</f>
        <v/>
      </c>
      <c r="I3740" s="82">
        <f>Census!E3732</f>
        <v>0</v>
      </c>
      <c r="J3740" s="106" t="e">
        <f t="shared" si="58"/>
        <v>#N/A</v>
      </c>
    </row>
    <row r="3741" spans="7:10" x14ac:dyDescent="0.45">
      <c r="G3741" s="82">
        <f>Census!C3733</f>
        <v>0</v>
      </c>
      <c r="H3741" s="82" t="str">
        <f>IF(Census!D3733="","",Census!D3733)</f>
        <v/>
      </c>
      <c r="I3741" s="82">
        <f>Census!E3733</f>
        <v>0</v>
      </c>
      <c r="J3741" s="106" t="e">
        <f t="shared" si="58"/>
        <v>#N/A</v>
      </c>
    </row>
    <row r="3742" spans="7:10" x14ac:dyDescent="0.45">
      <c r="G3742" s="82">
        <f>Census!C3734</f>
        <v>0</v>
      </c>
      <c r="H3742" s="82" t="str">
        <f>IF(Census!D3734="","",Census!D3734)</f>
        <v/>
      </c>
      <c r="I3742" s="82">
        <f>Census!E3734</f>
        <v>0</v>
      </c>
      <c r="J3742" s="106" t="e">
        <f t="shared" si="58"/>
        <v>#N/A</v>
      </c>
    </row>
    <row r="3743" spans="7:10" x14ac:dyDescent="0.45">
      <c r="G3743" s="82">
        <f>Census!C3735</f>
        <v>0</v>
      </c>
      <c r="H3743" s="82" t="str">
        <f>IF(Census!D3735="","",Census!D3735)</f>
        <v/>
      </c>
      <c r="I3743" s="82">
        <f>Census!E3735</f>
        <v>0</v>
      </c>
      <c r="J3743" s="106" t="e">
        <f t="shared" si="58"/>
        <v>#N/A</v>
      </c>
    </row>
    <row r="3744" spans="7:10" x14ac:dyDescent="0.45">
      <c r="G3744" s="82">
        <f>Census!C3736</f>
        <v>0</v>
      </c>
      <c r="H3744" s="82" t="str">
        <f>IF(Census!D3736="","",Census!D3736)</f>
        <v/>
      </c>
      <c r="I3744" s="82">
        <f>Census!E3736</f>
        <v>0</v>
      </c>
      <c r="J3744" s="106" t="e">
        <f t="shared" si="58"/>
        <v>#N/A</v>
      </c>
    </row>
    <row r="3745" spans="7:10" x14ac:dyDescent="0.45">
      <c r="G3745" s="82">
        <f>Census!C3737</f>
        <v>0</v>
      </c>
      <c r="H3745" s="82" t="str">
        <f>IF(Census!D3737="","",Census!D3737)</f>
        <v/>
      </c>
      <c r="I3745" s="82">
        <f>Census!E3737</f>
        <v>0</v>
      </c>
      <c r="J3745" s="106" t="e">
        <f t="shared" si="58"/>
        <v>#N/A</v>
      </c>
    </row>
    <row r="3746" spans="7:10" x14ac:dyDescent="0.45">
      <c r="G3746" s="82">
        <f>Census!C3738</f>
        <v>0</v>
      </c>
      <c r="H3746" s="82" t="str">
        <f>IF(Census!D3738="","",Census!D3738)</f>
        <v/>
      </c>
      <c r="I3746" s="82">
        <f>Census!E3738</f>
        <v>0</v>
      </c>
      <c r="J3746" s="106" t="e">
        <f t="shared" si="58"/>
        <v>#N/A</v>
      </c>
    </row>
    <row r="3747" spans="7:10" x14ac:dyDescent="0.45">
      <c r="G3747" s="82">
        <f>Census!C3739</f>
        <v>0</v>
      </c>
      <c r="H3747" s="82" t="str">
        <f>IF(Census!D3739="","",Census!D3739)</f>
        <v/>
      </c>
      <c r="I3747" s="82">
        <f>Census!E3739</f>
        <v>0</v>
      </c>
      <c r="J3747" s="106" t="e">
        <f t="shared" si="58"/>
        <v>#N/A</v>
      </c>
    </row>
    <row r="3748" spans="7:10" x14ac:dyDescent="0.45">
      <c r="G3748" s="82">
        <f>Census!C3740</f>
        <v>0</v>
      </c>
      <c r="H3748" s="82" t="str">
        <f>IF(Census!D3740="","",Census!D3740)</f>
        <v/>
      </c>
      <c r="I3748" s="82">
        <f>Census!E3740</f>
        <v>0</v>
      </c>
      <c r="J3748" s="106" t="e">
        <f t="shared" si="58"/>
        <v>#N/A</v>
      </c>
    </row>
    <row r="3749" spans="7:10" x14ac:dyDescent="0.45">
      <c r="G3749" s="82">
        <f>Census!C3741</f>
        <v>0</v>
      </c>
      <c r="H3749" s="82" t="str">
        <f>IF(Census!D3741="","",Census!D3741)</f>
        <v/>
      </c>
      <c r="I3749" s="82">
        <f>Census!E3741</f>
        <v>0</v>
      </c>
      <c r="J3749" s="106" t="e">
        <f t="shared" si="58"/>
        <v>#N/A</v>
      </c>
    </row>
    <row r="3750" spans="7:10" x14ac:dyDescent="0.45">
      <c r="G3750" s="82">
        <f>Census!C3742</f>
        <v>0</v>
      </c>
      <c r="H3750" s="82" t="str">
        <f>IF(Census!D3742="","",Census!D3742)</f>
        <v/>
      </c>
      <c r="I3750" s="82">
        <f>Census!E3742</f>
        <v>0</v>
      </c>
      <c r="J3750" s="106" t="e">
        <f t="shared" si="58"/>
        <v>#N/A</v>
      </c>
    </row>
    <row r="3751" spans="7:10" x14ac:dyDescent="0.45">
      <c r="G3751" s="82">
        <f>Census!C3743</f>
        <v>0</v>
      </c>
      <c r="H3751" s="82" t="str">
        <f>IF(Census!D3743="","",Census!D3743)</f>
        <v/>
      </c>
      <c r="I3751" s="82">
        <f>Census!E3743</f>
        <v>0</v>
      </c>
      <c r="J3751" s="106" t="e">
        <f t="shared" si="58"/>
        <v>#N/A</v>
      </c>
    </row>
    <row r="3752" spans="7:10" x14ac:dyDescent="0.45">
      <c r="G3752" s="82">
        <f>Census!C3744</f>
        <v>0</v>
      </c>
      <c r="H3752" s="82" t="str">
        <f>IF(Census!D3744="","",Census!D3744)</f>
        <v/>
      </c>
      <c r="I3752" s="82">
        <f>Census!E3744</f>
        <v>0</v>
      </c>
      <c r="J3752" s="106" t="e">
        <f t="shared" si="58"/>
        <v>#N/A</v>
      </c>
    </row>
    <row r="3753" spans="7:10" x14ac:dyDescent="0.45">
      <c r="G3753" s="82">
        <f>Census!C3745</f>
        <v>0</v>
      </c>
      <c r="H3753" s="82" t="str">
        <f>IF(Census!D3745="","",Census!D3745)</f>
        <v/>
      </c>
      <c r="I3753" s="82">
        <f>Census!E3745</f>
        <v>0</v>
      </c>
      <c r="J3753" s="106" t="e">
        <f t="shared" si="58"/>
        <v>#N/A</v>
      </c>
    </row>
    <row r="3754" spans="7:10" x14ac:dyDescent="0.45">
      <c r="G3754" s="82">
        <f>Census!C3746</f>
        <v>0</v>
      </c>
      <c r="H3754" s="82" t="str">
        <f>IF(Census!D3746="","",Census!D3746)</f>
        <v/>
      </c>
      <c r="I3754" s="82">
        <f>Census!E3746</f>
        <v>0</v>
      </c>
      <c r="J3754" s="106" t="e">
        <f t="shared" si="58"/>
        <v>#N/A</v>
      </c>
    </row>
    <row r="3755" spans="7:10" x14ac:dyDescent="0.45">
      <c r="G3755" s="82">
        <f>Census!C3747</f>
        <v>0</v>
      </c>
      <c r="H3755" s="82" t="str">
        <f>IF(Census!D3747="","",Census!D3747)</f>
        <v/>
      </c>
      <c r="I3755" s="82">
        <f>Census!E3747</f>
        <v>0</v>
      </c>
      <c r="J3755" s="106" t="e">
        <f t="shared" si="58"/>
        <v>#N/A</v>
      </c>
    </row>
    <row r="3756" spans="7:10" x14ac:dyDescent="0.45">
      <c r="G3756" s="82">
        <f>Census!C3748</f>
        <v>0</v>
      </c>
      <c r="H3756" s="82" t="str">
        <f>IF(Census!D3748="","",Census!D3748)</f>
        <v/>
      </c>
      <c r="I3756" s="82">
        <f>Census!E3748</f>
        <v>0</v>
      </c>
      <c r="J3756" s="106" t="e">
        <f t="shared" si="58"/>
        <v>#N/A</v>
      </c>
    </row>
    <row r="3757" spans="7:10" x14ac:dyDescent="0.45">
      <c r="G3757" s="82">
        <f>Census!C3749</f>
        <v>0</v>
      </c>
      <c r="H3757" s="82" t="str">
        <f>IF(Census!D3749="","",Census!D3749)</f>
        <v/>
      </c>
      <c r="I3757" s="82">
        <f>Census!E3749</f>
        <v>0</v>
      </c>
      <c r="J3757" s="106" t="e">
        <f t="shared" si="58"/>
        <v>#N/A</v>
      </c>
    </row>
    <row r="3758" spans="7:10" x14ac:dyDescent="0.45">
      <c r="G3758" s="82">
        <f>Census!C3750</f>
        <v>0</v>
      </c>
      <c r="H3758" s="82" t="str">
        <f>IF(Census!D3750="","",Census!D3750)</f>
        <v/>
      </c>
      <c r="I3758" s="82">
        <f>Census!E3750</f>
        <v>0</v>
      </c>
      <c r="J3758" s="106" t="e">
        <f t="shared" si="58"/>
        <v>#N/A</v>
      </c>
    </row>
    <row r="3759" spans="7:10" x14ac:dyDescent="0.45">
      <c r="G3759" s="82">
        <f>Census!C3751</f>
        <v>0</v>
      </c>
      <c r="H3759" s="82" t="str">
        <f>IF(Census!D3751="","",Census!D3751)</f>
        <v/>
      </c>
      <c r="I3759" s="82">
        <f>Census!E3751</f>
        <v>0</v>
      </c>
      <c r="J3759" s="106" t="e">
        <f t="shared" si="58"/>
        <v>#N/A</v>
      </c>
    </row>
    <row r="3760" spans="7:10" x14ac:dyDescent="0.45">
      <c r="G3760" s="82">
        <f>Census!C3752</f>
        <v>0</v>
      </c>
      <c r="H3760" s="82" t="str">
        <f>IF(Census!D3752="","",Census!D3752)</f>
        <v/>
      </c>
      <c r="I3760" s="82">
        <f>Census!E3752</f>
        <v>0</v>
      </c>
      <c r="J3760" s="106" t="e">
        <f t="shared" si="58"/>
        <v>#N/A</v>
      </c>
    </row>
    <row r="3761" spans="7:10" x14ac:dyDescent="0.45">
      <c r="G3761" s="82">
        <f>Census!C3753</f>
        <v>0</v>
      </c>
      <c r="H3761" s="82" t="str">
        <f>IF(Census!D3753="","",Census!D3753)</f>
        <v/>
      </c>
      <c r="I3761" s="82">
        <f>Census!E3753</f>
        <v>0</v>
      </c>
      <c r="J3761" s="106" t="e">
        <f t="shared" si="58"/>
        <v>#N/A</v>
      </c>
    </row>
    <row r="3762" spans="7:10" x14ac:dyDescent="0.45">
      <c r="G3762" s="82">
        <f>Census!C3754</f>
        <v>0</v>
      </c>
      <c r="H3762" s="82" t="str">
        <f>IF(Census!D3754="","",Census!D3754)</f>
        <v/>
      </c>
      <c r="I3762" s="82">
        <f>Census!E3754</f>
        <v>0</v>
      </c>
      <c r="J3762" s="106" t="e">
        <f t="shared" si="58"/>
        <v>#N/A</v>
      </c>
    </row>
    <row r="3763" spans="7:10" x14ac:dyDescent="0.45">
      <c r="G3763" s="82">
        <f>Census!C3755</f>
        <v>0</v>
      </c>
      <c r="H3763" s="82" t="str">
        <f>IF(Census!D3755="","",Census!D3755)</f>
        <v/>
      </c>
      <c r="I3763" s="82">
        <f>Census!E3755</f>
        <v>0</v>
      </c>
      <c r="J3763" s="106" t="e">
        <f t="shared" si="58"/>
        <v>#N/A</v>
      </c>
    </row>
    <row r="3764" spans="7:10" x14ac:dyDescent="0.45">
      <c r="G3764" s="82">
        <f>Census!C3756</f>
        <v>0</v>
      </c>
      <c r="H3764" s="82" t="str">
        <f>IF(Census!D3756="","",Census!D3756)</f>
        <v/>
      </c>
      <c r="I3764" s="82">
        <f>Census!E3756</f>
        <v>0</v>
      </c>
      <c r="J3764" s="106" t="e">
        <f t="shared" si="58"/>
        <v>#N/A</v>
      </c>
    </row>
    <row r="3765" spans="7:10" x14ac:dyDescent="0.45">
      <c r="G3765" s="82">
        <f>Census!C3757</f>
        <v>0</v>
      </c>
      <c r="H3765" s="82" t="str">
        <f>IF(Census!D3757="","",Census!D3757)</f>
        <v/>
      </c>
      <c r="I3765" s="82">
        <f>Census!E3757</f>
        <v>0</v>
      </c>
      <c r="J3765" s="106" t="e">
        <f t="shared" si="58"/>
        <v>#N/A</v>
      </c>
    </row>
    <row r="3766" spans="7:10" x14ac:dyDescent="0.45">
      <c r="G3766" s="82">
        <f>Census!C3758</f>
        <v>0</v>
      </c>
      <c r="H3766" s="82" t="str">
        <f>IF(Census!D3758="","",Census!D3758)</f>
        <v/>
      </c>
      <c r="I3766" s="82">
        <f>Census!E3758</f>
        <v>0</v>
      </c>
      <c r="J3766" s="106" t="e">
        <f t="shared" si="58"/>
        <v>#N/A</v>
      </c>
    </row>
    <row r="3767" spans="7:10" x14ac:dyDescent="0.45">
      <c r="G3767" s="82">
        <f>Census!C3759</f>
        <v>0</v>
      </c>
      <c r="H3767" s="82" t="str">
        <f>IF(Census!D3759="","",Census!D3759)</f>
        <v/>
      </c>
      <c r="I3767" s="82">
        <f>Census!E3759</f>
        <v>0</v>
      </c>
      <c r="J3767" s="106" t="e">
        <f t="shared" si="58"/>
        <v>#N/A</v>
      </c>
    </row>
    <row r="3768" spans="7:10" x14ac:dyDescent="0.45">
      <c r="G3768" s="82">
        <f>Census!C3760</f>
        <v>0</v>
      </c>
      <c r="H3768" s="82" t="str">
        <f>IF(Census!D3760="","",Census!D3760)</f>
        <v/>
      </c>
      <c r="I3768" s="82">
        <f>Census!E3760</f>
        <v>0</v>
      </c>
      <c r="J3768" s="106" t="e">
        <f t="shared" si="58"/>
        <v>#N/A</v>
      </c>
    </row>
    <row r="3769" spans="7:10" x14ac:dyDescent="0.45">
      <c r="G3769" s="82">
        <f>Census!C3761</f>
        <v>0</v>
      </c>
      <c r="H3769" s="82" t="str">
        <f>IF(Census!D3761="","",Census!D3761)</f>
        <v/>
      </c>
      <c r="I3769" s="82">
        <f>Census!E3761</f>
        <v>0</v>
      </c>
      <c r="J3769" s="106" t="e">
        <f t="shared" si="58"/>
        <v>#N/A</v>
      </c>
    </row>
    <row r="3770" spans="7:10" x14ac:dyDescent="0.45">
      <c r="G3770" s="82">
        <f>Census!C3762</f>
        <v>0</v>
      </c>
      <c r="H3770" s="82" t="str">
        <f>IF(Census!D3762="","",Census!D3762)</f>
        <v/>
      </c>
      <c r="I3770" s="82">
        <f>Census!E3762</f>
        <v>0</v>
      </c>
      <c r="J3770" s="106" t="e">
        <f t="shared" si="58"/>
        <v>#N/A</v>
      </c>
    </row>
    <row r="3771" spans="7:10" x14ac:dyDescent="0.45">
      <c r="G3771" s="82">
        <f>Census!C3763</f>
        <v>0</v>
      </c>
      <c r="H3771" s="82" t="str">
        <f>IF(Census!D3763="","",Census!D3763)</f>
        <v/>
      </c>
      <c r="I3771" s="82">
        <f>Census!E3763</f>
        <v>0</v>
      </c>
      <c r="J3771" s="106" t="e">
        <f t="shared" si="58"/>
        <v>#N/A</v>
      </c>
    </row>
    <row r="3772" spans="7:10" x14ac:dyDescent="0.45">
      <c r="G3772" s="82">
        <f>Census!C3764</f>
        <v>0</v>
      </c>
      <c r="H3772" s="82" t="str">
        <f>IF(Census!D3764="","",Census!D3764)</f>
        <v/>
      </c>
      <c r="I3772" s="82">
        <f>Census!E3764</f>
        <v>0</v>
      </c>
      <c r="J3772" s="106" t="e">
        <f t="shared" si="58"/>
        <v>#N/A</v>
      </c>
    </row>
    <row r="3773" spans="7:10" x14ac:dyDescent="0.45">
      <c r="G3773" s="82">
        <f>Census!C3765</f>
        <v>0</v>
      </c>
      <c r="H3773" s="82" t="str">
        <f>IF(Census!D3765="","",Census!D3765)</f>
        <v/>
      </c>
      <c r="I3773" s="82">
        <f>Census!E3765</f>
        <v>0</v>
      </c>
      <c r="J3773" s="106" t="e">
        <f t="shared" si="58"/>
        <v>#N/A</v>
      </c>
    </row>
    <row r="3774" spans="7:10" x14ac:dyDescent="0.45">
      <c r="G3774" s="82">
        <f>Census!C3766</f>
        <v>0</v>
      </c>
      <c r="H3774" s="82" t="str">
        <f>IF(Census!D3766="","",Census!D3766)</f>
        <v/>
      </c>
      <c r="I3774" s="82">
        <f>Census!E3766</f>
        <v>0</v>
      </c>
      <c r="J3774" s="106" t="e">
        <f t="shared" si="58"/>
        <v>#N/A</v>
      </c>
    </row>
    <row r="3775" spans="7:10" x14ac:dyDescent="0.45">
      <c r="G3775" s="82">
        <f>Census!C3767</f>
        <v>0</v>
      </c>
      <c r="H3775" s="82" t="str">
        <f>IF(Census!D3767="","",Census!D3767)</f>
        <v/>
      </c>
      <c r="I3775" s="82">
        <f>Census!E3767</f>
        <v>0</v>
      </c>
      <c r="J3775" s="106" t="e">
        <f t="shared" si="58"/>
        <v>#N/A</v>
      </c>
    </row>
    <row r="3776" spans="7:10" x14ac:dyDescent="0.45">
      <c r="G3776" s="82">
        <f>Census!C3768</f>
        <v>0</v>
      </c>
      <c r="H3776" s="82" t="str">
        <f>IF(Census!D3768="","",Census!D3768)</f>
        <v/>
      </c>
      <c r="I3776" s="82">
        <f>Census!E3768</f>
        <v>0</v>
      </c>
      <c r="J3776" s="106" t="e">
        <f t="shared" si="58"/>
        <v>#N/A</v>
      </c>
    </row>
    <row r="3777" spans="7:10" x14ac:dyDescent="0.45">
      <c r="G3777" s="82">
        <f>Census!C3769</f>
        <v>0</v>
      </c>
      <c r="H3777" s="82" t="str">
        <f>IF(Census!D3769="","",Census!D3769)</f>
        <v/>
      </c>
      <c r="I3777" s="82">
        <f>Census!E3769</f>
        <v>0</v>
      </c>
      <c r="J3777" s="106" t="e">
        <f t="shared" si="58"/>
        <v>#N/A</v>
      </c>
    </row>
    <row r="3778" spans="7:10" x14ac:dyDescent="0.45">
      <c r="G3778" s="82">
        <f>Census!C3770</f>
        <v>0</v>
      </c>
      <c r="H3778" s="82" t="str">
        <f>IF(Census!D3770="","",Census!D3770)</f>
        <v/>
      </c>
      <c r="I3778" s="82">
        <f>Census!E3770</f>
        <v>0</v>
      </c>
      <c r="J3778" s="106" t="e">
        <f t="shared" si="58"/>
        <v>#N/A</v>
      </c>
    </row>
    <row r="3779" spans="7:10" x14ac:dyDescent="0.45">
      <c r="G3779" s="82">
        <f>Census!C3771</f>
        <v>0</v>
      </c>
      <c r="H3779" s="82" t="str">
        <f>IF(Census!D3771="","",Census!D3771)</f>
        <v/>
      </c>
      <c r="I3779" s="82">
        <f>Census!E3771</f>
        <v>0</v>
      </c>
      <c r="J3779" s="106" t="e">
        <f t="shared" si="58"/>
        <v>#N/A</v>
      </c>
    </row>
    <row r="3780" spans="7:10" x14ac:dyDescent="0.45">
      <c r="G3780" s="82">
        <f>Census!C3772</f>
        <v>0</v>
      </c>
      <c r="H3780" s="82" t="str">
        <f>IF(Census!D3772="","",Census!D3772)</f>
        <v/>
      </c>
      <c r="I3780" s="82">
        <f>Census!E3772</f>
        <v>0</v>
      </c>
      <c r="J3780" s="106" t="e">
        <f t="shared" si="58"/>
        <v>#N/A</v>
      </c>
    </row>
    <row r="3781" spans="7:10" x14ac:dyDescent="0.45">
      <c r="G3781" s="82">
        <f>Census!C3773</f>
        <v>0</v>
      </c>
      <c r="H3781" s="82" t="str">
        <f>IF(Census!D3773="","",Census!D3773)</f>
        <v/>
      </c>
      <c r="I3781" s="82">
        <f>Census!E3773</f>
        <v>0</v>
      </c>
      <c r="J3781" s="106" t="e">
        <f t="shared" si="58"/>
        <v>#N/A</v>
      </c>
    </row>
    <row r="3782" spans="7:10" x14ac:dyDescent="0.45">
      <c r="G3782" s="82">
        <f>Census!C3774</f>
        <v>0</v>
      </c>
      <c r="H3782" s="82" t="str">
        <f>IF(Census!D3774="","",Census!D3774)</f>
        <v/>
      </c>
      <c r="I3782" s="82">
        <f>Census!E3774</f>
        <v>0</v>
      </c>
      <c r="J3782" s="106" t="e">
        <f t="shared" si="58"/>
        <v>#N/A</v>
      </c>
    </row>
    <row r="3783" spans="7:10" x14ac:dyDescent="0.45">
      <c r="G3783" s="82">
        <f>Census!C3775</f>
        <v>0</v>
      </c>
      <c r="H3783" s="82" t="str">
        <f>IF(Census!D3775="","",Census!D3775)</f>
        <v/>
      </c>
      <c r="I3783" s="82">
        <f>Census!E3775</f>
        <v>0</v>
      </c>
      <c r="J3783" s="106" t="e">
        <f t="shared" si="58"/>
        <v>#N/A</v>
      </c>
    </row>
    <row r="3784" spans="7:10" x14ac:dyDescent="0.45">
      <c r="G3784" s="82">
        <f>Census!C3776</f>
        <v>0</v>
      </c>
      <c r="H3784" s="82" t="str">
        <f>IF(Census!D3776="","",Census!D3776)</f>
        <v/>
      </c>
      <c r="I3784" s="82">
        <f>Census!E3776</f>
        <v>0</v>
      </c>
      <c r="J3784" s="106" t="e">
        <f t="shared" si="58"/>
        <v>#N/A</v>
      </c>
    </row>
    <row r="3785" spans="7:10" x14ac:dyDescent="0.45">
      <c r="G3785" s="82">
        <f>Census!C3777</f>
        <v>0</v>
      </c>
      <c r="H3785" s="82" t="str">
        <f>IF(Census!D3777="","",Census!D3777)</f>
        <v/>
      </c>
      <c r="I3785" s="82">
        <f>Census!E3777</f>
        <v>0</v>
      </c>
      <c r="J3785" s="106" t="e">
        <f t="shared" si="58"/>
        <v>#N/A</v>
      </c>
    </row>
    <row r="3786" spans="7:10" x14ac:dyDescent="0.45">
      <c r="G3786" s="82">
        <f>Census!C3778</f>
        <v>0</v>
      </c>
      <c r="H3786" s="82" t="str">
        <f>IF(Census!D3778="","",Census!D3778)</f>
        <v/>
      </c>
      <c r="I3786" s="82">
        <f>Census!E3778</f>
        <v>0</v>
      </c>
      <c r="J3786" s="106" t="e">
        <f t="shared" si="58"/>
        <v>#N/A</v>
      </c>
    </row>
    <row r="3787" spans="7:10" x14ac:dyDescent="0.45">
      <c r="G3787" s="82">
        <f>Census!C3779</f>
        <v>0</v>
      </c>
      <c r="H3787" s="82" t="str">
        <f>IF(Census!D3779="","",Census!D3779)</f>
        <v/>
      </c>
      <c r="I3787" s="82">
        <f>Census!E3779</f>
        <v>0</v>
      </c>
      <c r="J3787" s="106" t="e">
        <f t="shared" si="58"/>
        <v>#N/A</v>
      </c>
    </row>
    <row r="3788" spans="7:10" x14ac:dyDescent="0.45">
      <c r="G3788" s="82">
        <f>Census!C3780</f>
        <v>0</v>
      </c>
      <c r="H3788" s="82" t="str">
        <f>IF(Census!D3780="","",Census!D3780)</f>
        <v/>
      </c>
      <c r="I3788" s="82">
        <f>Census!E3780</f>
        <v>0</v>
      </c>
      <c r="J3788" s="106" t="e">
        <f t="shared" si="58"/>
        <v>#N/A</v>
      </c>
    </row>
    <row r="3789" spans="7:10" x14ac:dyDescent="0.45">
      <c r="G3789" s="82">
        <f>Census!C3781</f>
        <v>0</v>
      </c>
      <c r="H3789" s="82" t="str">
        <f>IF(Census!D3781="","",Census!D3781)</f>
        <v/>
      </c>
      <c r="I3789" s="82">
        <f>Census!E3781</f>
        <v>0</v>
      </c>
      <c r="J3789" s="106" t="e">
        <f t="shared" si="58"/>
        <v>#N/A</v>
      </c>
    </row>
    <row r="3790" spans="7:10" x14ac:dyDescent="0.45">
      <c r="G3790" s="82">
        <f>Census!C3782</f>
        <v>0</v>
      </c>
      <c r="H3790" s="82" t="str">
        <f>IF(Census!D3782="","",Census!D3782)</f>
        <v/>
      </c>
      <c r="I3790" s="82">
        <f>Census!E3782</f>
        <v>0</v>
      </c>
      <c r="J3790" s="106" t="e">
        <f t="shared" ref="J3790:J3853" si="59">IF(H3790=0,0,IF(H3790&lt;$C$25,$C$25-H3790,0))</f>
        <v>#N/A</v>
      </c>
    </row>
    <row r="3791" spans="7:10" x14ac:dyDescent="0.45">
      <c r="G3791" s="82">
        <f>Census!C3783</f>
        <v>0</v>
      </c>
      <c r="H3791" s="82" t="str">
        <f>IF(Census!D3783="","",Census!D3783)</f>
        <v/>
      </c>
      <c r="I3791" s="82">
        <f>Census!E3783</f>
        <v>0</v>
      </c>
      <c r="J3791" s="106" t="e">
        <f t="shared" si="59"/>
        <v>#N/A</v>
      </c>
    </row>
    <row r="3792" spans="7:10" x14ac:dyDescent="0.45">
      <c r="G3792" s="82">
        <f>Census!C3784</f>
        <v>0</v>
      </c>
      <c r="H3792" s="82" t="str">
        <f>IF(Census!D3784="","",Census!D3784)</f>
        <v/>
      </c>
      <c r="I3792" s="82">
        <f>Census!E3784</f>
        <v>0</v>
      </c>
      <c r="J3792" s="106" t="e">
        <f t="shared" si="59"/>
        <v>#N/A</v>
      </c>
    </row>
    <row r="3793" spans="7:10" x14ac:dyDescent="0.45">
      <c r="G3793" s="82">
        <f>Census!C3785</f>
        <v>0</v>
      </c>
      <c r="H3793" s="82" t="str">
        <f>IF(Census!D3785="","",Census!D3785)</f>
        <v/>
      </c>
      <c r="I3793" s="82">
        <f>Census!E3785</f>
        <v>0</v>
      </c>
      <c r="J3793" s="106" t="e">
        <f t="shared" si="59"/>
        <v>#N/A</v>
      </c>
    </row>
    <row r="3794" spans="7:10" x14ac:dyDescent="0.45">
      <c r="G3794" s="82">
        <f>Census!C3786</f>
        <v>0</v>
      </c>
      <c r="H3794" s="82" t="str">
        <f>IF(Census!D3786="","",Census!D3786)</f>
        <v/>
      </c>
      <c r="I3794" s="82">
        <f>Census!E3786</f>
        <v>0</v>
      </c>
      <c r="J3794" s="106" t="e">
        <f t="shared" si="59"/>
        <v>#N/A</v>
      </c>
    </row>
    <row r="3795" spans="7:10" x14ac:dyDescent="0.45">
      <c r="G3795" s="82">
        <f>Census!C3787</f>
        <v>0</v>
      </c>
      <c r="H3795" s="82" t="str">
        <f>IF(Census!D3787="","",Census!D3787)</f>
        <v/>
      </c>
      <c r="I3795" s="82">
        <f>Census!E3787</f>
        <v>0</v>
      </c>
      <c r="J3795" s="106" t="e">
        <f t="shared" si="59"/>
        <v>#N/A</v>
      </c>
    </row>
    <row r="3796" spans="7:10" x14ac:dyDescent="0.45">
      <c r="G3796" s="82">
        <f>Census!C3788</f>
        <v>0</v>
      </c>
      <c r="H3796" s="82" t="str">
        <f>IF(Census!D3788="","",Census!D3788)</f>
        <v/>
      </c>
      <c r="I3796" s="82">
        <f>Census!E3788</f>
        <v>0</v>
      </c>
      <c r="J3796" s="106" t="e">
        <f t="shared" si="59"/>
        <v>#N/A</v>
      </c>
    </row>
    <row r="3797" spans="7:10" x14ac:dyDescent="0.45">
      <c r="G3797" s="82">
        <f>Census!C3789</f>
        <v>0</v>
      </c>
      <c r="H3797" s="82" t="str">
        <f>IF(Census!D3789="","",Census!D3789)</f>
        <v/>
      </c>
      <c r="I3797" s="82">
        <f>Census!E3789</f>
        <v>0</v>
      </c>
      <c r="J3797" s="106" t="e">
        <f t="shared" si="59"/>
        <v>#N/A</v>
      </c>
    </row>
    <row r="3798" spans="7:10" x14ac:dyDescent="0.45">
      <c r="G3798" s="82">
        <f>Census!C3790</f>
        <v>0</v>
      </c>
      <c r="H3798" s="82" t="str">
        <f>IF(Census!D3790="","",Census!D3790)</f>
        <v/>
      </c>
      <c r="I3798" s="82">
        <f>Census!E3790</f>
        <v>0</v>
      </c>
      <c r="J3798" s="106" t="e">
        <f t="shared" si="59"/>
        <v>#N/A</v>
      </c>
    </row>
    <row r="3799" spans="7:10" x14ac:dyDescent="0.45">
      <c r="G3799" s="82">
        <f>Census!C3791</f>
        <v>0</v>
      </c>
      <c r="H3799" s="82" t="str">
        <f>IF(Census!D3791="","",Census!D3791)</f>
        <v/>
      </c>
      <c r="I3799" s="82">
        <f>Census!E3791</f>
        <v>0</v>
      </c>
      <c r="J3799" s="106" t="e">
        <f t="shared" si="59"/>
        <v>#N/A</v>
      </c>
    </row>
    <row r="3800" spans="7:10" x14ac:dyDescent="0.45">
      <c r="G3800" s="82">
        <f>Census!C3792</f>
        <v>0</v>
      </c>
      <c r="H3800" s="82" t="str">
        <f>IF(Census!D3792="","",Census!D3792)</f>
        <v/>
      </c>
      <c r="I3800" s="82">
        <f>Census!E3792</f>
        <v>0</v>
      </c>
      <c r="J3800" s="106" t="e">
        <f t="shared" si="59"/>
        <v>#N/A</v>
      </c>
    </row>
    <row r="3801" spans="7:10" x14ac:dyDescent="0.45">
      <c r="G3801" s="82">
        <f>Census!C3793</f>
        <v>0</v>
      </c>
      <c r="H3801" s="82" t="str">
        <f>IF(Census!D3793="","",Census!D3793)</f>
        <v/>
      </c>
      <c r="I3801" s="82">
        <f>Census!E3793</f>
        <v>0</v>
      </c>
      <c r="J3801" s="106" t="e">
        <f t="shared" si="59"/>
        <v>#N/A</v>
      </c>
    </row>
    <row r="3802" spans="7:10" x14ac:dyDescent="0.45">
      <c r="G3802" s="82">
        <f>Census!C3794</f>
        <v>0</v>
      </c>
      <c r="H3802" s="82" t="str">
        <f>IF(Census!D3794="","",Census!D3794)</f>
        <v/>
      </c>
      <c r="I3802" s="82">
        <f>Census!E3794</f>
        <v>0</v>
      </c>
      <c r="J3802" s="106" t="e">
        <f t="shared" si="59"/>
        <v>#N/A</v>
      </c>
    </row>
    <row r="3803" spans="7:10" x14ac:dyDescent="0.45">
      <c r="G3803" s="82">
        <f>Census!C3795</f>
        <v>0</v>
      </c>
      <c r="H3803" s="82" t="str">
        <f>IF(Census!D3795="","",Census!D3795)</f>
        <v/>
      </c>
      <c r="I3803" s="82">
        <f>Census!E3795</f>
        <v>0</v>
      </c>
      <c r="J3803" s="106" t="e">
        <f t="shared" si="59"/>
        <v>#N/A</v>
      </c>
    </row>
    <row r="3804" spans="7:10" x14ac:dyDescent="0.45">
      <c r="G3804" s="82">
        <f>Census!C3796</f>
        <v>0</v>
      </c>
      <c r="H3804" s="82" t="str">
        <f>IF(Census!D3796="","",Census!D3796)</f>
        <v/>
      </c>
      <c r="I3804" s="82">
        <f>Census!E3796</f>
        <v>0</v>
      </c>
      <c r="J3804" s="106" t="e">
        <f t="shared" si="59"/>
        <v>#N/A</v>
      </c>
    </row>
    <row r="3805" spans="7:10" x14ac:dyDescent="0.45">
      <c r="G3805" s="82">
        <f>Census!C3797</f>
        <v>0</v>
      </c>
      <c r="H3805" s="82" t="str">
        <f>IF(Census!D3797="","",Census!D3797)</f>
        <v/>
      </c>
      <c r="I3805" s="82">
        <f>Census!E3797</f>
        <v>0</v>
      </c>
      <c r="J3805" s="106" t="e">
        <f t="shared" si="59"/>
        <v>#N/A</v>
      </c>
    </row>
    <row r="3806" spans="7:10" x14ac:dyDescent="0.45">
      <c r="G3806" s="82">
        <f>Census!C3798</f>
        <v>0</v>
      </c>
      <c r="H3806" s="82" t="str">
        <f>IF(Census!D3798="","",Census!D3798)</f>
        <v/>
      </c>
      <c r="I3806" s="82">
        <f>Census!E3798</f>
        <v>0</v>
      </c>
      <c r="J3806" s="106" t="e">
        <f t="shared" si="59"/>
        <v>#N/A</v>
      </c>
    </row>
    <row r="3807" spans="7:10" x14ac:dyDescent="0.45">
      <c r="G3807" s="82">
        <f>Census!C3799</f>
        <v>0</v>
      </c>
      <c r="H3807" s="82" t="str">
        <f>IF(Census!D3799="","",Census!D3799)</f>
        <v/>
      </c>
      <c r="I3807" s="82">
        <f>Census!E3799</f>
        <v>0</v>
      </c>
      <c r="J3807" s="106" t="e">
        <f t="shared" si="59"/>
        <v>#N/A</v>
      </c>
    </row>
    <row r="3808" spans="7:10" x14ac:dyDescent="0.45">
      <c r="G3808" s="82">
        <f>Census!C3800</f>
        <v>0</v>
      </c>
      <c r="H3808" s="82" t="str">
        <f>IF(Census!D3800="","",Census!D3800)</f>
        <v/>
      </c>
      <c r="I3808" s="82">
        <f>Census!E3800</f>
        <v>0</v>
      </c>
      <c r="J3808" s="106" t="e">
        <f t="shared" si="59"/>
        <v>#N/A</v>
      </c>
    </row>
    <row r="3809" spans="7:10" x14ac:dyDescent="0.45">
      <c r="G3809" s="82">
        <f>Census!C3801</f>
        <v>0</v>
      </c>
      <c r="H3809" s="82" t="str">
        <f>IF(Census!D3801="","",Census!D3801)</f>
        <v/>
      </c>
      <c r="I3809" s="82">
        <f>Census!E3801</f>
        <v>0</v>
      </c>
      <c r="J3809" s="106" t="e">
        <f t="shared" si="59"/>
        <v>#N/A</v>
      </c>
    </row>
    <row r="3810" spans="7:10" x14ac:dyDescent="0.45">
      <c r="G3810" s="82">
        <f>Census!C3802</f>
        <v>0</v>
      </c>
      <c r="H3810" s="82" t="str">
        <f>IF(Census!D3802="","",Census!D3802)</f>
        <v/>
      </c>
      <c r="I3810" s="82">
        <f>Census!E3802</f>
        <v>0</v>
      </c>
      <c r="J3810" s="106" t="e">
        <f t="shared" si="59"/>
        <v>#N/A</v>
      </c>
    </row>
    <row r="3811" spans="7:10" x14ac:dyDescent="0.45">
      <c r="G3811" s="82">
        <f>Census!C3803</f>
        <v>0</v>
      </c>
      <c r="H3811" s="82" t="str">
        <f>IF(Census!D3803="","",Census!D3803)</f>
        <v/>
      </c>
      <c r="I3811" s="82">
        <f>Census!E3803</f>
        <v>0</v>
      </c>
      <c r="J3811" s="106" t="e">
        <f t="shared" si="59"/>
        <v>#N/A</v>
      </c>
    </row>
    <row r="3812" spans="7:10" x14ac:dyDescent="0.45">
      <c r="G3812" s="82">
        <f>Census!C3804</f>
        <v>0</v>
      </c>
      <c r="H3812" s="82" t="str">
        <f>IF(Census!D3804="","",Census!D3804)</f>
        <v/>
      </c>
      <c r="I3812" s="82">
        <f>Census!E3804</f>
        <v>0</v>
      </c>
      <c r="J3812" s="106" t="e">
        <f t="shared" si="59"/>
        <v>#N/A</v>
      </c>
    </row>
    <row r="3813" spans="7:10" x14ac:dyDescent="0.45">
      <c r="G3813" s="82">
        <f>Census!C3805</f>
        <v>0</v>
      </c>
      <c r="H3813" s="82" t="str">
        <f>IF(Census!D3805="","",Census!D3805)</f>
        <v/>
      </c>
      <c r="I3813" s="82">
        <f>Census!E3805</f>
        <v>0</v>
      </c>
      <c r="J3813" s="106" t="e">
        <f t="shared" si="59"/>
        <v>#N/A</v>
      </c>
    </row>
    <row r="3814" spans="7:10" x14ac:dyDescent="0.45">
      <c r="G3814" s="82">
        <f>Census!C3806</f>
        <v>0</v>
      </c>
      <c r="H3814" s="82" t="str">
        <f>IF(Census!D3806="","",Census!D3806)</f>
        <v/>
      </c>
      <c r="I3814" s="82">
        <f>Census!E3806</f>
        <v>0</v>
      </c>
      <c r="J3814" s="106" t="e">
        <f t="shared" si="59"/>
        <v>#N/A</v>
      </c>
    </row>
    <row r="3815" spans="7:10" x14ac:dyDescent="0.45">
      <c r="G3815" s="82">
        <f>Census!C3807</f>
        <v>0</v>
      </c>
      <c r="H3815" s="82" t="str">
        <f>IF(Census!D3807="","",Census!D3807)</f>
        <v/>
      </c>
      <c r="I3815" s="82">
        <f>Census!E3807</f>
        <v>0</v>
      </c>
      <c r="J3815" s="106" t="e">
        <f t="shared" si="59"/>
        <v>#N/A</v>
      </c>
    </row>
    <row r="3816" spans="7:10" x14ac:dyDescent="0.45">
      <c r="G3816" s="82">
        <f>Census!C3808</f>
        <v>0</v>
      </c>
      <c r="H3816" s="82" t="str">
        <f>IF(Census!D3808="","",Census!D3808)</f>
        <v/>
      </c>
      <c r="I3816" s="82">
        <f>Census!E3808</f>
        <v>0</v>
      </c>
      <c r="J3816" s="106" t="e">
        <f t="shared" si="59"/>
        <v>#N/A</v>
      </c>
    </row>
    <row r="3817" spans="7:10" x14ac:dyDescent="0.45">
      <c r="G3817" s="82">
        <f>Census!C3809</f>
        <v>0</v>
      </c>
      <c r="H3817" s="82" t="str">
        <f>IF(Census!D3809="","",Census!D3809)</f>
        <v/>
      </c>
      <c r="I3817" s="82">
        <f>Census!E3809</f>
        <v>0</v>
      </c>
      <c r="J3817" s="106" t="e">
        <f t="shared" si="59"/>
        <v>#N/A</v>
      </c>
    </row>
    <row r="3818" spans="7:10" x14ac:dyDescent="0.45">
      <c r="G3818" s="82">
        <f>Census!C3810</f>
        <v>0</v>
      </c>
      <c r="H3818" s="82" t="str">
        <f>IF(Census!D3810="","",Census!D3810)</f>
        <v/>
      </c>
      <c r="I3818" s="82">
        <f>Census!E3810</f>
        <v>0</v>
      </c>
      <c r="J3818" s="106" t="e">
        <f t="shared" si="59"/>
        <v>#N/A</v>
      </c>
    </row>
    <row r="3819" spans="7:10" x14ac:dyDescent="0.45">
      <c r="G3819" s="82">
        <f>Census!C3811</f>
        <v>0</v>
      </c>
      <c r="H3819" s="82" t="str">
        <f>IF(Census!D3811="","",Census!D3811)</f>
        <v/>
      </c>
      <c r="I3819" s="82">
        <f>Census!E3811</f>
        <v>0</v>
      </c>
      <c r="J3819" s="106" t="e">
        <f t="shared" si="59"/>
        <v>#N/A</v>
      </c>
    </row>
    <row r="3820" spans="7:10" x14ac:dyDescent="0.45">
      <c r="G3820" s="82">
        <f>Census!C3812</f>
        <v>0</v>
      </c>
      <c r="H3820" s="82" t="str">
        <f>IF(Census!D3812="","",Census!D3812)</f>
        <v/>
      </c>
      <c r="I3820" s="82">
        <f>Census!E3812</f>
        <v>0</v>
      </c>
      <c r="J3820" s="106" t="e">
        <f t="shared" si="59"/>
        <v>#N/A</v>
      </c>
    </row>
    <row r="3821" spans="7:10" x14ac:dyDescent="0.45">
      <c r="G3821" s="82">
        <f>Census!C3813</f>
        <v>0</v>
      </c>
      <c r="H3821" s="82" t="str">
        <f>IF(Census!D3813="","",Census!D3813)</f>
        <v/>
      </c>
      <c r="I3821" s="82">
        <f>Census!E3813</f>
        <v>0</v>
      </c>
      <c r="J3821" s="106" t="e">
        <f t="shared" si="59"/>
        <v>#N/A</v>
      </c>
    </row>
    <row r="3822" spans="7:10" x14ac:dyDescent="0.45">
      <c r="G3822" s="82">
        <f>Census!C3814</f>
        <v>0</v>
      </c>
      <c r="H3822" s="82" t="str">
        <f>IF(Census!D3814="","",Census!D3814)</f>
        <v/>
      </c>
      <c r="I3822" s="82">
        <f>Census!E3814</f>
        <v>0</v>
      </c>
      <c r="J3822" s="106" t="e">
        <f t="shared" si="59"/>
        <v>#N/A</v>
      </c>
    </row>
    <row r="3823" spans="7:10" x14ac:dyDescent="0.45">
      <c r="G3823" s="82">
        <f>Census!C3815</f>
        <v>0</v>
      </c>
      <c r="H3823" s="82" t="str">
        <f>IF(Census!D3815="","",Census!D3815)</f>
        <v/>
      </c>
      <c r="I3823" s="82">
        <f>Census!E3815</f>
        <v>0</v>
      </c>
      <c r="J3823" s="106" t="e">
        <f t="shared" si="59"/>
        <v>#N/A</v>
      </c>
    </row>
    <row r="3824" spans="7:10" x14ac:dyDescent="0.45">
      <c r="G3824" s="82">
        <f>Census!C3816</f>
        <v>0</v>
      </c>
      <c r="H3824" s="82" t="str">
        <f>IF(Census!D3816="","",Census!D3816)</f>
        <v/>
      </c>
      <c r="I3824" s="82">
        <f>Census!E3816</f>
        <v>0</v>
      </c>
      <c r="J3824" s="106" t="e">
        <f t="shared" si="59"/>
        <v>#N/A</v>
      </c>
    </row>
    <row r="3825" spans="7:10" x14ac:dyDescent="0.45">
      <c r="G3825" s="82">
        <f>Census!C3817</f>
        <v>0</v>
      </c>
      <c r="H3825" s="82" t="str">
        <f>IF(Census!D3817="","",Census!D3817)</f>
        <v/>
      </c>
      <c r="I3825" s="82">
        <f>Census!E3817</f>
        <v>0</v>
      </c>
      <c r="J3825" s="106" t="e">
        <f t="shared" si="59"/>
        <v>#N/A</v>
      </c>
    </row>
    <row r="3826" spans="7:10" x14ac:dyDescent="0.45">
      <c r="G3826" s="82">
        <f>Census!C3818</f>
        <v>0</v>
      </c>
      <c r="H3826" s="82" t="str">
        <f>IF(Census!D3818="","",Census!D3818)</f>
        <v/>
      </c>
      <c r="I3826" s="82">
        <f>Census!E3818</f>
        <v>0</v>
      </c>
      <c r="J3826" s="106" t="e">
        <f t="shared" si="59"/>
        <v>#N/A</v>
      </c>
    </row>
    <row r="3827" spans="7:10" x14ac:dyDescent="0.45">
      <c r="G3827" s="82">
        <f>Census!C3819</f>
        <v>0</v>
      </c>
      <c r="H3827" s="82" t="str">
        <f>IF(Census!D3819="","",Census!D3819)</f>
        <v/>
      </c>
      <c r="I3827" s="82">
        <f>Census!E3819</f>
        <v>0</v>
      </c>
      <c r="J3827" s="106" t="e">
        <f t="shared" si="59"/>
        <v>#N/A</v>
      </c>
    </row>
    <row r="3828" spans="7:10" x14ac:dyDescent="0.45">
      <c r="G3828" s="82">
        <f>Census!C3820</f>
        <v>0</v>
      </c>
      <c r="H3828" s="82" t="str">
        <f>IF(Census!D3820="","",Census!D3820)</f>
        <v/>
      </c>
      <c r="I3828" s="82">
        <f>Census!E3820</f>
        <v>0</v>
      </c>
      <c r="J3828" s="106" t="e">
        <f t="shared" si="59"/>
        <v>#N/A</v>
      </c>
    </row>
    <row r="3829" spans="7:10" x14ac:dyDescent="0.45">
      <c r="G3829" s="82">
        <f>Census!C3821</f>
        <v>0</v>
      </c>
      <c r="H3829" s="82" t="str">
        <f>IF(Census!D3821="","",Census!D3821)</f>
        <v/>
      </c>
      <c r="I3829" s="82">
        <f>Census!E3821</f>
        <v>0</v>
      </c>
      <c r="J3829" s="106" t="e">
        <f t="shared" si="59"/>
        <v>#N/A</v>
      </c>
    </row>
    <row r="3830" spans="7:10" x14ac:dyDescent="0.45">
      <c r="G3830" s="82">
        <f>Census!C3822</f>
        <v>0</v>
      </c>
      <c r="H3830" s="82" t="str">
        <f>IF(Census!D3822="","",Census!D3822)</f>
        <v/>
      </c>
      <c r="I3830" s="82">
        <f>Census!E3822</f>
        <v>0</v>
      </c>
      <c r="J3830" s="106" t="e">
        <f t="shared" si="59"/>
        <v>#N/A</v>
      </c>
    </row>
    <row r="3831" spans="7:10" x14ac:dyDescent="0.45">
      <c r="G3831" s="82">
        <f>Census!C3823</f>
        <v>0</v>
      </c>
      <c r="H3831" s="82" t="str">
        <f>IF(Census!D3823="","",Census!D3823)</f>
        <v/>
      </c>
      <c r="I3831" s="82">
        <f>Census!E3823</f>
        <v>0</v>
      </c>
      <c r="J3831" s="106" t="e">
        <f t="shared" si="59"/>
        <v>#N/A</v>
      </c>
    </row>
    <row r="3832" spans="7:10" x14ac:dyDescent="0.45">
      <c r="G3832" s="82">
        <f>Census!C3824</f>
        <v>0</v>
      </c>
      <c r="H3832" s="82" t="str">
        <f>IF(Census!D3824="","",Census!D3824)</f>
        <v/>
      </c>
      <c r="I3832" s="82">
        <f>Census!E3824</f>
        <v>0</v>
      </c>
      <c r="J3832" s="106" t="e">
        <f t="shared" si="59"/>
        <v>#N/A</v>
      </c>
    </row>
    <row r="3833" spans="7:10" x14ac:dyDescent="0.45">
      <c r="G3833" s="82">
        <f>Census!C3825</f>
        <v>0</v>
      </c>
      <c r="H3833" s="82" t="str">
        <f>IF(Census!D3825="","",Census!D3825)</f>
        <v/>
      </c>
      <c r="I3833" s="82">
        <f>Census!E3825</f>
        <v>0</v>
      </c>
      <c r="J3833" s="106" t="e">
        <f t="shared" si="59"/>
        <v>#N/A</v>
      </c>
    </row>
    <row r="3834" spans="7:10" x14ac:dyDescent="0.45">
      <c r="G3834" s="82">
        <f>Census!C3826</f>
        <v>0</v>
      </c>
      <c r="H3834" s="82" t="str">
        <f>IF(Census!D3826="","",Census!D3826)</f>
        <v/>
      </c>
      <c r="I3834" s="82">
        <f>Census!E3826</f>
        <v>0</v>
      </c>
      <c r="J3834" s="106" t="e">
        <f t="shared" si="59"/>
        <v>#N/A</v>
      </c>
    </row>
    <row r="3835" spans="7:10" x14ac:dyDescent="0.45">
      <c r="G3835" s="82">
        <f>Census!C3827</f>
        <v>0</v>
      </c>
      <c r="H3835" s="82" t="str">
        <f>IF(Census!D3827="","",Census!D3827)</f>
        <v/>
      </c>
      <c r="I3835" s="82">
        <f>Census!E3827</f>
        <v>0</v>
      </c>
      <c r="J3835" s="106" t="e">
        <f t="shared" si="59"/>
        <v>#N/A</v>
      </c>
    </row>
    <row r="3836" spans="7:10" x14ac:dyDescent="0.45">
      <c r="G3836" s="82">
        <f>Census!C3828</f>
        <v>0</v>
      </c>
      <c r="H3836" s="82" t="str">
        <f>IF(Census!D3828="","",Census!D3828)</f>
        <v/>
      </c>
      <c r="I3836" s="82">
        <f>Census!E3828</f>
        <v>0</v>
      </c>
      <c r="J3836" s="106" t="e">
        <f t="shared" si="59"/>
        <v>#N/A</v>
      </c>
    </row>
    <row r="3837" spans="7:10" x14ac:dyDescent="0.45">
      <c r="G3837" s="82">
        <f>Census!C3829</f>
        <v>0</v>
      </c>
      <c r="H3837" s="82" t="str">
        <f>IF(Census!D3829="","",Census!D3829)</f>
        <v/>
      </c>
      <c r="I3837" s="82">
        <f>Census!E3829</f>
        <v>0</v>
      </c>
      <c r="J3837" s="106" t="e">
        <f t="shared" si="59"/>
        <v>#N/A</v>
      </c>
    </row>
    <row r="3838" spans="7:10" x14ac:dyDescent="0.45">
      <c r="G3838" s="82">
        <f>Census!C3830</f>
        <v>0</v>
      </c>
      <c r="H3838" s="82" t="str">
        <f>IF(Census!D3830="","",Census!D3830)</f>
        <v/>
      </c>
      <c r="I3838" s="82">
        <f>Census!E3830</f>
        <v>0</v>
      </c>
      <c r="J3838" s="106" t="e">
        <f t="shared" si="59"/>
        <v>#N/A</v>
      </c>
    </row>
    <row r="3839" spans="7:10" x14ac:dyDescent="0.45">
      <c r="G3839" s="82">
        <f>Census!C3831</f>
        <v>0</v>
      </c>
      <c r="H3839" s="82" t="str">
        <f>IF(Census!D3831="","",Census!D3831)</f>
        <v/>
      </c>
      <c r="I3839" s="82">
        <f>Census!E3831</f>
        <v>0</v>
      </c>
      <c r="J3839" s="106" t="e">
        <f t="shared" si="59"/>
        <v>#N/A</v>
      </c>
    </row>
    <row r="3840" spans="7:10" x14ac:dyDescent="0.45">
      <c r="G3840" s="82">
        <f>Census!C3832</f>
        <v>0</v>
      </c>
      <c r="H3840" s="82" t="str">
        <f>IF(Census!D3832="","",Census!D3832)</f>
        <v/>
      </c>
      <c r="I3840" s="82">
        <f>Census!E3832</f>
        <v>0</v>
      </c>
      <c r="J3840" s="106" t="e">
        <f t="shared" si="59"/>
        <v>#N/A</v>
      </c>
    </row>
    <row r="3841" spans="7:10" x14ac:dyDescent="0.45">
      <c r="G3841" s="82">
        <f>Census!C3833</f>
        <v>0</v>
      </c>
      <c r="H3841" s="82" t="str">
        <f>IF(Census!D3833="","",Census!D3833)</f>
        <v/>
      </c>
      <c r="I3841" s="82">
        <f>Census!E3833</f>
        <v>0</v>
      </c>
      <c r="J3841" s="106" t="e">
        <f t="shared" si="59"/>
        <v>#N/A</v>
      </c>
    </row>
    <row r="3842" spans="7:10" x14ac:dyDescent="0.45">
      <c r="G3842" s="82">
        <f>Census!C3834</f>
        <v>0</v>
      </c>
      <c r="H3842" s="82" t="str">
        <f>IF(Census!D3834="","",Census!D3834)</f>
        <v/>
      </c>
      <c r="I3842" s="82">
        <f>Census!E3834</f>
        <v>0</v>
      </c>
      <c r="J3842" s="106" t="e">
        <f t="shared" si="59"/>
        <v>#N/A</v>
      </c>
    </row>
    <row r="3843" spans="7:10" x14ac:dyDescent="0.45">
      <c r="G3843" s="82">
        <f>Census!C3835</f>
        <v>0</v>
      </c>
      <c r="H3843" s="82" t="str">
        <f>IF(Census!D3835="","",Census!D3835)</f>
        <v/>
      </c>
      <c r="I3843" s="82">
        <f>Census!E3835</f>
        <v>0</v>
      </c>
      <c r="J3843" s="106" t="e">
        <f t="shared" si="59"/>
        <v>#N/A</v>
      </c>
    </row>
    <row r="3844" spans="7:10" x14ac:dyDescent="0.45">
      <c r="G3844" s="82">
        <f>Census!C3836</f>
        <v>0</v>
      </c>
      <c r="H3844" s="82" t="str">
        <f>IF(Census!D3836="","",Census!D3836)</f>
        <v/>
      </c>
      <c r="I3844" s="82">
        <f>Census!E3836</f>
        <v>0</v>
      </c>
      <c r="J3844" s="106" t="e">
        <f t="shared" si="59"/>
        <v>#N/A</v>
      </c>
    </row>
    <row r="3845" spans="7:10" x14ac:dyDescent="0.45">
      <c r="G3845" s="82">
        <f>Census!C3837</f>
        <v>0</v>
      </c>
      <c r="H3845" s="82" t="str">
        <f>IF(Census!D3837="","",Census!D3837)</f>
        <v/>
      </c>
      <c r="I3845" s="82">
        <f>Census!E3837</f>
        <v>0</v>
      </c>
      <c r="J3845" s="106" t="e">
        <f t="shared" si="59"/>
        <v>#N/A</v>
      </c>
    </row>
    <row r="3846" spans="7:10" x14ac:dyDescent="0.45">
      <c r="G3846" s="82">
        <f>Census!C3838</f>
        <v>0</v>
      </c>
      <c r="H3846" s="82" t="str">
        <f>IF(Census!D3838="","",Census!D3838)</f>
        <v/>
      </c>
      <c r="I3846" s="82">
        <f>Census!E3838</f>
        <v>0</v>
      </c>
      <c r="J3846" s="106" t="e">
        <f t="shared" si="59"/>
        <v>#N/A</v>
      </c>
    </row>
    <row r="3847" spans="7:10" x14ac:dyDescent="0.45">
      <c r="G3847" s="82">
        <f>Census!C3839</f>
        <v>0</v>
      </c>
      <c r="H3847" s="82" t="str">
        <f>IF(Census!D3839="","",Census!D3839)</f>
        <v/>
      </c>
      <c r="I3847" s="82">
        <f>Census!E3839</f>
        <v>0</v>
      </c>
      <c r="J3847" s="106" t="e">
        <f t="shared" si="59"/>
        <v>#N/A</v>
      </c>
    </row>
    <row r="3848" spans="7:10" x14ac:dyDescent="0.45">
      <c r="G3848" s="82">
        <f>Census!C3840</f>
        <v>0</v>
      </c>
      <c r="H3848" s="82" t="str">
        <f>IF(Census!D3840="","",Census!D3840)</f>
        <v/>
      </c>
      <c r="I3848" s="82">
        <f>Census!E3840</f>
        <v>0</v>
      </c>
      <c r="J3848" s="106" t="e">
        <f t="shared" si="59"/>
        <v>#N/A</v>
      </c>
    </row>
    <row r="3849" spans="7:10" x14ac:dyDescent="0.45">
      <c r="G3849" s="82">
        <f>Census!C3841</f>
        <v>0</v>
      </c>
      <c r="H3849" s="82" t="str">
        <f>IF(Census!D3841="","",Census!D3841)</f>
        <v/>
      </c>
      <c r="I3849" s="82">
        <f>Census!E3841</f>
        <v>0</v>
      </c>
      <c r="J3849" s="106" t="e">
        <f t="shared" si="59"/>
        <v>#N/A</v>
      </c>
    </row>
    <row r="3850" spans="7:10" x14ac:dyDescent="0.45">
      <c r="G3850" s="82">
        <f>Census!C3842</f>
        <v>0</v>
      </c>
      <c r="H3850" s="82" t="str">
        <f>IF(Census!D3842="","",Census!D3842)</f>
        <v/>
      </c>
      <c r="I3850" s="82">
        <f>Census!E3842</f>
        <v>0</v>
      </c>
      <c r="J3850" s="106" t="e">
        <f t="shared" si="59"/>
        <v>#N/A</v>
      </c>
    </row>
    <row r="3851" spans="7:10" x14ac:dyDescent="0.45">
      <c r="G3851" s="82">
        <f>Census!C3843</f>
        <v>0</v>
      </c>
      <c r="H3851" s="82" t="str">
        <f>IF(Census!D3843="","",Census!D3843)</f>
        <v/>
      </c>
      <c r="I3851" s="82">
        <f>Census!E3843</f>
        <v>0</v>
      </c>
      <c r="J3851" s="106" t="e">
        <f t="shared" si="59"/>
        <v>#N/A</v>
      </c>
    </row>
    <row r="3852" spans="7:10" x14ac:dyDescent="0.45">
      <c r="G3852" s="82">
        <f>Census!C3844</f>
        <v>0</v>
      </c>
      <c r="H3852" s="82" t="str">
        <f>IF(Census!D3844="","",Census!D3844)</f>
        <v/>
      </c>
      <c r="I3852" s="82">
        <f>Census!E3844</f>
        <v>0</v>
      </c>
      <c r="J3852" s="106" t="e">
        <f t="shared" si="59"/>
        <v>#N/A</v>
      </c>
    </row>
    <row r="3853" spans="7:10" x14ac:dyDescent="0.45">
      <c r="G3853" s="82">
        <f>Census!C3845</f>
        <v>0</v>
      </c>
      <c r="H3853" s="82" t="str">
        <f>IF(Census!D3845="","",Census!D3845)</f>
        <v/>
      </c>
      <c r="I3853" s="82">
        <f>Census!E3845</f>
        <v>0</v>
      </c>
      <c r="J3853" s="106" t="e">
        <f t="shared" si="59"/>
        <v>#N/A</v>
      </c>
    </row>
    <row r="3854" spans="7:10" x14ac:dyDescent="0.45">
      <c r="G3854" s="82">
        <f>Census!C3846</f>
        <v>0</v>
      </c>
      <c r="H3854" s="82" t="str">
        <f>IF(Census!D3846="","",Census!D3846)</f>
        <v/>
      </c>
      <c r="I3854" s="82">
        <f>Census!E3846</f>
        <v>0</v>
      </c>
      <c r="J3854" s="106" t="e">
        <f t="shared" ref="J3854:J3917" si="60">IF(H3854=0,0,IF(H3854&lt;$C$25,$C$25-H3854,0))</f>
        <v>#N/A</v>
      </c>
    </row>
    <row r="3855" spans="7:10" x14ac:dyDescent="0.45">
      <c r="G3855" s="82">
        <f>Census!C3847</f>
        <v>0</v>
      </c>
      <c r="H3855" s="82" t="str">
        <f>IF(Census!D3847="","",Census!D3847)</f>
        <v/>
      </c>
      <c r="I3855" s="82">
        <f>Census!E3847</f>
        <v>0</v>
      </c>
      <c r="J3855" s="106" t="e">
        <f t="shared" si="60"/>
        <v>#N/A</v>
      </c>
    </row>
    <row r="3856" spans="7:10" x14ac:dyDescent="0.45">
      <c r="G3856" s="82">
        <f>Census!C3848</f>
        <v>0</v>
      </c>
      <c r="H3856" s="82" t="str">
        <f>IF(Census!D3848="","",Census!D3848)</f>
        <v/>
      </c>
      <c r="I3856" s="82">
        <f>Census!E3848</f>
        <v>0</v>
      </c>
      <c r="J3856" s="106" t="e">
        <f t="shared" si="60"/>
        <v>#N/A</v>
      </c>
    </row>
    <row r="3857" spans="7:10" x14ac:dyDescent="0.45">
      <c r="G3857" s="82">
        <f>Census!C3849</f>
        <v>0</v>
      </c>
      <c r="H3857" s="82" t="str">
        <f>IF(Census!D3849="","",Census!D3849)</f>
        <v/>
      </c>
      <c r="I3857" s="82">
        <f>Census!E3849</f>
        <v>0</v>
      </c>
      <c r="J3857" s="106" t="e">
        <f t="shared" si="60"/>
        <v>#N/A</v>
      </c>
    </row>
    <row r="3858" spans="7:10" x14ac:dyDescent="0.45">
      <c r="G3858" s="82">
        <f>Census!C3850</f>
        <v>0</v>
      </c>
      <c r="H3858" s="82" t="str">
        <f>IF(Census!D3850="","",Census!D3850)</f>
        <v/>
      </c>
      <c r="I3858" s="82">
        <f>Census!E3850</f>
        <v>0</v>
      </c>
      <c r="J3858" s="106" t="e">
        <f t="shared" si="60"/>
        <v>#N/A</v>
      </c>
    </row>
    <row r="3859" spans="7:10" x14ac:dyDescent="0.45">
      <c r="G3859" s="82">
        <f>Census!C3851</f>
        <v>0</v>
      </c>
      <c r="H3859" s="82" t="str">
        <f>IF(Census!D3851="","",Census!D3851)</f>
        <v/>
      </c>
      <c r="I3859" s="82">
        <f>Census!E3851</f>
        <v>0</v>
      </c>
      <c r="J3859" s="106" t="e">
        <f t="shared" si="60"/>
        <v>#N/A</v>
      </c>
    </row>
    <row r="3860" spans="7:10" x14ac:dyDescent="0.45">
      <c r="G3860" s="82">
        <f>Census!C3852</f>
        <v>0</v>
      </c>
      <c r="H3860" s="82" t="str">
        <f>IF(Census!D3852="","",Census!D3852)</f>
        <v/>
      </c>
      <c r="I3860" s="82">
        <f>Census!E3852</f>
        <v>0</v>
      </c>
      <c r="J3860" s="106" t="e">
        <f t="shared" si="60"/>
        <v>#N/A</v>
      </c>
    </row>
    <row r="3861" spans="7:10" x14ac:dyDescent="0.45">
      <c r="G3861" s="82">
        <f>Census!C3853</f>
        <v>0</v>
      </c>
      <c r="H3861" s="82" t="str">
        <f>IF(Census!D3853="","",Census!D3853)</f>
        <v/>
      </c>
      <c r="I3861" s="82">
        <f>Census!E3853</f>
        <v>0</v>
      </c>
      <c r="J3861" s="106" t="e">
        <f t="shared" si="60"/>
        <v>#N/A</v>
      </c>
    </row>
    <row r="3862" spans="7:10" x14ac:dyDescent="0.45">
      <c r="G3862" s="82">
        <f>Census!C3854</f>
        <v>0</v>
      </c>
      <c r="H3862" s="82" t="str">
        <f>IF(Census!D3854="","",Census!D3854)</f>
        <v/>
      </c>
      <c r="I3862" s="82">
        <f>Census!E3854</f>
        <v>0</v>
      </c>
      <c r="J3862" s="106" t="e">
        <f t="shared" si="60"/>
        <v>#N/A</v>
      </c>
    </row>
    <row r="3863" spans="7:10" x14ac:dyDescent="0.45">
      <c r="G3863" s="82">
        <f>Census!C3855</f>
        <v>0</v>
      </c>
      <c r="H3863" s="82" t="str">
        <f>IF(Census!D3855="","",Census!D3855)</f>
        <v/>
      </c>
      <c r="I3863" s="82">
        <f>Census!E3855</f>
        <v>0</v>
      </c>
      <c r="J3863" s="106" t="e">
        <f t="shared" si="60"/>
        <v>#N/A</v>
      </c>
    </row>
    <row r="3864" spans="7:10" x14ac:dyDescent="0.45">
      <c r="G3864" s="82">
        <f>Census!C3856</f>
        <v>0</v>
      </c>
      <c r="H3864" s="82" t="str">
        <f>IF(Census!D3856="","",Census!D3856)</f>
        <v/>
      </c>
      <c r="I3864" s="82">
        <f>Census!E3856</f>
        <v>0</v>
      </c>
      <c r="J3864" s="106" t="e">
        <f t="shared" si="60"/>
        <v>#N/A</v>
      </c>
    </row>
    <row r="3865" spans="7:10" x14ac:dyDescent="0.45">
      <c r="G3865" s="82">
        <f>Census!C3857</f>
        <v>0</v>
      </c>
      <c r="H3865" s="82" t="str">
        <f>IF(Census!D3857="","",Census!D3857)</f>
        <v/>
      </c>
      <c r="I3865" s="82">
        <f>Census!E3857</f>
        <v>0</v>
      </c>
      <c r="J3865" s="106" t="e">
        <f t="shared" si="60"/>
        <v>#N/A</v>
      </c>
    </row>
    <row r="3866" spans="7:10" x14ac:dyDescent="0.45">
      <c r="G3866" s="82">
        <f>Census!C3858</f>
        <v>0</v>
      </c>
      <c r="H3866" s="82" t="str">
        <f>IF(Census!D3858="","",Census!D3858)</f>
        <v/>
      </c>
      <c r="I3866" s="82">
        <f>Census!E3858</f>
        <v>0</v>
      </c>
      <c r="J3866" s="106" t="e">
        <f t="shared" si="60"/>
        <v>#N/A</v>
      </c>
    </row>
    <row r="3867" spans="7:10" x14ac:dyDescent="0.45">
      <c r="G3867" s="82">
        <f>Census!C3859</f>
        <v>0</v>
      </c>
      <c r="H3867" s="82" t="str">
        <f>IF(Census!D3859="","",Census!D3859)</f>
        <v/>
      </c>
      <c r="I3867" s="82">
        <f>Census!E3859</f>
        <v>0</v>
      </c>
      <c r="J3867" s="106" t="e">
        <f t="shared" si="60"/>
        <v>#N/A</v>
      </c>
    </row>
    <row r="3868" spans="7:10" x14ac:dyDescent="0.45">
      <c r="G3868" s="82">
        <f>Census!C3860</f>
        <v>0</v>
      </c>
      <c r="H3868" s="82" t="str">
        <f>IF(Census!D3860="","",Census!D3860)</f>
        <v/>
      </c>
      <c r="I3868" s="82">
        <f>Census!E3860</f>
        <v>0</v>
      </c>
      <c r="J3868" s="106" t="e">
        <f t="shared" si="60"/>
        <v>#N/A</v>
      </c>
    </row>
    <row r="3869" spans="7:10" x14ac:dyDescent="0.45">
      <c r="G3869" s="82">
        <f>Census!C3861</f>
        <v>0</v>
      </c>
      <c r="H3869" s="82" t="str">
        <f>IF(Census!D3861="","",Census!D3861)</f>
        <v/>
      </c>
      <c r="I3869" s="82">
        <f>Census!E3861</f>
        <v>0</v>
      </c>
      <c r="J3869" s="106" t="e">
        <f t="shared" si="60"/>
        <v>#N/A</v>
      </c>
    </row>
    <row r="3870" spans="7:10" x14ac:dyDescent="0.45">
      <c r="G3870" s="82">
        <f>Census!C3862</f>
        <v>0</v>
      </c>
      <c r="H3870" s="82" t="str">
        <f>IF(Census!D3862="","",Census!D3862)</f>
        <v/>
      </c>
      <c r="I3870" s="82">
        <f>Census!E3862</f>
        <v>0</v>
      </c>
      <c r="J3870" s="106" t="e">
        <f t="shared" si="60"/>
        <v>#N/A</v>
      </c>
    </row>
    <row r="3871" spans="7:10" x14ac:dyDescent="0.45">
      <c r="G3871" s="82">
        <f>Census!C3863</f>
        <v>0</v>
      </c>
      <c r="H3871" s="82" t="str">
        <f>IF(Census!D3863="","",Census!D3863)</f>
        <v/>
      </c>
      <c r="I3871" s="82">
        <f>Census!E3863</f>
        <v>0</v>
      </c>
      <c r="J3871" s="106" t="e">
        <f t="shared" si="60"/>
        <v>#N/A</v>
      </c>
    </row>
    <row r="3872" spans="7:10" x14ac:dyDescent="0.45">
      <c r="G3872" s="82">
        <f>Census!C3864</f>
        <v>0</v>
      </c>
      <c r="H3872" s="82" t="str">
        <f>IF(Census!D3864="","",Census!D3864)</f>
        <v/>
      </c>
      <c r="I3872" s="82">
        <f>Census!E3864</f>
        <v>0</v>
      </c>
      <c r="J3872" s="106" t="e">
        <f t="shared" si="60"/>
        <v>#N/A</v>
      </c>
    </row>
    <row r="3873" spans="7:10" x14ac:dyDescent="0.45">
      <c r="G3873" s="82">
        <f>Census!C3865</f>
        <v>0</v>
      </c>
      <c r="H3873" s="82" t="str">
        <f>IF(Census!D3865="","",Census!D3865)</f>
        <v/>
      </c>
      <c r="I3873" s="82">
        <f>Census!E3865</f>
        <v>0</v>
      </c>
      <c r="J3873" s="106" t="e">
        <f t="shared" si="60"/>
        <v>#N/A</v>
      </c>
    </row>
    <row r="3874" spans="7:10" x14ac:dyDescent="0.45">
      <c r="G3874" s="82">
        <f>Census!C3866</f>
        <v>0</v>
      </c>
      <c r="H3874" s="82" t="str">
        <f>IF(Census!D3866="","",Census!D3866)</f>
        <v/>
      </c>
      <c r="I3874" s="82">
        <f>Census!E3866</f>
        <v>0</v>
      </c>
      <c r="J3874" s="106" t="e">
        <f t="shared" si="60"/>
        <v>#N/A</v>
      </c>
    </row>
    <row r="3875" spans="7:10" x14ac:dyDescent="0.45">
      <c r="G3875" s="82">
        <f>Census!C3867</f>
        <v>0</v>
      </c>
      <c r="H3875" s="82" t="str">
        <f>IF(Census!D3867="","",Census!D3867)</f>
        <v/>
      </c>
      <c r="I3875" s="82">
        <f>Census!E3867</f>
        <v>0</v>
      </c>
      <c r="J3875" s="106" t="e">
        <f t="shared" si="60"/>
        <v>#N/A</v>
      </c>
    </row>
    <row r="3876" spans="7:10" x14ac:dyDescent="0.45">
      <c r="G3876" s="82">
        <f>Census!C3868</f>
        <v>0</v>
      </c>
      <c r="H3876" s="82" t="str">
        <f>IF(Census!D3868="","",Census!D3868)</f>
        <v/>
      </c>
      <c r="I3876" s="82">
        <f>Census!E3868</f>
        <v>0</v>
      </c>
      <c r="J3876" s="106" t="e">
        <f t="shared" si="60"/>
        <v>#N/A</v>
      </c>
    </row>
    <row r="3877" spans="7:10" x14ac:dyDescent="0.45">
      <c r="G3877" s="82">
        <f>Census!C3869</f>
        <v>0</v>
      </c>
      <c r="H3877" s="82" t="str">
        <f>IF(Census!D3869="","",Census!D3869)</f>
        <v/>
      </c>
      <c r="I3877" s="82">
        <f>Census!E3869</f>
        <v>0</v>
      </c>
      <c r="J3877" s="106" t="e">
        <f t="shared" si="60"/>
        <v>#N/A</v>
      </c>
    </row>
    <row r="3878" spans="7:10" x14ac:dyDescent="0.45">
      <c r="G3878" s="82">
        <f>Census!C3870</f>
        <v>0</v>
      </c>
      <c r="H3878" s="82" t="str">
        <f>IF(Census!D3870="","",Census!D3870)</f>
        <v/>
      </c>
      <c r="I3878" s="82">
        <f>Census!E3870</f>
        <v>0</v>
      </c>
      <c r="J3878" s="106" t="e">
        <f t="shared" si="60"/>
        <v>#N/A</v>
      </c>
    </row>
    <row r="3879" spans="7:10" x14ac:dyDescent="0.45">
      <c r="G3879" s="82">
        <f>Census!C3871</f>
        <v>0</v>
      </c>
      <c r="H3879" s="82" t="str">
        <f>IF(Census!D3871="","",Census!D3871)</f>
        <v/>
      </c>
      <c r="I3879" s="82">
        <f>Census!E3871</f>
        <v>0</v>
      </c>
      <c r="J3879" s="106" t="e">
        <f t="shared" si="60"/>
        <v>#N/A</v>
      </c>
    </row>
    <row r="3880" spans="7:10" x14ac:dyDescent="0.45">
      <c r="G3880" s="82">
        <f>Census!C3872</f>
        <v>0</v>
      </c>
      <c r="H3880" s="82" t="str">
        <f>IF(Census!D3872="","",Census!D3872)</f>
        <v/>
      </c>
      <c r="I3880" s="82">
        <f>Census!E3872</f>
        <v>0</v>
      </c>
      <c r="J3880" s="106" t="e">
        <f t="shared" si="60"/>
        <v>#N/A</v>
      </c>
    </row>
    <row r="3881" spans="7:10" x14ac:dyDescent="0.45">
      <c r="G3881" s="82">
        <f>Census!C3873</f>
        <v>0</v>
      </c>
      <c r="H3881" s="82" t="str">
        <f>IF(Census!D3873="","",Census!D3873)</f>
        <v/>
      </c>
      <c r="I3881" s="82">
        <f>Census!E3873</f>
        <v>0</v>
      </c>
      <c r="J3881" s="106" t="e">
        <f t="shared" si="60"/>
        <v>#N/A</v>
      </c>
    </row>
    <row r="3882" spans="7:10" x14ac:dyDescent="0.45">
      <c r="G3882" s="82">
        <f>Census!C3874</f>
        <v>0</v>
      </c>
      <c r="H3882" s="82" t="str">
        <f>IF(Census!D3874="","",Census!D3874)</f>
        <v/>
      </c>
      <c r="I3882" s="82">
        <f>Census!E3874</f>
        <v>0</v>
      </c>
      <c r="J3882" s="106" t="e">
        <f t="shared" si="60"/>
        <v>#N/A</v>
      </c>
    </row>
    <row r="3883" spans="7:10" x14ac:dyDescent="0.45">
      <c r="G3883" s="82">
        <f>Census!C3875</f>
        <v>0</v>
      </c>
      <c r="H3883" s="82" t="str">
        <f>IF(Census!D3875="","",Census!D3875)</f>
        <v/>
      </c>
      <c r="I3883" s="82">
        <f>Census!E3875</f>
        <v>0</v>
      </c>
      <c r="J3883" s="106" t="e">
        <f t="shared" si="60"/>
        <v>#N/A</v>
      </c>
    </row>
    <row r="3884" spans="7:10" x14ac:dyDescent="0.45">
      <c r="G3884" s="82">
        <f>Census!C3876</f>
        <v>0</v>
      </c>
      <c r="H3884" s="82" t="str">
        <f>IF(Census!D3876="","",Census!D3876)</f>
        <v/>
      </c>
      <c r="I3884" s="82">
        <f>Census!E3876</f>
        <v>0</v>
      </c>
      <c r="J3884" s="106" t="e">
        <f t="shared" si="60"/>
        <v>#N/A</v>
      </c>
    </row>
    <row r="3885" spans="7:10" x14ac:dyDescent="0.45">
      <c r="G3885" s="82">
        <f>Census!C3877</f>
        <v>0</v>
      </c>
      <c r="H3885" s="82" t="str">
        <f>IF(Census!D3877="","",Census!D3877)</f>
        <v/>
      </c>
      <c r="I3885" s="82">
        <f>Census!E3877</f>
        <v>0</v>
      </c>
      <c r="J3885" s="106" t="e">
        <f t="shared" si="60"/>
        <v>#N/A</v>
      </c>
    </row>
    <row r="3886" spans="7:10" x14ac:dyDescent="0.45">
      <c r="G3886" s="82">
        <f>Census!C3878</f>
        <v>0</v>
      </c>
      <c r="H3886" s="82" t="str">
        <f>IF(Census!D3878="","",Census!D3878)</f>
        <v/>
      </c>
      <c r="I3886" s="82">
        <f>Census!E3878</f>
        <v>0</v>
      </c>
      <c r="J3886" s="106" t="e">
        <f t="shared" si="60"/>
        <v>#N/A</v>
      </c>
    </row>
    <row r="3887" spans="7:10" x14ac:dyDescent="0.45">
      <c r="G3887" s="82">
        <f>Census!C3879</f>
        <v>0</v>
      </c>
      <c r="H3887" s="82" t="str">
        <f>IF(Census!D3879="","",Census!D3879)</f>
        <v/>
      </c>
      <c r="I3887" s="82">
        <f>Census!E3879</f>
        <v>0</v>
      </c>
      <c r="J3887" s="106" t="e">
        <f t="shared" si="60"/>
        <v>#N/A</v>
      </c>
    </row>
    <row r="3888" spans="7:10" x14ac:dyDescent="0.45">
      <c r="G3888" s="82">
        <f>Census!C3880</f>
        <v>0</v>
      </c>
      <c r="H3888" s="82" t="str">
        <f>IF(Census!D3880="","",Census!D3880)</f>
        <v/>
      </c>
      <c r="I3888" s="82">
        <f>Census!E3880</f>
        <v>0</v>
      </c>
      <c r="J3888" s="106" t="e">
        <f t="shared" si="60"/>
        <v>#N/A</v>
      </c>
    </row>
    <row r="3889" spans="7:10" x14ac:dyDescent="0.45">
      <c r="G3889" s="82">
        <f>Census!C3881</f>
        <v>0</v>
      </c>
      <c r="H3889" s="82" t="str">
        <f>IF(Census!D3881="","",Census!D3881)</f>
        <v/>
      </c>
      <c r="I3889" s="82">
        <f>Census!E3881</f>
        <v>0</v>
      </c>
      <c r="J3889" s="106" t="e">
        <f t="shared" si="60"/>
        <v>#N/A</v>
      </c>
    </row>
    <row r="3890" spans="7:10" x14ac:dyDescent="0.45">
      <c r="G3890" s="82">
        <f>Census!C3882</f>
        <v>0</v>
      </c>
      <c r="H3890" s="82" t="str">
        <f>IF(Census!D3882="","",Census!D3882)</f>
        <v/>
      </c>
      <c r="I3890" s="82">
        <f>Census!E3882</f>
        <v>0</v>
      </c>
      <c r="J3890" s="106" t="e">
        <f t="shared" si="60"/>
        <v>#N/A</v>
      </c>
    </row>
    <row r="3891" spans="7:10" x14ac:dyDescent="0.45">
      <c r="G3891" s="82">
        <f>Census!C3883</f>
        <v>0</v>
      </c>
      <c r="H3891" s="82" t="str">
        <f>IF(Census!D3883="","",Census!D3883)</f>
        <v/>
      </c>
      <c r="I3891" s="82">
        <f>Census!E3883</f>
        <v>0</v>
      </c>
      <c r="J3891" s="106" t="e">
        <f t="shared" si="60"/>
        <v>#N/A</v>
      </c>
    </row>
    <row r="3892" spans="7:10" x14ac:dyDescent="0.45">
      <c r="G3892" s="82">
        <f>Census!C3884</f>
        <v>0</v>
      </c>
      <c r="H3892" s="82" t="str">
        <f>IF(Census!D3884="","",Census!D3884)</f>
        <v/>
      </c>
      <c r="I3892" s="82">
        <f>Census!E3884</f>
        <v>0</v>
      </c>
      <c r="J3892" s="106" t="e">
        <f t="shared" si="60"/>
        <v>#N/A</v>
      </c>
    </row>
    <row r="3893" spans="7:10" x14ac:dyDescent="0.45">
      <c r="G3893" s="82">
        <f>Census!C3885</f>
        <v>0</v>
      </c>
      <c r="H3893" s="82" t="str">
        <f>IF(Census!D3885="","",Census!D3885)</f>
        <v/>
      </c>
      <c r="I3893" s="82">
        <f>Census!E3885</f>
        <v>0</v>
      </c>
      <c r="J3893" s="106" t="e">
        <f t="shared" si="60"/>
        <v>#N/A</v>
      </c>
    </row>
    <row r="3894" spans="7:10" x14ac:dyDescent="0.45">
      <c r="G3894" s="82">
        <f>Census!C3886</f>
        <v>0</v>
      </c>
      <c r="H3894" s="82" t="str">
        <f>IF(Census!D3886="","",Census!D3886)</f>
        <v/>
      </c>
      <c r="I3894" s="82">
        <f>Census!E3886</f>
        <v>0</v>
      </c>
      <c r="J3894" s="106" t="e">
        <f t="shared" si="60"/>
        <v>#N/A</v>
      </c>
    </row>
    <row r="3895" spans="7:10" x14ac:dyDescent="0.45">
      <c r="G3895" s="82">
        <f>Census!C3887</f>
        <v>0</v>
      </c>
      <c r="H3895" s="82" t="str">
        <f>IF(Census!D3887="","",Census!D3887)</f>
        <v/>
      </c>
      <c r="I3895" s="82">
        <f>Census!E3887</f>
        <v>0</v>
      </c>
      <c r="J3895" s="106" t="e">
        <f t="shared" si="60"/>
        <v>#N/A</v>
      </c>
    </row>
    <row r="3896" spans="7:10" x14ac:dyDescent="0.45">
      <c r="G3896" s="82">
        <f>Census!C3888</f>
        <v>0</v>
      </c>
      <c r="H3896" s="82" t="str">
        <f>IF(Census!D3888="","",Census!D3888)</f>
        <v/>
      </c>
      <c r="I3896" s="82">
        <f>Census!E3888</f>
        <v>0</v>
      </c>
      <c r="J3896" s="106" t="e">
        <f t="shared" si="60"/>
        <v>#N/A</v>
      </c>
    </row>
    <row r="3897" spans="7:10" x14ac:dyDescent="0.45">
      <c r="G3897" s="82">
        <f>Census!C3889</f>
        <v>0</v>
      </c>
      <c r="H3897" s="82" t="str">
        <f>IF(Census!D3889="","",Census!D3889)</f>
        <v/>
      </c>
      <c r="I3897" s="82">
        <f>Census!E3889</f>
        <v>0</v>
      </c>
      <c r="J3897" s="106" t="e">
        <f t="shared" si="60"/>
        <v>#N/A</v>
      </c>
    </row>
    <row r="3898" spans="7:10" x14ac:dyDescent="0.45">
      <c r="G3898" s="82">
        <f>Census!C3890</f>
        <v>0</v>
      </c>
      <c r="H3898" s="82" t="str">
        <f>IF(Census!D3890="","",Census!D3890)</f>
        <v/>
      </c>
      <c r="I3898" s="82">
        <f>Census!E3890</f>
        <v>0</v>
      </c>
      <c r="J3898" s="106" t="e">
        <f t="shared" si="60"/>
        <v>#N/A</v>
      </c>
    </row>
    <row r="3899" spans="7:10" x14ac:dyDescent="0.45">
      <c r="G3899" s="82">
        <f>Census!C3891</f>
        <v>0</v>
      </c>
      <c r="H3899" s="82" t="str">
        <f>IF(Census!D3891="","",Census!D3891)</f>
        <v/>
      </c>
      <c r="I3899" s="82">
        <f>Census!E3891</f>
        <v>0</v>
      </c>
      <c r="J3899" s="106" t="e">
        <f t="shared" si="60"/>
        <v>#N/A</v>
      </c>
    </row>
    <row r="3900" spans="7:10" x14ac:dyDescent="0.45">
      <c r="G3900" s="82">
        <f>Census!C3892</f>
        <v>0</v>
      </c>
      <c r="H3900" s="82" t="str">
        <f>IF(Census!D3892="","",Census!D3892)</f>
        <v/>
      </c>
      <c r="I3900" s="82">
        <f>Census!E3892</f>
        <v>0</v>
      </c>
      <c r="J3900" s="106" t="e">
        <f t="shared" si="60"/>
        <v>#N/A</v>
      </c>
    </row>
    <row r="3901" spans="7:10" x14ac:dyDescent="0.45">
      <c r="G3901" s="82">
        <f>Census!C3893</f>
        <v>0</v>
      </c>
      <c r="H3901" s="82" t="str">
        <f>IF(Census!D3893="","",Census!D3893)</f>
        <v/>
      </c>
      <c r="I3901" s="82">
        <f>Census!E3893</f>
        <v>0</v>
      </c>
      <c r="J3901" s="106" t="e">
        <f t="shared" si="60"/>
        <v>#N/A</v>
      </c>
    </row>
    <row r="3902" spans="7:10" x14ac:dyDescent="0.45">
      <c r="G3902" s="82">
        <f>Census!C3894</f>
        <v>0</v>
      </c>
      <c r="H3902" s="82" t="str">
        <f>IF(Census!D3894="","",Census!D3894)</f>
        <v/>
      </c>
      <c r="I3902" s="82">
        <f>Census!E3894</f>
        <v>0</v>
      </c>
      <c r="J3902" s="106" t="e">
        <f t="shared" si="60"/>
        <v>#N/A</v>
      </c>
    </row>
    <row r="3903" spans="7:10" x14ac:dyDescent="0.45">
      <c r="G3903" s="82">
        <f>Census!C3895</f>
        <v>0</v>
      </c>
      <c r="H3903" s="82" t="str">
        <f>IF(Census!D3895="","",Census!D3895)</f>
        <v/>
      </c>
      <c r="I3903" s="82">
        <f>Census!E3895</f>
        <v>0</v>
      </c>
      <c r="J3903" s="106" t="e">
        <f t="shared" si="60"/>
        <v>#N/A</v>
      </c>
    </row>
    <row r="3904" spans="7:10" x14ac:dyDescent="0.45">
      <c r="G3904" s="82">
        <f>Census!C3896</f>
        <v>0</v>
      </c>
      <c r="H3904" s="82" t="str">
        <f>IF(Census!D3896="","",Census!D3896)</f>
        <v/>
      </c>
      <c r="I3904" s="82">
        <f>Census!E3896</f>
        <v>0</v>
      </c>
      <c r="J3904" s="106" t="e">
        <f t="shared" si="60"/>
        <v>#N/A</v>
      </c>
    </row>
    <row r="3905" spans="7:10" x14ac:dyDescent="0.45">
      <c r="G3905" s="82">
        <f>Census!C3897</f>
        <v>0</v>
      </c>
      <c r="H3905" s="82" t="str">
        <f>IF(Census!D3897="","",Census!D3897)</f>
        <v/>
      </c>
      <c r="I3905" s="82">
        <f>Census!E3897</f>
        <v>0</v>
      </c>
      <c r="J3905" s="106" t="e">
        <f t="shared" si="60"/>
        <v>#N/A</v>
      </c>
    </row>
    <row r="3906" spans="7:10" x14ac:dyDescent="0.45">
      <c r="G3906" s="82">
        <f>Census!C3898</f>
        <v>0</v>
      </c>
      <c r="H3906" s="82" t="str">
        <f>IF(Census!D3898="","",Census!D3898)</f>
        <v/>
      </c>
      <c r="I3906" s="82">
        <f>Census!E3898</f>
        <v>0</v>
      </c>
      <c r="J3906" s="106" t="e">
        <f t="shared" si="60"/>
        <v>#N/A</v>
      </c>
    </row>
    <row r="3907" spans="7:10" x14ac:dyDescent="0.45">
      <c r="G3907" s="82">
        <f>Census!C3899</f>
        <v>0</v>
      </c>
      <c r="H3907" s="82" t="str">
        <f>IF(Census!D3899="","",Census!D3899)</f>
        <v/>
      </c>
      <c r="I3907" s="82">
        <f>Census!E3899</f>
        <v>0</v>
      </c>
      <c r="J3907" s="106" t="e">
        <f t="shared" si="60"/>
        <v>#N/A</v>
      </c>
    </row>
    <row r="3908" spans="7:10" x14ac:dyDescent="0.45">
      <c r="G3908" s="82">
        <f>Census!C3900</f>
        <v>0</v>
      </c>
      <c r="H3908" s="82" t="str">
        <f>IF(Census!D3900="","",Census!D3900)</f>
        <v/>
      </c>
      <c r="I3908" s="82">
        <f>Census!E3900</f>
        <v>0</v>
      </c>
      <c r="J3908" s="106" t="e">
        <f t="shared" si="60"/>
        <v>#N/A</v>
      </c>
    </row>
    <row r="3909" spans="7:10" x14ac:dyDescent="0.45">
      <c r="G3909" s="82">
        <f>Census!C3901</f>
        <v>0</v>
      </c>
      <c r="H3909" s="82" t="str">
        <f>IF(Census!D3901="","",Census!D3901)</f>
        <v/>
      </c>
      <c r="I3909" s="82">
        <f>Census!E3901</f>
        <v>0</v>
      </c>
      <c r="J3909" s="106" t="e">
        <f t="shared" si="60"/>
        <v>#N/A</v>
      </c>
    </row>
    <row r="3910" spans="7:10" x14ac:dyDescent="0.45">
      <c r="G3910" s="82">
        <f>Census!C3902</f>
        <v>0</v>
      </c>
      <c r="H3910" s="82" t="str">
        <f>IF(Census!D3902="","",Census!D3902)</f>
        <v/>
      </c>
      <c r="I3910" s="82">
        <f>Census!E3902</f>
        <v>0</v>
      </c>
      <c r="J3910" s="106" t="e">
        <f t="shared" si="60"/>
        <v>#N/A</v>
      </c>
    </row>
    <row r="3911" spans="7:10" x14ac:dyDescent="0.45">
      <c r="G3911" s="82">
        <f>Census!C3903</f>
        <v>0</v>
      </c>
      <c r="H3911" s="82" t="str">
        <f>IF(Census!D3903="","",Census!D3903)</f>
        <v/>
      </c>
      <c r="I3911" s="82">
        <f>Census!E3903</f>
        <v>0</v>
      </c>
      <c r="J3911" s="106" t="e">
        <f t="shared" si="60"/>
        <v>#N/A</v>
      </c>
    </row>
    <row r="3912" spans="7:10" x14ac:dyDescent="0.45">
      <c r="G3912" s="82">
        <f>Census!C3904</f>
        <v>0</v>
      </c>
      <c r="H3912" s="82" t="str">
        <f>IF(Census!D3904="","",Census!D3904)</f>
        <v/>
      </c>
      <c r="I3912" s="82">
        <f>Census!E3904</f>
        <v>0</v>
      </c>
      <c r="J3912" s="106" t="e">
        <f t="shared" si="60"/>
        <v>#N/A</v>
      </c>
    </row>
    <row r="3913" spans="7:10" x14ac:dyDescent="0.45">
      <c r="G3913" s="82">
        <f>Census!C3905</f>
        <v>0</v>
      </c>
      <c r="H3913" s="82" t="str">
        <f>IF(Census!D3905="","",Census!D3905)</f>
        <v/>
      </c>
      <c r="I3913" s="82">
        <f>Census!E3905</f>
        <v>0</v>
      </c>
      <c r="J3913" s="106" t="e">
        <f t="shared" si="60"/>
        <v>#N/A</v>
      </c>
    </row>
    <row r="3914" spans="7:10" x14ac:dyDescent="0.45">
      <c r="G3914" s="82">
        <f>Census!C3906</f>
        <v>0</v>
      </c>
      <c r="H3914" s="82" t="str">
        <f>IF(Census!D3906="","",Census!D3906)</f>
        <v/>
      </c>
      <c r="I3914" s="82">
        <f>Census!E3906</f>
        <v>0</v>
      </c>
      <c r="J3914" s="106" t="e">
        <f t="shared" si="60"/>
        <v>#N/A</v>
      </c>
    </row>
    <row r="3915" spans="7:10" x14ac:dyDescent="0.45">
      <c r="G3915" s="82">
        <f>Census!C3907</f>
        <v>0</v>
      </c>
      <c r="H3915" s="82" t="str">
        <f>IF(Census!D3907="","",Census!D3907)</f>
        <v/>
      </c>
      <c r="I3915" s="82">
        <f>Census!E3907</f>
        <v>0</v>
      </c>
      <c r="J3915" s="106" t="e">
        <f t="shared" si="60"/>
        <v>#N/A</v>
      </c>
    </row>
    <row r="3916" spans="7:10" x14ac:dyDescent="0.45">
      <c r="G3916" s="82">
        <f>Census!C3908</f>
        <v>0</v>
      </c>
      <c r="H3916" s="82" t="str">
        <f>IF(Census!D3908="","",Census!D3908)</f>
        <v/>
      </c>
      <c r="I3916" s="82">
        <f>Census!E3908</f>
        <v>0</v>
      </c>
      <c r="J3916" s="106" t="e">
        <f t="shared" si="60"/>
        <v>#N/A</v>
      </c>
    </row>
    <row r="3917" spans="7:10" x14ac:dyDescent="0.45">
      <c r="G3917" s="82">
        <f>Census!C3909</f>
        <v>0</v>
      </c>
      <c r="H3917" s="82" t="str">
        <f>IF(Census!D3909="","",Census!D3909)</f>
        <v/>
      </c>
      <c r="I3917" s="82">
        <f>Census!E3909</f>
        <v>0</v>
      </c>
      <c r="J3917" s="106" t="e">
        <f t="shared" si="60"/>
        <v>#N/A</v>
      </c>
    </row>
    <row r="3918" spans="7:10" x14ac:dyDescent="0.45">
      <c r="G3918" s="82">
        <f>Census!C3910</f>
        <v>0</v>
      </c>
      <c r="H3918" s="82" t="str">
        <f>IF(Census!D3910="","",Census!D3910)</f>
        <v/>
      </c>
      <c r="I3918" s="82">
        <f>Census!E3910</f>
        <v>0</v>
      </c>
      <c r="J3918" s="106" t="e">
        <f t="shared" ref="J3918:J3981" si="61">IF(H3918=0,0,IF(H3918&lt;$C$25,$C$25-H3918,0))</f>
        <v>#N/A</v>
      </c>
    </row>
    <row r="3919" spans="7:10" x14ac:dyDescent="0.45">
      <c r="G3919" s="82">
        <f>Census!C3911</f>
        <v>0</v>
      </c>
      <c r="H3919" s="82" t="str">
        <f>IF(Census!D3911="","",Census!D3911)</f>
        <v/>
      </c>
      <c r="I3919" s="82">
        <f>Census!E3911</f>
        <v>0</v>
      </c>
      <c r="J3919" s="106" t="e">
        <f t="shared" si="61"/>
        <v>#N/A</v>
      </c>
    </row>
    <row r="3920" spans="7:10" x14ac:dyDescent="0.45">
      <c r="G3920" s="82">
        <f>Census!C3912</f>
        <v>0</v>
      </c>
      <c r="H3920" s="82" t="str">
        <f>IF(Census!D3912="","",Census!D3912)</f>
        <v/>
      </c>
      <c r="I3920" s="82">
        <f>Census!E3912</f>
        <v>0</v>
      </c>
      <c r="J3920" s="106" t="e">
        <f t="shared" si="61"/>
        <v>#N/A</v>
      </c>
    </row>
    <row r="3921" spans="7:10" x14ac:dyDescent="0.45">
      <c r="G3921" s="82">
        <f>Census!C3913</f>
        <v>0</v>
      </c>
      <c r="H3921" s="82" t="str">
        <f>IF(Census!D3913="","",Census!D3913)</f>
        <v/>
      </c>
      <c r="I3921" s="82">
        <f>Census!E3913</f>
        <v>0</v>
      </c>
      <c r="J3921" s="106" t="e">
        <f t="shared" si="61"/>
        <v>#N/A</v>
      </c>
    </row>
    <row r="3922" spans="7:10" x14ac:dyDescent="0.45">
      <c r="G3922" s="82">
        <f>Census!C3914</f>
        <v>0</v>
      </c>
      <c r="H3922" s="82" t="str">
        <f>IF(Census!D3914="","",Census!D3914)</f>
        <v/>
      </c>
      <c r="I3922" s="82">
        <f>Census!E3914</f>
        <v>0</v>
      </c>
      <c r="J3922" s="106" t="e">
        <f t="shared" si="61"/>
        <v>#N/A</v>
      </c>
    </row>
    <row r="3923" spans="7:10" x14ac:dyDescent="0.45">
      <c r="G3923" s="82">
        <f>Census!C3915</f>
        <v>0</v>
      </c>
      <c r="H3923" s="82" t="str">
        <f>IF(Census!D3915="","",Census!D3915)</f>
        <v/>
      </c>
      <c r="I3923" s="82">
        <f>Census!E3915</f>
        <v>0</v>
      </c>
      <c r="J3923" s="106" t="e">
        <f t="shared" si="61"/>
        <v>#N/A</v>
      </c>
    </row>
    <row r="3924" spans="7:10" x14ac:dyDescent="0.45">
      <c r="G3924" s="82">
        <f>Census!C3916</f>
        <v>0</v>
      </c>
      <c r="H3924" s="82" t="str">
        <f>IF(Census!D3916="","",Census!D3916)</f>
        <v/>
      </c>
      <c r="I3924" s="82">
        <f>Census!E3916</f>
        <v>0</v>
      </c>
      <c r="J3924" s="106" t="e">
        <f t="shared" si="61"/>
        <v>#N/A</v>
      </c>
    </row>
    <row r="3925" spans="7:10" x14ac:dyDescent="0.45">
      <c r="G3925" s="82">
        <f>Census!C3917</f>
        <v>0</v>
      </c>
      <c r="H3925" s="82" t="str">
        <f>IF(Census!D3917="","",Census!D3917)</f>
        <v/>
      </c>
      <c r="I3925" s="82">
        <f>Census!E3917</f>
        <v>0</v>
      </c>
      <c r="J3925" s="106" t="e">
        <f t="shared" si="61"/>
        <v>#N/A</v>
      </c>
    </row>
    <row r="3926" spans="7:10" x14ac:dyDescent="0.45">
      <c r="G3926" s="82">
        <f>Census!C3918</f>
        <v>0</v>
      </c>
      <c r="H3926" s="82" t="str">
        <f>IF(Census!D3918="","",Census!D3918)</f>
        <v/>
      </c>
      <c r="I3926" s="82">
        <f>Census!E3918</f>
        <v>0</v>
      </c>
      <c r="J3926" s="106" t="e">
        <f t="shared" si="61"/>
        <v>#N/A</v>
      </c>
    </row>
    <row r="3927" spans="7:10" x14ac:dyDescent="0.45">
      <c r="G3927" s="82">
        <f>Census!C3919</f>
        <v>0</v>
      </c>
      <c r="H3927" s="82" t="str">
        <f>IF(Census!D3919="","",Census!D3919)</f>
        <v/>
      </c>
      <c r="I3927" s="82">
        <f>Census!E3919</f>
        <v>0</v>
      </c>
      <c r="J3927" s="106" t="e">
        <f t="shared" si="61"/>
        <v>#N/A</v>
      </c>
    </row>
    <row r="3928" spans="7:10" x14ac:dyDescent="0.45">
      <c r="G3928" s="82">
        <f>Census!C3920</f>
        <v>0</v>
      </c>
      <c r="H3928" s="82" t="str">
        <f>IF(Census!D3920="","",Census!D3920)</f>
        <v/>
      </c>
      <c r="I3928" s="82">
        <f>Census!E3920</f>
        <v>0</v>
      </c>
      <c r="J3928" s="106" t="e">
        <f t="shared" si="61"/>
        <v>#N/A</v>
      </c>
    </row>
    <row r="3929" spans="7:10" x14ac:dyDescent="0.45">
      <c r="G3929" s="82">
        <f>Census!C3921</f>
        <v>0</v>
      </c>
      <c r="H3929" s="82" t="str">
        <f>IF(Census!D3921="","",Census!D3921)</f>
        <v/>
      </c>
      <c r="I3929" s="82">
        <f>Census!E3921</f>
        <v>0</v>
      </c>
      <c r="J3929" s="106" t="e">
        <f t="shared" si="61"/>
        <v>#N/A</v>
      </c>
    </row>
    <row r="3930" spans="7:10" x14ac:dyDescent="0.45">
      <c r="G3930" s="82">
        <f>Census!C3922</f>
        <v>0</v>
      </c>
      <c r="H3930" s="82" t="str">
        <f>IF(Census!D3922="","",Census!D3922)</f>
        <v/>
      </c>
      <c r="I3930" s="82">
        <f>Census!E3922</f>
        <v>0</v>
      </c>
      <c r="J3930" s="106" t="e">
        <f t="shared" si="61"/>
        <v>#N/A</v>
      </c>
    </row>
    <row r="3931" spans="7:10" x14ac:dyDescent="0.45">
      <c r="G3931" s="82">
        <f>Census!C3923</f>
        <v>0</v>
      </c>
      <c r="H3931" s="82" t="str">
        <f>IF(Census!D3923="","",Census!D3923)</f>
        <v/>
      </c>
      <c r="I3931" s="82">
        <f>Census!E3923</f>
        <v>0</v>
      </c>
      <c r="J3931" s="106" t="e">
        <f t="shared" si="61"/>
        <v>#N/A</v>
      </c>
    </row>
    <row r="3932" spans="7:10" x14ac:dyDescent="0.45">
      <c r="G3932" s="82">
        <f>Census!C3924</f>
        <v>0</v>
      </c>
      <c r="H3932" s="82" t="str">
        <f>IF(Census!D3924="","",Census!D3924)</f>
        <v/>
      </c>
      <c r="I3932" s="82">
        <f>Census!E3924</f>
        <v>0</v>
      </c>
      <c r="J3932" s="106" t="e">
        <f t="shared" si="61"/>
        <v>#N/A</v>
      </c>
    </row>
    <row r="3933" spans="7:10" x14ac:dyDescent="0.45">
      <c r="G3933" s="82">
        <f>Census!C3925</f>
        <v>0</v>
      </c>
      <c r="H3933" s="82" t="str">
        <f>IF(Census!D3925="","",Census!D3925)</f>
        <v/>
      </c>
      <c r="I3933" s="82">
        <f>Census!E3925</f>
        <v>0</v>
      </c>
      <c r="J3933" s="106" t="e">
        <f t="shared" si="61"/>
        <v>#N/A</v>
      </c>
    </row>
    <row r="3934" spans="7:10" x14ac:dyDescent="0.45">
      <c r="G3934" s="82">
        <f>Census!C3926</f>
        <v>0</v>
      </c>
      <c r="H3934" s="82" t="str">
        <f>IF(Census!D3926="","",Census!D3926)</f>
        <v/>
      </c>
      <c r="I3934" s="82">
        <f>Census!E3926</f>
        <v>0</v>
      </c>
      <c r="J3934" s="106" t="e">
        <f t="shared" si="61"/>
        <v>#N/A</v>
      </c>
    </row>
    <row r="3935" spans="7:10" x14ac:dyDescent="0.45">
      <c r="G3935" s="82">
        <f>Census!C3927</f>
        <v>0</v>
      </c>
      <c r="H3935" s="82" t="str">
        <f>IF(Census!D3927="","",Census!D3927)</f>
        <v/>
      </c>
      <c r="I3935" s="82">
        <f>Census!E3927</f>
        <v>0</v>
      </c>
      <c r="J3935" s="106" t="e">
        <f t="shared" si="61"/>
        <v>#N/A</v>
      </c>
    </row>
    <row r="3936" spans="7:10" x14ac:dyDescent="0.45">
      <c r="G3936" s="82">
        <f>Census!C3928</f>
        <v>0</v>
      </c>
      <c r="H3936" s="82" t="str">
        <f>IF(Census!D3928="","",Census!D3928)</f>
        <v/>
      </c>
      <c r="I3936" s="82">
        <f>Census!E3928</f>
        <v>0</v>
      </c>
      <c r="J3936" s="106" t="e">
        <f t="shared" si="61"/>
        <v>#N/A</v>
      </c>
    </row>
    <row r="3937" spans="7:10" x14ac:dyDescent="0.45">
      <c r="G3937" s="82">
        <f>Census!C3929</f>
        <v>0</v>
      </c>
      <c r="H3937" s="82" t="str">
        <f>IF(Census!D3929="","",Census!D3929)</f>
        <v/>
      </c>
      <c r="I3937" s="82">
        <f>Census!E3929</f>
        <v>0</v>
      </c>
      <c r="J3937" s="106" t="e">
        <f t="shared" si="61"/>
        <v>#N/A</v>
      </c>
    </row>
    <row r="3938" spans="7:10" x14ac:dyDescent="0.45">
      <c r="G3938" s="82">
        <f>Census!C3930</f>
        <v>0</v>
      </c>
      <c r="H3938" s="82" t="str">
        <f>IF(Census!D3930="","",Census!D3930)</f>
        <v/>
      </c>
      <c r="I3938" s="82">
        <f>Census!E3930</f>
        <v>0</v>
      </c>
      <c r="J3938" s="106" t="e">
        <f t="shared" si="61"/>
        <v>#N/A</v>
      </c>
    </row>
    <row r="3939" spans="7:10" x14ac:dyDescent="0.45">
      <c r="G3939" s="82">
        <f>Census!C3931</f>
        <v>0</v>
      </c>
      <c r="H3939" s="82" t="str">
        <f>IF(Census!D3931="","",Census!D3931)</f>
        <v/>
      </c>
      <c r="I3939" s="82">
        <f>Census!E3931</f>
        <v>0</v>
      </c>
      <c r="J3939" s="106" t="e">
        <f t="shared" si="61"/>
        <v>#N/A</v>
      </c>
    </row>
    <row r="3940" spans="7:10" x14ac:dyDescent="0.45">
      <c r="G3940" s="82">
        <f>Census!C3932</f>
        <v>0</v>
      </c>
      <c r="H3940" s="82" t="str">
        <f>IF(Census!D3932="","",Census!D3932)</f>
        <v/>
      </c>
      <c r="I3940" s="82">
        <f>Census!E3932</f>
        <v>0</v>
      </c>
      <c r="J3940" s="106" t="e">
        <f t="shared" si="61"/>
        <v>#N/A</v>
      </c>
    </row>
    <row r="3941" spans="7:10" x14ac:dyDescent="0.45">
      <c r="G3941" s="82">
        <f>Census!C3933</f>
        <v>0</v>
      </c>
      <c r="H3941" s="82" t="str">
        <f>IF(Census!D3933="","",Census!D3933)</f>
        <v/>
      </c>
      <c r="I3941" s="82">
        <f>Census!E3933</f>
        <v>0</v>
      </c>
      <c r="J3941" s="106" t="e">
        <f t="shared" si="61"/>
        <v>#N/A</v>
      </c>
    </row>
    <row r="3942" spans="7:10" x14ac:dyDescent="0.45">
      <c r="G3942" s="82">
        <f>Census!C3934</f>
        <v>0</v>
      </c>
      <c r="H3942" s="82" t="str">
        <f>IF(Census!D3934="","",Census!D3934)</f>
        <v/>
      </c>
      <c r="I3942" s="82">
        <f>Census!E3934</f>
        <v>0</v>
      </c>
      <c r="J3942" s="106" t="e">
        <f t="shared" si="61"/>
        <v>#N/A</v>
      </c>
    </row>
    <row r="3943" spans="7:10" x14ac:dyDescent="0.45">
      <c r="G3943" s="82">
        <f>Census!C3935</f>
        <v>0</v>
      </c>
      <c r="H3943" s="82" t="str">
        <f>IF(Census!D3935="","",Census!D3935)</f>
        <v/>
      </c>
      <c r="I3943" s="82">
        <f>Census!E3935</f>
        <v>0</v>
      </c>
      <c r="J3943" s="106" t="e">
        <f t="shared" si="61"/>
        <v>#N/A</v>
      </c>
    </row>
    <row r="3944" spans="7:10" x14ac:dyDescent="0.45">
      <c r="G3944" s="82">
        <f>Census!C3936</f>
        <v>0</v>
      </c>
      <c r="H3944" s="82" t="str">
        <f>IF(Census!D3936="","",Census!D3936)</f>
        <v/>
      </c>
      <c r="I3944" s="82">
        <f>Census!E3936</f>
        <v>0</v>
      </c>
      <c r="J3944" s="106" t="e">
        <f t="shared" si="61"/>
        <v>#N/A</v>
      </c>
    </row>
    <row r="3945" spans="7:10" x14ac:dyDescent="0.45">
      <c r="G3945" s="82">
        <f>Census!C3937</f>
        <v>0</v>
      </c>
      <c r="H3945" s="82" t="str">
        <f>IF(Census!D3937="","",Census!D3937)</f>
        <v/>
      </c>
      <c r="I3945" s="82">
        <f>Census!E3937</f>
        <v>0</v>
      </c>
      <c r="J3945" s="106" t="e">
        <f t="shared" si="61"/>
        <v>#N/A</v>
      </c>
    </row>
    <row r="3946" spans="7:10" x14ac:dyDescent="0.45">
      <c r="G3946" s="82">
        <f>Census!C3938</f>
        <v>0</v>
      </c>
      <c r="H3946" s="82" t="str">
        <f>IF(Census!D3938="","",Census!D3938)</f>
        <v/>
      </c>
      <c r="I3946" s="82">
        <f>Census!E3938</f>
        <v>0</v>
      </c>
      <c r="J3946" s="106" t="e">
        <f t="shared" si="61"/>
        <v>#N/A</v>
      </c>
    </row>
    <row r="3947" spans="7:10" x14ac:dyDescent="0.45">
      <c r="G3947" s="82">
        <f>Census!C3939</f>
        <v>0</v>
      </c>
      <c r="H3947" s="82" t="str">
        <f>IF(Census!D3939="","",Census!D3939)</f>
        <v/>
      </c>
      <c r="I3947" s="82">
        <f>Census!E3939</f>
        <v>0</v>
      </c>
      <c r="J3947" s="106" t="e">
        <f t="shared" si="61"/>
        <v>#N/A</v>
      </c>
    </row>
    <row r="3948" spans="7:10" x14ac:dyDescent="0.45">
      <c r="G3948" s="82">
        <f>Census!C3940</f>
        <v>0</v>
      </c>
      <c r="H3948" s="82" t="str">
        <f>IF(Census!D3940="","",Census!D3940)</f>
        <v/>
      </c>
      <c r="I3948" s="82">
        <f>Census!E3940</f>
        <v>0</v>
      </c>
      <c r="J3948" s="106" t="e">
        <f t="shared" si="61"/>
        <v>#N/A</v>
      </c>
    </row>
    <row r="3949" spans="7:10" x14ac:dyDescent="0.45">
      <c r="G3949" s="82">
        <f>Census!C3941</f>
        <v>0</v>
      </c>
      <c r="H3949" s="82" t="str">
        <f>IF(Census!D3941="","",Census!D3941)</f>
        <v/>
      </c>
      <c r="I3949" s="82">
        <f>Census!E3941</f>
        <v>0</v>
      </c>
      <c r="J3949" s="106" t="e">
        <f t="shared" si="61"/>
        <v>#N/A</v>
      </c>
    </row>
    <row r="3950" spans="7:10" x14ac:dyDescent="0.45">
      <c r="G3950" s="82">
        <f>Census!C3942</f>
        <v>0</v>
      </c>
      <c r="H3950" s="82" t="str">
        <f>IF(Census!D3942="","",Census!D3942)</f>
        <v/>
      </c>
      <c r="I3950" s="82">
        <f>Census!E3942</f>
        <v>0</v>
      </c>
      <c r="J3950" s="106" t="e">
        <f t="shared" si="61"/>
        <v>#N/A</v>
      </c>
    </row>
    <row r="3951" spans="7:10" x14ac:dyDescent="0.45">
      <c r="G3951" s="82">
        <f>Census!C3943</f>
        <v>0</v>
      </c>
      <c r="H3951" s="82" t="str">
        <f>IF(Census!D3943="","",Census!D3943)</f>
        <v/>
      </c>
      <c r="I3951" s="82">
        <f>Census!E3943</f>
        <v>0</v>
      </c>
      <c r="J3951" s="106" t="e">
        <f t="shared" si="61"/>
        <v>#N/A</v>
      </c>
    </row>
    <row r="3952" spans="7:10" x14ac:dyDescent="0.45">
      <c r="G3952" s="82">
        <f>Census!C3944</f>
        <v>0</v>
      </c>
      <c r="H3952" s="82" t="str">
        <f>IF(Census!D3944="","",Census!D3944)</f>
        <v/>
      </c>
      <c r="I3952" s="82">
        <f>Census!E3944</f>
        <v>0</v>
      </c>
      <c r="J3952" s="106" t="e">
        <f t="shared" si="61"/>
        <v>#N/A</v>
      </c>
    </row>
    <row r="3953" spans="7:10" x14ac:dyDescent="0.45">
      <c r="G3953" s="82">
        <f>Census!C3945</f>
        <v>0</v>
      </c>
      <c r="H3953" s="82" t="str">
        <f>IF(Census!D3945="","",Census!D3945)</f>
        <v/>
      </c>
      <c r="I3953" s="82">
        <f>Census!E3945</f>
        <v>0</v>
      </c>
      <c r="J3953" s="106" t="e">
        <f t="shared" si="61"/>
        <v>#N/A</v>
      </c>
    </row>
    <row r="3954" spans="7:10" x14ac:dyDescent="0.45">
      <c r="G3954" s="82">
        <f>Census!C3946</f>
        <v>0</v>
      </c>
      <c r="H3954" s="82" t="str">
        <f>IF(Census!D3946="","",Census!D3946)</f>
        <v/>
      </c>
      <c r="I3954" s="82">
        <f>Census!E3946</f>
        <v>0</v>
      </c>
      <c r="J3954" s="106" t="e">
        <f t="shared" si="61"/>
        <v>#N/A</v>
      </c>
    </row>
    <row r="3955" spans="7:10" x14ac:dyDescent="0.45">
      <c r="G3955" s="82">
        <f>Census!C3947</f>
        <v>0</v>
      </c>
      <c r="H3955" s="82" t="str">
        <f>IF(Census!D3947="","",Census!D3947)</f>
        <v/>
      </c>
      <c r="I3955" s="82">
        <f>Census!E3947</f>
        <v>0</v>
      </c>
      <c r="J3955" s="106" t="e">
        <f t="shared" si="61"/>
        <v>#N/A</v>
      </c>
    </row>
    <row r="3956" spans="7:10" x14ac:dyDescent="0.45">
      <c r="G3956" s="82">
        <f>Census!C3948</f>
        <v>0</v>
      </c>
      <c r="H3956" s="82" t="str">
        <f>IF(Census!D3948="","",Census!D3948)</f>
        <v/>
      </c>
      <c r="I3956" s="82">
        <f>Census!E3948</f>
        <v>0</v>
      </c>
      <c r="J3956" s="106" t="e">
        <f t="shared" si="61"/>
        <v>#N/A</v>
      </c>
    </row>
    <row r="3957" spans="7:10" x14ac:dyDescent="0.45">
      <c r="G3957" s="82">
        <f>Census!C3949</f>
        <v>0</v>
      </c>
      <c r="H3957" s="82" t="str">
        <f>IF(Census!D3949="","",Census!D3949)</f>
        <v/>
      </c>
      <c r="I3957" s="82">
        <f>Census!E3949</f>
        <v>0</v>
      </c>
      <c r="J3957" s="106" t="e">
        <f t="shared" si="61"/>
        <v>#N/A</v>
      </c>
    </row>
    <row r="3958" spans="7:10" x14ac:dyDescent="0.45">
      <c r="G3958" s="82">
        <f>Census!C3950</f>
        <v>0</v>
      </c>
      <c r="H3958" s="82" t="str">
        <f>IF(Census!D3950="","",Census!D3950)</f>
        <v/>
      </c>
      <c r="I3958" s="82">
        <f>Census!E3950</f>
        <v>0</v>
      </c>
      <c r="J3958" s="106" t="e">
        <f t="shared" si="61"/>
        <v>#N/A</v>
      </c>
    </row>
    <row r="3959" spans="7:10" x14ac:dyDescent="0.45">
      <c r="G3959" s="82">
        <f>Census!C3951</f>
        <v>0</v>
      </c>
      <c r="H3959" s="82" t="str">
        <f>IF(Census!D3951="","",Census!D3951)</f>
        <v/>
      </c>
      <c r="I3959" s="82">
        <f>Census!E3951</f>
        <v>0</v>
      </c>
      <c r="J3959" s="106" t="e">
        <f t="shared" si="61"/>
        <v>#N/A</v>
      </c>
    </row>
    <row r="3960" spans="7:10" x14ac:dyDescent="0.45">
      <c r="G3960" s="82">
        <f>Census!C3952</f>
        <v>0</v>
      </c>
      <c r="H3960" s="82" t="str">
        <f>IF(Census!D3952="","",Census!D3952)</f>
        <v/>
      </c>
      <c r="I3960" s="82">
        <f>Census!E3952</f>
        <v>0</v>
      </c>
      <c r="J3960" s="106" t="e">
        <f t="shared" si="61"/>
        <v>#N/A</v>
      </c>
    </row>
    <row r="3961" spans="7:10" x14ac:dyDescent="0.45">
      <c r="G3961" s="82">
        <f>Census!C3953</f>
        <v>0</v>
      </c>
      <c r="H3961" s="82" t="str">
        <f>IF(Census!D3953="","",Census!D3953)</f>
        <v/>
      </c>
      <c r="I3961" s="82">
        <f>Census!E3953</f>
        <v>0</v>
      </c>
      <c r="J3961" s="106" t="e">
        <f t="shared" si="61"/>
        <v>#N/A</v>
      </c>
    </row>
    <row r="3962" spans="7:10" x14ac:dyDescent="0.45">
      <c r="G3962" s="82">
        <f>Census!C3954</f>
        <v>0</v>
      </c>
      <c r="H3962" s="82" t="str">
        <f>IF(Census!D3954="","",Census!D3954)</f>
        <v/>
      </c>
      <c r="I3962" s="82">
        <f>Census!E3954</f>
        <v>0</v>
      </c>
      <c r="J3962" s="106" t="e">
        <f t="shared" si="61"/>
        <v>#N/A</v>
      </c>
    </row>
    <row r="3963" spans="7:10" x14ac:dyDescent="0.45">
      <c r="G3963" s="82">
        <f>Census!C3955</f>
        <v>0</v>
      </c>
      <c r="H3963" s="82" t="str">
        <f>IF(Census!D3955="","",Census!D3955)</f>
        <v/>
      </c>
      <c r="I3963" s="82">
        <f>Census!E3955</f>
        <v>0</v>
      </c>
      <c r="J3963" s="106" t="e">
        <f t="shared" si="61"/>
        <v>#N/A</v>
      </c>
    </row>
    <row r="3964" spans="7:10" x14ac:dyDescent="0.45">
      <c r="G3964" s="82">
        <f>Census!C3956</f>
        <v>0</v>
      </c>
      <c r="H3964" s="82" t="str">
        <f>IF(Census!D3956="","",Census!D3956)</f>
        <v/>
      </c>
      <c r="I3964" s="82">
        <f>Census!E3956</f>
        <v>0</v>
      </c>
      <c r="J3964" s="106" t="e">
        <f t="shared" si="61"/>
        <v>#N/A</v>
      </c>
    </row>
    <row r="3965" spans="7:10" x14ac:dyDescent="0.45">
      <c r="G3965" s="82">
        <f>Census!C3957</f>
        <v>0</v>
      </c>
      <c r="H3965" s="82" t="str">
        <f>IF(Census!D3957="","",Census!D3957)</f>
        <v/>
      </c>
      <c r="I3965" s="82">
        <f>Census!E3957</f>
        <v>0</v>
      </c>
      <c r="J3965" s="106" t="e">
        <f t="shared" si="61"/>
        <v>#N/A</v>
      </c>
    </row>
    <row r="3966" spans="7:10" x14ac:dyDescent="0.45">
      <c r="G3966" s="82">
        <f>Census!C3958</f>
        <v>0</v>
      </c>
      <c r="H3966" s="82" t="str">
        <f>IF(Census!D3958="","",Census!D3958)</f>
        <v/>
      </c>
      <c r="I3966" s="82">
        <f>Census!E3958</f>
        <v>0</v>
      </c>
      <c r="J3966" s="106" t="e">
        <f t="shared" si="61"/>
        <v>#N/A</v>
      </c>
    </row>
    <row r="3967" spans="7:10" x14ac:dyDescent="0.45">
      <c r="G3967" s="82">
        <f>Census!C3959</f>
        <v>0</v>
      </c>
      <c r="H3967" s="82" t="str">
        <f>IF(Census!D3959="","",Census!D3959)</f>
        <v/>
      </c>
      <c r="I3967" s="82">
        <f>Census!E3959</f>
        <v>0</v>
      </c>
      <c r="J3967" s="106" t="e">
        <f t="shared" si="61"/>
        <v>#N/A</v>
      </c>
    </row>
    <row r="3968" spans="7:10" x14ac:dyDescent="0.45">
      <c r="G3968" s="82">
        <f>Census!C3960</f>
        <v>0</v>
      </c>
      <c r="H3968" s="82" t="str">
        <f>IF(Census!D3960="","",Census!D3960)</f>
        <v/>
      </c>
      <c r="I3968" s="82">
        <f>Census!E3960</f>
        <v>0</v>
      </c>
      <c r="J3968" s="106" t="e">
        <f t="shared" si="61"/>
        <v>#N/A</v>
      </c>
    </row>
    <row r="3969" spans="7:10" x14ac:dyDescent="0.45">
      <c r="G3969" s="82">
        <f>Census!C3961</f>
        <v>0</v>
      </c>
      <c r="H3969" s="82" t="str">
        <f>IF(Census!D3961="","",Census!D3961)</f>
        <v/>
      </c>
      <c r="I3969" s="82">
        <f>Census!E3961</f>
        <v>0</v>
      </c>
      <c r="J3969" s="106" t="e">
        <f t="shared" si="61"/>
        <v>#N/A</v>
      </c>
    </row>
    <row r="3970" spans="7:10" x14ac:dyDescent="0.45">
      <c r="G3970" s="82">
        <f>Census!C3962</f>
        <v>0</v>
      </c>
      <c r="H3970" s="82" t="str">
        <f>IF(Census!D3962="","",Census!D3962)</f>
        <v/>
      </c>
      <c r="I3970" s="82">
        <f>Census!E3962</f>
        <v>0</v>
      </c>
      <c r="J3970" s="106" t="e">
        <f t="shared" si="61"/>
        <v>#N/A</v>
      </c>
    </row>
    <row r="3971" spans="7:10" x14ac:dyDescent="0.45">
      <c r="G3971" s="82">
        <f>Census!C3963</f>
        <v>0</v>
      </c>
      <c r="H3971" s="82" t="str">
        <f>IF(Census!D3963="","",Census!D3963)</f>
        <v/>
      </c>
      <c r="I3971" s="82">
        <f>Census!E3963</f>
        <v>0</v>
      </c>
      <c r="J3971" s="106" t="e">
        <f t="shared" si="61"/>
        <v>#N/A</v>
      </c>
    </row>
    <row r="3972" spans="7:10" x14ac:dyDescent="0.45">
      <c r="G3972" s="82">
        <f>Census!C3964</f>
        <v>0</v>
      </c>
      <c r="H3972" s="82" t="str">
        <f>IF(Census!D3964="","",Census!D3964)</f>
        <v/>
      </c>
      <c r="I3972" s="82">
        <f>Census!E3964</f>
        <v>0</v>
      </c>
      <c r="J3972" s="106" t="e">
        <f t="shared" si="61"/>
        <v>#N/A</v>
      </c>
    </row>
    <row r="3973" spans="7:10" x14ac:dyDescent="0.45">
      <c r="G3973" s="82">
        <f>Census!C3965</f>
        <v>0</v>
      </c>
      <c r="H3973" s="82" t="str">
        <f>IF(Census!D3965="","",Census!D3965)</f>
        <v/>
      </c>
      <c r="I3973" s="82">
        <f>Census!E3965</f>
        <v>0</v>
      </c>
      <c r="J3973" s="106" t="e">
        <f t="shared" si="61"/>
        <v>#N/A</v>
      </c>
    </row>
    <row r="3974" spans="7:10" x14ac:dyDescent="0.45">
      <c r="G3974" s="82">
        <f>Census!C3966</f>
        <v>0</v>
      </c>
      <c r="H3974" s="82" t="str">
        <f>IF(Census!D3966="","",Census!D3966)</f>
        <v/>
      </c>
      <c r="I3974" s="82">
        <f>Census!E3966</f>
        <v>0</v>
      </c>
      <c r="J3974" s="106" t="e">
        <f t="shared" si="61"/>
        <v>#N/A</v>
      </c>
    </row>
    <row r="3975" spans="7:10" x14ac:dyDescent="0.45">
      <c r="G3975" s="82">
        <f>Census!C3967</f>
        <v>0</v>
      </c>
      <c r="H3975" s="82" t="str">
        <f>IF(Census!D3967="","",Census!D3967)</f>
        <v/>
      </c>
      <c r="I3975" s="82">
        <f>Census!E3967</f>
        <v>0</v>
      </c>
      <c r="J3975" s="106" t="e">
        <f t="shared" si="61"/>
        <v>#N/A</v>
      </c>
    </row>
    <row r="3976" spans="7:10" x14ac:dyDescent="0.45">
      <c r="G3976" s="82">
        <f>Census!C3968</f>
        <v>0</v>
      </c>
      <c r="H3976" s="82" t="str">
        <f>IF(Census!D3968="","",Census!D3968)</f>
        <v/>
      </c>
      <c r="I3976" s="82">
        <f>Census!E3968</f>
        <v>0</v>
      </c>
      <c r="J3976" s="106" t="e">
        <f t="shared" si="61"/>
        <v>#N/A</v>
      </c>
    </row>
    <row r="3977" spans="7:10" x14ac:dyDescent="0.45">
      <c r="G3977" s="82">
        <f>Census!C3969</f>
        <v>0</v>
      </c>
      <c r="H3977" s="82" t="str">
        <f>IF(Census!D3969="","",Census!D3969)</f>
        <v/>
      </c>
      <c r="I3977" s="82">
        <f>Census!E3969</f>
        <v>0</v>
      </c>
      <c r="J3977" s="106" t="e">
        <f t="shared" si="61"/>
        <v>#N/A</v>
      </c>
    </row>
    <row r="3978" spans="7:10" x14ac:dyDescent="0.45">
      <c r="G3978" s="82">
        <f>Census!C3970</f>
        <v>0</v>
      </c>
      <c r="H3978" s="82" t="str">
        <f>IF(Census!D3970="","",Census!D3970)</f>
        <v/>
      </c>
      <c r="I3978" s="82">
        <f>Census!E3970</f>
        <v>0</v>
      </c>
      <c r="J3978" s="106" t="e">
        <f t="shared" si="61"/>
        <v>#N/A</v>
      </c>
    </row>
    <row r="3979" spans="7:10" x14ac:dyDescent="0.45">
      <c r="G3979" s="82">
        <f>Census!C3971</f>
        <v>0</v>
      </c>
      <c r="H3979" s="82" t="str">
        <f>IF(Census!D3971="","",Census!D3971)</f>
        <v/>
      </c>
      <c r="I3979" s="82">
        <f>Census!E3971</f>
        <v>0</v>
      </c>
      <c r="J3979" s="106" t="e">
        <f t="shared" si="61"/>
        <v>#N/A</v>
      </c>
    </row>
    <row r="3980" spans="7:10" x14ac:dyDescent="0.45">
      <c r="G3980" s="82">
        <f>Census!C3972</f>
        <v>0</v>
      </c>
      <c r="H3980" s="82" t="str">
        <f>IF(Census!D3972="","",Census!D3972)</f>
        <v/>
      </c>
      <c r="I3980" s="82">
        <f>Census!E3972</f>
        <v>0</v>
      </c>
      <c r="J3980" s="106" t="e">
        <f t="shared" si="61"/>
        <v>#N/A</v>
      </c>
    </row>
    <row r="3981" spans="7:10" x14ac:dyDescent="0.45">
      <c r="G3981" s="82">
        <f>Census!C3973</f>
        <v>0</v>
      </c>
      <c r="H3981" s="82" t="str">
        <f>IF(Census!D3973="","",Census!D3973)</f>
        <v/>
      </c>
      <c r="I3981" s="82">
        <f>Census!E3973</f>
        <v>0</v>
      </c>
      <c r="J3981" s="106" t="e">
        <f t="shared" si="61"/>
        <v>#N/A</v>
      </c>
    </row>
    <row r="3982" spans="7:10" x14ac:dyDescent="0.45">
      <c r="G3982" s="82">
        <f>Census!C3974</f>
        <v>0</v>
      </c>
      <c r="H3982" s="82" t="str">
        <f>IF(Census!D3974="","",Census!D3974)</f>
        <v/>
      </c>
      <c r="I3982" s="82">
        <f>Census!E3974</f>
        <v>0</v>
      </c>
      <c r="J3982" s="106" t="e">
        <f t="shared" ref="J3982:J4045" si="62">IF(H3982=0,0,IF(H3982&lt;$C$25,$C$25-H3982,0))</f>
        <v>#N/A</v>
      </c>
    </row>
    <row r="3983" spans="7:10" x14ac:dyDescent="0.45">
      <c r="G3983" s="82">
        <f>Census!C3975</f>
        <v>0</v>
      </c>
      <c r="H3983" s="82" t="str">
        <f>IF(Census!D3975="","",Census!D3975)</f>
        <v/>
      </c>
      <c r="I3983" s="82">
        <f>Census!E3975</f>
        <v>0</v>
      </c>
      <c r="J3983" s="106" t="e">
        <f t="shared" si="62"/>
        <v>#N/A</v>
      </c>
    </row>
    <row r="3984" spans="7:10" x14ac:dyDescent="0.45">
      <c r="G3984" s="82">
        <f>Census!C3976</f>
        <v>0</v>
      </c>
      <c r="H3984" s="82" t="str">
        <f>IF(Census!D3976="","",Census!D3976)</f>
        <v/>
      </c>
      <c r="I3984" s="82">
        <f>Census!E3976</f>
        <v>0</v>
      </c>
      <c r="J3984" s="106" t="e">
        <f t="shared" si="62"/>
        <v>#N/A</v>
      </c>
    </row>
    <row r="3985" spans="7:10" x14ac:dyDescent="0.45">
      <c r="G3985" s="82">
        <f>Census!C3977</f>
        <v>0</v>
      </c>
      <c r="H3985" s="82" t="str">
        <f>IF(Census!D3977="","",Census!D3977)</f>
        <v/>
      </c>
      <c r="I3985" s="82">
        <f>Census!E3977</f>
        <v>0</v>
      </c>
      <c r="J3985" s="106" t="e">
        <f t="shared" si="62"/>
        <v>#N/A</v>
      </c>
    </row>
    <row r="3986" spans="7:10" x14ac:dyDescent="0.45">
      <c r="G3986" s="82">
        <f>Census!C3978</f>
        <v>0</v>
      </c>
      <c r="H3986" s="82" t="str">
        <f>IF(Census!D3978="","",Census!D3978)</f>
        <v/>
      </c>
      <c r="I3986" s="82">
        <f>Census!E3978</f>
        <v>0</v>
      </c>
      <c r="J3986" s="106" t="e">
        <f t="shared" si="62"/>
        <v>#N/A</v>
      </c>
    </row>
    <row r="3987" spans="7:10" x14ac:dyDescent="0.45">
      <c r="G3987" s="82">
        <f>Census!C3979</f>
        <v>0</v>
      </c>
      <c r="H3987" s="82" t="str">
        <f>IF(Census!D3979="","",Census!D3979)</f>
        <v/>
      </c>
      <c r="I3987" s="82">
        <f>Census!E3979</f>
        <v>0</v>
      </c>
      <c r="J3987" s="106" t="e">
        <f t="shared" si="62"/>
        <v>#N/A</v>
      </c>
    </row>
    <row r="3988" spans="7:10" x14ac:dyDescent="0.45">
      <c r="G3988" s="82">
        <f>Census!C3980</f>
        <v>0</v>
      </c>
      <c r="H3988" s="82" t="str">
        <f>IF(Census!D3980="","",Census!D3980)</f>
        <v/>
      </c>
      <c r="I3988" s="82">
        <f>Census!E3980</f>
        <v>0</v>
      </c>
      <c r="J3988" s="106" t="e">
        <f t="shared" si="62"/>
        <v>#N/A</v>
      </c>
    </row>
    <row r="3989" spans="7:10" x14ac:dyDescent="0.45">
      <c r="G3989" s="82">
        <f>Census!C3981</f>
        <v>0</v>
      </c>
      <c r="H3989" s="82" t="str">
        <f>IF(Census!D3981="","",Census!D3981)</f>
        <v/>
      </c>
      <c r="I3989" s="82">
        <f>Census!E3981</f>
        <v>0</v>
      </c>
      <c r="J3989" s="106" t="e">
        <f t="shared" si="62"/>
        <v>#N/A</v>
      </c>
    </row>
    <row r="3990" spans="7:10" x14ac:dyDescent="0.45">
      <c r="G3990" s="82">
        <f>Census!C3982</f>
        <v>0</v>
      </c>
      <c r="H3990" s="82" t="str">
        <f>IF(Census!D3982="","",Census!D3982)</f>
        <v/>
      </c>
      <c r="I3990" s="82">
        <f>Census!E3982</f>
        <v>0</v>
      </c>
      <c r="J3990" s="106" t="e">
        <f t="shared" si="62"/>
        <v>#N/A</v>
      </c>
    </row>
    <row r="3991" spans="7:10" x14ac:dyDescent="0.45">
      <c r="G3991" s="82">
        <f>Census!C3983</f>
        <v>0</v>
      </c>
      <c r="H3991" s="82" t="str">
        <f>IF(Census!D3983="","",Census!D3983)</f>
        <v/>
      </c>
      <c r="I3991" s="82">
        <f>Census!E3983</f>
        <v>0</v>
      </c>
      <c r="J3991" s="106" t="e">
        <f t="shared" si="62"/>
        <v>#N/A</v>
      </c>
    </row>
    <row r="3992" spans="7:10" x14ac:dyDescent="0.45">
      <c r="G3992" s="82">
        <f>Census!C3984</f>
        <v>0</v>
      </c>
      <c r="H3992" s="82" t="str">
        <f>IF(Census!D3984="","",Census!D3984)</f>
        <v/>
      </c>
      <c r="I3992" s="82">
        <f>Census!E3984</f>
        <v>0</v>
      </c>
      <c r="J3992" s="106" t="e">
        <f t="shared" si="62"/>
        <v>#N/A</v>
      </c>
    </row>
    <row r="3993" spans="7:10" x14ac:dyDescent="0.45">
      <c r="G3993" s="82">
        <f>Census!C3985</f>
        <v>0</v>
      </c>
      <c r="H3993" s="82" t="str">
        <f>IF(Census!D3985="","",Census!D3985)</f>
        <v/>
      </c>
      <c r="I3993" s="82">
        <f>Census!E3985</f>
        <v>0</v>
      </c>
      <c r="J3993" s="106" t="e">
        <f t="shared" si="62"/>
        <v>#N/A</v>
      </c>
    </row>
    <row r="3994" spans="7:10" x14ac:dyDescent="0.45">
      <c r="G3994" s="82">
        <f>Census!C3986</f>
        <v>0</v>
      </c>
      <c r="H3994" s="82" t="str">
        <f>IF(Census!D3986="","",Census!D3986)</f>
        <v/>
      </c>
      <c r="I3994" s="82">
        <f>Census!E3986</f>
        <v>0</v>
      </c>
      <c r="J3994" s="106" t="e">
        <f t="shared" si="62"/>
        <v>#N/A</v>
      </c>
    </row>
    <row r="3995" spans="7:10" x14ac:dyDescent="0.45">
      <c r="G3995" s="82">
        <f>Census!C3987</f>
        <v>0</v>
      </c>
      <c r="H3995" s="82" t="str">
        <f>IF(Census!D3987="","",Census!D3987)</f>
        <v/>
      </c>
      <c r="I3995" s="82">
        <f>Census!E3987</f>
        <v>0</v>
      </c>
      <c r="J3995" s="106" t="e">
        <f t="shared" si="62"/>
        <v>#N/A</v>
      </c>
    </row>
    <row r="3996" spans="7:10" x14ac:dyDescent="0.45">
      <c r="G3996" s="82">
        <f>Census!C3988</f>
        <v>0</v>
      </c>
      <c r="H3996" s="82" t="str">
        <f>IF(Census!D3988="","",Census!D3988)</f>
        <v/>
      </c>
      <c r="I3996" s="82">
        <f>Census!E3988</f>
        <v>0</v>
      </c>
      <c r="J3996" s="106" t="e">
        <f t="shared" si="62"/>
        <v>#N/A</v>
      </c>
    </row>
    <row r="3997" spans="7:10" x14ac:dyDescent="0.45">
      <c r="G3997" s="82">
        <f>Census!C3989</f>
        <v>0</v>
      </c>
      <c r="H3997" s="82" t="str">
        <f>IF(Census!D3989="","",Census!D3989)</f>
        <v/>
      </c>
      <c r="I3997" s="82">
        <f>Census!E3989</f>
        <v>0</v>
      </c>
      <c r="J3997" s="106" t="e">
        <f t="shared" si="62"/>
        <v>#N/A</v>
      </c>
    </row>
    <row r="3998" spans="7:10" x14ac:dyDescent="0.45">
      <c r="G3998" s="82">
        <f>Census!C3990</f>
        <v>0</v>
      </c>
      <c r="H3998" s="82" t="str">
        <f>IF(Census!D3990="","",Census!D3990)</f>
        <v/>
      </c>
      <c r="I3998" s="82">
        <f>Census!E3990</f>
        <v>0</v>
      </c>
      <c r="J3998" s="106" t="e">
        <f t="shared" si="62"/>
        <v>#N/A</v>
      </c>
    </row>
    <row r="3999" spans="7:10" x14ac:dyDescent="0.45">
      <c r="G3999" s="82">
        <f>Census!C3991</f>
        <v>0</v>
      </c>
      <c r="H3999" s="82" t="str">
        <f>IF(Census!D3991="","",Census!D3991)</f>
        <v/>
      </c>
      <c r="I3999" s="82">
        <f>Census!E3991</f>
        <v>0</v>
      </c>
      <c r="J3999" s="106" t="e">
        <f t="shared" si="62"/>
        <v>#N/A</v>
      </c>
    </row>
    <row r="4000" spans="7:10" x14ac:dyDescent="0.45">
      <c r="G4000" s="82">
        <f>Census!C3992</f>
        <v>0</v>
      </c>
      <c r="H4000" s="82" t="str">
        <f>IF(Census!D3992="","",Census!D3992)</f>
        <v/>
      </c>
      <c r="I4000" s="82">
        <f>Census!E3992</f>
        <v>0</v>
      </c>
      <c r="J4000" s="106" t="e">
        <f t="shared" si="62"/>
        <v>#N/A</v>
      </c>
    </row>
    <row r="4001" spans="7:10" x14ac:dyDescent="0.45">
      <c r="G4001" s="82">
        <f>Census!C3993</f>
        <v>0</v>
      </c>
      <c r="H4001" s="82" t="str">
        <f>IF(Census!D3993="","",Census!D3993)</f>
        <v/>
      </c>
      <c r="I4001" s="82">
        <f>Census!E3993</f>
        <v>0</v>
      </c>
      <c r="J4001" s="106" t="e">
        <f t="shared" si="62"/>
        <v>#N/A</v>
      </c>
    </row>
    <row r="4002" spans="7:10" x14ac:dyDescent="0.45">
      <c r="G4002" s="82">
        <f>Census!C3994</f>
        <v>0</v>
      </c>
      <c r="H4002" s="82" t="str">
        <f>IF(Census!D3994="","",Census!D3994)</f>
        <v/>
      </c>
      <c r="I4002" s="82">
        <f>Census!E3994</f>
        <v>0</v>
      </c>
      <c r="J4002" s="106" t="e">
        <f t="shared" si="62"/>
        <v>#N/A</v>
      </c>
    </row>
    <row r="4003" spans="7:10" x14ac:dyDescent="0.45">
      <c r="G4003" s="82">
        <f>Census!C3995</f>
        <v>0</v>
      </c>
      <c r="H4003" s="82" t="str">
        <f>IF(Census!D3995="","",Census!D3995)</f>
        <v/>
      </c>
      <c r="I4003" s="82">
        <f>Census!E3995</f>
        <v>0</v>
      </c>
      <c r="J4003" s="106" t="e">
        <f t="shared" si="62"/>
        <v>#N/A</v>
      </c>
    </row>
    <row r="4004" spans="7:10" x14ac:dyDescent="0.45">
      <c r="G4004" s="82">
        <f>Census!C3996</f>
        <v>0</v>
      </c>
      <c r="H4004" s="82" t="str">
        <f>IF(Census!D3996="","",Census!D3996)</f>
        <v/>
      </c>
      <c r="I4004" s="82">
        <f>Census!E3996</f>
        <v>0</v>
      </c>
      <c r="J4004" s="106" t="e">
        <f t="shared" si="62"/>
        <v>#N/A</v>
      </c>
    </row>
    <row r="4005" spans="7:10" x14ac:dyDescent="0.45">
      <c r="G4005" s="82">
        <f>Census!C3997</f>
        <v>0</v>
      </c>
      <c r="H4005" s="82" t="str">
        <f>IF(Census!D3997="","",Census!D3997)</f>
        <v/>
      </c>
      <c r="I4005" s="82">
        <f>Census!E3997</f>
        <v>0</v>
      </c>
      <c r="J4005" s="106" t="e">
        <f t="shared" si="62"/>
        <v>#N/A</v>
      </c>
    </row>
    <row r="4006" spans="7:10" x14ac:dyDescent="0.45">
      <c r="G4006" s="82">
        <f>Census!C3998</f>
        <v>0</v>
      </c>
      <c r="H4006" s="82" t="str">
        <f>IF(Census!D3998="","",Census!D3998)</f>
        <v/>
      </c>
      <c r="I4006" s="82">
        <f>Census!E3998</f>
        <v>0</v>
      </c>
      <c r="J4006" s="106" t="e">
        <f t="shared" si="62"/>
        <v>#N/A</v>
      </c>
    </row>
    <row r="4007" spans="7:10" x14ac:dyDescent="0.45">
      <c r="G4007" s="82">
        <f>Census!C3999</f>
        <v>0</v>
      </c>
      <c r="H4007" s="82" t="str">
        <f>IF(Census!D3999="","",Census!D3999)</f>
        <v/>
      </c>
      <c r="I4007" s="82">
        <f>Census!E3999</f>
        <v>0</v>
      </c>
      <c r="J4007" s="106" t="e">
        <f t="shared" si="62"/>
        <v>#N/A</v>
      </c>
    </row>
    <row r="4008" spans="7:10" x14ac:dyDescent="0.45">
      <c r="G4008" s="82">
        <f>Census!C4000</f>
        <v>0</v>
      </c>
      <c r="H4008" s="82" t="str">
        <f>IF(Census!D4000="","",Census!D4000)</f>
        <v/>
      </c>
      <c r="I4008" s="82">
        <f>Census!E4000</f>
        <v>0</v>
      </c>
      <c r="J4008" s="106" t="e">
        <f t="shared" si="62"/>
        <v>#N/A</v>
      </c>
    </row>
    <row r="4009" spans="7:10" x14ac:dyDescent="0.45">
      <c r="G4009" s="82">
        <f>Census!C4001</f>
        <v>0</v>
      </c>
      <c r="H4009" s="82" t="str">
        <f>IF(Census!D4001="","",Census!D4001)</f>
        <v/>
      </c>
      <c r="I4009" s="82">
        <f>Census!E4001</f>
        <v>0</v>
      </c>
      <c r="J4009" s="106" t="e">
        <f t="shared" si="62"/>
        <v>#N/A</v>
      </c>
    </row>
    <row r="4010" spans="7:10" x14ac:dyDescent="0.45">
      <c r="G4010" s="82">
        <f>Census!C4002</f>
        <v>0</v>
      </c>
      <c r="H4010" s="82" t="str">
        <f>IF(Census!D4002="","",Census!D4002)</f>
        <v/>
      </c>
      <c r="I4010" s="82">
        <f>Census!E4002</f>
        <v>0</v>
      </c>
      <c r="J4010" s="106" t="e">
        <f t="shared" si="62"/>
        <v>#N/A</v>
      </c>
    </row>
    <row r="4011" spans="7:10" x14ac:dyDescent="0.45">
      <c r="G4011" s="82">
        <f>Census!C4003</f>
        <v>0</v>
      </c>
      <c r="H4011" s="82" t="str">
        <f>IF(Census!D4003="","",Census!D4003)</f>
        <v/>
      </c>
      <c r="I4011" s="82">
        <f>Census!E4003</f>
        <v>0</v>
      </c>
      <c r="J4011" s="106" t="e">
        <f t="shared" si="62"/>
        <v>#N/A</v>
      </c>
    </row>
    <row r="4012" spans="7:10" x14ac:dyDescent="0.45">
      <c r="G4012" s="82">
        <f>Census!C4004</f>
        <v>0</v>
      </c>
      <c r="H4012" s="82" t="str">
        <f>IF(Census!D4004="","",Census!D4004)</f>
        <v/>
      </c>
      <c r="I4012" s="82">
        <f>Census!E4004</f>
        <v>0</v>
      </c>
      <c r="J4012" s="106" t="e">
        <f t="shared" si="62"/>
        <v>#N/A</v>
      </c>
    </row>
    <row r="4013" spans="7:10" x14ac:dyDescent="0.45">
      <c r="G4013" s="82">
        <f>Census!C4005</f>
        <v>0</v>
      </c>
      <c r="H4013" s="82" t="str">
        <f>IF(Census!D4005="","",Census!D4005)</f>
        <v/>
      </c>
      <c r="I4013" s="82">
        <f>Census!E4005</f>
        <v>0</v>
      </c>
      <c r="J4013" s="106" t="e">
        <f t="shared" si="62"/>
        <v>#N/A</v>
      </c>
    </row>
    <row r="4014" spans="7:10" x14ac:dyDescent="0.45">
      <c r="G4014" s="82">
        <f>Census!C4006</f>
        <v>0</v>
      </c>
      <c r="H4014" s="82" t="str">
        <f>IF(Census!D4006="","",Census!D4006)</f>
        <v/>
      </c>
      <c r="I4014" s="82">
        <f>Census!E4006</f>
        <v>0</v>
      </c>
      <c r="J4014" s="106" t="e">
        <f t="shared" si="62"/>
        <v>#N/A</v>
      </c>
    </row>
    <row r="4015" spans="7:10" x14ac:dyDescent="0.45">
      <c r="G4015" s="82">
        <f>Census!C4007</f>
        <v>0</v>
      </c>
      <c r="H4015" s="82" t="str">
        <f>IF(Census!D4007="","",Census!D4007)</f>
        <v/>
      </c>
      <c r="I4015" s="82">
        <f>Census!E4007</f>
        <v>0</v>
      </c>
      <c r="J4015" s="106" t="e">
        <f t="shared" si="62"/>
        <v>#N/A</v>
      </c>
    </row>
    <row r="4016" spans="7:10" x14ac:dyDescent="0.45">
      <c r="G4016" s="82">
        <f>Census!C4008</f>
        <v>0</v>
      </c>
      <c r="H4016" s="82" t="str">
        <f>IF(Census!D4008="","",Census!D4008)</f>
        <v/>
      </c>
      <c r="I4016" s="82">
        <f>Census!E4008</f>
        <v>0</v>
      </c>
      <c r="J4016" s="106" t="e">
        <f t="shared" si="62"/>
        <v>#N/A</v>
      </c>
    </row>
    <row r="4017" spans="7:10" x14ac:dyDescent="0.45">
      <c r="G4017" s="82">
        <f>Census!C4009</f>
        <v>0</v>
      </c>
      <c r="H4017" s="82" t="str">
        <f>IF(Census!D4009="","",Census!D4009)</f>
        <v/>
      </c>
      <c r="I4017" s="82">
        <f>Census!E4009</f>
        <v>0</v>
      </c>
      <c r="J4017" s="106" t="e">
        <f t="shared" si="62"/>
        <v>#N/A</v>
      </c>
    </row>
    <row r="4018" spans="7:10" x14ac:dyDescent="0.45">
      <c r="G4018" s="82">
        <f>Census!C4010</f>
        <v>0</v>
      </c>
      <c r="H4018" s="82" t="str">
        <f>IF(Census!D4010="","",Census!D4010)</f>
        <v/>
      </c>
      <c r="I4018" s="82">
        <f>Census!E4010</f>
        <v>0</v>
      </c>
      <c r="J4018" s="106" t="e">
        <f t="shared" si="62"/>
        <v>#N/A</v>
      </c>
    </row>
    <row r="4019" spans="7:10" x14ac:dyDescent="0.45">
      <c r="G4019" s="82">
        <f>Census!C4011</f>
        <v>0</v>
      </c>
      <c r="H4019" s="82" t="str">
        <f>IF(Census!D4011="","",Census!D4011)</f>
        <v/>
      </c>
      <c r="I4019" s="82">
        <f>Census!E4011</f>
        <v>0</v>
      </c>
      <c r="J4019" s="106" t="e">
        <f t="shared" si="62"/>
        <v>#N/A</v>
      </c>
    </row>
    <row r="4020" spans="7:10" x14ac:dyDescent="0.45">
      <c r="G4020" s="82">
        <f>Census!C4012</f>
        <v>0</v>
      </c>
      <c r="H4020" s="82" t="str">
        <f>IF(Census!D4012="","",Census!D4012)</f>
        <v/>
      </c>
      <c r="I4020" s="82">
        <f>Census!E4012</f>
        <v>0</v>
      </c>
      <c r="J4020" s="106" t="e">
        <f t="shared" si="62"/>
        <v>#N/A</v>
      </c>
    </row>
    <row r="4021" spans="7:10" x14ac:dyDescent="0.45">
      <c r="G4021" s="82">
        <f>Census!C4013</f>
        <v>0</v>
      </c>
      <c r="H4021" s="82" t="str">
        <f>IF(Census!D4013="","",Census!D4013)</f>
        <v/>
      </c>
      <c r="I4021" s="82">
        <f>Census!E4013</f>
        <v>0</v>
      </c>
      <c r="J4021" s="106" t="e">
        <f t="shared" si="62"/>
        <v>#N/A</v>
      </c>
    </row>
    <row r="4022" spans="7:10" x14ac:dyDescent="0.45">
      <c r="G4022" s="82">
        <f>Census!C4014</f>
        <v>0</v>
      </c>
      <c r="H4022" s="82" t="str">
        <f>IF(Census!D4014="","",Census!D4014)</f>
        <v/>
      </c>
      <c r="I4022" s="82">
        <f>Census!E4014</f>
        <v>0</v>
      </c>
      <c r="J4022" s="106" t="e">
        <f t="shared" si="62"/>
        <v>#N/A</v>
      </c>
    </row>
    <row r="4023" spans="7:10" x14ac:dyDescent="0.45">
      <c r="G4023" s="82">
        <f>Census!C4015</f>
        <v>0</v>
      </c>
      <c r="H4023" s="82" t="str">
        <f>IF(Census!D4015="","",Census!D4015)</f>
        <v/>
      </c>
      <c r="I4023" s="82">
        <f>Census!E4015</f>
        <v>0</v>
      </c>
      <c r="J4023" s="106" t="e">
        <f t="shared" si="62"/>
        <v>#N/A</v>
      </c>
    </row>
    <row r="4024" spans="7:10" x14ac:dyDescent="0.45">
      <c r="G4024" s="82">
        <f>Census!C4016</f>
        <v>0</v>
      </c>
      <c r="H4024" s="82" t="str">
        <f>IF(Census!D4016="","",Census!D4016)</f>
        <v/>
      </c>
      <c r="I4024" s="82">
        <f>Census!E4016</f>
        <v>0</v>
      </c>
      <c r="J4024" s="106" t="e">
        <f t="shared" si="62"/>
        <v>#N/A</v>
      </c>
    </row>
    <row r="4025" spans="7:10" x14ac:dyDescent="0.45">
      <c r="G4025" s="82">
        <f>Census!C4017</f>
        <v>0</v>
      </c>
      <c r="H4025" s="82" t="str">
        <f>IF(Census!D4017="","",Census!D4017)</f>
        <v/>
      </c>
      <c r="I4025" s="82">
        <f>Census!E4017</f>
        <v>0</v>
      </c>
      <c r="J4025" s="106" t="e">
        <f t="shared" si="62"/>
        <v>#N/A</v>
      </c>
    </row>
    <row r="4026" spans="7:10" x14ac:dyDescent="0.45">
      <c r="G4026" s="82">
        <f>Census!C4018</f>
        <v>0</v>
      </c>
      <c r="H4026" s="82" t="str">
        <f>IF(Census!D4018="","",Census!D4018)</f>
        <v/>
      </c>
      <c r="I4026" s="82">
        <f>Census!E4018</f>
        <v>0</v>
      </c>
      <c r="J4026" s="106" t="e">
        <f t="shared" si="62"/>
        <v>#N/A</v>
      </c>
    </row>
    <row r="4027" spans="7:10" x14ac:dyDescent="0.45">
      <c r="G4027" s="82">
        <f>Census!C4019</f>
        <v>0</v>
      </c>
      <c r="H4027" s="82" t="str">
        <f>IF(Census!D4019="","",Census!D4019)</f>
        <v/>
      </c>
      <c r="I4027" s="82">
        <f>Census!E4019</f>
        <v>0</v>
      </c>
      <c r="J4027" s="106" t="e">
        <f t="shared" si="62"/>
        <v>#N/A</v>
      </c>
    </row>
    <row r="4028" spans="7:10" x14ac:dyDescent="0.45">
      <c r="G4028" s="82">
        <f>Census!C4020</f>
        <v>0</v>
      </c>
      <c r="H4028" s="82" t="str">
        <f>IF(Census!D4020="","",Census!D4020)</f>
        <v/>
      </c>
      <c r="I4028" s="82">
        <f>Census!E4020</f>
        <v>0</v>
      </c>
      <c r="J4028" s="106" t="e">
        <f t="shared" si="62"/>
        <v>#N/A</v>
      </c>
    </row>
    <row r="4029" spans="7:10" x14ac:dyDescent="0.45">
      <c r="G4029" s="82">
        <f>Census!C4021</f>
        <v>0</v>
      </c>
      <c r="H4029" s="82" t="str">
        <f>IF(Census!D4021="","",Census!D4021)</f>
        <v/>
      </c>
      <c r="I4029" s="82">
        <f>Census!E4021</f>
        <v>0</v>
      </c>
      <c r="J4029" s="106" t="e">
        <f t="shared" si="62"/>
        <v>#N/A</v>
      </c>
    </row>
    <row r="4030" spans="7:10" x14ac:dyDescent="0.45">
      <c r="G4030" s="82">
        <f>Census!C4022</f>
        <v>0</v>
      </c>
      <c r="H4030" s="82" t="str">
        <f>IF(Census!D4022="","",Census!D4022)</f>
        <v/>
      </c>
      <c r="I4030" s="82">
        <f>Census!E4022</f>
        <v>0</v>
      </c>
      <c r="J4030" s="106" t="e">
        <f t="shared" si="62"/>
        <v>#N/A</v>
      </c>
    </row>
    <row r="4031" spans="7:10" x14ac:dyDescent="0.45">
      <c r="G4031" s="82">
        <f>Census!C4023</f>
        <v>0</v>
      </c>
      <c r="H4031" s="82" t="str">
        <f>IF(Census!D4023="","",Census!D4023)</f>
        <v/>
      </c>
      <c r="I4031" s="82">
        <f>Census!E4023</f>
        <v>0</v>
      </c>
      <c r="J4031" s="106" t="e">
        <f t="shared" si="62"/>
        <v>#N/A</v>
      </c>
    </row>
    <row r="4032" spans="7:10" x14ac:dyDescent="0.45">
      <c r="G4032" s="82">
        <f>Census!C4024</f>
        <v>0</v>
      </c>
      <c r="H4032" s="82" t="str">
        <f>IF(Census!D4024="","",Census!D4024)</f>
        <v/>
      </c>
      <c r="I4032" s="82">
        <f>Census!E4024</f>
        <v>0</v>
      </c>
      <c r="J4032" s="106" t="e">
        <f t="shared" si="62"/>
        <v>#N/A</v>
      </c>
    </row>
    <row r="4033" spans="7:10" x14ac:dyDescent="0.45">
      <c r="G4033" s="82">
        <f>Census!C4025</f>
        <v>0</v>
      </c>
      <c r="H4033" s="82" t="str">
        <f>IF(Census!D4025="","",Census!D4025)</f>
        <v/>
      </c>
      <c r="I4033" s="82">
        <f>Census!E4025</f>
        <v>0</v>
      </c>
      <c r="J4033" s="106" t="e">
        <f t="shared" si="62"/>
        <v>#N/A</v>
      </c>
    </row>
    <row r="4034" spans="7:10" x14ac:dyDescent="0.45">
      <c r="G4034" s="82">
        <f>Census!C4026</f>
        <v>0</v>
      </c>
      <c r="H4034" s="82" t="str">
        <f>IF(Census!D4026="","",Census!D4026)</f>
        <v/>
      </c>
      <c r="I4034" s="82">
        <f>Census!E4026</f>
        <v>0</v>
      </c>
      <c r="J4034" s="106" t="e">
        <f t="shared" si="62"/>
        <v>#N/A</v>
      </c>
    </row>
    <row r="4035" spans="7:10" x14ac:dyDescent="0.45">
      <c r="G4035" s="82">
        <f>Census!C4027</f>
        <v>0</v>
      </c>
      <c r="H4035" s="82" t="str">
        <f>IF(Census!D4027="","",Census!D4027)</f>
        <v/>
      </c>
      <c r="I4035" s="82">
        <f>Census!E4027</f>
        <v>0</v>
      </c>
      <c r="J4035" s="106" t="e">
        <f t="shared" si="62"/>
        <v>#N/A</v>
      </c>
    </row>
    <row r="4036" spans="7:10" x14ac:dyDescent="0.45">
      <c r="G4036" s="82">
        <f>Census!C4028</f>
        <v>0</v>
      </c>
      <c r="H4036" s="82" t="str">
        <f>IF(Census!D4028="","",Census!D4028)</f>
        <v/>
      </c>
      <c r="I4036" s="82">
        <f>Census!E4028</f>
        <v>0</v>
      </c>
      <c r="J4036" s="106" t="e">
        <f t="shared" si="62"/>
        <v>#N/A</v>
      </c>
    </row>
    <row r="4037" spans="7:10" x14ac:dyDescent="0.45">
      <c r="G4037" s="82">
        <f>Census!C4029</f>
        <v>0</v>
      </c>
      <c r="H4037" s="82" t="str">
        <f>IF(Census!D4029="","",Census!D4029)</f>
        <v/>
      </c>
      <c r="I4037" s="82">
        <f>Census!E4029</f>
        <v>0</v>
      </c>
      <c r="J4037" s="106" t="e">
        <f t="shared" si="62"/>
        <v>#N/A</v>
      </c>
    </row>
    <row r="4038" spans="7:10" x14ac:dyDescent="0.45">
      <c r="G4038" s="82">
        <f>Census!C4030</f>
        <v>0</v>
      </c>
      <c r="H4038" s="82" t="str">
        <f>IF(Census!D4030="","",Census!D4030)</f>
        <v/>
      </c>
      <c r="I4038" s="82">
        <f>Census!E4030</f>
        <v>0</v>
      </c>
      <c r="J4038" s="106" t="e">
        <f t="shared" si="62"/>
        <v>#N/A</v>
      </c>
    </row>
    <row r="4039" spans="7:10" x14ac:dyDescent="0.45">
      <c r="G4039" s="82">
        <f>Census!C4031</f>
        <v>0</v>
      </c>
      <c r="H4039" s="82" t="str">
        <f>IF(Census!D4031="","",Census!D4031)</f>
        <v/>
      </c>
      <c r="I4039" s="82">
        <f>Census!E4031</f>
        <v>0</v>
      </c>
      <c r="J4039" s="106" t="e">
        <f t="shared" si="62"/>
        <v>#N/A</v>
      </c>
    </row>
    <row r="4040" spans="7:10" x14ac:dyDescent="0.45">
      <c r="G4040" s="82">
        <f>Census!C4032</f>
        <v>0</v>
      </c>
      <c r="H4040" s="82" t="str">
        <f>IF(Census!D4032="","",Census!D4032)</f>
        <v/>
      </c>
      <c r="I4040" s="82">
        <f>Census!E4032</f>
        <v>0</v>
      </c>
      <c r="J4040" s="106" t="e">
        <f t="shared" si="62"/>
        <v>#N/A</v>
      </c>
    </row>
    <row r="4041" spans="7:10" x14ac:dyDescent="0.45">
      <c r="G4041" s="82">
        <f>Census!C4033</f>
        <v>0</v>
      </c>
      <c r="H4041" s="82" t="str">
        <f>IF(Census!D4033="","",Census!D4033)</f>
        <v/>
      </c>
      <c r="I4041" s="82">
        <f>Census!E4033</f>
        <v>0</v>
      </c>
      <c r="J4041" s="106" t="e">
        <f t="shared" si="62"/>
        <v>#N/A</v>
      </c>
    </row>
    <row r="4042" spans="7:10" x14ac:dyDescent="0.45">
      <c r="G4042" s="82">
        <f>Census!C4034</f>
        <v>0</v>
      </c>
      <c r="H4042" s="82" t="str">
        <f>IF(Census!D4034="","",Census!D4034)</f>
        <v/>
      </c>
      <c r="I4042" s="82">
        <f>Census!E4034</f>
        <v>0</v>
      </c>
      <c r="J4042" s="106" t="e">
        <f t="shared" si="62"/>
        <v>#N/A</v>
      </c>
    </row>
    <row r="4043" spans="7:10" x14ac:dyDescent="0.45">
      <c r="G4043" s="82">
        <f>Census!C4035</f>
        <v>0</v>
      </c>
      <c r="H4043" s="82" t="str">
        <f>IF(Census!D4035="","",Census!D4035)</f>
        <v/>
      </c>
      <c r="I4043" s="82">
        <f>Census!E4035</f>
        <v>0</v>
      </c>
      <c r="J4043" s="106" t="e">
        <f t="shared" si="62"/>
        <v>#N/A</v>
      </c>
    </row>
    <row r="4044" spans="7:10" x14ac:dyDescent="0.45">
      <c r="G4044" s="82">
        <f>Census!C4036</f>
        <v>0</v>
      </c>
      <c r="H4044" s="82" t="str">
        <f>IF(Census!D4036="","",Census!D4036)</f>
        <v/>
      </c>
      <c r="I4044" s="82">
        <f>Census!E4036</f>
        <v>0</v>
      </c>
      <c r="J4044" s="106" t="e">
        <f t="shared" si="62"/>
        <v>#N/A</v>
      </c>
    </row>
    <row r="4045" spans="7:10" x14ac:dyDescent="0.45">
      <c r="G4045" s="82">
        <f>Census!C4037</f>
        <v>0</v>
      </c>
      <c r="H4045" s="82" t="str">
        <f>IF(Census!D4037="","",Census!D4037)</f>
        <v/>
      </c>
      <c r="I4045" s="82">
        <f>Census!E4037</f>
        <v>0</v>
      </c>
      <c r="J4045" s="106" t="e">
        <f t="shared" si="62"/>
        <v>#N/A</v>
      </c>
    </row>
    <row r="4046" spans="7:10" x14ac:dyDescent="0.45">
      <c r="G4046" s="82">
        <f>Census!C4038</f>
        <v>0</v>
      </c>
      <c r="H4046" s="82" t="str">
        <f>IF(Census!D4038="","",Census!D4038)</f>
        <v/>
      </c>
      <c r="I4046" s="82">
        <f>Census!E4038</f>
        <v>0</v>
      </c>
      <c r="J4046" s="106" t="e">
        <f t="shared" ref="J4046:J4109" si="63">IF(H4046=0,0,IF(H4046&lt;$C$25,$C$25-H4046,0))</f>
        <v>#N/A</v>
      </c>
    </row>
    <row r="4047" spans="7:10" x14ac:dyDescent="0.45">
      <c r="G4047" s="82">
        <f>Census!C4039</f>
        <v>0</v>
      </c>
      <c r="H4047" s="82" t="str">
        <f>IF(Census!D4039="","",Census!D4039)</f>
        <v/>
      </c>
      <c r="I4047" s="82">
        <f>Census!E4039</f>
        <v>0</v>
      </c>
      <c r="J4047" s="106" t="e">
        <f t="shared" si="63"/>
        <v>#N/A</v>
      </c>
    </row>
    <row r="4048" spans="7:10" x14ac:dyDescent="0.45">
      <c r="G4048" s="82">
        <f>Census!C4040</f>
        <v>0</v>
      </c>
      <c r="H4048" s="82" t="str">
        <f>IF(Census!D4040="","",Census!D4040)</f>
        <v/>
      </c>
      <c r="I4048" s="82">
        <f>Census!E4040</f>
        <v>0</v>
      </c>
      <c r="J4048" s="106" t="e">
        <f t="shared" si="63"/>
        <v>#N/A</v>
      </c>
    </row>
    <row r="4049" spans="7:10" x14ac:dyDescent="0.45">
      <c r="G4049" s="82">
        <f>Census!C4041</f>
        <v>0</v>
      </c>
      <c r="H4049" s="82" t="str">
        <f>IF(Census!D4041="","",Census!D4041)</f>
        <v/>
      </c>
      <c r="I4049" s="82">
        <f>Census!E4041</f>
        <v>0</v>
      </c>
      <c r="J4049" s="106" t="e">
        <f t="shared" si="63"/>
        <v>#N/A</v>
      </c>
    </row>
    <row r="4050" spans="7:10" x14ac:dyDescent="0.45">
      <c r="G4050" s="82">
        <f>Census!C4042</f>
        <v>0</v>
      </c>
      <c r="H4050" s="82" t="str">
        <f>IF(Census!D4042="","",Census!D4042)</f>
        <v/>
      </c>
      <c r="I4050" s="82">
        <f>Census!E4042</f>
        <v>0</v>
      </c>
      <c r="J4050" s="106" t="e">
        <f t="shared" si="63"/>
        <v>#N/A</v>
      </c>
    </row>
    <row r="4051" spans="7:10" x14ac:dyDescent="0.45">
      <c r="G4051" s="82">
        <f>Census!C4043</f>
        <v>0</v>
      </c>
      <c r="H4051" s="82" t="str">
        <f>IF(Census!D4043="","",Census!D4043)</f>
        <v/>
      </c>
      <c r="I4051" s="82">
        <f>Census!E4043</f>
        <v>0</v>
      </c>
      <c r="J4051" s="106" t="e">
        <f t="shared" si="63"/>
        <v>#N/A</v>
      </c>
    </row>
    <row r="4052" spans="7:10" x14ac:dyDescent="0.45">
      <c r="G4052" s="82">
        <f>Census!C4044</f>
        <v>0</v>
      </c>
      <c r="H4052" s="82" t="str">
        <f>IF(Census!D4044="","",Census!D4044)</f>
        <v/>
      </c>
      <c r="I4052" s="82">
        <f>Census!E4044</f>
        <v>0</v>
      </c>
      <c r="J4052" s="106" t="e">
        <f t="shared" si="63"/>
        <v>#N/A</v>
      </c>
    </row>
    <row r="4053" spans="7:10" x14ac:dyDescent="0.45">
      <c r="G4053" s="82">
        <f>Census!C4045</f>
        <v>0</v>
      </c>
      <c r="H4053" s="82" t="str">
        <f>IF(Census!D4045="","",Census!D4045)</f>
        <v/>
      </c>
      <c r="I4053" s="82">
        <f>Census!E4045</f>
        <v>0</v>
      </c>
      <c r="J4053" s="106" t="e">
        <f t="shared" si="63"/>
        <v>#N/A</v>
      </c>
    </row>
    <row r="4054" spans="7:10" x14ac:dyDescent="0.45">
      <c r="G4054" s="82">
        <f>Census!C4046</f>
        <v>0</v>
      </c>
      <c r="H4054" s="82" t="str">
        <f>IF(Census!D4046="","",Census!D4046)</f>
        <v/>
      </c>
      <c r="I4054" s="82">
        <f>Census!E4046</f>
        <v>0</v>
      </c>
      <c r="J4054" s="106" t="e">
        <f t="shared" si="63"/>
        <v>#N/A</v>
      </c>
    </row>
    <row r="4055" spans="7:10" x14ac:dyDescent="0.45">
      <c r="G4055" s="82">
        <f>Census!C4047</f>
        <v>0</v>
      </c>
      <c r="H4055" s="82" t="str">
        <f>IF(Census!D4047="","",Census!D4047)</f>
        <v/>
      </c>
      <c r="I4055" s="82">
        <f>Census!E4047</f>
        <v>0</v>
      </c>
      <c r="J4055" s="106" t="e">
        <f t="shared" si="63"/>
        <v>#N/A</v>
      </c>
    </row>
    <row r="4056" spans="7:10" x14ac:dyDescent="0.45">
      <c r="G4056" s="82">
        <f>Census!C4048</f>
        <v>0</v>
      </c>
      <c r="H4056" s="82" t="str">
        <f>IF(Census!D4048="","",Census!D4048)</f>
        <v/>
      </c>
      <c r="I4056" s="82">
        <f>Census!E4048</f>
        <v>0</v>
      </c>
      <c r="J4056" s="106" t="e">
        <f t="shared" si="63"/>
        <v>#N/A</v>
      </c>
    </row>
    <row r="4057" spans="7:10" x14ac:dyDescent="0.45">
      <c r="G4057" s="82">
        <f>Census!C4049</f>
        <v>0</v>
      </c>
      <c r="H4057" s="82" t="str">
        <f>IF(Census!D4049="","",Census!D4049)</f>
        <v/>
      </c>
      <c r="I4057" s="82">
        <f>Census!E4049</f>
        <v>0</v>
      </c>
      <c r="J4057" s="106" t="e">
        <f t="shared" si="63"/>
        <v>#N/A</v>
      </c>
    </row>
    <row r="4058" spans="7:10" x14ac:dyDescent="0.45">
      <c r="G4058" s="82">
        <f>Census!C4050</f>
        <v>0</v>
      </c>
      <c r="H4058" s="82" t="str">
        <f>IF(Census!D4050="","",Census!D4050)</f>
        <v/>
      </c>
      <c r="I4058" s="82">
        <f>Census!E4050</f>
        <v>0</v>
      </c>
      <c r="J4058" s="106" t="e">
        <f t="shared" si="63"/>
        <v>#N/A</v>
      </c>
    </row>
    <row r="4059" spans="7:10" x14ac:dyDescent="0.45">
      <c r="G4059" s="82">
        <f>Census!C4051</f>
        <v>0</v>
      </c>
      <c r="H4059" s="82" t="str">
        <f>IF(Census!D4051="","",Census!D4051)</f>
        <v/>
      </c>
      <c r="I4059" s="82">
        <f>Census!E4051</f>
        <v>0</v>
      </c>
      <c r="J4059" s="106" t="e">
        <f t="shared" si="63"/>
        <v>#N/A</v>
      </c>
    </row>
    <row r="4060" spans="7:10" x14ac:dyDescent="0.45">
      <c r="G4060" s="82">
        <f>Census!C4052</f>
        <v>0</v>
      </c>
      <c r="H4060" s="82" t="str">
        <f>IF(Census!D4052="","",Census!D4052)</f>
        <v/>
      </c>
      <c r="I4060" s="82">
        <f>Census!E4052</f>
        <v>0</v>
      </c>
      <c r="J4060" s="106" t="e">
        <f t="shared" si="63"/>
        <v>#N/A</v>
      </c>
    </row>
    <row r="4061" spans="7:10" x14ac:dyDescent="0.45">
      <c r="G4061" s="82">
        <f>Census!C4053</f>
        <v>0</v>
      </c>
      <c r="H4061" s="82" t="str">
        <f>IF(Census!D4053="","",Census!D4053)</f>
        <v/>
      </c>
      <c r="I4061" s="82">
        <f>Census!E4053</f>
        <v>0</v>
      </c>
      <c r="J4061" s="106" t="e">
        <f t="shared" si="63"/>
        <v>#N/A</v>
      </c>
    </row>
    <row r="4062" spans="7:10" x14ac:dyDescent="0.45">
      <c r="G4062" s="82">
        <f>Census!C4054</f>
        <v>0</v>
      </c>
      <c r="H4062" s="82" t="str">
        <f>IF(Census!D4054="","",Census!D4054)</f>
        <v/>
      </c>
      <c r="I4062" s="82">
        <f>Census!E4054</f>
        <v>0</v>
      </c>
      <c r="J4062" s="106" t="e">
        <f t="shared" si="63"/>
        <v>#N/A</v>
      </c>
    </row>
    <row r="4063" spans="7:10" x14ac:dyDescent="0.45">
      <c r="G4063" s="82">
        <f>Census!C4055</f>
        <v>0</v>
      </c>
      <c r="H4063" s="82" t="str">
        <f>IF(Census!D4055="","",Census!D4055)</f>
        <v/>
      </c>
      <c r="I4063" s="82">
        <f>Census!E4055</f>
        <v>0</v>
      </c>
      <c r="J4063" s="106" t="e">
        <f t="shared" si="63"/>
        <v>#N/A</v>
      </c>
    </row>
    <row r="4064" spans="7:10" x14ac:dyDescent="0.45">
      <c r="G4064" s="82">
        <f>Census!C4056</f>
        <v>0</v>
      </c>
      <c r="H4064" s="82" t="str">
        <f>IF(Census!D4056="","",Census!D4056)</f>
        <v/>
      </c>
      <c r="I4064" s="82">
        <f>Census!E4056</f>
        <v>0</v>
      </c>
      <c r="J4064" s="106" t="e">
        <f t="shared" si="63"/>
        <v>#N/A</v>
      </c>
    </row>
    <row r="4065" spans="7:10" x14ac:dyDescent="0.45">
      <c r="G4065" s="82">
        <f>Census!C4057</f>
        <v>0</v>
      </c>
      <c r="H4065" s="82" t="str">
        <f>IF(Census!D4057="","",Census!D4057)</f>
        <v/>
      </c>
      <c r="I4065" s="82">
        <f>Census!E4057</f>
        <v>0</v>
      </c>
      <c r="J4065" s="106" t="e">
        <f t="shared" si="63"/>
        <v>#N/A</v>
      </c>
    </row>
    <row r="4066" spans="7:10" x14ac:dyDescent="0.45">
      <c r="G4066" s="82">
        <f>Census!C4058</f>
        <v>0</v>
      </c>
      <c r="H4066" s="82" t="str">
        <f>IF(Census!D4058="","",Census!D4058)</f>
        <v/>
      </c>
      <c r="I4066" s="82">
        <f>Census!E4058</f>
        <v>0</v>
      </c>
      <c r="J4066" s="106" t="e">
        <f t="shared" si="63"/>
        <v>#N/A</v>
      </c>
    </row>
    <row r="4067" spans="7:10" x14ac:dyDescent="0.45">
      <c r="G4067" s="82">
        <f>Census!C4059</f>
        <v>0</v>
      </c>
      <c r="H4067" s="82" t="str">
        <f>IF(Census!D4059="","",Census!D4059)</f>
        <v/>
      </c>
      <c r="I4067" s="82">
        <f>Census!E4059</f>
        <v>0</v>
      </c>
      <c r="J4067" s="106" t="e">
        <f t="shared" si="63"/>
        <v>#N/A</v>
      </c>
    </row>
    <row r="4068" spans="7:10" x14ac:dyDescent="0.45">
      <c r="G4068" s="82">
        <f>Census!C4060</f>
        <v>0</v>
      </c>
      <c r="H4068" s="82" t="str">
        <f>IF(Census!D4060="","",Census!D4060)</f>
        <v/>
      </c>
      <c r="I4068" s="82">
        <f>Census!E4060</f>
        <v>0</v>
      </c>
      <c r="J4068" s="106" t="e">
        <f t="shared" si="63"/>
        <v>#N/A</v>
      </c>
    </row>
    <row r="4069" spans="7:10" x14ac:dyDescent="0.45">
      <c r="G4069" s="82">
        <f>Census!C4061</f>
        <v>0</v>
      </c>
      <c r="H4069" s="82" t="str">
        <f>IF(Census!D4061="","",Census!D4061)</f>
        <v/>
      </c>
      <c r="I4069" s="82">
        <f>Census!E4061</f>
        <v>0</v>
      </c>
      <c r="J4069" s="106" t="e">
        <f t="shared" si="63"/>
        <v>#N/A</v>
      </c>
    </row>
    <row r="4070" spans="7:10" x14ac:dyDescent="0.45">
      <c r="G4070" s="82">
        <f>Census!C4062</f>
        <v>0</v>
      </c>
      <c r="H4070" s="82" t="str">
        <f>IF(Census!D4062="","",Census!D4062)</f>
        <v/>
      </c>
      <c r="I4070" s="82">
        <f>Census!E4062</f>
        <v>0</v>
      </c>
      <c r="J4070" s="106" t="e">
        <f t="shared" si="63"/>
        <v>#N/A</v>
      </c>
    </row>
    <row r="4071" spans="7:10" x14ac:dyDescent="0.45">
      <c r="G4071" s="82">
        <f>Census!C4063</f>
        <v>0</v>
      </c>
      <c r="H4071" s="82" t="str">
        <f>IF(Census!D4063="","",Census!D4063)</f>
        <v/>
      </c>
      <c r="I4071" s="82">
        <f>Census!E4063</f>
        <v>0</v>
      </c>
      <c r="J4071" s="106" t="e">
        <f t="shared" si="63"/>
        <v>#N/A</v>
      </c>
    </row>
    <row r="4072" spans="7:10" x14ac:dyDescent="0.45">
      <c r="G4072" s="82">
        <f>Census!C4064</f>
        <v>0</v>
      </c>
      <c r="H4072" s="82" t="str">
        <f>IF(Census!D4064="","",Census!D4064)</f>
        <v/>
      </c>
      <c r="I4072" s="82">
        <f>Census!E4064</f>
        <v>0</v>
      </c>
      <c r="J4072" s="106" t="e">
        <f t="shared" si="63"/>
        <v>#N/A</v>
      </c>
    </row>
    <row r="4073" spans="7:10" x14ac:dyDescent="0.45">
      <c r="G4073" s="82">
        <f>Census!C4065</f>
        <v>0</v>
      </c>
      <c r="H4073" s="82" t="str">
        <f>IF(Census!D4065="","",Census!D4065)</f>
        <v/>
      </c>
      <c r="I4073" s="82">
        <f>Census!E4065</f>
        <v>0</v>
      </c>
      <c r="J4073" s="106" t="e">
        <f t="shared" si="63"/>
        <v>#N/A</v>
      </c>
    </row>
    <row r="4074" spans="7:10" x14ac:dyDescent="0.45">
      <c r="G4074" s="82">
        <f>Census!C4066</f>
        <v>0</v>
      </c>
      <c r="H4074" s="82" t="str">
        <f>IF(Census!D4066="","",Census!D4066)</f>
        <v/>
      </c>
      <c r="I4074" s="82">
        <f>Census!E4066</f>
        <v>0</v>
      </c>
      <c r="J4074" s="106" t="e">
        <f t="shared" si="63"/>
        <v>#N/A</v>
      </c>
    </row>
    <row r="4075" spans="7:10" x14ac:dyDescent="0.45">
      <c r="G4075" s="82">
        <f>Census!C4067</f>
        <v>0</v>
      </c>
      <c r="H4075" s="82" t="str">
        <f>IF(Census!D4067="","",Census!D4067)</f>
        <v/>
      </c>
      <c r="I4075" s="82">
        <f>Census!E4067</f>
        <v>0</v>
      </c>
      <c r="J4075" s="106" t="e">
        <f t="shared" si="63"/>
        <v>#N/A</v>
      </c>
    </row>
    <row r="4076" spans="7:10" x14ac:dyDescent="0.45">
      <c r="G4076" s="82">
        <f>Census!C4068</f>
        <v>0</v>
      </c>
      <c r="H4076" s="82" t="str">
        <f>IF(Census!D4068="","",Census!D4068)</f>
        <v/>
      </c>
      <c r="I4076" s="82">
        <f>Census!E4068</f>
        <v>0</v>
      </c>
      <c r="J4076" s="106" t="e">
        <f t="shared" si="63"/>
        <v>#N/A</v>
      </c>
    </row>
    <row r="4077" spans="7:10" x14ac:dyDescent="0.45">
      <c r="G4077" s="82">
        <f>Census!C4069</f>
        <v>0</v>
      </c>
      <c r="H4077" s="82" t="str">
        <f>IF(Census!D4069="","",Census!D4069)</f>
        <v/>
      </c>
      <c r="I4077" s="82">
        <f>Census!E4069</f>
        <v>0</v>
      </c>
      <c r="J4077" s="106" t="e">
        <f t="shared" si="63"/>
        <v>#N/A</v>
      </c>
    </row>
    <row r="4078" spans="7:10" x14ac:dyDescent="0.45">
      <c r="G4078" s="82">
        <f>Census!C4070</f>
        <v>0</v>
      </c>
      <c r="H4078" s="82" t="str">
        <f>IF(Census!D4070="","",Census!D4070)</f>
        <v/>
      </c>
      <c r="I4078" s="82">
        <f>Census!E4070</f>
        <v>0</v>
      </c>
      <c r="J4078" s="106" t="e">
        <f t="shared" si="63"/>
        <v>#N/A</v>
      </c>
    </row>
    <row r="4079" spans="7:10" x14ac:dyDescent="0.45">
      <c r="G4079" s="82">
        <f>Census!C4071</f>
        <v>0</v>
      </c>
      <c r="H4079" s="82" t="str">
        <f>IF(Census!D4071="","",Census!D4071)</f>
        <v/>
      </c>
      <c r="I4079" s="82">
        <f>Census!E4071</f>
        <v>0</v>
      </c>
      <c r="J4079" s="106" t="e">
        <f t="shared" si="63"/>
        <v>#N/A</v>
      </c>
    </row>
    <row r="4080" spans="7:10" x14ac:dyDescent="0.45">
      <c r="G4080" s="82">
        <f>Census!C4072</f>
        <v>0</v>
      </c>
      <c r="H4080" s="82" t="str">
        <f>IF(Census!D4072="","",Census!D4072)</f>
        <v/>
      </c>
      <c r="I4080" s="82">
        <f>Census!E4072</f>
        <v>0</v>
      </c>
      <c r="J4080" s="106" t="e">
        <f t="shared" si="63"/>
        <v>#N/A</v>
      </c>
    </row>
    <row r="4081" spans="7:10" x14ac:dyDescent="0.45">
      <c r="G4081" s="82">
        <f>Census!C4073</f>
        <v>0</v>
      </c>
      <c r="H4081" s="82" t="str">
        <f>IF(Census!D4073="","",Census!D4073)</f>
        <v/>
      </c>
      <c r="I4081" s="82">
        <f>Census!E4073</f>
        <v>0</v>
      </c>
      <c r="J4081" s="106" t="e">
        <f t="shared" si="63"/>
        <v>#N/A</v>
      </c>
    </row>
    <row r="4082" spans="7:10" x14ac:dyDescent="0.45">
      <c r="G4082" s="82">
        <f>Census!C4074</f>
        <v>0</v>
      </c>
      <c r="H4082" s="82" t="str">
        <f>IF(Census!D4074="","",Census!D4074)</f>
        <v/>
      </c>
      <c r="I4082" s="82">
        <f>Census!E4074</f>
        <v>0</v>
      </c>
      <c r="J4082" s="106" t="e">
        <f t="shared" si="63"/>
        <v>#N/A</v>
      </c>
    </row>
    <row r="4083" spans="7:10" x14ac:dyDescent="0.45">
      <c r="G4083" s="82">
        <f>Census!C4075</f>
        <v>0</v>
      </c>
      <c r="H4083" s="82" t="str">
        <f>IF(Census!D4075="","",Census!D4075)</f>
        <v/>
      </c>
      <c r="I4083" s="82">
        <f>Census!E4075</f>
        <v>0</v>
      </c>
      <c r="J4083" s="106" t="e">
        <f t="shared" si="63"/>
        <v>#N/A</v>
      </c>
    </row>
    <row r="4084" spans="7:10" x14ac:dyDescent="0.45">
      <c r="G4084" s="82">
        <f>Census!C4076</f>
        <v>0</v>
      </c>
      <c r="H4084" s="82" t="str">
        <f>IF(Census!D4076="","",Census!D4076)</f>
        <v/>
      </c>
      <c r="I4084" s="82">
        <f>Census!E4076</f>
        <v>0</v>
      </c>
      <c r="J4084" s="106" t="e">
        <f t="shared" si="63"/>
        <v>#N/A</v>
      </c>
    </row>
    <row r="4085" spans="7:10" x14ac:dyDescent="0.45">
      <c r="G4085" s="82">
        <f>Census!C4077</f>
        <v>0</v>
      </c>
      <c r="H4085" s="82" t="str">
        <f>IF(Census!D4077="","",Census!D4077)</f>
        <v/>
      </c>
      <c r="I4085" s="82">
        <f>Census!E4077</f>
        <v>0</v>
      </c>
      <c r="J4085" s="106" t="e">
        <f t="shared" si="63"/>
        <v>#N/A</v>
      </c>
    </row>
    <row r="4086" spans="7:10" x14ac:dyDescent="0.45">
      <c r="G4086" s="82">
        <f>Census!C4078</f>
        <v>0</v>
      </c>
      <c r="H4086" s="82" t="str">
        <f>IF(Census!D4078="","",Census!D4078)</f>
        <v/>
      </c>
      <c r="I4086" s="82">
        <f>Census!E4078</f>
        <v>0</v>
      </c>
      <c r="J4086" s="106" t="e">
        <f t="shared" si="63"/>
        <v>#N/A</v>
      </c>
    </row>
    <row r="4087" spans="7:10" x14ac:dyDescent="0.45">
      <c r="G4087" s="82">
        <f>Census!C4079</f>
        <v>0</v>
      </c>
      <c r="H4087" s="82" t="str">
        <f>IF(Census!D4079="","",Census!D4079)</f>
        <v/>
      </c>
      <c r="I4087" s="82">
        <f>Census!E4079</f>
        <v>0</v>
      </c>
      <c r="J4087" s="106" t="e">
        <f t="shared" si="63"/>
        <v>#N/A</v>
      </c>
    </row>
    <row r="4088" spans="7:10" x14ac:dyDescent="0.45">
      <c r="G4088" s="82">
        <f>Census!C4080</f>
        <v>0</v>
      </c>
      <c r="H4088" s="82" t="str">
        <f>IF(Census!D4080="","",Census!D4080)</f>
        <v/>
      </c>
      <c r="I4088" s="82">
        <f>Census!E4080</f>
        <v>0</v>
      </c>
      <c r="J4088" s="106" t="e">
        <f t="shared" si="63"/>
        <v>#N/A</v>
      </c>
    </row>
    <row r="4089" spans="7:10" x14ac:dyDescent="0.45">
      <c r="G4089" s="82">
        <f>Census!C4081</f>
        <v>0</v>
      </c>
      <c r="H4089" s="82" t="str">
        <f>IF(Census!D4081="","",Census!D4081)</f>
        <v/>
      </c>
      <c r="I4089" s="82">
        <f>Census!E4081</f>
        <v>0</v>
      </c>
      <c r="J4089" s="106" t="e">
        <f t="shared" si="63"/>
        <v>#N/A</v>
      </c>
    </row>
    <row r="4090" spans="7:10" x14ac:dyDescent="0.45">
      <c r="G4090" s="82">
        <f>Census!C4082</f>
        <v>0</v>
      </c>
      <c r="H4090" s="82" t="str">
        <f>IF(Census!D4082="","",Census!D4082)</f>
        <v/>
      </c>
      <c r="I4090" s="82">
        <f>Census!E4082</f>
        <v>0</v>
      </c>
      <c r="J4090" s="106" t="e">
        <f t="shared" si="63"/>
        <v>#N/A</v>
      </c>
    </row>
    <row r="4091" spans="7:10" x14ac:dyDescent="0.45">
      <c r="G4091" s="82">
        <f>Census!C4083</f>
        <v>0</v>
      </c>
      <c r="H4091" s="82" t="str">
        <f>IF(Census!D4083="","",Census!D4083)</f>
        <v/>
      </c>
      <c r="I4091" s="82">
        <f>Census!E4083</f>
        <v>0</v>
      </c>
      <c r="J4091" s="106" t="e">
        <f t="shared" si="63"/>
        <v>#N/A</v>
      </c>
    </row>
    <row r="4092" spans="7:10" x14ac:dyDescent="0.45">
      <c r="G4092" s="82">
        <f>Census!C4084</f>
        <v>0</v>
      </c>
      <c r="H4092" s="82" t="str">
        <f>IF(Census!D4084="","",Census!D4084)</f>
        <v/>
      </c>
      <c r="I4092" s="82">
        <f>Census!E4084</f>
        <v>0</v>
      </c>
      <c r="J4092" s="106" t="e">
        <f t="shared" si="63"/>
        <v>#N/A</v>
      </c>
    </row>
    <row r="4093" spans="7:10" x14ac:dyDescent="0.45">
      <c r="G4093" s="82">
        <f>Census!C4085</f>
        <v>0</v>
      </c>
      <c r="H4093" s="82" t="str">
        <f>IF(Census!D4085="","",Census!D4085)</f>
        <v/>
      </c>
      <c r="I4093" s="82">
        <f>Census!E4085</f>
        <v>0</v>
      </c>
      <c r="J4093" s="106" t="e">
        <f t="shared" si="63"/>
        <v>#N/A</v>
      </c>
    </row>
    <row r="4094" spans="7:10" x14ac:dyDescent="0.45">
      <c r="G4094" s="82">
        <f>Census!C4086</f>
        <v>0</v>
      </c>
      <c r="H4094" s="82" t="str">
        <f>IF(Census!D4086="","",Census!D4086)</f>
        <v/>
      </c>
      <c r="I4094" s="82">
        <f>Census!E4086</f>
        <v>0</v>
      </c>
      <c r="J4094" s="106" t="e">
        <f t="shared" si="63"/>
        <v>#N/A</v>
      </c>
    </row>
    <row r="4095" spans="7:10" x14ac:dyDescent="0.45">
      <c r="G4095" s="82">
        <f>Census!C4087</f>
        <v>0</v>
      </c>
      <c r="H4095" s="82" t="str">
        <f>IF(Census!D4087="","",Census!D4087)</f>
        <v/>
      </c>
      <c r="I4095" s="82">
        <f>Census!E4087</f>
        <v>0</v>
      </c>
      <c r="J4095" s="106" t="e">
        <f t="shared" si="63"/>
        <v>#N/A</v>
      </c>
    </row>
    <row r="4096" spans="7:10" x14ac:dyDescent="0.45">
      <c r="G4096" s="82">
        <f>Census!C4088</f>
        <v>0</v>
      </c>
      <c r="H4096" s="82" t="str">
        <f>IF(Census!D4088="","",Census!D4088)</f>
        <v/>
      </c>
      <c r="I4096" s="82">
        <f>Census!E4088</f>
        <v>0</v>
      </c>
      <c r="J4096" s="106" t="e">
        <f t="shared" si="63"/>
        <v>#N/A</v>
      </c>
    </row>
    <row r="4097" spans="7:10" x14ac:dyDescent="0.45">
      <c r="G4097" s="82">
        <f>Census!C4089</f>
        <v>0</v>
      </c>
      <c r="H4097" s="82" t="str">
        <f>IF(Census!D4089="","",Census!D4089)</f>
        <v/>
      </c>
      <c r="I4097" s="82">
        <f>Census!E4089</f>
        <v>0</v>
      </c>
      <c r="J4097" s="106" t="e">
        <f t="shared" si="63"/>
        <v>#N/A</v>
      </c>
    </row>
    <row r="4098" spans="7:10" x14ac:dyDescent="0.45">
      <c r="G4098" s="82">
        <f>Census!C4090</f>
        <v>0</v>
      </c>
      <c r="H4098" s="82" t="str">
        <f>IF(Census!D4090="","",Census!D4090)</f>
        <v/>
      </c>
      <c r="I4098" s="82">
        <f>Census!E4090</f>
        <v>0</v>
      </c>
      <c r="J4098" s="106" t="e">
        <f t="shared" si="63"/>
        <v>#N/A</v>
      </c>
    </row>
    <row r="4099" spans="7:10" x14ac:dyDescent="0.45">
      <c r="G4099" s="82">
        <f>Census!C4091</f>
        <v>0</v>
      </c>
      <c r="H4099" s="82" t="str">
        <f>IF(Census!D4091="","",Census!D4091)</f>
        <v/>
      </c>
      <c r="I4099" s="82">
        <f>Census!E4091</f>
        <v>0</v>
      </c>
      <c r="J4099" s="106" t="e">
        <f t="shared" si="63"/>
        <v>#N/A</v>
      </c>
    </row>
    <row r="4100" spans="7:10" x14ac:dyDescent="0.45">
      <c r="G4100" s="82">
        <f>Census!C4092</f>
        <v>0</v>
      </c>
      <c r="H4100" s="82" t="str">
        <f>IF(Census!D4092="","",Census!D4092)</f>
        <v/>
      </c>
      <c r="I4100" s="82">
        <f>Census!E4092</f>
        <v>0</v>
      </c>
      <c r="J4100" s="106" t="e">
        <f t="shared" si="63"/>
        <v>#N/A</v>
      </c>
    </row>
    <row r="4101" spans="7:10" x14ac:dyDescent="0.45">
      <c r="G4101" s="82">
        <f>Census!C4093</f>
        <v>0</v>
      </c>
      <c r="H4101" s="82" t="str">
        <f>IF(Census!D4093="","",Census!D4093)</f>
        <v/>
      </c>
      <c r="I4101" s="82">
        <f>Census!E4093</f>
        <v>0</v>
      </c>
      <c r="J4101" s="106" t="e">
        <f t="shared" si="63"/>
        <v>#N/A</v>
      </c>
    </row>
    <row r="4102" spans="7:10" x14ac:dyDescent="0.45">
      <c r="G4102" s="82">
        <f>Census!C4094</f>
        <v>0</v>
      </c>
      <c r="H4102" s="82" t="str">
        <f>IF(Census!D4094="","",Census!D4094)</f>
        <v/>
      </c>
      <c r="I4102" s="82">
        <f>Census!E4094</f>
        <v>0</v>
      </c>
      <c r="J4102" s="106" t="e">
        <f t="shared" si="63"/>
        <v>#N/A</v>
      </c>
    </row>
    <row r="4103" spans="7:10" x14ac:dyDescent="0.45">
      <c r="G4103" s="82">
        <f>Census!C4095</f>
        <v>0</v>
      </c>
      <c r="H4103" s="82" t="str">
        <f>IF(Census!D4095="","",Census!D4095)</f>
        <v/>
      </c>
      <c r="I4103" s="82">
        <f>Census!E4095</f>
        <v>0</v>
      </c>
      <c r="J4103" s="106" t="e">
        <f t="shared" si="63"/>
        <v>#N/A</v>
      </c>
    </row>
    <row r="4104" spans="7:10" x14ac:dyDescent="0.45">
      <c r="G4104" s="82">
        <f>Census!C4096</f>
        <v>0</v>
      </c>
      <c r="H4104" s="82" t="str">
        <f>IF(Census!D4096="","",Census!D4096)</f>
        <v/>
      </c>
      <c r="I4104" s="82">
        <f>Census!E4096</f>
        <v>0</v>
      </c>
      <c r="J4104" s="106" t="e">
        <f t="shared" si="63"/>
        <v>#N/A</v>
      </c>
    </row>
    <row r="4105" spans="7:10" x14ac:dyDescent="0.45">
      <c r="G4105" s="82">
        <f>Census!C4097</f>
        <v>0</v>
      </c>
      <c r="H4105" s="82" t="str">
        <f>IF(Census!D4097="","",Census!D4097)</f>
        <v/>
      </c>
      <c r="I4105" s="82">
        <f>Census!E4097</f>
        <v>0</v>
      </c>
      <c r="J4105" s="106" t="e">
        <f t="shared" si="63"/>
        <v>#N/A</v>
      </c>
    </row>
    <row r="4106" spans="7:10" x14ac:dyDescent="0.45">
      <c r="G4106" s="82">
        <f>Census!C4098</f>
        <v>0</v>
      </c>
      <c r="H4106" s="82" t="str">
        <f>IF(Census!D4098="","",Census!D4098)</f>
        <v/>
      </c>
      <c r="I4106" s="82">
        <f>Census!E4098</f>
        <v>0</v>
      </c>
      <c r="J4106" s="106" t="e">
        <f t="shared" si="63"/>
        <v>#N/A</v>
      </c>
    </row>
    <row r="4107" spans="7:10" x14ac:dyDescent="0.45">
      <c r="G4107" s="82">
        <f>Census!C4099</f>
        <v>0</v>
      </c>
      <c r="H4107" s="82" t="str">
        <f>IF(Census!D4099="","",Census!D4099)</f>
        <v/>
      </c>
      <c r="I4107" s="82">
        <f>Census!E4099</f>
        <v>0</v>
      </c>
      <c r="J4107" s="106" t="e">
        <f t="shared" si="63"/>
        <v>#N/A</v>
      </c>
    </row>
    <row r="4108" spans="7:10" x14ac:dyDescent="0.45">
      <c r="G4108" s="82">
        <f>Census!C4100</f>
        <v>0</v>
      </c>
      <c r="H4108" s="82" t="str">
        <f>IF(Census!D4100="","",Census!D4100)</f>
        <v/>
      </c>
      <c r="I4108" s="82">
        <f>Census!E4100</f>
        <v>0</v>
      </c>
      <c r="J4108" s="106" t="e">
        <f t="shared" si="63"/>
        <v>#N/A</v>
      </c>
    </row>
    <row r="4109" spans="7:10" x14ac:dyDescent="0.45">
      <c r="G4109" s="82">
        <f>Census!C4101</f>
        <v>0</v>
      </c>
      <c r="H4109" s="82" t="str">
        <f>IF(Census!D4101="","",Census!D4101)</f>
        <v/>
      </c>
      <c r="I4109" s="82">
        <f>Census!E4101</f>
        <v>0</v>
      </c>
      <c r="J4109" s="106" t="e">
        <f t="shared" si="63"/>
        <v>#N/A</v>
      </c>
    </row>
    <row r="4110" spans="7:10" x14ac:dyDescent="0.45">
      <c r="G4110" s="82">
        <f>Census!C4102</f>
        <v>0</v>
      </c>
      <c r="H4110" s="82" t="str">
        <f>IF(Census!D4102="","",Census!D4102)</f>
        <v/>
      </c>
      <c r="I4110" s="82">
        <f>Census!E4102</f>
        <v>0</v>
      </c>
      <c r="J4110" s="106" t="e">
        <f t="shared" ref="J4110:J4173" si="64">IF(H4110=0,0,IF(H4110&lt;$C$25,$C$25-H4110,0))</f>
        <v>#N/A</v>
      </c>
    </row>
    <row r="4111" spans="7:10" x14ac:dyDescent="0.45">
      <c r="G4111" s="82">
        <f>Census!C4103</f>
        <v>0</v>
      </c>
      <c r="H4111" s="82" t="str">
        <f>IF(Census!D4103="","",Census!D4103)</f>
        <v/>
      </c>
      <c r="I4111" s="82">
        <f>Census!E4103</f>
        <v>0</v>
      </c>
      <c r="J4111" s="106" t="e">
        <f t="shared" si="64"/>
        <v>#N/A</v>
      </c>
    </row>
    <row r="4112" spans="7:10" x14ac:dyDescent="0.45">
      <c r="G4112" s="82">
        <f>Census!C4104</f>
        <v>0</v>
      </c>
      <c r="H4112" s="82" t="str">
        <f>IF(Census!D4104="","",Census!D4104)</f>
        <v/>
      </c>
      <c r="I4112" s="82">
        <f>Census!E4104</f>
        <v>0</v>
      </c>
      <c r="J4112" s="106" t="e">
        <f t="shared" si="64"/>
        <v>#N/A</v>
      </c>
    </row>
    <row r="4113" spans="7:10" x14ac:dyDescent="0.45">
      <c r="G4113" s="82">
        <f>Census!C4105</f>
        <v>0</v>
      </c>
      <c r="H4113" s="82" t="str">
        <f>IF(Census!D4105="","",Census!D4105)</f>
        <v/>
      </c>
      <c r="I4113" s="82">
        <f>Census!E4105</f>
        <v>0</v>
      </c>
      <c r="J4113" s="106" t="e">
        <f t="shared" si="64"/>
        <v>#N/A</v>
      </c>
    </row>
    <row r="4114" spans="7:10" x14ac:dyDescent="0.45">
      <c r="G4114" s="82">
        <f>Census!C4106</f>
        <v>0</v>
      </c>
      <c r="H4114" s="82" t="str">
        <f>IF(Census!D4106="","",Census!D4106)</f>
        <v/>
      </c>
      <c r="I4114" s="82">
        <f>Census!E4106</f>
        <v>0</v>
      </c>
      <c r="J4114" s="106" t="e">
        <f t="shared" si="64"/>
        <v>#N/A</v>
      </c>
    </row>
    <row r="4115" spans="7:10" x14ac:dyDescent="0.45">
      <c r="G4115" s="82">
        <f>Census!C4107</f>
        <v>0</v>
      </c>
      <c r="H4115" s="82" t="str">
        <f>IF(Census!D4107="","",Census!D4107)</f>
        <v/>
      </c>
      <c r="I4115" s="82">
        <f>Census!E4107</f>
        <v>0</v>
      </c>
      <c r="J4115" s="106" t="e">
        <f t="shared" si="64"/>
        <v>#N/A</v>
      </c>
    </row>
    <row r="4116" spans="7:10" x14ac:dyDescent="0.45">
      <c r="G4116" s="82">
        <f>Census!C4108</f>
        <v>0</v>
      </c>
      <c r="H4116" s="82" t="str">
        <f>IF(Census!D4108="","",Census!D4108)</f>
        <v/>
      </c>
      <c r="I4116" s="82">
        <f>Census!E4108</f>
        <v>0</v>
      </c>
      <c r="J4116" s="106" t="e">
        <f t="shared" si="64"/>
        <v>#N/A</v>
      </c>
    </row>
    <row r="4117" spans="7:10" x14ac:dyDescent="0.45">
      <c r="G4117" s="82">
        <f>Census!C4109</f>
        <v>0</v>
      </c>
      <c r="H4117" s="82" t="str">
        <f>IF(Census!D4109="","",Census!D4109)</f>
        <v/>
      </c>
      <c r="I4117" s="82">
        <f>Census!E4109</f>
        <v>0</v>
      </c>
      <c r="J4117" s="106" t="e">
        <f t="shared" si="64"/>
        <v>#N/A</v>
      </c>
    </row>
    <row r="4118" spans="7:10" x14ac:dyDescent="0.45">
      <c r="G4118" s="82">
        <f>Census!C4110</f>
        <v>0</v>
      </c>
      <c r="H4118" s="82" t="str">
        <f>IF(Census!D4110="","",Census!D4110)</f>
        <v/>
      </c>
      <c r="I4118" s="82">
        <f>Census!E4110</f>
        <v>0</v>
      </c>
      <c r="J4118" s="106" t="e">
        <f t="shared" si="64"/>
        <v>#N/A</v>
      </c>
    </row>
    <row r="4119" spans="7:10" x14ac:dyDescent="0.45">
      <c r="G4119" s="82">
        <f>Census!C4111</f>
        <v>0</v>
      </c>
      <c r="H4119" s="82" t="str">
        <f>IF(Census!D4111="","",Census!D4111)</f>
        <v/>
      </c>
      <c r="I4119" s="82">
        <f>Census!E4111</f>
        <v>0</v>
      </c>
      <c r="J4119" s="106" t="e">
        <f t="shared" si="64"/>
        <v>#N/A</v>
      </c>
    </row>
    <row r="4120" spans="7:10" x14ac:dyDescent="0.45">
      <c r="G4120" s="82">
        <f>Census!C4112</f>
        <v>0</v>
      </c>
      <c r="H4120" s="82" t="str">
        <f>IF(Census!D4112="","",Census!D4112)</f>
        <v/>
      </c>
      <c r="I4120" s="82">
        <f>Census!E4112</f>
        <v>0</v>
      </c>
      <c r="J4120" s="106" t="e">
        <f t="shared" si="64"/>
        <v>#N/A</v>
      </c>
    </row>
    <row r="4121" spans="7:10" x14ac:dyDescent="0.45">
      <c r="G4121" s="82">
        <f>Census!C4113</f>
        <v>0</v>
      </c>
      <c r="H4121" s="82" t="str">
        <f>IF(Census!D4113="","",Census!D4113)</f>
        <v/>
      </c>
      <c r="I4121" s="82">
        <f>Census!E4113</f>
        <v>0</v>
      </c>
      <c r="J4121" s="106" t="e">
        <f t="shared" si="64"/>
        <v>#N/A</v>
      </c>
    </row>
    <row r="4122" spans="7:10" x14ac:dyDescent="0.45">
      <c r="G4122" s="82">
        <f>Census!C4114</f>
        <v>0</v>
      </c>
      <c r="H4122" s="82" t="str">
        <f>IF(Census!D4114="","",Census!D4114)</f>
        <v/>
      </c>
      <c r="I4122" s="82">
        <f>Census!E4114</f>
        <v>0</v>
      </c>
      <c r="J4122" s="106" t="e">
        <f t="shared" si="64"/>
        <v>#N/A</v>
      </c>
    </row>
    <row r="4123" spans="7:10" x14ac:dyDescent="0.45">
      <c r="G4123" s="82">
        <f>Census!C4115</f>
        <v>0</v>
      </c>
      <c r="H4123" s="82" t="str">
        <f>IF(Census!D4115="","",Census!D4115)</f>
        <v/>
      </c>
      <c r="I4123" s="82">
        <f>Census!E4115</f>
        <v>0</v>
      </c>
      <c r="J4123" s="106" t="e">
        <f t="shared" si="64"/>
        <v>#N/A</v>
      </c>
    </row>
    <row r="4124" spans="7:10" x14ac:dyDescent="0.45">
      <c r="G4124" s="82">
        <f>Census!C4116</f>
        <v>0</v>
      </c>
      <c r="H4124" s="82" t="str">
        <f>IF(Census!D4116="","",Census!D4116)</f>
        <v/>
      </c>
      <c r="I4124" s="82">
        <f>Census!E4116</f>
        <v>0</v>
      </c>
      <c r="J4124" s="106" t="e">
        <f t="shared" si="64"/>
        <v>#N/A</v>
      </c>
    </row>
    <row r="4125" spans="7:10" x14ac:dyDescent="0.45">
      <c r="G4125" s="82">
        <f>Census!C4117</f>
        <v>0</v>
      </c>
      <c r="H4125" s="82" t="str">
        <f>IF(Census!D4117="","",Census!D4117)</f>
        <v/>
      </c>
      <c r="I4125" s="82">
        <f>Census!E4117</f>
        <v>0</v>
      </c>
      <c r="J4125" s="106" t="e">
        <f t="shared" si="64"/>
        <v>#N/A</v>
      </c>
    </row>
    <row r="4126" spans="7:10" x14ac:dyDescent="0.45">
      <c r="G4126" s="82">
        <f>Census!C4118</f>
        <v>0</v>
      </c>
      <c r="H4126" s="82" t="str">
        <f>IF(Census!D4118="","",Census!D4118)</f>
        <v/>
      </c>
      <c r="I4126" s="82">
        <f>Census!E4118</f>
        <v>0</v>
      </c>
      <c r="J4126" s="106" t="e">
        <f t="shared" si="64"/>
        <v>#N/A</v>
      </c>
    </row>
    <row r="4127" spans="7:10" x14ac:dyDescent="0.45">
      <c r="G4127" s="82">
        <f>Census!C4119</f>
        <v>0</v>
      </c>
      <c r="H4127" s="82" t="str">
        <f>IF(Census!D4119="","",Census!D4119)</f>
        <v/>
      </c>
      <c r="I4127" s="82">
        <f>Census!E4119</f>
        <v>0</v>
      </c>
      <c r="J4127" s="106" t="e">
        <f t="shared" si="64"/>
        <v>#N/A</v>
      </c>
    </row>
    <row r="4128" spans="7:10" x14ac:dyDescent="0.45">
      <c r="G4128" s="82">
        <f>Census!C4120</f>
        <v>0</v>
      </c>
      <c r="H4128" s="82" t="str">
        <f>IF(Census!D4120="","",Census!D4120)</f>
        <v/>
      </c>
      <c r="I4128" s="82">
        <f>Census!E4120</f>
        <v>0</v>
      </c>
      <c r="J4128" s="106" t="e">
        <f t="shared" si="64"/>
        <v>#N/A</v>
      </c>
    </row>
    <row r="4129" spans="7:10" x14ac:dyDescent="0.45">
      <c r="G4129" s="82">
        <f>Census!C4121</f>
        <v>0</v>
      </c>
      <c r="H4129" s="82" t="str">
        <f>IF(Census!D4121="","",Census!D4121)</f>
        <v/>
      </c>
      <c r="I4129" s="82">
        <f>Census!E4121</f>
        <v>0</v>
      </c>
      <c r="J4129" s="106" t="e">
        <f t="shared" si="64"/>
        <v>#N/A</v>
      </c>
    </row>
    <row r="4130" spans="7:10" x14ac:dyDescent="0.45">
      <c r="G4130" s="82">
        <f>Census!C4122</f>
        <v>0</v>
      </c>
      <c r="H4130" s="82" t="str">
        <f>IF(Census!D4122="","",Census!D4122)</f>
        <v/>
      </c>
      <c r="I4130" s="82">
        <f>Census!E4122</f>
        <v>0</v>
      </c>
      <c r="J4130" s="106" t="e">
        <f t="shared" si="64"/>
        <v>#N/A</v>
      </c>
    </row>
    <row r="4131" spans="7:10" x14ac:dyDescent="0.45">
      <c r="G4131" s="82">
        <f>Census!C4123</f>
        <v>0</v>
      </c>
      <c r="H4131" s="82" t="str">
        <f>IF(Census!D4123="","",Census!D4123)</f>
        <v/>
      </c>
      <c r="I4131" s="82">
        <f>Census!E4123</f>
        <v>0</v>
      </c>
      <c r="J4131" s="106" t="e">
        <f t="shared" si="64"/>
        <v>#N/A</v>
      </c>
    </row>
    <row r="4132" spans="7:10" x14ac:dyDescent="0.45">
      <c r="G4132" s="82">
        <f>Census!C4124</f>
        <v>0</v>
      </c>
      <c r="H4132" s="82" t="str">
        <f>IF(Census!D4124="","",Census!D4124)</f>
        <v/>
      </c>
      <c r="I4132" s="82">
        <f>Census!E4124</f>
        <v>0</v>
      </c>
      <c r="J4132" s="106" t="e">
        <f t="shared" si="64"/>
        <v>#N/A</v>
      </c>
    </row>
    <row r="4133" spans="7:10" x14ac:dyDescent="0.45">
      <c r="G4133" s="82">
        <f>Census!C4125</f>
        <v>0</v>
      </c>
      <c r="H4133" s="82" t="str">
        <f>IF(Census!D4125="","",Census!D4125)</f>
        <v/>
      </c>
      <c r="I4133" s="82">
        <f>Census!E4125</f>
        <v>0</v>
      </c>
      <c r="J4133" s="106" t="e">
        <f t="shared" si="64"/>
        <v>#N/A</v>
      </c>
    </row>
    <row r="4134" spans="7:10" x14ac:dyDescent="0.45">
      <c r="G4134" s="82">
        <f>Census!C4126</f>
        <v>0</v>
      </c>
      <c r="H4134" s="82" t="str">
        <f>IF(Census!D4126="","",Census!D4126)</f>
        <v/>
      </c>
      <c r="I4134" s="82">
        <f>Census!E4126</f>
        <v>0</v>
      </c>
      <c r="J4134" s="106" t="e">
        <f t="shared" si="64"/>
        <v>#N/A</v>
      </c>
    </row>
    <row r="4135" spans="7:10" x14ac:dyDescent="0.45">
      <c r="G4135" s="82">
        <f>Census!C4127</f>
        <v>0</v>
      </c>
      <c r="H4135" s="82" t="str">
        <f>IF(Census!D4127="","",Census!D4127)</f>
        <v/>
      </c>
      <c r="I4135" s="82">
        <f>Census!E4127</f>
        <v>0</v>
      </c>
      <c r="J4135" s="106" t="e">
        <f t="shared" si="64"/>
        <v>#N/A</v>
      </c>
    </row>
    <row r="4136" spans="7:10" x14ac:dyDescent="0.45">
      <c r="G4136" s="82">
        <f>Census!C4128</f>
        <v>0</v>
      </c>
      <c r="H4136" s="82" t="str">
        <f>IF(Census!D4128="","",Census!D4128)</f>
        <v/>
      </c>
      <c r="I4136" s="82">
        <f>Census!E4128</f>
        <v>0</v>
      </c>
      <c r="J4136" s="106" t="e">
        <f t="shared" si="64"/>
        <v>#N/A</v>
      </c>
    </row>
    <row r="4137" spans="7:10" x14ac:dyDescent="0.45">
      <c r="G4137" s="82">
        <f>Census!C4129</f>
        <v>0</v>
      </c>
      <c r="H4137" s="82" t="str">
        <f>IF(Census!D4129="","",Census!D4129)</f>
        <v/>
      </c>
      <c r="I4137" s="82">
        <f>Census!E4129</f>
        <v>0</v>
      </c>
      <c r="J4137" s="106" t="e">
        <f t="shared" si="64"/>
        <v>#N/A</v>
      </c>
    </row>
    <row r="4138" spans="7:10" x14ac:dyDescent="0.45">
      <c r="G4138" s="82">
        <f>Census!C4130</f>
        <v>0</v>
      </c>
      <c r="H4138" s="82" t="str">
        <f>IF(Census!D4130="","",Census!D4130)</f>
        <v/>
      </c>
      <c r="I4138" s="82">
        <f>Census!E4130</f>
        <v>0</v>
      </c>
      <c r="J4138" s="106" t="e">
        <f t="shared" si="64"/>
        <v>#N/A</v>
      </c>
    </row>
    <row r="4139" spans="7:10" x14ac:dyDescent="0.45">
      <c r="G4139" s="82">
        <f>Census!C4131</f>
        <v>0</v>
      </c>
      <c r="H4139" s="82" t="str">
        <f>IF(Census!D4131="","",Census!D4131)</f>
        <v/>
      </c>
      <c r="I4139" s="82">
        <f>Census!E4131</f>
        <v>0</v>
      </c>
      <c r="J4139" s="106" t="e">
        <f t="shared" si="64"/>
        <v>#N/A</v>
      </c>
    </row>
    <row r="4140" spans="7:10" x14ac:dyDescent="0.45">
      <c r="G4140" s="82">
        <f>Census!C4132</f>
        <v>0</v>
      </c>
      <c r="H4140" s="82" t="str">
        <f>IF(Census!D4132="","",Census!D4132)</f>
        <v/>
      </c>
      <c r="I4140" s="82">
        <f>Census!E4132</f>
        <v>0</v>
      </c>
      <c r="J4140" s="106" t="e">
        <f t="shared" si="64"/>
        <v>#N/A</v>
      </c>
    </row>
    <row r="4141" spans="7:10" x14ac:dyDescent="0.45">
      <c r="G4141" s="82">
        <f>Census!C4133</f>
        <v>0</v>
      </c>
      <c r="H4141" s="82" t="str">
        <f>IF(Census!D4133="","",Census!D4133)</f>
        <v/>
      </c>
      <c r="I4141" s="82">
        <f>Census!E4133</f>
        <v>0</v>
      </c>
      <c r="J4141" s="106" t="e">
        <f t="shared" si="64"/>
        <v>#N/A</v>
      </c>
    </row>
    <row r="4142" spans="7:10" x14ac:dyDescent="0.45">
      <c r="G4142" s="82">
        <f>Census!C4134</f>
        <v>0</v>
      </c>
      <c r="H4142" s="82" t="str">
        <f>IF(Census!D4134="","",Census!D4134)</f>
        <v/>
      </c>
      <c r="I4142" s="82">
        <f>Census!E4134</f>
        <v>0</v>
      </c>
      <c r="J4142" s="106" t="e">
        <f t="shared" si="64"/>
        <v>#N/A</v>
      </c>
    </row>
    <row r="4143" spans="7:10" x14ac:dyDescent="0.45">
      <c r="G4143" s="82">
        <f>Census!C4135</f>
        <v>0</v>
      </c>
      <c r="H4143" s="82" t="str">
        <f>IF(Census!D4135="","",Census!D4135)</f>
        <v/>
      </c>
      <c r="I4143" s="82">
        <f>Census!E4135</f>
        <v>0</v>
      </c>
      <c r="J4143" s="106" t="e">
        <f t="shared" si="64"/>
        <v>#N/A</v>
      </c>
    </row>
    <row r="4144" spans="7:10" x14ac:dyDescent="0.45">
      <c r="G4144" s="82">
        <f>Census!C4136</f>
        <v>0</v>
      </c>
      <c r="H4144" s="82" t="str">
        <f>IF(Census!D4136="","",Census!D4136)</f>
        <v/>
      </c>
      <c r="I4144" s="82">
        <f>Census!E4136</f>
        <v>0</v>
      </c>
      <c r="J4144" s="106" t="e">
        <f t="shared" si="64"/>
        <v>#N/A</v>
      </c>
    </row>
    <row r="4145" spans="7:10" x14ac:dyDescent="0.45">
      <c r="G4145" s="82">
        <f>Census!C4137</f>
        <v>0</v>
      </c>
      <c r="H4145" s="82" t="str">
        <f>IF(Census!D4137="","",Census!D4137)</f>
        <v/>
      </c>
      <c r="I4145" s="82">
        <f>Census!E4137</f>
        <v>0</v>
      </c>
      <c r="J4145" s="106" t="e">
        <f t="shared" si="64"/>
        <v>#N/A</v>
      </c>
    </row>
    <row r="4146" spans="7:10" x14ac:dyDescent="0.45">
      <c r="G4146" s="82">
        <f>Census!C4138</f>
        <v>0</v>
      </c>
      <c r="H4146" s="82" t="str">
        <f>IF(Census!D4138="","",Census!D4138)</f>
        <v/>
      </c>
      <c r="I4146" s="82">
        <f>Census!E4138</f>
        <v>0</v>
      </c>
      <c r="J4146" s="106" t="e">
        <f t="shared" si="64"/>
        <v>#N/A</v>
      </c>
    </row>
    <row r="4147" spans="7:10" x14ac:dyDescent="0.45">
      <c r="G4147" s="82">
        <f>Census!C4139</f>
        <v>0</v>
      </c>
      <c r="H4147" s="82" t="str">
        <f>IF(Census!D4139="","",Census!D4139)</f>
        <v/>
      </c>
      <c r="I4147" s="82">
        <f>Census!E4139</f>
        <v>0</v>
      </c>
      <c r="J4147" s="106" t="e">
        <f t="shared" si="64"/>
        <v>#N/A</v>
      </c>
    </row>
    <row r="4148" spans="7:10" x14ac:dyDescent="0.45">
      <c r="G4148" s="82">
        <f>Census!C4140</f>
        <v>0</v>
      </c>
      <c r="H4148" s="82" t="str">
        <f>IF(Census!D4140="","",Census!D4140)</f>
        <v/>
      </c>
      <c r="I4148" s="82">
        <f>Census!E4140</f>
        <v>0</v>
      </c>
      <c r="J4148" s="106" t="e">
        <f t="shared" si="64"/>
        <v>#N/A</v>
      </c>
    </row>
    <row r="4149" spans="7:10" x14ac:dyDescent="0.45">
      <c r="G4149" s="82">
        <f>Census!C4141</f>
        <v>0</v>
      </c>
      <c r="H4149" s="82" t="str">
        <f>IF(Census!D4141="","",Census!D4141)</f>
        <v/>
      </c>
      <c r="I4149" s="82">
        <f>Census!E4141</f>
        <v>0</v>
      </c>
      <c r="J4149" s="106" t="e">
        <f t="shared" si="64"/>
        <v>#N/A</v>
      </c>
    </row>
    <row r="4150" spans="7:10" x14ac:dyDescent="0.45">
      <c r="G4150" s="82">
        <f>Census!C4142</f>
        <v>0</v>
      </c>
      <c r="H4150" s="82" t="str">
        <f>IF(Census!D4142="","",Census!D4142)</f>
        <v/>
      </c>
      <c r="I4150" s="82">
        <f>Census!E4142</f>
        <v>0</v>
      </c>
      <c r="J4150" s="106" t="e">
        <f t="shared" si="64"/>
        <v>#N/A</v>
      </c>
    </row>
    <row r="4151" spans="7:10" x14ac:dyDescent="0.45">
      <c r="G4151" s="82">
        <f>Census!C4143</f>
        <v>0</v>
      </c>
      <c r="H4151" s="82" t="str">
        <f>IF(Census!D4143="","",Census!D4143)</f>
        <v/>
      </c>
      <c r="I4151" s="82">
        <f>Census!E4143</f>
        <v>0</v>
      </c>
      <c r="J4151" s="106" t="e">
        <f t="shared" si="64"/>
        <v>#N/A</v>
      </c>
    </row>
    <row r="4152" spans="7:10" x14ac:dyDescent="0.45">
      <c r="G4152" s="82">
        <f>Census!C4144</f>
        <v>0</v>
      </c>
      <c r="H4152" s="82" t="str">
        <f>IF(Census!D4144="","",Census!D4144)</f>
        <v/>
      </c>
      <c r="I4152" s="82">
        <f>Census!E4144</f>
        <v>0</v>
      </c>
      <c r="J4152" s="106" t="e">
        <f t="shared" si="64"/>
        <v>#N/A</v>
      </c>
    </row>
    <row r="4153" spans="7:10" x14ac:dyDescent="0.45">
      <c r="G4153" s="82">
        <f>Census!C4145</f>
        <v>0</v>
      </c>
      <c r="H4153" s="82" t="str">
        <f>IF(Census!D4145="","",Census!D4145)</f>
        <v/>
      </c>
      <c r="I4153" s="82">
        <f>Census!E4145</f>
        <v>0</v>
      </c>
      <c r="J4153" s="106" t="e">
        <f t="shared" si="64"/>
        <v>#N/A</v>
      </c>
    </row>
    <row r="4154" spans="7:10" x14ac:dyDescent="0.45">
      <c r="G4154" s="82">
        <f>Census!C4146</f>
        <v>0</v>
      </c>
      <c r="H4154" s="82" t="str">
        <f>IF(Census!D4146="","",Census!D4146)</f>
        <v/>
      </c>
      <c r="I4154" s="82">
        <f>Census!E4146</f>
        <v>0</v>
      </c>
      <c r="J4154" s="106" t="e">
        <f t="shared" si="64"/>
        <v>#N/A</v>
      </c>
    </row>
    <row r="4155" spans="7:10" x14ac:dyDescent="0.45">
      <c r="G4155" s="82">
        <f>Census!C4147</f>
        <v>0</v>
      </c>
      <c r="H4155" s="82" t="str">
        <f>IF(Census!D4147="","",Census!D4147)</f>
        <v/>
      </c>
      <c r="I4155" s="82">
        <f>Census!E4147</f>
        <v>0</v>
      </c>
      <c r="J4155" s="106" t="e">
        <f t="shared" si="64"/>
        <v>#N/A</v>
      </c>
    </row>
    <row r="4156" spans="7:10" x14ac:dyDescent="0.45">
      <c r="G4156" s="82">
        <f>Census!C4148</f>
        <v>0</v>
      </c>
      <c r="H4156" s="82" t="str">
        <f>IF(Census!D4148="","",Census!D4148)</f>
        <v/>
      </c>
      <c r="I4156" s="82">
        <f>Census!E4148</f>
        <v>0</v>
      </c>
      <c r="J4156" s="106" t="e">
        <f t="shared" si="64"/>
        <v>#N/A</v>
      </c>
    </row>
    <row r="4157" spans="7:10" x14ac:dyDescent="0.45">
      <c r="G4157" s="82">
        <f>Census!C4149</f>
        <v>0</v>
      </c>
      <c r="H4157" s="82" t="str">
        <f>IF(Census!D4149="","",Census!D4149)</f>
        <v/>
      </c>
      <c r="I4157" s="82">
        <f>Census!E4149</f>
        <v>0</v>
      </c>
      <c r="J4157" s="106" t="e">
        <f t="shared" si="64"/>
        <v>#N/A</v>
      </c>
    </row>
    <row r="4158" spans="7:10" x14ac:dyDescent="0.45">
      <c r="G4158" s="82">
        <f>Census!C4150</f>
        <v>0</v>
      </c>
      <c r="H4158" s="82" t="str">
        <f>IF(Census!D4150="","",Census!D4150)</f>
        <v/>
      </c>
      <c r="I4158" s="82">
        <f>Census!E4150</f>
        <v>0</v>
      </c>
      <c r="J4158" s="106" t="e">
        <f t="shared" si="64"/>
        <v>#N/A</v>
      </c>
    </row>
    <row r="4159" spans="7:10" x14ac:dyDescent="0.45">
      <c r="G4159" s="82">
        <f>Census!C4151</f>
        <v>0</v>
      </c>
      <c r="H4159" s="82" t="str">
        <f>IF(Census!D4151="","",Census!D4151)</f>
        <v/>
      </c>
      <c r="I4159" s="82">
        <f>Census!E4151</f>
        <v>0</v>
      </c>
      <c r="J4159" s="106" t="e">
        <f t="shared" si="64"/>
        <v>#N/A</v>
      </c>
    </row>
    <row r="4160" spans="7:10" x14ac:dyDescent="0.45">
      <c r="G4160" s="82">
        <f>Census!C4152</f>
        <v>0</v>
      </c>
      <c r="H4160" s="82" t="str">
        <f>IF(Census!D4152="","",Census!D4152)</f>
        <v/>
      </c>
      <c r="I4160" s="82">
        <f>Census!E4152</f>
        <v>0</v>
      </c>
      <c r="J4160" s="106" t="e">
        <f t="shared" si="64"/>
        <v>#N/A</v>
      </c>
    </row>
    <row r="4161" spans="7:10" x14ac:dyDescent="0.45">
      <c r="G4161" s="82">
        <f>Census!C4153</f>
        <v>0</v>
      </c>
      <c r="H4161" s="82" t="str">
        <f>IF(Census!D4153="","",Census!D4153)</f>
        <v/>
      </c>
      <c r="I4161" s="82">
        <f>Census!E4153</f>
        <v>0</v>
      </c>
      <c r="J4161" s="106" t="e">
        <f t="shared" si="64"/>
        <v>#N/A</v>
      </c>
    </row>
    <row r="4162" spans="7:10" x14ac:dyDescent="0.45">
      <c r="G4162" s="82">
        <f>Census!C4154</f>
        <v>0</v>
      </c>
      <c r="H4162" s="82" t="str">
        <f>IF(Census!D4154="","",Census!D4154)</f>
        <v/>
      </c>
      <c r="I4162" s="82">
        <f>Census!E4154</f>
        <v>0</v>
      </c>
      <c r="J4162" s="106" t="e">
        <f t="shared" si="64"/>
        <v>#N/A</v>
      </c>
    </row>
    <row r="4163" spans="7:10" x14ac:dyDescent="0.45">
      <c r="G4163" s="82">
        <f>Census!C4155</f>
        <v>0</v>
      </c>
      <c r="H4163" s="82" t="str">
        <f>IF(Census!D4155="","",Census!D4155)</f>
        <v/>
      </c>
      <c r="I4163" s="82">
        <f>Census!E4155</f>
        <v>0</v>
      </c>
      <c r="J4163" s="106" t="e">
        <f t="shared" si="64"/>
        <v>#N/A</v>
      </c>
    </row>
    <row r="4164" spans="7:10" x14ac:dyDescent="0.45">
      <c r="G4164" s="82">
        <f>Census!C4156</f>
        <v>0</v>
      </c>
      <c r="H4164" s="82" t="str">
        <f>IF(Census!D4156="","",Census!D4156)</f>
        <v/>
      </c>
      <c r="I4164" s="82">
        <f>Census!E4156</f>
        <v>0</v>
      </c>
      <c r="J4164" s="106" t="e">
        <f t="shared" si="64"/>
        <v>#N/A</v>
      </c>
    </row>
    <row r="4165" spans="7:10" x14ac:dyDescent="0.45">
      <c r="G4165" s="82">
        <f>Census!C4157</f>
        <v>0</v>
      </c>
      <c r="H4165" s="82" t="str">
        <f>IF(Census!D4157="","",Census!D4157)</f>
        <v/>
      </c>
      <c r="I4165" s="82">
        <f>Census!E4157</f>
        <v>0</v>
      </c>
      <c r="J4165" s="106" t="e">
        <f t="shared" si="64"/>
        <v>#N/A</v>
      </c>
    </row>
    <row r="4166" spans="7:10" x14ac:dyDescent="0.45">
      <c r="G4166" s="82">
        <f>Census!C4158</f>
        <v>0</v>
      </c>
      <c r="H4166" s="82" t="str">
        <f>IF(Census!D4158="","",Census!D4158)</f>
        <v/>
      </c>
      <c r="I4166" s="82">
        <f>Census!E4158</f>
        <v>0</v>
      </c>
      <c r="J4166" s="106" t="e">
        <f t="shared" si="64"/>
        <v>#N/A</v>
      </c>
    </row>
    <row r="4167" spans="7:10" x14ac:dyDescent="0.45">
      <c r="G4167" s="82">
        <f>Census!C4159</f>
        <v>0</v>
      </c>
      <c r="H4167" s="82" t="str">
        <f>IF(Census!D4159="","",Census!D4159)</f>
        <v/>
      </c>
      <c r="I4167" s="82">
        <f>Census!E4159</f>
        <v>0</v>
      </c>
      <c r="J4167" s="106" t="e">
        <f t="shared" si="64"/>
        <v>#N/A</v>
      </c>
    </row>
    <row r="4168" spans="7:10" x14ac:dyDescent="0.45">
      <c r="G4168" s="82">
        <f>Census!C4160</f>
        <v>0</v>
      </c>
      <c r="H4168" s="82" t="str">
        <f>IF(Census!D4160="","",Census!D4160)</f>
        <v/>
      </c>
      <c r="I4168" s="82">
        <f>Census!E4160</f>
        <v>0</v>
      </c>
      <c r="J4168" s="106" t="e">
        <f t="shared" si="64"/>
        <v>#N/A</v>
      </c>
    </row>
    <row r="4169" spans="7:10" x14ac:dyDescent="0.45">
      <c r="G4169" s="82">
        <f>Census!C4161</f>
        <v>0</v>
      </c>
      <c r="H4169" s="82" t="str">
        <f>IF(Census!D4161="","",Census!D4161)</f>
        <v/>
      </c>
      <c r="I4169" s="82">
        <f>Census!E4161</f>
        <v>0</v>
      </c>
      <c r="J4169" s="106" t="e">
        <f t="shared" si="64"/>
        <v>#N/A</v>
      </c>
    </row>
    <row r="4170" spans="7:10" x14ac:dyDescent="0.45">
      <c r="G4170" s="82">
        <f>Census!C4162</f>
        <v>0</v>
      </c>
      <c r="H4170" s="82" t="str">
        <f>IF(Census!D4162="","",Census!D4162)</f>
        <v/>
      </c>
      <c r="I4170" s="82">
        <f>Census!E4162</f>
        <v>0</v>
      </c>
      <c r="J4170" s="106" t="e">
        <f t="shared" si="64"/>
        <v>#N/A</v>
      </c>
    </row>
    <row r="4171" spans="7:10" x14ac:dyDescent="0.45">
      <c r="G4171" s="82">
        <f>Census!C4163</f>
        <v>0</v>
      </c>
      <c r="H4171" s="82" t="str">
        <f>IF(Census!D4163="","",Census!D4163)</f>
        <v/>
      </c>
      <c r="I4171" s="82">
        <f>Census!E4163</f>
        <v>0</v>
      </c>
      <c r="J4171" s="106" t="e">
        <f t="shared" si="64"/>
        <v>#N/A</v>
      </c>
    </row>
    <row r="4172" spans="7:10" x14ac:dyDescent="0.45">
      <c r="G4172" s="82">
        <f>Census!C4164</f>
        <v>0</v>
      </c>
      <c r="H4172" s="82" t="str">
        <f>IF(Census!D4164="","",Census!D4164)</f>
        <v/>
      </c>
      <c r="I4172" s="82">
        <f>Census!E4164</f>
        <v>0</v>
      </c>
      <c r="J4172" s="106" t="e">
        <f t="shared" si="64"/>
        <v>#N/A</v>
      </c>
    </row>
    <row r="4173" spans="7:10" x14ac:dyDescent="0.45">
      <c r="G4173" s="82">
        <f>Census!C4165</f>
        <v>0</v>
      </c>
      <c r="H4173" s="82" t="str">
        <f>IF(Census!D4165="","",Census!D4165)</f>
        <v/>
      </c>
      <c r="I4173" s="82">
        <f>Census!E4165</f>
        <v>0</v>
      </c>
      <c r="J4173" s="106" t="e">
        <f t="shared" si="64"/>
        <v>#N/A</v>
      </c>
    </row>
    <row r="4174" spans="7:10" x14ac:dyDescent="0.45">
      <c r="G4174" s="82">
        <f>Census!C4166</f>
        <v>0</v>
      </c>
      <c r="H4174" s="82" t="str">
        <f>IF(Census!D4166="","",Census!D4166)</f>
        <v/>
      </c>
      <c r="I4174" s="82">
        <f>Census!E4166</f>
        <v>0</v>
      </c>
      <c r="J4174" s="106" t="e">
        <f t="shared" ref="J4174:J4237" si="65">IF(H4174=0,0,IF(H4174&lt;$C$25,$C$25-H4174,0))</f>
        <v>#N/A</v>
      </c>
    </row>
    <row r="4175" spans="7:10" x14ac:dyDescent="0.45">
      <c r="G4175" s="82">
        <f>Census!C4167</f>
        <v>0</v>
      </c>
      <c r="H4175" s="82" t="str">
        <f>IF(Census!D4167="","",Census!D4167)</f>
        <v/>
      </c>
      <c r="I4175" s="82">
        <f>Census!E4167</f>
        <v>0</v>
      </c>
      <c r="J4175" s="106" t="e">
        <f t="shared" si="65"/>
        <v>#N/A</v>
      </c>
    </row>
    <row r="4176" spans="7:10" x14ac:dyDescent="0.45">
      <c r="G4176" s="82">
        <f>Census!C4168</f>
        <v>0</v>
      </c>
      <c r="H4176" s="82" t="str">
        <f>IF(Census!D4168="","",Census!D4168)</f>
        <v/>
      </c>
      <c r="I4176" s="82">
        <f>Census!E4168</f>
        <v>0</v>
      </c>
      <c r="J4176" s="106" t="e">
        <f t="shared" si="65"/>
        <v>#N/A</v>
      </c>
    </row>
    <row r="4177" spans="7:10" x14ac:dyDescent="0.45">
      <c r="G4177" s="82">
        <f>Census!C4169</f>
        <v>0</v>
      </c>
      <c r="H4177" s="82" t="str">
        <f>IF(Census!D4169="","",Census!D4169)</f>
        <v/>
      </c>
      <c r="I4177" s="82">
        <f>Census!E4169</f>
        <v>0</v>
      </c>
      <c r="J4177" s="106" t="e">
        <f t="shared" si="65"/>
        <v>#N/A</v>
      </c>
    </row>
    <row r="4178" spans="7:10" x14ac:dyDescent="0.45">
      <c r="G4178" s="82">
        <f>Census!C4170</f>
        <v>0</v>
      </c>
      <c r="H4178" s="82" t="str">
        <f>IF(Census!D4170="","",Census!D4170)</f>
        <v/>
      </c>
      <c r="I4178" s="82">
        <f>Census!E4170</f>
        <v>0</v>
      </c>
      <c r="J4178" s="106" t="e">
        <f t="shared" si="65"/>
        <v>#N/A</v>
      </c>
    </row>
    <row r="4179" spans="7:10" x14ac:dyDescent="0.45">
      <c r="G4179" s="82">
        <f>Census!C4171</f>
        <v>0</v>
      </c>
      <c r="H4179" s="82" t="str">
        <f>IF(Census!D4171="","",Census!D4171)</f>
        <v/>
      </c>
      <c r="I4179" s="82">
        <f>Census!E4171</f>
        <v>0</v>
      </c>
      <c r="J4179" s="106" t="e">
        <f t="shared" si="65"/>
        <v>#N/A</v>
      </c>
    </row>
    <row r="4180" spans="7:10" x14ac:dyDescent="0.45">
      <c r="G4180" s="82">
        <f>Census!C4172</f>
        <v>0</v>
      </c>
      <c r="H4180" s="82" t="str">
        <f>IF(Census!D4172="","",Census!D4172)</f>
        <v/>
      </c>
      <c r="I4180" s="82">
        <f>Census!E4172</f>
        <v>0</v>
      </c>
      <c r="J4180" s="106" t="e">
        <f t="shared" si="65"/>
        <v>#N/A</v>
      </c>
    </row>
    <row r="4181" spans="7:10" x14ac:dyDescent="0.45">
      <c r="G4181" s="82">
        <f>Census!C4173</f>
        <v>0</v>
      </c>
      <c r="H4181" s="82" t="str">
        <f>IF(Census!D4173="","",Census!D4173)</f>
        <v/>
      </c>
      <c r="I4181" s="82">
        <f>Census!E4173</f>
        <v>0</v>
      </c>
      <c r="J4181" s="106" t="e">
        <f t="shared" si="65"/>
        <v>#N/A</v>
      </c>
    </row>
    <row r="4182" spans="7:10" x14ac:dyDescent="0.45">
      <c r="G4182" s="82">
        <f>Census!C4174</f>
        <v>0</v>
      </c>
      <c r="H4182" s="82" t="str">
        <f>IF(Census!D4174="","",Census!D4174)</f>
        <v/>
      </c>
      <c r="I4182" s="82">
        <f>Census!E4174</f>
        <v>0</v>
      </c>
      <c r="J4182" s="106" t="e">
        <f t="shared" si="65"/>
        <v>#N/A</v>
      </c>
    </row>
    <row r="4183" spans="7:10" x14ac:dyDescent="0.45">
      <c r="G4183" s="82">
        <f>Census!C4175</f>
        <v>0</v>
      </c>
      <c r="H4183" s="82" t="str">
        <f>IF(Census!D4175="","",Census!D4175)</f>
        <v/>
      </c>
      <c r="I4183" s="82">
        <f>Census!E4175</f>
        <v>0</v>
      </c>
      <c r="J4183" s="106" t="e">
        <f t="shared" si="65"/>
        <v>#N/A</v>
      </c>
    </row>
    <row r="4184" spans="7:10" x14ac:dyDescent="0.45">
      <c r="G4184" s="82">
        <f>Census!C4176</f>
        <v>0</v>
      </c>
      <c r="H4184" s="82" t="str">
        <f>IF(Census!D4176="","",Census!D4176)</f>
        <v/>
      </c>
      <c r="I4184" s="82">
        <f>Census!E4176</f>
        <v>0</v>
      </c>
      <c r="J4184" s="106" t="e">
        <f t="shared" si="65"/>
        <v>#N/A</v>
      </c>
    </row>
    <row r="4185" spans="7:10" x14ac:dyDescent="0.45">
      <c r="G4185" s="82">
        <f>Census!C4177</f>
        <v>0</v>
      </c>
      <c r="H4185" s="82" t="str">
        <f>IF(Census!D4177="","",Census!D4177)</f>
        <v/>
      </c>
      <c r="I4185" s="82">
        <f>Census!E4177</f>
        <v>0</v>
      </c>
      <c r="J4185" s="106" t="e">
        <f t="shared" si="65"/>
        <v>#N/A</v>
      </c>
    </row>
    <row r="4186" spans="7:10" x14ac:dyDescent="0.45">
      <c r="G4186" s="82">
        <f>Census!C4178</f>
        <v>0</v>
      </c>
      <c r="H4186" s="82" t="str">
        <f>IF(Census!D4178="","",Census!D4178)</f>
        <v/>
      </c>
      <c r="I4186" s="82">
        <f>Census!E4178</f>
        <v>0</v>
      </c>
      <c r="J4186" s="106" t="e">
        <f t="shared" si="65"/>
        <v>#N/A</v>
      </c>
    </row>
    <row r="4187" spans="7:10" x14ac:dyDescent="0.45">
      <c r="G4187" s="82">
        <f>Census!C4179</f>
        <v>0</v>
      </c>
      <c r="H4187" s="82" t="str">
        <f>IF(Census!D4179="","",Census!D4179)</f>
        <v/>
      </c>
      <c r="I4187" s="82">
        <f>Census!E4179</f>
        <v>0</v>
      </c>
      <c r="J4187" s="106" t="e">
        <f t="shared" si="65"/>
        <v>#N/A</v>
      </c>
    </row>
    <row r="4188" spans="7:10" x14ac:dyDescent="0.45">
      <c r="G4188" s="82">
        <f>Census!C4180</f>
        <v>0</v>
      </c>
      <c r="H4188" s="82" t="str">
        <f>IF(Census!D4180="","",Census!D4180)</f>
        <v/>
      </c>
      <c r="I4188" s="82">
        <f>Census!E4180</f>
        <v>0</v>
      </c>
      <c r="J4188" s="106" t="e">
        <f t="shared" si="65"/>
        <v>#N/A</v>
      </c>
    </row>
    <row r="4189" spans="7:10" x14ac:dyDescent="0.45">
      <c r="G4189" s="82">
        <f>Census!C4181</f>
        <v>0</v>
      </c>
      <c r="H4189" s="82" t="str">
        <f>IF(Census!D4181="","",Census!D4181)</f>
        <v/>
      </c>
      <c r="I4189" s="82">
        <f>Census!E4181</f>
        <v>0</v>
      </c>
      <c r="J4189" s="106" t="e">
        <f t="shared" si="65"/>
        <v>#N/A</v>
      </c>
    </row>
    <row r="4190" spans="7:10" x14ac:dyDescent="0.45">
      <c r="G4190" s="82">
        <f>Census!C4182</f>
        <v>0</v>
      </c>
      <c r="H4190" s="82" t="str">
        <f>IF(Census!D4182="","",Census!D4182)</f>
        <v/>
      </c>
      <c r="I4190" s="82">
        <f>Census!E4182</f>
        <v>0</v>
      </c>
      <c r="J4190" s="106" t="e">
        <f t="shared" si="65"/>
        <v>#N/A</v>
      </c>
    </row>
    <row r="4191" spans="7:10" x14ac:dyDescent="0.45">
      <c r="G4191" s="82">
        <f>Census!C4183</f>
        <v>0</v>
      </c>
      <c r="H4191" s="82" t="str">
        <f>IF(Census!D4183="","",Census!D4183)</f>
        <v/>
      </c>
      <c r="I4191" s="82">
        <f>Census!E4183</f>
        <v>0</v>
      </c>
      <c r="J4191" s="106" t="e">
        <f t="shared" si="65"/>
        <v>#N/A</v>
      </c>
    </row>
    <row r="4192" spans="7:10" x14ac:dyDescent="0.45">
      <c r="G4192" s="82">
        <f>Census!C4184</f>
        <v>0</v>
      </c>
      <c r="H4192" s="82" t="str">
        <f>IF(Census!D4184="","",Census!D4184)</f>
        <v/>
      </c>
      <c r="I4192" s="82">
        <f>Census!E4184</f>
        <v>0</v>
      </c>
      <c r="J4192" s="106" t="e">
        <f t="shared" si="65"/>
        <v>#N/A</v>
      </c>
    </row>
    <row r="4193" spans="7:10" x14ac:dyDescent="0.45">
      <c r="G4193" s="82">
        <f>Census!C4185</f>
        <v>0</v>
      </c>
      <c r="H4193" s="82" t="str">
        <f>IF(Census!D4185="","",Census!D4185)</f>
        <v/>
      </c>
      <c r="I4193" s="82">
        <f>Census!E4185</f>
        <v>0</v>
      </c>
      <c r="J4193" s="106" t="e">
        <f t="shared" si="65"/>
        <v>#N/A</v>
      </c>
    </row>
    <row r="4194" spans="7:10" x14ac:dyDescent="0.45">
      <c r="G4194" s="82">
        <f>Census!C4186</f>
        <v>0</v>
      </c>
      <c r="H4194" s="82" t="str">
        <f>IF(Census!D4186="","",Census!D4186)</f>
        <v/>
      </c>
      <c r="I4194" s="82">
        <f>Census!E4186</f>
        <v>0</v>
      </c>
      <c r="J4194" s="106" t="e">
        <f t="shared" si="65"/>
        <v>#N/A</v>
      </c>
    </row>
    <row r="4195" spans="7:10" x14ac:dyDescent="0.45">
      <c r="G4195" s="82">
        <f>Census!C4187</f>
        <v>0</v>
      </c>
      <c r="H4195" s="82" t="str">
        <f>IF(Census!D4187="","",Census!D4187)</f>
        <v/>
      </c>
      <c r="I4195" s="82">
        <f>Census!E4187</f>
        <v>0</v>
      </c>
      <c r="J4195" s="106" t="e">
        <f t="shared" si="65"/>
        <v>#N/A</v>
      </c>
    </row>
    <row r="4196" spans="7:10" x14ac:dyDescent="0.45">
      <c r="G4196" s="82">
        <f>Census!C4188</f>
        <v>0</v>
      </c>
      <c r="H4196" s="82" t="str">
        <f>IF(Census!D4188="","",Census!D4188)</f>
        <v/>
      </c>
      <c r="I4196" s="82">
        <f>Census!E4188</f>
        <v>0</v>
      </c>
      <c r="J4196" s="106" t="e">
        <f t="shared" si="65"/>
        <v>#N/A</v>
      </c>
    </row>
    <row r="4197" spans="7:10" x14ac:dyDescent="0.45">
      <c r="G4197" s="82">
        <f>Census!C4189</f>
        <v>0</v>
      </c>
      <c r="H4197" s="82" t="str">
        <f>IF(Census!D4189="","",Census!D4189)</f>
        <v/>
      </c>
      <c r="I4197" s="82">
        <f>Census!E4189</f>
        <v>0</v>
      </c>
      <c r="J4197" s="106" t="e">
        <f t="shared" si="65"/>
        <v>#N/A</v>
      </c>
    </row>
    <row r="4198" spans="7:10" x14ac:dyDescent="0.45">
      <c r="G4198" s="82">
        <f>Census!C4190</f>
        <v>0</v>
      </c>
      <c r="H4198" s="82" t="str">
        <f>IF(Census!D4190="","",Census!D4190)</f>
        <v/>
      </c>
      <c r="I4198" s="82">
        <f>Census!E4190</f>
        <v>0</v>
      </c>
      <c r="J4198" s="106" t="e">
        <f t="shared" si="65"/>
        <v>#N/A</v>
      </c>
    </row>
    <row r="4199" spans="7:10" x14ac:dyDescent="0.45">
      <c r="G4199" s="82">
        <f>Census!C4191</f>
        <v>0</v>
      </c>
      <c r="H4199" s="82" t="str">
        <f>IF(Census!D4191="","",Census!D4191)</f>
        <v/>
      </c>
      <c r="I4199" s="82">
        <f>Census!E4191</f>
        <v>0</v>
      </c>
      <c r="J4199" s="106" t="e">
        <f t="shared" si="65"/>
        <v>#N/A</v>
      </c>
    </row>
    <row r="4200" spans="7:10" x14ac:dyDescent="0.45">
      <c r="G4200" s="82">
        <f>Census!C4192</f>
        <v>0</v>
      </c>
      <c r="H4200" s="82" t="str">
        <f>IF(Census!D4192="","",Census!D4192)</f>
        <v/>
      </c>
      <c r="I4200" s="82">
        <f>Census!E4192</f>
        <v>0</v>
      </c>
      <c r="J4200" s="106" t="e">
        <f t="shared" si="65"/>
        <v>#N/A</v>
      </c>
    </row>
    <row r="4201" spans="7:10" x14ac:dyDescent="0.45">
      <c r="G4201" s="82">
        <f>Census!C4193</f>
        <v>0</v>
      </c>
      <c r="H4201" s="82" t="str">
        <f>IF(Census!D4193="","",Census!D4193)</f>
        <v/>
      </c>
      <c r="I4201" s="82">
        <f>Census!E4193</f>
        <v>0</v>
      </c>
      <c r="J4201" s="106" t="e">
        <f t="shared" si="65"/>
        <v>#N/A</v>
      </c>
    </row>
    <row r="4202" spans="7:10" x14ac:dyDescent="0.45">
      <c r="G4202" s="82">
        <f>Census!C4194</f>
        <v>0</v>
      </c>
      <c r="H4202" s="82" t="str">
        <f>IF(Census!D4194="","",Census!D4194)</f>
        <v/>
      </c>
      <c r="I4202" s="82">
        <f>Census!E4194</f>
        <v>0</v>
      </c>
      <c r="J4202" s="106" t="e">
        <f t="shared" si="65"/>
        <v>#N/A</v>
      </c>
    </row>
    <row r="4203" spans="7:10" x14ac:dyDescent="0.45">
      <c r="G4203" s="82">
        <f>Census!C4195</f>
        <v>0</v>
      </c>
      <c r="H4203" s="82" t="str">
        <f>IF(Census!D4195="","",Census!D4195)</f>
        <v/>
      </c>
      <c r="I4203" s="82">
        <f>Census!E4195</f>
        <v>0</v>
      </c>
      <c r="J4203" s="106" t="e">
        <f t="shared" si="65"/>
        <v>#N/A</v>
      </c>
    </row>
    <row r="4204" spans="7:10" x14ac:dyDescent="0.45">
      <c r="G4204" s="82">
        <f>Census!C4196</f>
        <v>0</v>
      </c>
      <c r="H4204" s="82" t="str">
        <f>IF(Census!D4196="","",Census!D4196)</f>
        <v/>
      </c>
      <c r="I4204" s="82">
        <f>Census!E4196</f>
        <v>0</v>
      </c>
      <c r="J4204" s="106" t="e">
        <f t="shared" si="65"/>
        <v>#N/A</v>
      </c>
    </row>
    <row r="4205" spans="7:10" x14ac:dyDescent="0.45">
      <c r="G4205" s="82">
        <f>Census!C4197</f>
        <v>0</v>
      </c>
      <c r="H4205" s="82" t="str">
        <f>IF(Census!D4197="","",Census!D4197)</f>
        <v/>
      </c>
      <c r="I4205" s="82">
        <f>Census!E4197</f>
        <v>0</v>
      </c>
      <c r="J4205" s="106" t="e">
        <f t="shared" si="65"/>
        <v>#N/A</v>
      </c>
    </row>
    <row r="4206" spans="7:10" x14ac:dyDescent="0.45">
      <c r="G4206" s="82">
        <f>Census!C4198</f>
        <v>0</v>
      </c>
      <c r="H4206" s="82" t="str">
        <f>IF(Census!D4198="","",Census!D4198)</f>
        <v/>
      </c>
      <c r="I4206" s="82">
        <f>Census!E4198</f>
        <v>0</v>
      </c>
      <c r="J4206" s="106" t="e">
        <f t="shared" si="65"/>
        <v>#N/A</v>
      </c>
    </row>
    <row r="4207" spans="7:10" x14ac:dyDescent="0.45">
      <c r="G4207" s="82">
        <f>Census!C4199</f>
        <v>0</v>
      </c>
      <c r="H4207" s="82" t="str">
        <f>IF(Census!D4199="","",Census!D4199)</f>
        <v/>
      </c>
      <c r="I4207" s="82">
        <f>Census!E4199</f>
        <v>0</v>
      </c>
      <c r="J4207" s="106" t="e">
        <f t="shared" si="65"/>
        <v>#N/A</v>
      </c>
    </row>
    <row r="4208" spans="7:10" x14ac:dyDescent="0.45">
      <c r="G4208" s="82">
        <f>Census!C4200</f>
        <v>0</v>
      </c>
      <c r="H4208" s="82" t="str">
        <f>IF(Census!D4200="","",Census!D4200)</f>
        <v/>
      </c>
      <c r="I4208" s="82">
        <f>Census!E4200</f>
        <v>0</v>
      </c>
      <c r="J4208" s="106" t="e">
        <f t="shared" si="65"/>
        <v>#N/A</v>
      </c>
    </row>
    <row r="4209" spans="7:10" x14ac:dyDescent="0.45">
      <c r="G4209" s="82">
        <f>Census!C4201</f>
        <v>0</v>
      </c>
      <c r="H4209" s="82" t="str">
        <f>IF(Census!D4201="","",Census!D4201)</f>
        <v/>
      </c>
      <c r="I4209" s="82">
        <f>Census!E4201</f>
        <v>0</v>
      </c>
      <c r="J4209" s="106" t="e">
        <f t="shared" si="65"/>
        <v>#N/A</v>
      </c>
    </row>
    <row r="4210" spans="7:10" x14ac:dyDescent="0.45">
      <c r="G4210" s="82">
        <f>Census!C4202</f>
        <v>0</v>
      </c>
      <c r="H4210" s="82" t="str">
        <f>IF(Census!D4202="","",Census!D4202)</f>
        <v/>
      </c>
      <c r="I4210" s="82">
        <f>Census!E4202</f>
        <v>0</v>
      </c>
      <c r="J4210" s="106" t="e">
        <f t="shared" si="65"/>
        <v>#N/A</v>
      </c>
    </row>
    <row r="4211" spans="7:10" x14ac:dyDescent="0.45">
      <c r="G4211" s="82">
        <f>Census!C4203</f>
        <v>0</v>
      </c>
      <c r="H4211" s="82" t="str">
        <f>IF(Census!D4203="","",Census!D4203)</f>
        <v/>
      </c>
      <c r="I4211" s="82">
        <f>Census!E4203</f>
        <v>0</v>
      </c>
      <c r="J4211" s="106" t="e">
        <f t="shared" si="65"/>
        <v>#N/A</v>
      </c>
    </row>
    <row r="4212" spans="7:10" x14ac:dyDescent="0.45">
      <c r="G4212" s="82">
        <f>Census!C4204</f>
        <v>0</v>
      </c>
      <c r="H4212" s="82" t="str">
        <f>IF(Census!D4204="","",Census!D4204)</f>
        <v/>
      </c>
      <c r="I4212" s="82">
        <f>Census!E4204</f>
        <v>0</v>
      </c>
      <c r="J4212" s="106" t="e">
        <f t="shared" si="65"/>
        <v>#N/A</v>
      </c>
    </row>
    <row r="4213" spans="7:10" x14ac:dyDescent="0.45">
      <c r="G4213" s="82">
        <f>Census!C4205</f>
        <v>0</v>
      </c>
      <c r="H4213" s="82" t="str">
        <f>IF(Census!D4205="","",Census!D4205)</f>
        <v/>
      </c>
      <c r="I4213" s="82">
        <f>Census!E4205</f>
        <v>0</v>
      </c>
      <c r="J4213" s="106" t="e">
        <f t="shared" si="65"/>
        <v>#N/A</v>
      </c>
    </row>
    <row r="4214" spans="7:10" x14ac:dyDescent="0.45">
      <c r="G4214" s="82">
        <f>Census!C4206</f>
        <v>0</v>
      </c>
      <c r="H4214" s="82" t="str">
        <f>IF(Census!D4206="","",Census!D4206)</f>
        <v/>
      </c>
      <c r="I4214" s="82">
        <f>Census!E4206</f>
        <v>0</v>
      </c>
      <c r="J4214" s="106" t="e">
        <f t="shared" si="65"/>
        <v>#N/A</v>
      </c>
    </row>
    <row r="4215" spans="7:10" x14ac:dyDescent="0.45">
      <c r="G4215" s="82">
        <f>Census!C4207</f>
        <v>0</v>
      </c>
      <c r="H4215" s="82" t="str">
        <f>IF(Census!D4207="","",Census!D4207)</f>
        <v/>
      </c>
      <c r="I4215" s="82">
        <f>Census!E4207</f>
        <v>0</v>
      </c>
      <c r="J4215" s="106" t="e">
        <f t="shared" si="65"/>
        <v>#N/A</v>
      </c>
    </row>
    <row r="4216" spans="7:10" x14ac:dyDescent="0.45">
      <c r="G4216" s="82">
        <f>Census!C4208</f>
        <v>0</v>
      </c>
      <c r="H4216" s="82" t="str">
        <f>IF(Census!D4208="","",Census!D4208)</f>
        <v/>
      </c>
      <c r="I4216" s="82">
        <f>Census!E4208</f>
        <v>0</v>
      </c>
      <c r="J4216" s="106" t="e">
        <f t="shared" si="65"/>
        <v>#N/A</v>
      </c>
    </row>
    <row r="4217" spans="7:10" x14ac:dyDescent="0.45">
      <c r="G4217" s="82">
        <f>Census!C4209</f>
        <v>0</v>
      </c>
      <c r="H4217" s="82" t="str">
        <f>IF(Census!D4209="","",Census!D4209)</f>
        <v/>
      </c>
      <c r="I4217" s="82">
        <f>Census!E4209</f>
        <v>0</v>
      </c>
      <c r="J4217" s="106" t="e">
        <f t="shared" si="65"/>
        <v>#N/A</v>
      </c>
    </row>
    <row r="4218" spans="7:10" x14ac:dyDescent="0.45">
      <c r="G4218" s="82">
        <f>Census!C4210</f>
        <v>0</v>
      </c>
      <c r="H4218" s="82" t="str">
        <f>IF(Census!D4210="","",Census!D4210)</f>
        <v/>
      </c>
      <c r="I4218" s="82">
        <f>Census!E4210</f>
        <v>0</v>
      </c>
      <c r="J4218" s="106" t="e">
        <f t="shared" si="65"/>
        <v>#N/A</v>
      </c>
    </row>
    <row r="4219" spans="7:10" x14ac:dyDescent="0.45">
      <c r="G4219" s="82">
        <f>Census!C4211</f>
        <v>0</v>
      </c>
      <c r="H4219" s="82" t="str">
        <f>IF(Census!D4211="","",Census!D4211)</f>
        <v/>
      </c>
      <c r="I4219" s="82">
        <f>Census!E4211</f>
        <v>0</v>
      </c>
      <c r="J4219" s="106" t="e">
        <f t="shared" si="65"/>
        <v>#N/A</v>
      </c>
    </row>
    <row r="4220" spans="7:10" x14ac:dyDescent="0.45">
      <c r="G4220" s="82">
        <f>Census!C4212</f>
        <v>0</v>
      </c>
      <c r="H4220" s="82" t="str">
        <f>IF(Census!D4212="","",Census!D4212)</f>
        <v/>
      </c>
      <c r="I4220" s="82">
        <f>Census!E4212</f>
        <v>0</v>
      </c>
      <c r="J4220" s="106" t="e">
        <f t="shared" si="65"/>
        <v>#N/A</v>
      </c>
    </row>
    <row r="4221" spans="7:10" x14ac:dyDescent="0.45">
      <c r="G4221" s="82">
        <f>Census!C4213</f>
        <v>0</v>
      </c>
      <c r="H4221" s="82" t="str">
        <f>IF(Census!D4213="","",Census!D4213)</f>
        <v/>
      </c>
      <c r="I4221" s="82">
        <f>Census!E4213</f>
        <v>0</v>
      </c>
      <c r="J4221" s="106" t="e">
        <f t="shared" si="65"/>
        <v>#N/A</v>
      </c>
    </row>
    <row r="4222" spans="7:10" x14ac:dyDescent="0.45">
      <c r="G4222" s="82">
        <f>Census!C4214</f>
        <v>0</v>
      </c>
      <c r="H4222" s="82" t="str">
        <f>IF(Census!D4214="","",Census!D4214)</f>
        <v/>
      </c>
      <c r="I4222" s="82">
        <f>Census!E4214</f>
        <v>0</v>
      </c>
      <c r="J4222" s="106" t="e">
        <f t="shared" si="65"/>
        <v>#N/A</v>
      </c>
    </row>
    <row r="4223" spans="7:10" x14ac:dyDescent="0.45">
      <c r="G4223" s="82">
        <f>Census!C4215</f>
        <v>0</v>
      </c>
      <c r="H4223" s="82" t="str">
        <f>IF(Census!D4215="","",Census!D4215)</f>
        <v/>
      </c>
      <c r="I4223" s="82">
        <f>Census!E4215</f>
        <v>0</v>
      </c>
      <c r="J4223" s="106" t="e">
        <f t="shared" si="65"/>
        <v>#N/A</v>
      </c>
    </row>
    <row r="4224" spans="7:10" x14ac:dyDescent="0.45">
      <c r="G4224" s="82">
        <f>Census!C4216</f>
        <v>0</v>
      </c>
      <c r="H4224" s="82" t="str">
        <f>IF(Census!D4216="","",Census!D4216)</f>
        <v/>
      </c>
      <c r="I4224" s="82">
        <f>Census!E4216</f>
        <v>0</v>
      </c>
      <c r="J4224" s="106" t="e">
        <f t="shared" si="65"/>
        <v>#N/A</v>
      </c>
    </row>
    <row r="4225" spans="7:10" x14ac:dyDescent="0.45">
      <c r="G4225" s="82">
        <f>Census!C4217</f>
        <v>0</v>
      </c>
      <c r="H4225" s="82" t="str">
        <f>IF(Census!D4217="","",Census!D4217)</f>
        <v/>
      </c>
      <c r="I4225" s="82">
        <f>Census!E4217</f>
        <v>0</v>
      </c>
      <c r="J4225" s="106" t="e">
        <f t="shared" si="65"/>
        <v>#N/A</v>
      </c>
    </row>
    <row r="4226" spans="7:10" x14ac:dyDescent="0.45">
      <c r="G4226" s="82">
        <f>Census!C4218</f>
        <v>0</v>
      </c>
      <c r="H4226" s="82" t="str">
        <f>IF(Census!D4218="","",Census!D4218)</f>
        <v/>
      </c>
      <c r="I4226" s="82">
        <f>Census!E4218</f>
        <v>0</v>
      </c>
      <c r="J4226" s="106" t="e">
        <f t="shared" si="65"/>
        <v>#N/A</v>
      </c>
    </row>
    <row r="4227" spans="7:10" x14ac:dyDescent="0.45">
      <c r="G4227" s="82">
        <f>Census!C4219</f>
        <v>0</v>
      </c>
      <c r="H4227" s="82" t="str">
        <f>IF(Census!D4219="","",Census!D4219)</f>
        <v/>
      </c>
      <c r="I4227" s="82">
        <f>Census!E4219</f>
        <v>0</v>
      </c>
      <c r="J4227" s="106" t="e">
        <f t="shared" si="65"/>
        <v>#N/A</v>
      </c>
    </row>
    <row r="4228" spans="7:10" x14ac:dyDescent="0.45">
      <c r="G4228" s="82">
        <f>Census!C4220</f>
        <v>0</v>
      </c>
      <c r="H4228" s="82" t="str">
        <f>IF(Census!D4220="","",Census!D4220)</f>
        <v/>
      </c>
      <c r="I4228" s="82">
        <f>Census!E4220</f>
        <v>0</v>
      </c>
      <c r="J4228" s="106" t="e">
        <f t="shared" si="65"/>
        <v>#N/A</v>
      </c>
    </row>
    <row r="4229" spans="7:10" x14ac:dyDescent="0.45">
      <c r="G4229" s="82">
        <f>Census!C4221</f>
        <v>0</v>
      </c>
      <c r="H4229" s="82" t="str">
        <f>IF(Census!D4221="","",Census!D4221)</f>
        <v/>
      </c>
      <c r="I4229" s="82">
        <f>Census!E4221</f>
        <v>0</v>
      </c>
      <c r="J4229" s="106" t="e">
        <f t="shared" si="65"/>
        <v>#N/A</v>
      </c>
    </row>
    <row r="4230" spans="7:10" x14ac:dyDescent="0.45">
      <c r="G4230" s="82">
        <f>Census!C4222</f>
        <v>0</v>
      </c>
      <c r="H4230" s="82" t="str">
        <f>IF(Census!D4222="","",Census!D4222)</f>
        <v/>
      </c>
      <c r="I4230" s="82">
        <f>Census!E4222</f>
        <v>0</v>
      </c>
      <c r="J4230" s="106" t="e">
        <f t="shared" si="65"/>
        <v>#N/A</v>
      </c>
    </row>
    <row r="4231" spans="7:10" x14ac:dyDescent="0.45">
      <c r="G4231" s="82">
        <f>Census!C4223</f>
        <v>0</v>
      </c>
      <c r="H4231" s="82" t="str">
        <f>IF(Census!D4223="","",Census!D4223)</f>
        <v/>
      </c>
      <c r="I4231" s="82">
        <f>Census!E4223</f>
        <v>0</v>
      </c>
      <c r="J4231" s="106" t="e">
        <f t="shared" si="65"/>
        <v>#N/A</v>
      </c>
    </row>
    <row r="4232" spans="7:10" x14ac:dyDescent="0.45">
      <c r="G4232" s="82">
        <f>Census!C4224</f>
        <v>0</v>
      </c>
      <c r="H4232" s="82" t="str">
        <f>IF(Census!D4224="","",Census!D4224)</f>
        <v/>
      </c>
      <c r="I4232" s="82">
        <f>Census!E4224</f>
        <v>0</v>
      </c>
      <c r="J4232" s="106" t="e">
        <f t="shared" si="65"/>
        <v>#N/A</v>
      </c>
    </row>
    <row r="4233" spans="7:10" x14ac:dyDescent="0.45">
      <c r="G4233" s="82">
        <f>Census!C4225</f>
        <v>0</v>
      </c>
      <c r="H4233" s="82" t="str">
        <f>IF(Census!D4225="","",Census!D4225)</f>
        <v/>
      </c>
      <c r="I4233" s="82">
        <f>Census!E4225</f>
        <v>0</v>
      </c>
      <c r="J4233" s="106" t="e">
        <f t="shared" si="65"/>
        <v>#N/A</v>
      </c>
    </row>
    <row r="4234" spans="7:10" x14ac:dyDescent="0.45">
      <c r="G4234" s="82">
        <f>Census!C4226</f>
        <v>0</v>
      </c>
      <c r="H4234" s="82" t="str">
        <f>IF(Census!D4226="","",Census!D4226)</f>
        <v/>
      </c>
      <c r="I4234" s="82">
        <f>Census!E4226</f>
        <v>0</v>
      </c>
      <c r="J4234" s="106" t="e">
        <f t="shared" si="65"/>
        <v>#N/A</v>
      </c>
    </row>
    <row r="4235" spans="7:10" x14ac:dyDescent="0.45">
      <c r="G4235" s="82">
        <f>Census!C4227</f>
        <v>0</v>
      </c>
      <c r="H4235" s="82" t="str">
        <f>IF(Census!D4227="","",Census!D4227)</f>
        <v/>
      </c>
      <c r="I4235" s="82">
        <f>Census!E4227</f>
        <v>0</v>
      </c>
      <c r="J4235" s="106" t="e">
        <f t="shared" si="65"/>
        <v>#N/A</v>
      </c>
    </row>
    <row r="4236" spans="7:10" x14ac:dyDescent="0.45">
      <c r="G4236" s="82">
        <f>Census!C4228</f>
        <v>0</v>
      </c>
      <c r="H4236" s="82" t="str">
        <f>IF(Census!D4228="","",Census!D4228)</f>
        <v/>
      </c>
      <c r="I4236" s="82">
        <f>Census!E4228</f>
        <v>0</v>
      </c>
      <c r="J4236" s="106" t="e">
        <f t="shared" si="65"/>
        <v>#N/A</v>
      </c>
    </row>
    <row r="4237" spans="7:10" x14ac:dyDescent="0.45">
      <c r="G4237" s="82">
        <f>Census!C4229</f>
        <v>0</v>
      </c>
      <c r="H4237" s="82" t="str">
        <f>IF(Census!D4229="","",Census!D4229)</f>
        <v/>
      </c>
      <c r="I4237" s="82">
        <f>Census!E4229</f>
        <v>0</v>
      </c>
      <c r="J4237" s="106" t="e">
        <f t="shared" si="65"/>
        <v>#N/A</v>
      </c>
    </row>
    <row r="4238" spans="7:10" x14ac:dyDescent="0.45">
      <c r="G4238" s="82">
        <f>Census!C4230</f>
        <v>0</v>
      </c>
      <c r="H4238" s="82" t="str">
        <f>IF(Census!D4230="","",Census!D4230)</f>
        <v/>
      </c>
      <c r="I4238" s="82">
        <f>Census!E4230</f>
        <v>0</v>
      </c>
      <c r="J4238" s="106" t="e">
        <f t="shared" ref="J4238:J4301" si="66">IF(H4238=0,0,IF(H4238&lt;$C$25,$C$25-H4238,0))</f>
        <v>#N/A</v>
      </c>
    </row>
    <row r="4239" spans="7:10" x14ac:dyDescent="0.45">
      <c r="G4239" s="82">
        <f>Census!C4231</f>
        <v>0</v>
      </c>
      <c r="H4239" s="82" t="str">
        <f>IF(Census!D4231="","",Census!D4231)</f>
        <v/>
      </c>
      <c r="I4239" s="82">
        <f>Census!E4231</f>
        <v>0</v>
      </c>
      <c r="J4239" s="106" t="e">
        <f t="shared" si="66"/>
        <v>#N/A</v>
      </c>
    </row>
    <row r="4240" spans="7:10" x14ac:dyDescent="0.45">
      <c r="G4240" s="82">
        <f>Census!C4232</f>
        <v>0</v>
      </c>
      <c r="H4240" s="82" t="str">
        <f>IF(Census!D4232="","",Census!D4232)</f>
        <v/>
      </c>
      <c r="I4240" s="82">
        <f>Census!E4232</f>
        <v>0</v>
      </c>
      <c r="J4240" s="106" t="e">
        <f t="shared" si="66"/>
        <v>#N/A</v>
      </c>
    </row>
    <row r="4241" spans="7:10" x14ac:dyDescent="0.45">
      <c r="G4241" s="82">
        <f>Census!C4233</f>
        <v>0</v>
      </c>
      <c r="H4241" s="82" t="str">
        <f>IF(Census!D4233="","",Census!D4233)</f>
        <v/>
      </c>
      <c r="I4241" s="82">
        <f>Census!E4233</f>
        <v>0</v>
      </c>
      <c r="J4241" s="106" t="e">
        <f t="shared" si="66"/>
        <v>#N/A</v>
      </c>
    </row>
    <row r="4242" spans="7:10" x14ac:dyDescent="0.45">
      <c r="G4242" s="82">
        <f>Census!C4234</f>
        <v>0</v>
      </c>
      <c r="H4242" s="82" t="str">
        <f>IF(Census!D4234="","",Census!D4234)</f>
        <v/>
      </c>
      <c r="I4242" s="82">
        <f>Census!E4234</f>
        <v>0</v>
      </c>
      <c r="J4242" s="106" t="e">
        <f t="shared" si="66"/>
        <v>#N/A</v>
      </c>
    </row>
    <row r="4243" spans="7:10" x14ac:dyDescent="0.45">
      <c r="G4243" s="82">
        <f>Census!C4235</f>
        <v>0</v>
      </c>
      <c r="H4243" s="82" t="str">
        <f>IF(Census!D4235="","",Census!D4235)</f>
        <v/>
      </c>
      <c r="I4243" s="82">
        <f>Census!E4235</f>
        <v>0</v>
      </c>
      <c r="J4243" s="106" t="e">
        <f t="shared" si="66"/>
        <v>#N/A</v>
      </c>
    </row>
    <row r="4244" spans="7:10" x14ac:dyDescent="0.45">
      <c r="G4244" s="82">
        <f>Census!C4236</f>
        <v>0</v>
      </c>
      <c r="H4244" s="82" t="str">
        <f>IF(Census!D4236="","",Census!D4236)</f>
        <v/>
      </c>
      <c r="I4244" s="82">
        <f>Census!E4236</f>
        <v>0</v>
      </c>
      <c r="J4244" s="106" t="e">
        <f t="shared" si="66"/>
        <v>#N/A</v>
      </c>
    </row>
    <row r="4245" spans="7:10" x14ac:dyDescent="0.45">
      <c r="G4245" s="82">
        <f>Census!C4237</f>
        <v>0</v>
      </c>
      <c r="H4245" s="82" t="str">
        <f>IF(Census!D4237="","",Census!D4237)</f>
        <v/>
      </c>
      <c r="I4245" s="82">
        <f>Census!E4237</f>
        <v>0</v>
      </c>
      <c r="J4245" s="106" t="e">
        <f t="shared" si="66"/>
        <v>#N/A</v>
      </c>
    </row>
    <row r="4246" spans="7:10" x14ac:dyDescent="0.45">
      <c r="G4246" s="82">
        <f>Census!C4238</f>
        <v>0</v>
      </c>
      <c r="H4246" s="82" t="str">
        <f>IF(Census!D4238="","",Census!D4238)</f>
        <v/>
      </c>
      <c r="I4246" s="82">
        <f>Census!E4238</f>
        <v>0</v>
      </c>
      <c r="J4246" s="106" t="e">
        <f t="shared" si="66"/>
        <v>#N/A</v>
      </c>
    </row>
    <row r="4247" spans="7:10" x14ac:dyDescent="0.45">
      <c r="G4247" s="82">
        <f>Census!C4239</f>
        <v>0</v>
      </c>
      <c r="H4247" s="82" t="str">
        <f>IF(Census!D4239="","",Census!D4239)</f>
        <v/>
      </c>
      <c r="I4247" s="82">
        <f>Census!E4239</f>
        <v>0</v>
      </c>
      <c r="J4247" s="106" t="e">
        <f t="shared" si="66"/>
        <v>#N/A</v>
      </c>
    </row>
    <row r="4248" spans="7:10" x14ac:dyDescent="0.45">
      <c r="G4248" s="82">
        <f>Census!C4240</f>
        <v>0</v>
      </c>
      <c r="H4248" s="82" t="str">
        <f>IF(Census!D4240="","",Census!D4240)</f>
        <v/>
      </c>
      <c r="I4248" s="82">
        <f>Census!E4240</f>
        <v>0</v>
      </c>
      <c r="J4248" s="106" t="e">
        <f t="shared" si="66"/>
        <v>#N/A</v>
      </c>
    </row>
    <row r="4249" spans="7:10" x14ac:dyDescent="0.45">
      <c r="G4249" s="82">
        <f>Census!C4241</f>
        <v>0</v>
      </c>
      <c r="H4249" s="82" t="str">
        <f>IF(Census!D4241="","",Census!D4241)</f>
        <v/>
      </c>
      <c r="I4249" s="82">
        <f>Census!E4241</f>
        <v>0</v>
      </c>
      <c r="J4249" s="106" t="e">
        <f t="shared" si="66"/>
        <v>#N/A</v>
      </c>
    </row>
    <row r="4250" spans="7:10" x14ac:dyDescent="0.45">
      <c r="G4250" s="82">
        <f>Census!C4242</f>
        <v>0</v>
      </c>
      <c r="H4250" s="82" t="str">
        <f>IF(Census!D4242="","",Census!D4242)</f>
        <v/>
      </c>
      <c r="I4250" s="82">
        <f>Census!E4242</f>
        <v>0</v>
      </c>
      <c r="J4250" s="106" t="e">
        <f t="shared" si="66"/>
        <v>#N/A</v>
      </c>
    </row>
    <row r="4251" spans="7:10" x14ac:dyDescent="0.45">
      <c r="G4251" s="82">
        <f>Census!C4243</f>
        <v>0</v>
      </c>
      <c r="H4251" s="82" t="str">
        <f>IF(Census!D4243="","",Census!D4243)</f>
        <v/>
      </c>
      <c r="I4251" s="82">
        <f>Census!E4243</f>
        <v>0</v>
      </c>
      <c r="J4251" s="106" t="e">
        <f t="shared" si="66"/>
        <v>#N/A</v>
      </c>
    </row>
    <row r="4252" spans="7:10" x14ac:dyDescent="0.45">
      <c r="G4252" s="82">
        <f>Census!C4244</f>
        <v>0</v>
      </c>
      <c r="H4252" s="82" t="str">
        <f>IF(Census!D4244="","",Census!D4244)</f>
        <v/>
      </c>
      <c r="I4252" s="82">
        <f>Census!E4244</f>
        <v>0</v>
      </c>
      <c r="J4252" s="106" t="e">
        <f t="shared" si="66"/>
        <v>#N/A</v>
      </c>
    </row>
    <row r="4253" spans="7:10" x14ac:dyDescent="0.45">
      <c r="G4253" s="82">
        <f>Census!C4245</f>
        <v>0</v>
      </c>
      <c r="H4253" s="82" t="str">
        <f>IF(Census!D4245="","",Census!D4245)</f>
        <v/>
      </c>
      <c r="I4253" s="82">
        <f>Census!E4245</f>
        <v>0</v>
      </c>
      <c r="J4253" s="106" t="e">
        <f t="shared" si="66"/>
        <v>#N/A</v>
      </c>
    </row>
    <row r="4254" spans="7:10" x14ac:dyDescent="0.45">
      <c r="G4254" s="82">
        <f>Census!C4246</f>
        <v>0</v>
      </c>
      <c r="H4254" s="82" t="str">
        <f>IF(Census!D4246="","",Census!D4246)</f>
        <v/>
      </c>
      <c r="I4254" s="82">
        <f>Census!E4246</f>
        <v>0</v>
      </c>
      <c r="J4254" s="106" t="e">
        <f t="shared" si="66"/>
        <v>#N/A</v>
      </c>
    </row>
    <row r="4255" spans="7:10" x14ac:dyDescent="0.45">
      <c r="G4255" s="82">
        <f>Census!C4247</f>
        <v>0</v>
      </c>
      <c r="H4255" s="82" t="str">
        <f>IF(Census!D4247="","",Census!D4247)</f>
        <v/>
      </c>
      <c r="I4255" s="82">
        <f>Census!E4247</f>
        <v>0</v>
      </c>
      <c r="J4255" s="106" t="e">
        <f t="shared" si="66"/>
        <v>#N/A</v>
      </c>
    </row>
    <row r="4256" spans="7:10" x14ac:dyDescent="0.45">
      <c r="G4256" s="82">
        <f>Census!C4248</f>
        <v>0</v>
      </c>
      <c r="H4256" s="82" t="str">
        <f>IF(Census!D4248="","",Census!D4248)</f>
        <v/>
      </c>
      <c r="I4256" s="82">
        <f>Census!E4248</f>
        <v>0</v>
      </c>
      <c r="J4256" s="106" t="e">
        <f t="shared" si="66"/>
        <v>#N/A</v>
      </c>
    </row>
    <row r="4257" spans="7:10" x14ac:dyDescent="0.45">
      <c r="G4257" s="82">
        <f>Census!C4249</f>
        <v>0</v>
      </c>
      <c r="H4257" s="82" t="str">
        <f>IF(Census!D4249="","",Census!D4249)</f>
        <v/>
      </c>
      <c r="I4257" s="82">
        <f>Census!E4249</f>
        <v>0</v>
      </c>
      <c r="J4257" s="106" t="e">
        <f t="shared" si="66"/>
        <v>#N/A</v>
      </c>
    </row>
    <row r="4258" spans="7:10" x14ac:dyDescent="0.45">
      <c r="G4258" s="82">
        <f>Census!C4250</f>
        <v>0</v>
      </c>
      <c r="H4258" s="82" t="str">
        <f>IF(Census!D4250="","",Census!D4250)</f>
        <v/>
      </c>
      <c r="I4258" s="82">
        <f>Census!E4250</f>
        <v>0</v>
      </c>
      <c r="J4258" s="106" t="e">
        <f t="shared" si="66"/>
        <v>#N/A</v>
      </c>
    </row>
    <row r="4259" spans="7:10" x14ac:dyDescent="0.45">
      <c r="G4259" s="82">
        <f>Census!C4251</f>
        <v>0</v>
      </c>
      <c r="H4259" s="82" t="str">
        <f>IF(Census!D4251="","",Census!D4251)</f>
        <v/>
      </c>
      <c r="I4259" s="82">
        <f>Census!E4251</f>
        <v>0</v>
      </c>
      <c r="J4259" s="106" t="e">
        <f t="shared" si="66"/>
        <v>#N/A</v>
      </c>
    </row>
    <row r="4260" spans="7:10" x14ac:dyDescent="0.45">
      <c r="G4260" s="82">
        <f>Census!C4252</f>
        <v>0</v>
      </c>
      <c r="H4260" s="82" t="str">
        <f>IF(Census!D4252="","",Census!D4252)</f>
        <v/>
      </c>
      <c r="I4260" s="82">
        <f>Census!E4252</f>
        <v>0</v>
      </c>
      <c r="J4260" s="106" t="e">
        <f t="shared" si="66"/>
        <v>#N/A</v>
      </c>
    </row>
    <row r="4261" spans="7:10" x14ac:dyDescent="0.45">
      <c r="G4261" s="82">
        <f>Census!C4253</f>
        <v>0</v>
      </c>
      <c r="H4261" s="82" t="str">
        <f>IF(Census!D4253="","",Census!D4253)</f>
        <v/>
      </c>
      <c r="I4261" s="82">
        <f>Census!E4253</f>
        <v>0</v>
      </c>
      <c r="J4261" s="106" t="e">
        <f t="shared" si="66"/>
        <v>#N/A</v>
      </c>
    </row>
    <row r="4262" spans="7:10" x14ac:dyDescent="0.45">
      <c r="G4262" s="82">
        <f>Census!C4254</f>
        <v>0</v>
      </c>
      <c r="H4262" s="82" t="str">
        <f>IF(Census!D4254="","",Census!D4254)</f>
        <v/>
      </c>
      <c r="I4262" s="82">
        <f>Census!E4254</f>
        <v>0</v>
      </c>
      <c r="J4262" s="106" t="e">
        <f t="shared" si="66"/>
        <v>#N/A</v>
      </c>
    </row>
    <row r="4263" spans="7:10" x14ac:dyDescent="0.45">
      <c r="G4263" s="82">
        <f>Census!C4255</f>
        <v>0</v>
      </c>
      <c r="H4263" s="82" t="str">
        <f>IF(Census!D4255="","",Census!D4255)</f>
        <v/>
      </c>
      <c r="I4263" s="82">
        <f>Census!E4255</f>
        <v>0</v>
      </c>
      <c r="J4263" s="106" t="e">
        <f t="shared" si="66"/>
        <v>#N/A</v>
      </c>
    </row>
    <row r="4264" spans="7:10" x14ac:dyDescent="0.45">
      <c r="G4264" s="82">
        <f>Census!C4256</f>
        <v>0</v>
      </c>
      <c r="H4264" s="82" t="str">
        <f>IF(Census!D4256="","",Census!D4256)</f>
        <v/>
      </c>
      <c r="I4264" s="82">
        <f>Census!E4256</f>
        <v>0</v>
      </c>
      <c r="J4264" s="106" t="e">
        <f t="shared" si="66"/>
        <v>#N/A</v>
      </c>
    </row>
    <row r="4265" spans="7:10" x14ac:dyDescent="0.45">
      <c r="G4265" s="82">
        <f>Census!C4257</f>
        <v>0</v>
      </c>
      <c r="H4265" s="82" t="str">
        <f>IF(Census!D4257="","",Census!D4257)</f>
        <v/>
      </c>
      <c r="I4265" s="82">
        <f>Census!E4257</f>
        <v>0</v>
      </c>
      <c r="J4265" s="106" t="e">
        <f t="shared" si="66"/>
        <v>#N/A</v>
      </c>
    </row>
    <row r="4266" spans="7:10" x14ac:dyDescent="0.45">
      <c r="G4266" s="82">
        <f>Census!C4258</f>
        <v>0</v>
      </c>
      <c r="H4266" s="82" t="str">
        <f>IF(Census!D4258="","",Census!D4258)</f>
        <v/>
      </c>
      <c r="I4266" s="82">
        <f>Census!E4258</f>
        <v>0</v>
      </c>
      <c r="J4266" s="106" t="e">
        <f t="shared" si="66"/>
        <v>#N/A</v>
      </c>
    </row>
    <row r="4267" spans="7:10" x14ac:dyDescent="0.45">
      <c r="G4267" s="82">
        <f>Census!C4259</f>
        <v>0</v>
      </c>
      <c r="H4267" s="82" t="str">
        <f>IF(Census!D4259="","",Census!D4259)</f>
        <v/>
      </c>
      <c r="I4267" s="82">
        <f>Census!E4259</f>
        <v>0</v>
      </c>
      <c r="J4267" s="106" t="e">
        <f t="shared" si="66"/>
        <v>#N/A</v>
      </c>
    </row>
    <row r="4268" spans="7:10" x14ac:dyDescent="0.45">
      <c r="G4268" s="82">
        <f>Census!C4260</f>
        <v>0</v>
      </c>
      <c r="H4268" s="82" t="str">
        <f>IF(Census!D4260="","",Census!D4260)</f>
        <v/>
      </c>
      <c r="I4268" s="82">
        <f>Census!E4260</f>
        <v>0</v>
      </c>
      <c r="J4268" s="106" t="e">
        <f t="shared" si="66"/>
        <v>#N/A</v>
      </c>
    </row>
    <row r="4269" spans="7:10" x14ac:dyDescent="0.45">
      <c r="G4269" s="82">
        <f>Census!C4261</f>
        <v>0</v>
      </c>
      <c r="H4269" s="82" t="str">
        <f>IF(Census!D4261="","",Census!D4261)</f>
        <v/>
      </c>
      <c r="I4269" s="82">
        <f>Census!E4261</f>
        <v>0</v>
      </c>
      <c r="J4269" s="106" t="e">
        <f t="shared" si="66"/>
        <v>#N/A</v>
      </c>
    </row>
    <row r="4270" spans="7:10" x14ac:dyDescent="0.45">
      <c r="G4270" s="82">
        <f>Census!C4262</f>
        <v>0</v>
      </c>
      <c r="H4270" s="82" t="str">
        <f>IF(Census!D4262="","",Census!D4262)</f>
        <v/>
      </c>
      <c r="I4270" s="82">
        <f>Census!E4262</f>
        <v>0</v>
      </c>
      <c r="J4270" s="106" t="e">
        <f t="shared" si="66"/>
        <v>#N/A</v>
      </c>
    </row>
    <row r="4271" spans="7:10" x14ac:dyDescent="0.45">
      <c r="G4271" s="82">
        <f>Census!C4263</f>
        <v>0</v>
      </c>
      <c r="H4271" s="82" t="str">
        <f>IF(Census!D4263="","",Census!D4263)</f>
        <v/>
      </c>
      <c r="I4271" s="82">
        <f>Census!E4263</f>
        <v>0</v>
      </c>
      <c r="J4271" s="106" t="e">
        <f t="shared" si="66"/>
        <v>#N/A</v>
      </c>
    </row>
    <row r="4272" spans="7:10" x14ac:dyDescent="0.45">
      <c r="G4272" s="82">
        <f>Census!C4264</f>
        <v>0</v>
      </c>
      <c r="H4272" s="82" t="str">
        <f>IF(Census!D4264="","",Census!D4264)</f>
        <v/>
      </c>
      <c r="I4272" s="82">
        <f>Census!E4264</f>
        <v>0</v>
      </c>
      <c r="J4272" s="106" t="e">
        <f t="shared" si="66"/>
        <v>#N/A</v>
      </c>
    </row>
    <row r="4273" spans="7:10" x14ac:dyDescent="0.45">
      <c r="G4273" s="82">
        <f>Census!C4265</f>
        <v>0</v>
      </c>
      <c r="H4273" s="82" t="str">
        <f>IF(Census!D4265="","",Census!D4265)</f>
        <v/>
      </c>
      <c r="I4273" s="82">
        <f>Census!E4265</f>
        <v>0</v>
      </c>
      <c r="J4273" s="106" t="e">
        <f t="shared" si="66"/>
        <v>#N/A</v>
      </c>
    </row>
    <row r="4274" spans="7:10" x14ac:dyDescent="0.45">
      <c r="G4274" s="82">
        <f>Census!C4266</f>
        <v>0</v>
      </c>
      <c r="H4274" s="82" t="str">
        <f>IF(Census!D4266="","",Census!D4266)</f>
        <v/>
      </c>
      <c r="I4274" s="82">
        <f>Census!E4266</f>
        <v>0</v>
      </c>
      <c r="J4274" s="106" t="e">
        <f t="shared" si="66"/>
        <v>#N/A</v>
      </c>
    </row>
    <row r="4275" spans="7:10" x14ac:dyDescent="0.45">
      <c r="G4275" s="82">
        <f>Census!C4267</f>
        <v>0</v>
      </c>
      <c r="H4275" s="82" t="str">
        <f>IF(Census!D4267="","",Census!D4267)</f>
        <v/>
      </c>
      <c r="I4275" s="82">
        <f>Census!E4267</f>
        <v>0</v>
      </c>
      <c r="J4275" s="106" t="e">
        <f t="shared" si="66"/>
        <v>#N/A</v>
      </c>
    </row>
    <row r="4276" spans="7:10" x14ac:dyDescent="0.45">
      <c r="G4276" s="82">
        <f>Census!C4268</f>
        <v>0</v>
      </c>
      <c r="H4276" s="82" t="str">
        <f>IF(Census!D4268="","",Census!D4268)</f>
        <v/>
      </c>
      <c r="I4276" s="82">
        <f>Census!E4268</f>
        <v>0</v>
      </c>
      <c r="J4276" s="106" t="e">
        <f t="shared" si="66"/>
        <v>#N/A</v>
      </c>
    </row>
    <row r="4277" spans="7:10" x14ac:dyDescent="0.45">
      <c r="G4277" s="82">
        <f>Census!C4269</f>
        <v>0</v>
      </c>
      <c r="H4277" s="82" t="str">
        <f>IF(Census!D4269="","",Census!D4269)</f>
        <v/>
      </c>
      <c r="I4277" s="82">
        <f>Census!E4269</f>
        <v>0</v>
      </c>
      <c r="J4277" s="106" t="e">
        <f t="shared" si="66"/>
        <v>#N/A</v>
      </c>
    </row>
    <row r="4278" spans="7:10" x14ac:dyDescent="0.45">
      <c r="G4278" s="82">
        <f>Census!C4270</f>
        <v>0</v>
      </c>
      <c r="H4278" s="82" t="str">
        <f>IF(Census!D4270="","",Census!D4270)</f>
        <v/>
      </c>
      <c r="I4278" s="82">
        <f>Census!E4270</f>
        <v>0</v>
      </c>
      <c r="J4278" s="106" t="e">
        <f t="shared" si="66"/>
        <v>#N/A</v>
      </c>
    </row>
    <row r="4279" spans="7:10" x14ac:dyDescent="0.45">
      <c r="G4279" s="82">
        <f>Census!C4271</f>
        <v>0</v>
      </c>
      <c r="H4279" s="82" t="str">
        <f>IF(Census!D4271="","",Census!D4271)</f>
        <v/>
      </c>
      <c r="I4279" s="82">
        <f>Census!E4271</f>
        <v>0</v>
      </c>
      <c r="J4279" s="106" t="e">
        <f t="shared" si="66"/>
        <v>#N/A</v>
      </c>
    </row>
    <row r="4280" spans="7:10" x14ac:dyDescent="0.45">
      <c r="G4280" s="82">
        <f>Census!C4272</f>
        <v>0</v>
      </c>
      <c r="H4280" s="82" t="str">
        <f>IF(Census!D4272="","",Census!D4272)</f>
        <v/>
      </c>
      <c r="I4280" s="82">
        <f>Census!E4272</f>
        <v>0</v>
      </c>
      <c r="J4280" s="106" t="e">
        <f t="shared" si="66"/>
        <v>#N/A</v>
      </c>
    </row>
    <row r="4281" spans="7:10" x14ac:dyDescent="0.45">
      <c r="G4281" s="82">
        <f>Census!C4273</f>
        <v>0</v>
      </c>
      <c r="H4281" s="82" t="str">
        <f>IF(Census!D4273="","",Census!D4273)</f>
        <v/>
      </c>
      <c r="I4281" s="82">
        <f>Census!E4273</f>
        <v>0</v>
      </c>
      <c r="J4281" s="106" t="e">
        <f t="shared" si="66"/>
        <v>#N/A</v>
      </c>
    </row>
    <row r="4282" spans="7:10" x14ac:dyDescent="0.45">
      <c r="G4282" s="82">
        <f>Census!C4274</f>
        <v>0</v>
      </c>
      <c r="H4282" s="82" t="str">
        <f>IF(Census!D4274="","",Census!D4274)</f>
        <v/>
      </c>
      <c r="I4282" s="82">
        <f>Census!E4274</f>
        <v>0</v>
      </c>
      <c r="J4282" s="106" t="e">
        <f t="shared" si="66"/>
        <v>#N/A</v>
      </c>
    </row>
    <row r="4283" spans="7:10" x14ac:dyDescent="0.45">
      <c r="G4283" s="82">
        <f>Census!C4275</f>
        <v>0</v>
      </c>
      <c r="H4283" s="82" t="str">
        <f>IF(Census!D4275="","",Census!D4275)</f>
        <v/>
      </c>
      <c r="I4283" s="82">
        <f>Census!E4275</f>
        <v>0</v>
      </c>
      <c r="J4283" s="106" t="e">
        <f t="shared" si="66"/>
        <v>#N/A</v>
      </c>
    </row>
    <row r="4284" spans="7:10" x14ac:dyDescent="0.45">
      <c r="G4284" s="82">
        <f>Census!C4276</f>
        <v>0</v>
      </c>
      <c r="H4284" s="82" t="str">
        <f>IF(Census!D4276="","",Census!D4276)</f>
        <v/>
      </c>
      <c r="I4284" s="82">
        <f>Census!E4276</f>
        <v>0</v>
      </c>
      <c r="J4284" s="106" t="e">
        <f t="shared" si="66"/>
        <v>#N/A</v>
      </c>
    </row>
    <row r="4285" spans="7:10" x14ac:dyDescent="0.45">
      <c r="G4285" s="82">
        <f>Census!C4277</f>
        <v>0</v>
      </c>
      <c r="H4285" s="82" t="str">
        <f>IF(Census!D4277="","",Census!D4277)</f>
        <v/>
      </c>
      <c r="I4285" s="82">
        <f>Census!E4277</f>
        <v>0</v>
      </c>
      <c r="J4285" s="106" t="e">
        <f t="shared" si="66"/>
        <v>#N/A</v>
      </c>
    </row>
    <row r="4286" spans="7:10" x14ac:dyDescent="0.45">
      <c r="G4286" s="82">
        <f>Census!C4278</f>
        <v>0</v>
      </c>
      <c r="H4286" s="82" t="str">
        <f>IF(Census!D4278="","",Census!D4278)</f>
        <v/>
      </c>
      <c r="I4286" s="82">
        <f>Census!E4278</f>
        <v>0</v>
      </c>
      <c r="J4286" s="106" t="e">
        <f t="shared" si="66"/>
        <v>#N/A</v>
      </c>
    </row>
    <row r="4287" spans="7:10" x14ac:dyDescent="0.45">
      <c r="G4287" s="82">
        <f>Census!C4279</f>
        <v>0</v>
      </c>
      <c r="H4287" s="82" t="str">
        <f>IF(Census!D4279="","",Census!D4279)</f>
        <v/>
      </c>
      <c r="I4287" s="82">
        <f>Census!E4279</f>
        <v>0</v>
      </c>
      <c r="J4287" s="106" t="e">
        <f t="shared" si="66"/>
        <v>#N/A</v>
      </c>
    </row>
    <row r="4288" spans="7:10" x14ac:dyDescent="0.45">
      <c r="G4288" s="82">
        <f>Census!C4280</f>
        <v>0</v>
      </c>
      <c r="H4288" s="82" t="str">
        <f>IF(Census!D4280="","",Census!D4280)</f>
        <v/>
      </c>
      <c r="I4288" s="82">
        <f>Census!E4280</f>
        <v>0</v>
      </c>
      <c r="J4288" s="106" t="e">
        <f t="shared" si="66"/>
        <v>#N/A</v>
      </c>
    </row>
    <row r="4289" spans="7:10" x14ac:dyDescent="0.45">
      <c r="G4289" s="82">
        <f>Census!C4281</f>
        <v>0</v>
      </c>
      <c r="H4289" s="82" t="str">
        <f>IF(Census!D4281="","",Census!D4281)</f>
        <v/>
      </c>
      <c r="I4289" s="82">
        <f>Census!E4281</f>
        <v>0</v>
      </c>
      <c r="J4289" s="106" t="e">
        <f t="shared" si="66"/>
        <v>#N/A</v>
      </c>
    </row>
    <row r="4290" spans="7:10" x14ac:dyDescent="0.45">
      <c r="G4290" s="82">
        <f>Census!C4282</f>
        <v>0</v>
      </c>
      <c r="H4290" s="82" t="str">
        <f>IF(Census!D4282="","",Census!D4282)</f>
        <v/>
      </c>
      <c r="I4290" s="82">
        <f>Census!E4282</f>
        <v>0</v>
      </c>
      <c r="J4290" s="106" t="e">
        <f t="shared" si="66"/>
        <v>#N/A</v>
      </c>
    </row>
    <row r="4291" spans="7:10" x14ac:dyDescent="0.45">
      <c r="G4291" s="82">
        <f>Census!C4283</f>
        <v>0</v>
      </c>
      <c r="H4291" s="82" t="str">
        <f>IF(Census!D4283="","",Census!D4283)</f>
        <v/>
      </c>
      <c r="I4291" s="82">
        <f>Census!E4283</f>
        <v>0</v>
      </c>
      <c r="J4291" s="106" t="e">
        <f t="shared" si="66"/>
        <v>#N/A</v>
      </c>
    </row>
    <row r="4292" spans="7:10" x14ac:dyDescent="0.45">
      <c r="G4292" s="82">
        <f>Census!C4284</f>
        <v>0</v>
      </c>
      <c r="H4292" s="82" t="str">
        <f>IF(Census!D4284="","",Census!D4284)</f>
        <v/>
      </c>
      <c r="I4292" s="82">
        <f>Census!E4284</f>
        <v>0</v>
      </c>
      <c r="J4292" s="106" t="e">
        <f t="shared" si="66"/>
        <v>#N/A</v>
      </c>
    </row>
    <row r="4293" spans="7:10" x14ac:dyDescent="0.45">
      <c r="G4293" s="82">
        <f>Census!C4285</f>
        <v>0</v>
      </c>
      <c r="H4293" s="82" t="str">
        <f>IF(Census!D4285="","",Census!D4285)</f>
        <v/>
      </c>
      <c r="I4293" s="82">
        <f>Census!E4285</f>
        <v>0</v>
      </c>
      <c r="J4293" s="106" t="e">
        <f t="shared" si="66"/>
        <v>#N/A</v>
      </c>
    </row>
    <row r="4294" spans="7:10" x14ac:dyDescent="0.45">
      <c r="G4294" s="82">
        <f>Census!C4286</f>
        <v>0</v>
      </c>
      <c r="H4294" s="82" t="str">
        <f>IF(Census!D4286="","",Census!D4286)</f>
        <v/>
      </c>
      <c r="I4294" s="82">
        <f>Census!E4286</f>
        <v>0</v>
      </c>
      <c r="J4294" s="106" t="e">
        <f t="shared" si="66"/>
        <v>#N/A</v>
      </c>
    </row>
    <row r="4295" spans="7:10" x14ac:dyDescent="0.45">
      <c r="G4295" s="82">
        <f>Census!C4287</f>
        <v>0</v>
      </c>
      <c r="H4295" s="82" t="str">
        <f>IF(Census!D4287="","",Census!D4287)</f>
        <v/>
      </c>
      <c r="I4295" s="82">
        <f>Census!E4287</f>
        <v>0</v>
      </c>
      <c r="J4295" s="106" t="e">
        <f t="shared" si="66"/>
        <v>#N/A</v>
      </c>
    </row>
    <row r="4296" spans="7:10" x14ac:dyDescent="0.45">
      <c r="G4296" s="82">
        <f>Census!C4288</f>
        <v>0</v>
      </c>
      <c r="H4296" s="82" t="str">
        <f>IF(Census!D4288="","",Census!D4288)</f>
        <v/>
      </c>
      <c r="I4296" s="82">
        <f>Census!E4288</f>
        <v>0</v>
      </c>
      <c r="J4296" s="106" t="e">
        <f t="shared" si="66"/>
        <v>#N/A</v>
      </c>
    </row>
    <row r="4297" spans="7:10" x14ac:dyDescent="0.45">
      <c r="G4297" s="82">
        <f>Census!C4289</f>
        <v>0</v>
      </c>
      <c r="H4297" s="82" t="str">
        <f>IF(Census!D4289="","",Census!D4289)</f>
        <v/>
      </c>
      <c r="I4297" s="82">
        <f>Census!E4289</f>
        <v>0</v>
      </c>
      <c r="J4297" s="106" t="e">
        <f t="shared" si="66"/>
        <v>#N/A</v>
      </c>
    </row>
    <row r="4298" spans="7:10" x14ac:dyDescent="0.45">
      <c r="G4298" s="82">
        <f>Census!C4290</f>
        <v>0</v>
      </c>
      <c r="H4298" s="82" t="str">
        <f>IF(Census!D4290="","",Census!D4290)</f>
        <v/>
      </c>
      <c r="I4298" s="82">
        <f>Census!E4290</f>
        <v>0</v>
      </c>
      <c r="J4298" s="106" t="e">
        <f t="shared" si="66"/>
        <v>#N/A</v>
      </c>
    </row>
    <row r="4299" spans="7:10" x14ac:dyDescent="0.45">
      <c r="G4299" s="82">
        <f>Census!C4291</f>
        <v>0</v>
      </c>
      <c r="H4299" s="82" t="str">
        <f>IF(Census!D4291="","",Census!D4291)</f>
        <v/>
      </c>
      <c r="I4299" s="82">
        <f>Census!E4291</f>
        <v>0</v>
      </c>
      <c r="J4299" s="106" t="e">
        <f t="shared" si="66"/>
        <v>#N/A</v>
      </c>
    </row>
    <row r="4300" spans="7:10" x14ac:dyDescent="0.45">
      <c r="G4300" s="82">
        <f>Census!C4292</f>
        <v>0</v>
      </c>
      <c r="H4300" s="82" t="str">
        <f>IF(Census!D4292="","",Census!D4292)</f>
        <v/>
      </c>
      <c r="I4300" s="82">
        <f>Census!E4292</f>
        <v>0</v>
      </c>
      <c r="J4300" s="106" t="e">
        <f t="shared" si="66"/>
        <v>#N/A</v>
      </c>
    </row>
    <row r="4301" spans="7:10" x14ac:dyDescent="0.45">
      <c r="G4301" s="82">
        <f>Census!C4293</f>
        <v>0</v>
      </c>
      <c r="H4301" s="82" t="str">
        <f>IF(Census!D4293="","",Census!D4293)</f>
        <v/>
      </c>
      <c r="I4301" s="82">
        <f>Census!E4293</f>
        <v>0</v>
      </c>
      <c r="J4301" s="106" t="e">
        <f t="shared" si="66"/>
        <v>#N/A</v>
      </c>
    </row>
    <row r="4302" spans="7:10" x14ac:dyDescent="0.45">
      <c r="G4302" s="82">
        <f>Census!C4294</f>
        <v>0</v>
      </c>
      <c r="H4302" s="82" t="str">
        <f>IF(Census!D4294="","",Census!D4294)</f>
        <v/>
      </c>
      <c r="I4302" s="82">
        <f>Census!E4294</f>
        <v>0</v>
      </c>
      <c r="J4302" s="106" t="e">
        <f t="shared" ref="J4302:J4365" si="67">IF(H4302=0,0,IF(H4302&lt;$C$25,$C$25-H4302,0))</f>
        <v>#N/A</v>
      </c>
    </row>
    <row r="4303" spans="7:10" x14ac:dyDescent="0.45">
      <c r="G4303" s="82">
        <f>Census!C4295</f>
        <v>0</v>
      </c>
      <c r="H4303" s="82" t="str">
        <f>IF(Census!D4295="","",Census!D4295)</f>
        <v/>
      </c>
      <c r="I4303" s="82">
        <f>Census!E4295</f>
        <v>0</v>
      </c>
      <c r="J4303" s="106" t="e">
        <f t="shared" si="67"/>
        <v>#N/A</v>
      </c>
    </row>
    <row r="4304" spans="7:10" x14ac:dyDescent="0.45">
      <c r="G4304" s="82">
        <f>Census!C4296</f>
        <v>0</v>
      </c>
      <c r="H4304" s="82" t="str">
        <f>IF(Census!D4296="","",Census!D4296)</f>
        <v/>
      </c>
      <c r="I4304" s="82">
        <f>Census!E4296</f>
        <v>0</v>
      </c>
      <c r="J4304" s="106" t="e">
        <f t="shared" si="67"/>
        <v>#N/A</v>
      </c>
    </row>
    <row r="4305" spans="7:10" x14ac:dyDescent="0.45">
      <c r="G4305" s="82">
        <f>Census!C4297</f>
        <v>0</v>
      </c>
      <c r="H4305" s="82" t="str">
        <f>IF(Census!D4297="","",Census!D4297)</f>
        <v/>
      </c>
      <c r="I4305" s="82">
        <f>Census!E4297</f>
        <v>0</v>
      </c>
      <c r="J4305" s="106" t="e">
        <f t="shared" si="67"/>
        <v>#N/A</v>
      </c>
    </row>
    <row r="4306" spans="7:10" x14ac:dyDescent="0.45">
      <c r="G4306" s="82">
        <f>Census!C4298</f>
        <v>0</v>
      </c>
      <c r="H4306" s="82" t="str">
        <f>IF(Census!D4298="","",Census!D4298)</f>
        <v/>
      </c>
      <c r="I4306" s="82">
        <f>Census!E4298</f>
        <v>0</v>
      </c>
      <c r="J4306" s="106" t="e">
        <f t="shared" si="67"/>
        <v>#N/A</v>
      </c>
    </row>
    <row r="4307" spans="7:10" x14ac:dyDescent="0.45">
      <c r="G4307" s="82">
        <f>Census!C4299</f>
        <v>0</v>
      </c>
      <c r="H4307" s="82" t="str">
        <f>IF(Census!D4299="","",Census!D4299)</f>
        <v/>
      </c>
      <c r="I4307" s="82">
        <f>Census!E4299</f>
        <v>0</v>
      </c>
      <c r="J4307" s="106" t="e">
        <f t="shared" si="67"/>
        <v>#N/A</v>
      </c>
    </row>
    <row r="4308" spans="7:10" x14ac:dyDescent="0.45">
      <c r="G4308" s="82">
        <f>Census!C4300</f>
        <v>0</v>
      </c>
      <c r="H4308" s="82" t="str">
        <f>IF(Census!D4300="","",Census!D4300)</f>
        <v/>
      </c>
      <c r="I4308" s="82">
        <f>Census!E4300</f>
        <v>0</v>
      </c>
      <c r="J4308" s="106" t="e">
        <f t="shared" si="67"/>
        <v>#N/A</v>
      </c>
    </row>
    <row r="4309" spans="7:10" x14ac:dyDescent="0.45">
      <c r="G4309" s="82">
        <f>Census!C4301</f>
        <v>0</v>
      </c>
      <c r="H4309" s="82" t="str">
        <f>IF(Census!D4301="","",Census!D4301)</f>
        <v/>
      </c>
      <c r="I4309" s="82">
        <f>Census!E4301</f>
        <v>0</v>
      </c>
      <c r="J4309" s="106" t="e">
        <f t="shared" si="67"/>
        <v>#N/A</v>
      </c>
    </row>
    <row r="4310" spans="7:10" x14ac:dyDescent="0.45">
      <c r="G4310" s="82">
        <f>Census!C4302</f>
        <v>0</v>
      </c>
      <c r="H4310" s="82" t="str">
        <f>IF(Census!D4302="","",Census!D4302)</f>
        <v/>
      </c>
      <c r="I4310" s="82">
        <f>Census!E4302</f>
        <v>0</v>
      </c>
      <c r="J4310" s="106" t="e">
        <f t="shared" si="67"/>
        <v>#N/A</v>
      </c>
    </row>
    <row r="4311" spans="7:10" x14ac:dyDescent="0.45">
      <c r="G4311" s="82">
        <f>Census!C4303</f>
        <v>0</v>
      </c>
      <c r="H4311" s="82" t="str">
        <f>IF(Census!D4303="","",Census!D4303)</f>
        <v/>
      </c>
      <c r="I4311" s="82">
        <f>Census!E4303</f>
        <v>0</v>
      </c>
      <c r="J4311" s="106" t="e">
        <f t="shared" si="67"/>
        <v>#N/A</v>
      </c>
    </row>
    <row r="4312" spans="7:10" x14ac:dyDescent="0.45">
      <c r="G4312" s="82">
        <f>Census!C4304</f>
        <v>0</v>
      </c>
      <c r="H4312" s="82" t="str">
        <f>IF(Census!D4304="","",Census!D4304)</f>
        <v/>
      </c>
      <c r="I4312" s="82">
        <f>Census!E4304</f>
        <v>0</v>
      </c>
      <c r="J4312" s="106" t="e">
        <f t="shared" si="67"/>
        <v>#N/A</v>
      </c>
    </row>
    <row r="4313" spans="7:10" x14ac:dyDescent="0.45">
      <c r="G4313" s="82">
        <f>Census!C4305</f>
        <v>0</v>
      </c>
      <c r="H4313" s="82" t="str">
        <f>IF(Census!D4305="","",Census!D4305)</f>
        <v/>
      </c>
      <c r="I4313" s="82">
        <f>Census!E4305</f>
        <v>0</v>
      </c>
      <c r="J4313" s="106" t="e">
        <f t="shared" si="67"/>
        <v>#N/A</v>
      </c>
    </row>
    <row r="4314" spans="7:10" x14ac:dyDescent="0.45">
      <c r="G4314" s="82">
        <f>Census!C4306</f>
        <v>0</v>
      </c>
      <c r="H4314" s="82" t="str">
        <f>IF(Census!D4306="","",Census!D4306)</f>
        <v/>
      </c>
      <c r="I4314" s="82">
        <f>Census!E4306</f>
        <v>0</v>
      </c>
      <c r="J4314" s="106" t="e">
        <f t="shared" si="67"/>
        <v>#N/A</v>
      </c>
    </row>
    <row r="4315" spans="7:10" x14ac:dyDescent="0.45">
      <c r="G4315" s="82">
        <f>Census!C4307</f>
        <v>0</v>
      </c>
      <c r="H4315" s="82" t="str">
        <f>IF(Census!D4307="","",Census!D4307)</f>
        <v/>
      </c>
      <c r="I4315" s="82">
        <f>Census!E4307</f>
        <v>0</v>
      </c>
      <c r="J4315" s="106" t="e">
        <f t="shared" si="67"/>
        <v>#N/A</v>
      </c>
    </row>
    <row r="4316" spans="7:10" x14ac:dyDescent="0.45">
      <c r="G4316" s="82">
        <f>Census!C4308</f>
        <v>0</v>
      </c>
      <c r="H4316" s="82" t="str">
        <f>IF(Census!D4308="","",Census!D4308)</f>
        <v/>
      </c>
      <c r="I4316" s="82">
        <f>Census!E4308</f>
        <v>0</v>
      </c>
      <c r="J4316" s="106" t="e">
        <f t="shared" si="67"/>
        <v>#N/A</v>
      </c>
    </row>
    <row r="4317" spans="7:10" x14ac:dyDescent="0.45">
      <c r="G4317" s="82">
        <f>Census!C4309</f>
        <v>0</v>
      </c>
      <c r="H4317" s="82" t="str">
        <f>IF(Census!D4309="","",Census!D4309)</f>
        <v/>
      </c>
      <c r="I4317" s="82">
        <f>Census!E4309</f>
        <v>0</v>
      </c>
      <c r="J4317" s="106" t="e">
        <f t="shared" si="67"/>
        <v>#N/A</v>
      </c>
    </row>
    <row r="4318" spans="7:10" x14ac:dyDescent="0.45">
      <c r="G4318" s="82">
        <f>Census!C4310</f>
        <v>0</v>
      </c>
      <c r="H4318" s="82" t="str">
        <f>IF(Census!D4310="","",Census!D4310)</f>
        <v/>
      </c>
      <c r="I4318" s="82">
        <f>Census!E4310</f>
        <v>0</v>
      </c>
      <c r="J4318" s="106" t="e">
        <f t="shared" si="67"/>
        <v>#N/A</v>
      </c>
    </row>
    <row r="4319" spans="7:10" x14ac:dyDescent="0.45">
      <c r="G4319" s="82">
        <f>Census!C4311</f>
        <v>0</v>
      </c>
      <c r="H4319" s="82" t="str">
        <f>IF(Census!D4311="","",Census!D4311)</f>
        <v/>
      </c>
      <c r="I4319" s="82">
        <f>Census!E4311</f>
        <v>0</v>
      </c>
      <c r="J4319" s="106" t="e">
        <f t="shared" si="67"/>
        <v>#N/A</v>
      </c>
    </row>
    <row r="4320" spans="7:10" x14ac:dyDescent="0.45">
      <c r="G4320" s="82">
        <f>Census!C4312</f>
        <v>0</v>
      </c>
      <c r="H4320" s="82" t="str">
        <f>IF(Census!D4312="","",Census!D4312)</f>
        <v/>
      </c>
      <c r="I4320" s="82">
        <f>Census!E4312</f>
        <v>0</v>
      </c>
      <c r="J4320" s="106" t="e">
        <f t="shared" si="67"/>
        <v>#N/A</v>
      </c>
    </row>
    <row r="4321" spans="7:10" x14ac:dyDescent="0.45">
      <c r="G4321" s="82">
        <f>Census!C4313</f>
        <v>0</v>
      </c>
      <c r="H4321" s="82" t="str">
        <f>IF(Census!D4313="","",Census!D4313)</f>
        <v/>
      </c>
      <c r="I4321" s="82">
        <f>Census!E4313</f>
        <v>0</v>
      </c>
      <c r="J4321" s="106" t="e">
        <f t="shared" si="67"/>
        <v>#N/A</v>
      </c>
    </row>
    <row r="4322" spans="7:10" x14ac:dyDescent="0.45">
      <c r="G4322" s="82">
        <f>Census!C4314</f>
        <v>0</v>
      </c>
      <c r="H4322" s="82" t="str">
        <f>IF(Census!D4314="","",Census!D4314)</f>
        <v/>
      </c>
      <c r="I4322" s="82">
        <f>Census!E4314</f>
        <v>0</v>
      </c>
      <c r="J4322" s="106" t="e">
        <f t="shared" si="67"/>
        <v>#N/A</v>
      </c>
    </row>
    <row r="4323" spans="7:10" x14ac:dyDescent="0.45">
      <c r="G4323" s="82">
        <f>Census!C4315</f>
        <v>0</v>
      </c>
      <c r="H4323" s="82" t="str">
        <f>IF(Census!D4315="","",Census!D4315)</f>
        <v/>
      </c>
      <c r="I4323" s="82">
        <f>Census!E4315</f>
        <v>0</v>
      </c>
      <c r="J4323" s="106" t="e">
        <f t="shared" si="67"/>
        <v>#N/A</v>
      </c>
    </row>
    <row r="4324" spans="7:10" x14ac:dyDescent="0.45">
      <c r="G4324" s="82">
        <f>Census!C4316</f>
        <v>0</v>
      </c>
      <c r="H4324" s="82" t="str">
        <f>IF(Census!D4316="","",Census!D4316)</f>
        <v/>
      </c>
      <c r="I4324" s="82">
        <f>Census!E4316</f>
        <v>0</v>
      </c>
      <c r="J4324" s="106" t="e">
        <f t="shared" si="67"/>
        <v>#N/A</v>
      </c>
    </row>
    <row r="4325" spans="7:10" x14ac:dyDescent="0.45">
      <c r="G4325" s="82">
        <f>Census!C4317</f>
        <v>0</v>
      </c>
      <c r="H4325" s="82" t="str">
        <f>IF(Census!D4317="","",Census!D4317)</f>
        <v/>
      </c>
      <c r="I4325" s="82">
        <f>Census!E4317</f>
        <v>0</v>
      </c>
      <c r="J4325" s="106" t="e">
        <f t="shared" si="67"/>
        <v>#N/A</v>
      </c>
    </row>
    <row r="4326" spans="7:10" x14ac:dyDescent="0.45">
      <c r="G4326" s="82">
        <f>Census!C4318</f>
        <v>0</v>
      </c>
      <c r="H4326" s="82" t="str">
        <f>IF(Census!D4318="","",Census!D4318)</f>
        <v/>
      </c>
      <c r="I4326" s="82">
        <f>Census!E4318</f>
        <v>0</v>
      </c>
      <c r="J4326" s="106" t="e">
        <f t="shared" si="67"/>
        <v>#N/A</v>
      </c>
    </row>
    <row r="4327" spans="7:10" x14ac:dyDescent="0.45">
      <c r="G4327" s="82">
        <f>Census!C4319</f>
        <v>0</v>
      </c>
      <c r="H4327" s="82" t="str">
        <f>IF(Census!D4319="","",Census!D4319)</f>
        <v/>
      </c>
      <c r="I4327" s="82">
        <f>Census!E4319</f>
        <v>0</v>
      </c>
      <c r="J4327" s="106" t="e">
        <f t="shared" si="67"/>
        <v>#N/A</v>
      </c>
    </row>
    <row r="4328" spans="7:10" x14ac:dyDescent="0.45">
      <c r="G4328" s="82">
        <f>Census!C4320</f>
        <v>0</v>
      </c>
      <c r="H4328" s="82" t="str">
        <f>IF(Census!D4320="","",Census!D4320)</f>
        <v/>
      </c>
      <c r="I4328" s="82">
        <f>Census!E4320</f>
        <v>0</v>
      </c>
      <c r="J4328" s="106" t="e">
        <f t="shared" si="67"/>
        <v>#N/A</v>
      </c>
    </row>
    <row r="4329" spans="7:10" x14ac:dyDescent="0.45">
      <c r="G4329" s="82">
        <f>Census!C4321</f>
        <v>0</v>
      </c>
      <c r="H4329" s="82" t="str">
        <f>IF(Census!D4321="","",Census!D4321)</f>
        <v/>
      </c>
      <c r="I4329" s="82">
        <f>Census!E4321</f>
        <v>0</v>
      </c>
      <c r="J4329" s="106" t="e">
        <f t="shared" si="67"/>
        <v>#N/A</v>
      </c>
    </row>
    <row r="4330" spans="7:10" x14ac:dyDescent="0.45">
      <c r="G4330" s="82">
        <f>Census!C4322</f>
        <v>0</v>
      </c>
      <c r="H4330" s="82" t="str">
        <f>IF(Census!D4322="","",Census!D4322)</f>
        <v/>
      </c>
      <c r="I4330" s="82">
        <f>Census!E4322</f>
        <v>0</v>
      </c>
      <c r="J4330" s="106" t="e">
        <f t="shared" si="67"/>
        <v>#N/A</v>
      </c>
    </row>
    <row r="4331" spans="7:10" x14ac:dyDescent="0.45">
      <c r="G4331" s="82">
        <f>Census!C4323</f>
        <v>0</v>
      </c>
      <c r="H4331" s="82" t="str">
        <f>IF(Census!D4323="","",Census!D4323)</f>
        <v/>
      </c>
      <c r="I4331" s="82">
        <f>Census!E4323</f>
        <v>0</v>
      </c>
      <c r="J4331" s="106" t="e">
        <f t="shared" si="67"/>
        <v>#N/A</v>
      </c>
    </row>
    <row r="4332" spans="7:10" x14ac:dyDescent="0.45">
      <c r="G4332" s="82">
        <f>Census!C4324</f>
        <v>0</v>
      </c>
      <c r="H4332" s="82" t="str">
        <f>IF(Census!D4324="","",Census!D4324)</f>
        <v/>
      </c>
      <c r="I4332" s="82">
        <f>Census!E4324</f>
        <v>0</v>
      </c>
      <c r="J4332" s="106" t="e">
        <f t="shared" si="67"/>
        <v>#N/A</v>
      </c>
    </row>
    <row r="4333" spans="7:10" x14ac:dyDescent="0.45">
      <c r="G4333" s="82">
        <f>Census!C4325</f>
        <v>0</v>
      </c>
      <c r="H4333" s="82" t="str">
        <f>IF(Census!D4325="","",Census!D4325)</f>
        <v/>
      </c>
      <c r="I4333" s="82">
        <f>Census!E4325</f>
        <v>0</v>
      </c>
      <c r="J4333" s="106" t="e">
        <f t="shared" si="67"/>
        <v>#N/A</v>
      </c>
    </row>
    <row r="4334" spans="7:10" x14ac:dyDescent="0.45">
      <c r="G4334" s="82">
        <f>Census!C4326</f>
        <v>0</v>
      </c>
      <c r="H4334" s="82" t="str">
        <f>IF(Census!D4326="","",Census!D4326)</f>
        <v/>
      </c>
      <c r="I4334" s="82">
        <f>Census!E4326</f>
        <v>0</v>
      </c>
      <c r="J4334" s="106" t="e">
        <f t="shared" si="67"/>
        <v>#N/A</v>
      </c>
    </row>
    <row r="4335" spans="7:10" x14ac:dyDescent="0.45">
      <c r="G4335" s="82">
        <f>Census!C4327</f>
        <v>0</v>
      </c>
      <c r="H4335" s="82" t="str">
        <f>IF(Census!D4327="","",Census!D4327)</f>
        <v/>
      </c>
      <c r="I4335" s="82">
        <f>Census!E4327</f>
        <v>0</v>
      </c>
      <c r="J4335" s="106" t="e">
        <f t="shared" si="67"/>
        <v>#N/A</v>
      </c>
    </row>
    <row r="4336" spans="7:10" x14ac:dyDescent="0.45">
      <c r="G4336" s="82">
        <f>Census!C4328</f>
        <v>0</v>
      </c>
      <c r="H4336" s="82" t="str">
        <f>IF(Census!D4328="","",Census!D4328)</f>
        <v/>
      </c>
      <c r="I4336" s="82">
        <f>Census!E4328</f>
        <v>0</v>
      </c>
      <c r="J4336" s="106" t="e">
        <f t="shared" si="67"/>
        <v>#N/A</v>
      </c>
    </row>
    <row r="4337" spans="7:10" x14ac:dyDescent="0.45">
      <c r="G4337" s="82">
        <f>Census!C4329</f>
        <v>0</v>
      </c>
      <c r="H4337" s="82" t="str">
        <f>IF(Census!D4329="","",Census!D4329)</f>
        <v/>
      </c>
      <c r="I4337" s="82">
        <f>Census!E4329</f>
        <v>0</v>
      </c>
      <c r="J4337" s="106" t="e">
        <f t="shared" si="67"/>
        <v>#N/A</v>
      </c>
    </row>
    <row r="4338" spans="7:10" x14ac:dyDescent="0.45">
      <c r="G4338" s="82">
        <f>Census!C4330</f>
        <v>0</v>
      </c>
      <c r="H4338" s="82" t="str">
        <f>IF(Census!D4330="","",Census!D4330)</f>
        <v/>
      </c>
      <c r="I4338" s="82">
        <f>Census!E4330</f>
        <v>0</v>
      </c>
      <c r="J4338" s="106" t="e">
        <f t="shared" si="67"/>
        <v>#N/A</v>
      </c>
    </row>
    <row r="4339" spans="7:10" x14ac:dyDescent="0.45">
      <c r="G4339" s="82">
        <f>Census!C4331</f>
        <v>0</v>
      </c>
      <c r="H4339" s="82" t="str">
        <f>IF(Census!D4331="","",Census!D4331)</f>
        <v/>
      </c>
      <c r="I4339" s="82">
        <f>Census!E4331</f>
        <v>0</v>
      </c>
      <c r="J4339" s="106" t="e">
        <f t="shared" si="67"/>
        <v>#N/A</v>
      </c>
    </row>
    <row r="4340" spans="7:10" x14ac:dyDescent="0.45">
      <c r="G4340" s="82">
        <f>Census!C4332</f>
        <v>0</v>
      </c>
      <c r="H4340" s="82" t="str">
        <f>IF(Census!D4332="","",Census!D4332)</f>
        <v/>
      </c>
      <c r="I4340" s="82">
        <f>Census!E4332</f>
        <v>0</v>
      </c>
      <c r="J4340" s="106" t="e">
        <f t="shared" si="67"/>
        <v>#N/A</v>
      </c>
    </row>
    <row r="4341" spans="7:10" x14ac:dyDescent="0.45">
      <c r="G4341" s="82">
        <f>Census!C4333</f>
        <v>0</v>
      </c>
      <c r="H4341" s="82" t="str">
        <f>IF(Census!D4333="","",Census!D4333)</f>
        <v/>
      </c>
      <c r="I4341" s="82">
        <f>Census!E4333</f>
        <v>0</v>
      </c>
      <c r="J4341" s="106" t="e">
        <f t="shared" si="67"/>
        <v>#N/A</v>
      </c>
    </row>
    <row r="4342" spans="7:10" x14ac:dyDescent="0.45">
      <c r="G4342" s="82">
        <f>Census!C4334</f>
        <v>0</v>
      </c>
      <c r="H4342" s="82" t="str">
        <f>IF(Census!D4334="","",Census!D4334)</f>
        <v/>
      </c>
      <c r="I4342" s="82">
        <f>Census!E4334</f>
        <v>0</v>
      </c>
      <c r="J4342" s="106" t="e">
        <f t="shared" si="67"/>
        <v>#N/A</v>
      </c>
    </row>
    <row r="4343" spans="7:10" x14ac:dyDescent="0.45">
      <c r="G4343" s="82">
        <f>Census!C4335</f>
        <v>0</v>
      </c>
      <c r="H4343" s="82" t="str">
        <f>IF(Census!D4335="","",Census!D4335)</f>
        <v/>
      </c>
      <c r="I4343" s="82">
        <f>Census!E4335</f>
        <v>0</v>
      </c>
      <c r="J4343" s="106" t="e">
        <f t="shared" si="67"/>
        <v>#N/A</v>
      </c>
    </row>
    <row r="4344" spans="7:10" x14ac:dyDescent="0.45">
      <c r="G4344" s="82">
        <f>Census!C4336</f>
        <v>0</v>
      </c>
      <c r="H4344" s="82" t="str">
        <f>IF(Census!D4336="","",Census!D4336)</f>
        <v/>
      </c>
      <c r="I4344" s="82">
        <f>Census!E4336</f>
        <v>0</v>
      </c>
      <c r="J4344" s="106" t="e">
        <f t="shared" si="67"/>
        <v>#N/A</v>
      </c>
    </row>
    <row r="4345" spans="7:10" x14ac:dyDescent="0.45">
      <c r="G4345" s="82">
        <f>Census!C4337</f>
        <v>0</v>
      </c>
      <c r="H4345" s="82" t="str">
        <f>IF(Census!D4337="","",Census!D4337)</f>
        <v/>
      </c>
      <c r="I4345" s="82">
        <f>Census!E4337</f>
        <v>0</v>
      </c>
      <c r="J4345" s="106" t="e">
        <f t="shared" si="67"/>
        <v>#N/A</v>
      </c>
    </row>
    <row r="4346" spans="7:10" x14ac:dyDescent="0.45">
      <c r="G4346" s="82">
        <f>Census!C4338</f>
        <v>0</v>
      </c>
      <c r="H4346" s="82" t="str">
        <f>IF(Census!D4338="","",Census!D4338)</f>
        <v/>
      </c>
      <c r="I4346" s="82">
        <f>Census!E4338</f>
        <v>0</v>
      </c>
      <c r="J4346" s="106" t="e">
        <f t="shared" si="67"/>
        <v>#N/A</v>
      </c>
    </row>
    <row r="4347" spans="7:10" x14ac:dyDescent="0.45">
      <c r="G4347" s="82">
        <f>Census!C4339</f>
        <v>0</v>
      </c>
      <c r="H4347" s="82" t="str">
        <f>IF(Census!D4339="","",Census!D4339)</f>
        <v/>
      </c>
      <c r="I4347" s="82">
        <f>Census!E4339</f>
        <v>0</v>
      </c>
      <c r="J4347" s="106" t="e">
        <f t="shared" si="67"/>
        <v>#N/A</v>
      </c>
    </row>
    <row r="4348" spans="7:10" x14ac:dyDescent="0.45">
      <c r="G4348" s="82">
        <f>Census!C4340</f>
        <v>0</v>
      </c>
      <c r="H4348" s="82" t="str">
        <f>IF(Census!D4340="","",Census!D4340)</f>
        <v/>
      </c>
      <c r="I4348" s="82">
        <f>Census!E4340</f>
        <v>0</v>
      </c>
      <c r="J4348" s="106" t="e">
        <f t="shared" si="67"/>
        <v>#N/A</v>
      </c>
    </row>
    <row r="4349" spans="7:10" x14ac:dyDescent="0.45">
      <c r="G4349" s="82">
        <f>Census!C4341</f>
        <v>0</v>
      </c>
      <c r="H4349" s="82" t="str">
        <f>IF(Census!D4341="","",Census!D4341)</f>
        <v/>
      </c>
      <c r="I4349" s="82">
        <f>Census!E4341</f>
        <v>0</v>
      </c>
      <c r="J4349" s="106" t="e">
        <f t="shared" si="67"/>
        <v>#N/A</v>
      </c>
    </row>
    <row r="4350" spans="7:10" x14ac:dyDescent="0.45">
      <c r="G4350" s="82">
        <f>Census!C4342</f>
        <v>0</v>
      </c>
      <c r="H4350" s="82" t="str">
        <f>IF(Census!D4342="","",Census!D4342)</f>
        <v/>
      </c>
      <c r="I4350" s="82">
        <f>Census!E4342</f>
        <v>0</v>
      </c>
      <c r="J4350" s="106" t="e">
        <f t="shared" si="67"/>
        <v>#N/A</v>
      </c>
    </row>
    <row r="4351" spans="7:10" x14ac:dyDescent="0.45">
      <c r="G4351" s="82">
        <f>Census!C4343</f>
        <v>0</v>
      </c>
      <c r="H4351" s="82" t="str">
        <f>IF(Census!D4343="","",Census!D4343)</f>
        <v/>
      </c>
      <c r="I4351" s="82">
        <f>Census!E4343</f>
        <v>0</v>
      </c>
      <c r="J4351" s="106" t="e">
        <f t="shared" si="67"/>
        <v>#N/A</v>
      </c>
    </row>
    <row r="4352" spans="7:10" x14ac:dyDescent="0.45">
      <c r="G4352" s="82">
        <f>Census!C4344</f>
        <v>0</v>
      </c>
      <c r="H4352" s="82" t="str">
        <f>IF(Census!D4344="","",Census!D4344)</f>
        <v/>
      </c>
      <c r="I4352" s="82">
        <f>Census!E4344</f>
        <v>0</v>
      </c>
      <c r="J4352" s="106" t="e">
        <f t="shared" si="67"/>
        <v>#N/A</v>
      </c>
    </row>
    <row r="4353" spans="7:10" x14ac:dyDescent="0.45">
      <c r="G4353" s="82">
        <f>Census!C4345</f>
        <v>0</v>
      </c>
      <c r="H4353" s="82" t="str">
        <f>IF(Census!D4345="","",Census!D4345)</f>
        <v/>
      </c>
      <c r="I4353" s="82">
        <f>Census!E4345</f>
        <v>0</v>
      </c>
      <c r="J4353" s="106" t="e">
        <f t="shared" si="67"/>
        <v>#N/A</v>
      </c>
    </row>
    <row r="4354" spans="7:10" x14ac:dyDescent="0.45">
      <c r="G4354" s="82">
        <f>Census!C4346</f>
        <v>0</v>
      </c>
      <c r="H4354" s="82" t="str">
        <f>IF(Census!D4346="","",Census!D4346)</f>
        <v/>
      </c>
      <c r="I4354" s="82">
        <f>Census!E4346</f>
        <v>0</v>
      </c>
      <c r="J4354" s="106" t="e">
        <f t="shared" si="67"/>
        <v>#N/A</v>
      </c>
    </row>
    <row r="4355" spans="7:10" x14ac:dyDescent="0.45">
      <c r="G4355" s="82">
        <f>Census!C4347</f>
        <v>0</v>
      </c>
      <c r="H4355" s="82" t="str">
        <f>IF(Census!D4347="","",Census!D4347)</f>
        <v/>
      </c>
      <c r="I4355" s="82">
        <f>Census!E4347</f>
        <v>0</v>
      </c>
      <c r="J4355" s="106" t="e">
        <f t="shared" si="67"/>
        <v>#N/A</v>
      </c>
    </row>
    <row r="4356" spans="7:10" x14ac:dyDescent="0.45">
      <c r="G4356" s="82">
        <f>Census!C4348</f>
        <v>0</v>
      </c>
      <c r="H4356" s="82" t="str">
        <f>IF(Census!D4348="","",Census!D4348)</f>
        <v/>
      </c>
      <c r="I4356" s="82">
        <f>Census!E4348</f>
        <v>0</v>
      </c>
      <c r="J4356" s="106" t="e">
        <f t="shared" si="67"/>
        <v>#N/A</v>
      </c>
    </row>
    <row r="4357" spans="7:10" x14ac:dyDescent="0.45">
      <c r="G4357" s="82">
        <f>Census!C4349</f>
        <v>0</v>
      </c>
      <c r="H4357" s="82" t="str">
        <f>IF(Census!D4349="","",Census!D4349)</f>
        <v/>
      </c>
      <c r="I4357" s="82">
        <f>Census!E4349</f>
        <v>0</v>
      </c>
      <c r="J4357" s="106" t="e">
        <f t="shared" si="67"/>
        <v>#N/A</v>
      </c>
    </row>
    <row r="4358" spans="7:10" x14ac:dyDescent="0.45">
      <c r="G4358" s="82">
        <f>Census!C4350</f>
        <v>0</v>
      </c>
      <c r="H4358" s="82" t="str">
        <f>IF(Census!D4350="","",Census!D4350)</f>
        <v/>
      </c>
      <c r="I4358" s="82">
        <f>Census!E4350</f>
        <v>0</v>
      </c>
      <c r="J4358" s="106" t="e">
        <f t="shared" si="67"/>
        <v>#N/A</v>
      </c>
    </row>
    <row r="4359" spans="7:10" x14ac:dyDescent="0.45">
      <c r="G4359" s="82">
        <f>Census!C4351</f>
        <v>0</v>
      </c>
      <c r="H4359" s="82" t="str">
        <f>IF(Census!D4351="","",Census!D4351)</f>
        <v/>
      </c>
      <c r="I4359" s="82">
        <f>Census!E4351</f>
        <v>0</v>
      </c>
      <c r="J4359" s="106" t="e">
        <f t="shared" si="67"/>
        <v>#N/A</v>
      </c>
    </row>
    <row r="4360" spans="7:10" x14ac:dyDescent="0.45">
      <c r="G4360" s="82">
        <f>Census!C4352</f>
        <v>0</v>
      </c>
      <c r="H4360" s="82" t="str">
        <f>IF(Census!D4352="","",Census!D4352)</f>
        <v/>
      </c>
      <c r="I4360" s="82">
        <f>Census!E4352</f>
        <v>0</v>
      </c>
      <c r="J4360" s="106" t="e">
        <f t="shared" si="67"/>
        <v>#N/A</v>
      </c>
    </row>
    <row r="4361" spans="7:10" x14ac:dyDescent="0.45">
      <c r="G4361" s="82">
        <f>Census!C4353</f>
        <v>0</v>
      </c>
      <c r="H4361" s="82" t="str">
        <f>IF(Census!D4353="","",Census!D4353)</f>
        <v/>
      </c>
      <c r="I4361" s="82">
        <f>Census!E4353</f>
        <v>0</v>
      </c>
      <c r="J4361" s="106" t="e">
        <f t="shared" si="67"/>
        <v>#N/A</v>
      </c>
    </row>
    <row r="4362" spans="7:10" x14ac:dyDescent="0.45">
      <c r="G4362" s="82">
        <f>Census!C4354</f>
        <v>0</v>
      </c>
      <c r="H4362" s="82" t="str">
        <f>IF(Census!D4354="","",Census!D4354)</f>
        <v/>
      </c>
      <c r="I4362" s="82">
        <f>Census!E4354</f>
        <v>0</v>
      </c>
      <c r="J4362" s="106" t="e">
        <f t="shared" si="67"/>
        <v>#N/A</v>
      </c>
    </row>
    <row r="4363" spans="7:10" x14ac:dyDescent="0.45">
      <c r="G4363" s="82">
        <f>Census!C4355</f>
        <v>0</v>
      </c>
      <c r="H4363" s="82" t="str">
        <f>IF(Census!D4355="","",Census!D4355)</f>
        <v/>
      </c>
      <c r="I4363" s="82">
        <f>Census!E4355</f>
        <v>0</v>
      </c>
      <c r="J4363" s="106" t="e">
        <f t="shared" si="67"/>
        <v>#N/A</v>
      </c>
    </row>
    <row r="4364" spans="7:10" x14ac:dyDescent="0.45">
      <c r="G4364" s="82">
        <f>Census!C4356</f>
        <v>0</v>
      </c>
      <c r="H4364" s="82" t="str">
        <f>IF(Census!D4356="","",Census!D4356)</f>
        <v/>
      </c>
      <c r="I4364" s="82">
        <f>Census!E4356</f>
        <v>0</v>
      </c>
      <c r="J4364" s="106" t="e">
        <f t="shared" si="67"/>
        <v>#N/A</v>
      </c>
    </row>
    <row r="4365" spans="7:10" x14ac:dyDescent="0.45">
      <c r="G4365" s="82">
        <f>Census!C4357</f>
        <v>0</v>
      </c>
      <c r="H4365" s="82" t="str">
        <f>IF(Census!D4357="","",Census!D4357)</f>
        <v/>
      </c>
      <c r="I4365" s="82">
        <f>Census!E4357</f>
        <v>0</v>
      </c>
      <c r="J4365" s="106" t="e">
        <f t="shared" si="67"/>
        <v>#N/A</v>
      </c>
    </row>
    <row r="4366" spans="7:10" x14ac:dyDescent="0.45">
      <c r="G4366" s="82">
        <f>Census!C4358</f>
        <v>0</v>
      </c>
      <c r="H4366" s="82" t="str">
        <f>IF(Census!D4358="","",Census!D4358)</f>
        <v/>
      </c>
      <c r="I4366" s="82">
        <f>Census!E4358</f>
        <v>0</v>
      </c>
      <c r="J4366" s="106" t="e">
        <f t="shared" ref="J4366:J4429" si="68">IF(H4366=0,0,IF(H4366&lt;$C$25,$C$25-H4366,0))</f>
        <v>#N/A</v>
      </c>
    </row>
    <row r="4367" spans="7:10" x14ac:dyDescent="0.45">
      <c r="G4367" s="82">
        <f>Census!C4359</f>
        <v>0</v>
      </c>
      <c r="H4367" s="82" t="str">
        <f>IF(Census!D4359="","",Census!D4359)</f>
        <v/>
      </c>
      <c r="I4367" s="82">
        <f>Census!E4359</f>
        <v>0</v>
      </c>
      <c r="J4367" s="106" t="e">
        <f t="shared" si="68"/>
        <v>#N/A</v>
      </c>
    </row>
    <row r="4368" spans="7:10" x14ac:dyDescent="0.45">
      <c r="G4368" s="82">
        <f>Census!C4360</f>
        <v>0</v>
      </c>
      <c r="H4368" s="82" t="str">
        <f>IF(Census!D4360="","",Census!D4360)</f>
        <v/>
      </c>
      <c r="I4368" s="82">
        <f>Census!E4360</f>
        <v>0</v>
      </c>
      <c r="J4368" s="106" t="e">
        <f t="shared" si="68"/>
        <v>#N/A</v>
      </c>
    </row>
    <row r="4369" spans="7:10" x14ac:dyDescent="0.45">
      <c r="G4369" s="82">
        <f>Census!C4361</f>
        <v>0</v>
      </c>
      <c r="H4369" s="82" t="str">
        <f>IF(Census!D4361="","",Census!D4361)</f>
        <v/>
      </c>
      <c r="I4369" s="82">
        <f>Census!E4361</f>
        <v>0</v>
      </c>
      <c r="J4369" s="106" t="e">
        <f t="shared" si="68"/>
        <v>#N/A</v>
      </c>
    </row>
    <row r="4370" spans="7:10" x14ac:dyDescent="0.45">
      <c r="G4370" s="82">
        <f>Census!C4362</f>
        <v>0</v>
      </c>
      <c r="H4370" s="82" t="str">
        <f>IF(Census!D4362="","",Census!D4362)</f>
        <v/>
      </c>
      <c r="I4370" s="82">
        <f>Census!E4362</f>
        <v>0</v>
      </c>
      <c r="J4370" s="106" t="e">
        <f t="shared" si="68"/>
        <v>#N/A</v>
      </c>
    </row>
    <row r="4371" spans="7:10" x14ac:dyDescent="0.45">
      <c r="G4371" s="82">
        <f>Census!C4363</f>
        <v>0</v>
      </c>
      <c r="H4371" s="82" t="str">
        <f>IF(Census!D4363="","",Census!D4363)</f>
        <v/>
      </c>
      <c r="I4371" s="82">
        <f>Census!E4363</f>
        <v>0</v>
      </c>
      <c r="J4371" s="106" t="e">
        <f t="shared" si="68"/>
        <v>#N/A</v>
      </c>
    </row>
    <row r="4372" spans="7:10" x14ac:dyDescent="0.45">
      <c r="G4372" s="82">
        <f>Census!C4364</f>
        <v>0</v>
      </c>
      <c r="H4372" s="82" t="str">
        <f>IF(Census!D4364="","",Census!D4364)</f>
        <v/>
      </c>
      <c r="I4372" s="82">
        <f>Census!E4364</f>
        <v>0</v>
      </c>
      <c r="J4372" s="106" t="e">
        <f t="shared" si="68"/>
        <v>#N/A</v>
      </c>
    </row>
    <row r="4373" spans="7:10" x14ac:dyDescent="0.45">
      <c r="G4373" s="82">
        <f>Census!C4365</f>
        <v>0</v>
      </c>
      <c r="H4373" s="82" t="str">
        <f>IF(Census!D4365="","",Census!D4365)</f>
        <v/>
      </c>
      <c r="I4373" s="82">
        <f>Census!E4365</f>
        <v>0</v>
      </c>
      <c r="J4373" s="106" t="e">
        <f t="shared" si="68"/>
        <v>#N/A</v>
      </c>
    </row>
    <row r="4374" spans="7:10" x14ac:dyDescent="0.45">
      <c r="G4374" s="82">
        <f>Census!C4366</f>
        <v>0</v>
      </c>
      <c r="H4374" s="82" t="str">
        <f>IF(Census!D4366="","",Census!D4366)</f>
        <v/>
      </c>
      <c r="I4374" s="82">
        <f>Census!E4366</f>
        <v>0</v>
      </c>
      <c r="J4374" s="106" t="e">
        <f t="shared" si="68"/>
        <v>#N/A</v>
      </c>
    </row>
    <row r="4375" spans="7:10" x14ac:dyDescent="0.45">
      <c r="G4375" s="82">
        <f>Census!C4367</f>
        <v>0</v>
      </c>
      <c r="H4375" s="82" t="str">
        <f>IF(Census!D4367="","",Census!D4367)</f>
        <v/>
      </c>
      <c r="I4375" s="82">
        <f>Census!E4367</f>
        <v>0</v>
      </c>
      <c r="J4375" s="106" t="e">
        <f t="shared" si="68"/>
        <v>#N/A</v>
      </c>
    </row>
    <row r="4376" spans="7:10" x14ac:dyDescent="0.45">
      <c r="G4376" s="82">
        <f>Census!C4368</f>
        <v>0</v>
      </c>
      <c r="H4376" s="82" t="str">
        <f>IF(Census!D4368="","",Census!D4368)</f>
        <v/>
      </c>
      <c r="I4376" s="82">
        <f>Census!E4368</f>
        <v>0</v>
      </c>
      <c r="J4376" s="106" t="e">
        <f t="shared" si="68"/>
        <v>#N/A</v>
      </c>
    </row>
    <row r="4377" spans="7:10" x14ac:dyDescent="0.45">
      <c r="G4377" s="82">
        <f>Census!C4369</f>
        <v>0</v>
      </c>
      <c r="H4377" s="82" t="str">
        <f>IF(Census!D4369="","",Census!D4369)</f>
        <v/>
      </c>
      <c r="I4377" s="82">
        <f>Census!E4369</f>
        <v>0</v>
      </c>
      <c r="J4377" s="106" t="e">
        <f t="shared" si="68"/>
        <v>#N/A</v>
      </c>
    </row>
    <row r="4378" spans="7:10" x14ac:dyDescent="0.45">
      <c r="G4378" s="82">
        <f>Census!C4370</f>
        <v>0</v>
      </c>
      <c r="H4378" s="82" t="str">
        <f>IF(Census!D4370="","",Census!D4370)</f>
        <v/>
      </c>
      <c r="I4378" s="82">
        <f>Census!E4370</f>
        <v>0</v>
      </c>
      <c r="J4378" s="106" t="e">
        <f t="shared" si="68"/>
        <v>#N/A</v>
      </c>
    </row>
    <row r="4379" spans="7:10" x14ac:dyDescent="0.45">
      <c r="G4379" s="82">
        <f>Census!C4371</f>
        <v>0</v>
      </c>
      <c r="H4379" s="82" t="str">
        <f>IF(Census!D4371="","",Census!D4371)</f>
        <v/>
      </c>
      <c r="I4379" s="82">
        <f>Census!E4371</f>
        <v>0</v>
      </c>
      <c r="J4379" s="106" t="e">
        <f t="shared" si="68"/>
        <v>#N/A</v>
      </c>
    </row>
    <row r="4380" spans="7:10" x14ac:dyDescent="0.45">
      <c r="G4380" s="82">
        <f>Census!C4372</f>
        <v>0</v>
      </c>
      <c r="H4380" s="82" t="str">
        <f>IF(Census!D4372="","",Census!D4372)</f>
        <v/>
      </c>
      <c r="I4380" s="82">
        <f>Census!E4372</f>
        <v>0</v>
      </c>
      <c r="J4380" s="106" t="e">
        <f t="shared" si="68"/>
        <v>#N/A</v>
      </c>
    </row>
    <row r="4381" spans="7:10" x14ac:dyDescent="0.45">
      <c r="G4381" s="82">
        <f>Census!C4373</f>
        <v>0</v>
      </c>
      <c r="H4381" s="82" t="str">
        <f>IF(Census!D4373="","",Census!D4373)</f>
        <v/>
      </c>
      <c r="I4381" s="82">
        <f>Census!E4373</f>
        <v>0</v>
      </c>
      <c r="J4381" s="106" t="e">
        <f t="shared" si="68"/>
        <v>#N/A</v>
      </c>
    </row>
    <row r="4382" spans="7:10" x14ac:dyDescent="0.45">
      <c r="G4382" s="82">
        <f>Census!C4374</f>
        <v>0</v>
      </c>
      <c r="H4382" s="82" t="str">
        <f>IF(Census!D4374="","",Census!D4374)</f>
        <v/>
      </c>
      <c r="I4382" s="82">
        <f>Census!E4374</f>
        <v>0</v>
      </c>
      <c r="J4382" s="106" t="e">
        <f t="shared" si="68"/>
        <v>#N/A</v>
      </c>
    </row>
    <row r="4383" spans="7:10" x14ac:dyDescent="0.45">
      <c r="G4383" s="82">
        <f>Census!C4375</f>
        <v>0</v>
      </c>
      <c r="H4383" s="82" t="str">
        <f>IF(Census!D4375="","",Census!D4375)</f>
        <v/>
      </c>
      <c r="I4383" s="82">
        <f>Census!E4375</f>
        <v>0</v>
      </c>
      <c r="J4383" s="106" t="e">
        <f t="shared" si="68"/>
        <v>#N/A</v>
      </c>
    </row>
    <row r="4384" spans="7:10" x14ac:dyDescent="0.45">
      <c r="G4384" s="82">
        <f>Census!C4376</f>
        <v>0</v>
      </c>
      <c r="H4384" s="82" t="str">
        <f>IF(Census!D4376="","",Census!D4376)</f>
        <v/>
      </c>
      <c r="I4384" s="82">
        <f>Census!E4376</f>
        <v>0</v>
      </c>
      <c r="J4384" s="106" t="e">
        <f t="shared" si="68"/>
        <v>#N/A</v>
      </c>
    </row>
    <row r="4385" spans="7:10" x14ac:dyDescent="0.45">
      <c r="G4385" s="82">
        <f>Census!C4377</f>
        <v>0</v>
      </c>
      <c r="H4385" s="82" t="str">
        <f>IF(Census!D4377="","",Census!D4377)</f>
        <v/>
      </c>
      <c r="I4385" s="82">
        <f>Census!E4377</f>
        <v>0</v>
      </c>
      <c r="J4385" s="106" t="e">
        <f t="shared" si="68"/>
        <v>#N/A</v>
      </c>
    </row>
    <row r="4386" spans="7:10" x14ac:dyDescent="0.45">
      <c r="G4386" s="82">
        <f>Census!C4378</f>
        <v>0</v>
      </c>
      <c r="H4386" s="82" t="str">
        <f>IF(Census!D4378="","",Census!D4378)</f>
        <v/>
      </c>
      <c r="I4386" s="82">
        <f>Census!E4378</f>
        <v>0</v>
      </c>
      <c r="J4386" s="106" t="e">
        <f t="shared" si="68"/>
        <v>#N/A</v>
      </c>
    </row>
    <row r="4387" spans="7:10" x14ac:dyDescent="0.45">
      <c r="G4387" s="82">
        <f>Census!C4379</f>
        <v>0</v>
      </c>
      <c r="H4387" s="82" t="str">
        <f>IF(Census!D4379="","",Census!D4379)</f>
        <v/>
      </c>
      <c r="I4387" s="82">
        <f>Census!E4379</f>
        <v>0</v>
      </c>
      <c r="J4387" s="106" t="e">
        <f t="shared" si="68"/>
        <v>#N/A</v>
      </c>
    </row>
    <row r="4388" spans="7:10" x14ac:dyDescent="0.45">
      <c r="G4388" s="82">
        <f>Census!C4380</f>
        <v>0</v>
      </c>
      <c r="H4388" s="82" t="str">
        <f>IF(Census!D4380="","",Census!D4380)</f>
        <v/>
      </c>
      <c r="I4388" s="82">
        <f>Census!E4380</f>
        <v>0</v>
      </c>
      <c r="J4388" s="106" t="e">
        <f t="shared" si="68"/>
        <v>#N/A</v>
      </c>
    </row>
    <row r="4389" spans="7:10" x14ac:dyDescent="0.45">
      <c r="G4389" s="82">
        <f>Census!C4381</f>
        <v>0</v>
      </c>
      <c r="H4389" s="82" t="str">
        <f>IF(Census!D4381="","",Census!D4381)</f>
        <v/>
      </c>
      <c r="I4389" s="82">
        <f>Census!E4381</f>
        <v>0</v>
      </c>
      <c r="J4389" s="106" t="e">
        <f t="shared" si="68"/>
        <v>#N/A</v>
      </c>
    </row>
    <row r="4390" spans="7:10" x14ac:dyDescent="0.45">
      <c r="G4390" s="82">
        <f>Census!C4382</f>
        <v>0</v>
      </c>
      <c r="H4390" s="82" t="str">
        <f>IF(Census!D4382="","",Census!D4382)</f>
        <v/>
      </c>
      <c r="I4390" s="82">
        <f>Census!E4382</f>
        <v>0</v>
      </c>
      <c r="J4390" s="106" t="e">
        <f t="shared" si="68"/>
        <v>#N/A</v>
      </c>
    </row>
    <row r="4391" spans="7:10" x14ac:dyDescent="0.45">
      <c r="G4391" s="82">
        <f>Census!C4383</f>
        <v>0</v>
      </c>
      <c r="H4391" s="82" t="str">
        <f>IF(Census!D4383="","",Census!D4383)</f>
        <v/>
      </c>
      <c r="I4391" s="82">
        <f>Census!E4383</f>
        <v>0</v>
      </c>
      <c r="J4391" s="106" t="e">
        <f t="shared" si="68"/>
        <v>#N/A</v>
      </c>
    </row>
    <row r="4392" spans="7:10" x14ac:dyDescent="0.45">
      <c r="G4392" s="82">
        <f>Census!C4384</f>
        <v>0</v>
      </c>
      <c r="H4392" s="82" t="str">
        <f>IF(Census!D4384="","",Census!D4384)</f>
        <v/>
      </c>
      <c r="I4392" s="82">
        <f>Census!E4384</f>
        <v>0</v>
      </c>
      <c r="J4392" s="106" t="e">
        <f t="shared" si="68"/>
        <v>#N/A</v>
      </c>
    </row>
    <row r="4393" spans="7:10" x14ac:dyDescent="0.45">
      <c r="G4393" s="82">
        <f>Census!C4385</f>
        <v>0</v>
      </c>
      <c r="H4393" s="82" t="str">
        <f>IF(Census!D4385="","",Census!D4385)</f>
        <v/>
      </c>
      <c r="I4393" s="82">
        <f>Census!E4385</f>
        <v>0</v>
      </c>
      <c r="J4393" s="106" t="e">
        <f t="shared" si="68"/>
        <v>#N/A</v>
      </c>
    </row>
    <row r="4394" spans="7:10" x14ac:dyDescent="0.45">
      <c r="G4394" s="82">
        <f>Census!C4386</f>
        <v>0</v>
      </c>
      <c r="H4394" s="82" t="str">
        <f>IF(Census!D4386="","",Census!D4386)</f>
        <v/>
      </c>
      <c r="I4394" s="82">
        <f>Census!E4386</f>
        <v>0</v>
      </c>
      <c r="J4394" s="106" t="e">
        <f t="shared" si="68"/>
        <v>#N/A</v>
      </c>
    </row>
    <row r="4395" spans="7:10" x14ac:dyDescent="0.45">
      <c r="G4395" s="82">
        <f>Census!C4387</f>
        <v>0</v>
      </c>
      <c r="H4395" s="82" t="str">
        <f>IF(Census!D4387="","",Census!D4387)</f>
        <v/>
      </c>
      <c r="I4395" s="82">
        <f>Census!E4387</f>
        <v>0</v>
      </c>
      <c r="J4395" s="106" t="e">
        <f t="shared" si="68"/>
        <v>#N/A</v>
      </c>
    </row>
    <row r="4396" spans="7:10" x14ac:dyDescent="0.45">
      <c r="G4396" s="82">
        <f>Census!C4388</f>
        <v>0</v>
      </c>
      <c r="H4396" s="82" t="str">
        <f>IF(Census!D4388="","",Census!D4388)</f>
        <v/>
      </c>
      <c r="I4396" s="82">
        <f>Census!E4388</f>
        <v>0</v>
      </c>
      <c r="J4396" s="106" t="e">
        <f t="shared" si="68"/>
        <v>#N/A</v>
      </c>
    </row>
    <row r="4397" spans="7:10" x14ac:dyDescent="0.45">
      <c r="G4397" s="82">
        <f>Census!C4389</f>
        <v>0</v>
      </c>
      <c r="H4397" s="82" t="str">
        <f>IF(Census!D4389="","",Census!D4389)</f>
        <v/>
      </c>
      <c r="I4397" s="82">
        <f>Census!E4389</f>
        <v>0</v>
      </c>
      <c r="J4397" s="106" t="e">
        <f t="shared" si="68"/>
        <v>#N/A</v>
      </c>
    </row>
    <row r="4398" spans="7:10" x14ac:dyDescent="0.45">
      <c r="G4398" s="82">
        <f>Census!C4390</f>
        <v>0</v>
      </c>
      <c r="H4398" s="82" t="str">
        <f>IF(Census!D4390="","",Census!D4390)</f>
        <v/>
      </c>
      <c r="I4398" s="82">
        <f>Census!E4390</f>
        <v>0</v>
      </c>
      <c r="J4398" s="106" t="e">
        <f t="shared" si="68"/>
        <v>#N/A</v>
      </c>
    </row>
    <row r="4399" spans="7:10" x14ac:dyDescent="0.45">
      <c r="G4399" s="82">
        <f>Census!C4391</f>
        <v>0</v>
      </c>
      <c r="H4399" s="82" t="str">
        <f>IF(Census!D4391="","",Census!D4391)</f>
        <v/>
      </c>
      <c r="I4399" s="82">
        <f>Census!E4391</f>
        <v>0</v>
      </c>
      <c r="J4399" s="106" t="e">
        <f t="shared" si="68"/>
        <v>#N/A</v>
      </c>
    </row>
    <row r="4400" spans="7:10" x14ac:dyDescent="0.45">
      <c r="G4400" s="82">
        <f>Census!C4392</f>
        <v>0</v>
      </c>
      <c r="H4400" s="82" t="str">
        <f>IF(Census!D4392="","",Census!D4392)</f>
        <v/>
      </c>
      <c r="I4400" s="82">
        <f>Census!E4392</f>
        <v>0</v>
      </c>
      <c r="J4400" s="106" t="e">
        <f t="shared" si="68"/>
        <v>#N/A</v>
      </c>
    </row>
    <row r="4401" spans="7:10" x14ac:dyDescent="0.45">
      <c r="G4401" s="82">
        <f>Census!C4393</f>
        <v>0</v>
      </c>
      <c r="H4401" s="82" t="str">
        <f>IF(Census!D4393="","",Census!D4393)</f>
        <v/>
      </c>
      <c r="I4401" s="82">
        <f>Census!E4393</f>
        <v>0</v>
      </c>
      <c r="J4401" s="106" t="e">
        <f t="shared" si="68"/>
        <v>#N/A</v>
      </c>
    </row>
    <row r="4402" spans="7:10" x14ac:dyDescent="0.45">
      <c r="G4402" s="82">
        <f>Census!C4394</f>
        <v>0</v>
      </c>
      <c r="H4402" s="82" t="str">
        <f>IF(Census!D4394="","",Census!D4394)</f>
        <v/>
      </c>
      <c r="I4402" s="82">
        <f>Census!E4394</f>
        <v>0</v>
      </c>
      <c r="J4402" s="106" t="e">
        <f t="shared" si="68"/>
        <v>#N/A</v>
      </c>
    </row>
    <row r="4403" spans="7:10" x14ac:dyDescent="0.45">
      <c r="G4403" s="82">
        <f>Census!C4395</f>
        <v>0</v>
      </c>
      <c r="H4403" s="82" t="str">
        <f>IF(Census!D4395="","",Census!D4395)</f>
        <v/>
      </c>
      <c r="I4403" s="82">
        <f>Census!E4395</f>
        <v>0</v>
      </c>
      <c r="J4403" s="106" t="e">
        <f t="shared" si="68"/>
        <v>#N/A</v>
      </c>
    </row>
    <row r="4404" spans="7:10" x14ac:dyDescent="0.45">
      <c r="G4404" s="82">
        <f>Census!C4396</f>
        <v>0</v>
      </c>
      <c r="H4404" s="82" t="str">
        <f>IF(Census!D4396="","",Census!D4396)</f>
        <v/>
      </c>
      <c r="I4404" s="82">
        <f>Census!E4396</f>
        <v>0</v>
      </c>
      <c r="J4404" s="106" t="e">
        <f t="shared" si="68"/>
        <v>#N/A</v>
      </c>
    </row>
    <row r="4405" spans="7:10" x14ac:dyDescent="0.45">
      <c r="G4405" s="82">
        <f>Census!C4397</f>
        <v>0</v>
      </c>
      <c r="H4405" s="82" t="str">
        <f>IF(Census!D4397="","",Census!D4397)</f>
        <v/>
      </c>
      <c r="I4405" s="82">
        <f>Census!E4397</f>
        <v>0</v>
      </c>
      <c r="J4405" s="106" t="e">
        <f t="shared" si="68"/>
        <v>#N/A</v>
      </c>
    </row>
    <row r="4406" spans="7:10" x14ac:dyDescent="0.45">
      <c r="G4406" s="82">
        <f>Census!C4398</f>
        <v>0</v>
      </c>
      <c r="H4406" s="82" t="str">
        <f>IF(Census!D4398="","",Census!D4398)</f>
        <v/>
      </c>
      <c r="I4406" s="82">
        <f>Census!E4398</f>
        <v>0</v>
      </c>
      <c r="J4406" s="106" t="e">
        <f t="shared" si="68"/>
        <v>#N/A</v>
      </c>
    </row>
    <row r="4407" spans="7:10" x14ac:dyDescent="0.45">
      <c r="G4407" s="82">
        <f>Census!C4399</f>
        <v>0</v>
      </c>
      <c r="H4407" s="82" t="str">
        <f>IF(Census!D4399="","",Census!D4399)</f>
        <v/>
      </c>
      <c r="I4407" s="82">
        <f>Census!E4399</f>
        <v>0</v>
      </c>
      <c r="J4407" s="106" t="e">
        <f t="shared" si="68"/>
        <v>#N/A</v>
      </c>
    </row>
    <row r="4408" spans="7:10" x14ac:dyDescent="0.45">
      <c r="G4408" s="82">
        <f>Census!C4400</f>
        <v>0</v>
      </c>
      <c r="H4408" s="82" t="str">
        <f>IF(Census!D4400="","",Census!D4400)</f>
        <v/>
      </c>
      <c r="I4408" s="82">
        <f>Census!E4400</f>
        <v>0</v>
      </c>
      <c r="J4408" s="106" t="e">
        <f t="shared" si="68"/>
        <v>#N/A</v>
      </c>
    </row>
    <row r="4409" spans="7:10" x14ac:dyDescent="0.45">
      <c r="G4409" s="82">
        <f>Census!C4401</f>
        <v>0</v>
      </c>
      <c r="H4409" s="82" t="str">
        <f>IF(Census!D4401="","",Census!D4401)</f>
        <v/>
      </c>
      <c r="I4409" s="82">
        <f>Census!E4401</f>
        <v>0</v>
      </c>
      <c r="J4409" s="106" t="e">
        <f t="shared" si="68"/>
        <v>#N/A</v>
      </c>
    </row>
    <row r="4410" spans="7:10" x14ac:dyDescent="0.45">
      <c r="G4410" s="82">
        <f>Census!C4402</f>
        <v>0</v>
      </c>
      <c r="H4410" s="82" t="str">
        <f>IF(Census!D4402="","",Census!D4402)</f>
        <v/>
      </c>
      <c r="I4410" s="82">
        <f>Census!E4402</f>
        <v>0</v>
      </c>
      <c r="J4410" s="106" t="e">
        <f t="shared" si="68"/>
        <v>#N/A</v>
      </c>
    </row>
    <row r="4411" spans="7:10" x14ac:dyDescent="0.45">
      <c r="G4411" s="82">
        <f>Census!C4403</f>
        <v>0</v>
      </c>
      <c r="H4411" s="82" t="str">
        <f>IF(Census!D4403="","",Census!D4403)</f>
        <v/>
      </c>
      <c r="I4411" s="82">
        <f>Census!E4403</f>
        <v>0</v>
      </c>
      <c r="J4411" s="106" t="e">
        <f t="shared" si="68"/>
        <v>#N/A</v>
      </c>
    </row>
    <row r="4412" spans="7:10" x14ac:dyDescent="0.45">
      <c r="G4412" s="82">
        <f>Census!C4404</f>
        <v>0</v>
      </c>
      <c r="H4412" s="82" t="str">
        <f>IF(Census!D4404="","",Census!D4404)</f>
        <v/>
      </c>
      <c r="I4412" s="82">
        <f>Census!E4404</f>
        <v>0</v>
      </c>
      <c r="J4412" s="106" t="e">
        <f t="shared" si="68"/>
        <v>#N/A</v>
      </c>
    </row>
    <row r="4413" spans="7:10" x14ac:dyDescent="0.45">
      <c r="G4413" s="82">
        <f>Census!C4405</f>
        <v>0</v>
      </c>
      <c r="H4413" s="82" t="str">
        <f>IF(Census!D4405="","",Census!D4405)</f>
        <v/>
      </c>
      <c r="I4413" s="82">
        <f>Census!E4405</f>
        <v>0</v>
      </c>
      <c r="J4413" s="106" t="e">
        <f t="shared" si="68"/>
        <v>#N/A</v>
      </c>
    </row>
    <row r="4414" spans="7:10" x14ac:dyDescent="0.45">
      <c r="G4414" s="82">
        <f>Census!C4406</f>
        <v>0</v>
      </c>
      <c r="H4414" s="82" t="str">
        <f>IF(Census!D4406="","",Census!D4406)</f>
        <v/>
      </c>
      <c r="I4414" s="82">
        <f>Census!E4406</f>
        <v>0</v>
      </c>
      <c r="J4414" s="106" t="e">
        <f t="shared" si="68"/>
        <v>#N/A</v>
      </c>
    </row>
    <row r="4415" spans="7:10" x14ac:dyDescent="0.45">
      <c r="G4415" s="82">
        <f>Census!C4407</f>
        <v>0</v>
      </c>
      <c r="H4415" s="82" t="str">
        <f>IF(Census!D4407="","",Census!D4407)</f>
        <v/>
      </c>
      <c r="I4415" s="82">
        <f>Census!E4407</f>
        <v>0</v>
      </c>
      <c r="J4415" s="106" t="e">
        <f t="shared" si="68"/>
        <v>#N/A</v>
      </c>
    </row>
    <row r="4416" spans="7:10" x14ac:dyDescent="0.45">
      <c r="G4416" s="82">
        <f>Census!C4408</f>
        <v>0</v>
      </c>
      <c r="H4416" s="82" t="str">
        <f>IF(Census!D4408="","",Census!D4408)</f>
        <v/>
      </c>
      <c r="I4416" s="82">
        <f>Census!E4408</f>
        <v>0</v>
      </c>
      <c r="J4416" s="106" t="e">
        <f t="shared" si="68"/>
        <v>#N/A</v>
      </c>
    </row>
    <row r="4417" spans="7:10" x14ac:dyDescent="0.45">
      <c r="G4417" s="82">
        <f>Census!C4409</f>
        <v>0</v>
      </c>
      <c r="H4417" s="82" t="str">
        <f>IF(Census!D4409="","",Census!D4409)</f>
        <v/>
      </c>
      <c r="I4417" s="82">
        <f>Census!E4409</f>
        <v>0</v>
      </c>
      <c r="J4417" s="106" t="e">
        <f t="shared" si="68"/>
        <v>#N/A</v>
      </c>
    </row>
    <row r="4418" spans="7:10" x14ac:dyDescent="0.45">
      <c r="G4418" s="82">
        <f>Census!C4410</f>
        <v>0</v>
      </c>
      <c r="H4418" s="82" t="str">
        <f>IF(Census!D4410="","",Census!D4410)</f>
        <v/>
      </c>
      <c r="I4418" s="82">
        <f>Census!E4410</f>
        <v>0</v>
      </c>
      <c r="J4418" s="106" t="e">
        <f t="shared" si="68"/>
        <v>#N/A</v>
      </c>
    </row>
    <row r="4419" spans="7:10" x14ac:dyDescent="0.45">
      <c r="G4419" s="82">
        <f>Census!C4411</f>
        <v>0</v>
      </c>
      <c r="H4419" s="82" t="str">
        <f>IF(Census!D4411="","",Census!D4411)</f>
        <v/>
      </c>
      <c r="I4419" s="82">
        <f>Census!E4411</f>
        <v>0</v>
      </c>
      <c r="J4419" s="106" t="e">
        <f t="shared" si="68"/>
        <v>#N/A</v>
      </c>
    </row>
    <row r="4420" spans="7:10" x14ac:dyDescent="0.45">
      <c r="G4420" s="82">
        <f>Census!C4412</f>
        <v>0</v>
      </c>
      <c r="H4420" s="82" t="str">
        <f>IF(Census!D4412="","",Census!D4412)</f>
        <v/>
      </c>
      <c r="I4420" s="82">
        <f>Census!E4412</f>
        <v>0</v>
      </c>
      <c r="J4420" s="106" t="e">
        <f t="shared" si="68"/>
        <v>#N/A</v>
      </c>
    </row>
    <row r="4421" spans="7:10" x14ac:dyDescent="0.45">
      <c r="G4421" s="82">
        <f>Census!C4413</f>
        <v>0</v>
      </c>
      <c r="H4421" s="82" t="str">
        <f>IF(Census!D4413="","",Census!D4413)</f>
        <v/>
      </c>
      <c r="I4421" s="82">
        <f>Census!E4413</f>
        <v>0</v>
      </c>
      <c r="J4421" s="106" t="e">
        <f t="shared" si="68"/>
        <v>#N/A</v>
      </c>
    </row>
    <row r="4422" spans="7:10" x14ac:dyDescent="0.45">
      <c r="G4422" s="82">
        <f>Census!C4414</f>
        <v>0</v>
      </c>
      <c r="H4422" s="82" t="str">
        <f>IF(Census!D4414="","",Census!D4414)</f>
        <v/>
      </c>
      <c r="I4422" s="82">
        <f>Census!E4414</f>
        <v>0</v>
      </c>
      <c r="J4422" s="106" t="e">
        <f t="shared" si="68"/>
        <v>#N/A</v>
      </c>
    </row>
    <row r="4423" spans="7:10" x14ac:dyDescent="0.45">
      <c r="G4423" s="82">
        <f>Census!C4415</f>
        <v>0</v>
      </c>
      <c r="H4423" s="82" t="str">
        <f>IF(Census!D4415="","",Census!D4415)</f>
        <v/>
      </c>
      <c r="I4423" s="82">
        <f>Census!E4415</f>
        <v>0</v>
      </c>
      <c r="J4423" s="106" t="e">
        <f t="shared" si="68"/>
        <v>#N/A</v>
      </c>
    </row>
    <row r="4424" spans="7:10" x14ac:dyDescent="0.45">
      <c r="G4424" s="82">
        <f>Census!C4416</f>
        <v>0</v>
      </c>
      <c r="H4424" s="82" t="str">
        <f>IF(Census!D4416="","",Census!D4416)</f>
        <v/>
      </c>
      <c r="I4424" s="82">
        <f>Census!E4416</f>
        <v>0</v>
      </c>
      <c r="J4424" s="106" t="e">
        <f t="shared" si="68"/>
        <v>#N/A</v>
      </c>
    </row>
    <row r="4425" spans="7:10" x14ac:dyDescent="0.45">
      <c r="G4425" s="82">
        <f>Census!C4417</f>
        <v>0</v>
      </c>
      <c r="H4425" s="82" t="str">
        <f>IF(Census!D4417="","",Census!D4417)</f>
        <v/>
      </c>
      <c r="I4425" s="82">
        <f>Census!E4417</f>
        <v>0</v>
      </c>
      <c r="J4425" s="106" t="e">
        <f t="shared" si="68"/>
        <v>#N/A</v>
      </c>
    </row>
    <row r="4426" spans="7:10" x14ac:dyDescent="0.45">
      <c r="G4426" s="82">
        <f>Census!C4418</f>
        <v>0</v>
      </c>
      <c r="H4426" s="82" t="str">
        <f>IF(Census!D4418="","",Census!D4418)</f>
        <v/>
      </c>
      <c r="I4426" s="82">
        <f>Census!E4418</f>
        <v>0</v>
      </c>
      <c r="J4426" s="106" t="e">
        <f t="shared" si="68"/>
        <v>#N/A</v>
      </c>
    </row>
    <row r="4427" spans="7:10" x14ac:dyDescent="0.45">
      <c r="G4427" s="82">
        <f>Census!C4419</f>
        <v>0</v>
      </c>
      <c r="H4427" s="82" t="str">
        <f>IF(Census!D4419="","",Census!D4419)</f>
        <v/>
      </c>
      <c r="I4427" s="82">
        <f>Census!E4419</f>
        <v>0</v>
      </c>
      <c r="J4427" s="106" t="e">
        <f t="shared" si="68"/>
        <v>#N/A</v>
      </c>
    </row>
    <row r="4428" spans="7:10" x14ac:dyDescent="0.45">
      <c r="G4428" s="82">
        <f>Census!C4420</f>
        <v>0</v>
      </c>
      <c r="H4428" s="82" t="str">
        <f>IF(Census!D4420="","",Census!D4420)</f>
        <v/>
      </c>
      <c r="I4428" s="82">
        <f>Census!E4420</f>
        <v>0</v>
      </c>
      <c r="J4428" s="106" t="e">
        <f t="shared" si="68"/>
        <v>#N/A</v>
      </c>
    </row>
    <row r="4429" spans="7:10" x14ac:dyDescent="0.45">
      <c r="G4429" s="82">
        <f>Census!C4421</f>
        <v>0</v>
      </c>
      <c r="H4429" s="82" t="str">
        <f>IF(Census!D4421="","",Census!D4421)</f>
        <v/>
      </c>
      <c r="I4429" s="82">
        <f>Census!E4421</f>
        <v>0</v>
      </c>
      <c r="J4429" s="106" t="e">
        <f t="shared" si="68"/>
        <v>#N/A</v>
      </c>
    </row>
    <row r="4430" spans="7:10" x14ac:dyDescent="0.45">
      <c r="G4430" s="82">
        <f>Census!C4422</f>
        <v>0</v>
      </c>
      <c r="H4430" s="82" t="str">
        <f>IF(Census!D4422="","",Census!D4422)</f>
        <v/>
      </c>
      <c r="I4430" s="82">
        <f>Census!E4422</f>
        <v>0</v>
      </c>
      <c r="J4430" s="106" t="e">
        <f t="shared" ref="J4430:J4493" si="69">IF(H4430=0,0,IF(H4430&lt;$C$25,$C$25-H4430,0))</f>
        <v>#N/A</v>
      </c>
    </row>
    <row r="4431" spans="7:10" x14ac:dyDescent="0.45">
      <c r="G4431" s="82">
        <f>Census!C4423</f>
        <v>0</v>
      </c>
      <c r="H4431" s="82" t="str">
        <f>IF(Census!D4423="","",Census!D4423)</f>
        <v/>
      </c>
      <c r="I4431" s="82">
        <f>Census!E4423</f>
        <v>0</v>
      </c>
      <c r="J4431" s="106" t="e">
        <f t="shared" si="69"/>
        <v>#N/A</v>
      </c>
    </row>
    <row r="4432" spans="7:10" x14ac:dyDescent="0.45">
      <c r="G4432" s="82">
        <f>Census!C4424</f>
        <v>0</v>
      </c>
      <c r="H4432" s="82" t="str">
        <f>IF(Census!D4424="","",Census!D4424)</f>
        <v/>
      </c>
      <c r="I4432" s="82">
        <f>Census!E4424</f>
        <v>0</v>
      </c>
      <c r="J4432" s="106" t="e">
        <f t="shared" si="69"/>
        <v>#N/A</v>
      </c>
    </row>
    <row r="4433" spans="7:10" x14ac:dyDescent="0.45">
      <c r="G4433" s="82">
        <f>Census!C4425</f>
        <v>0</v>
      </c>
      <c r="H4433" s="82" t="str">
        <f>IF(Census!D4425="","",Census!D4425)</f>
        <v/>
      </c>
      <c r="I4433" s="82">
        <f>Census!E4425</f>
        <v>0</v>
      </c>
      <c r="J4433" s="106" t="e">
        <f t="shared" si="69"/>
        <v>#N/A</v>
      </c>
    </row>
    <row r="4434" spans="7:10" x14ac:dyDescent="0.45">
      <c r="G4434" s="82">
        <f>Census!C4426</f>
        <v>0</v>
      </c>
      <c r="H4434" s="82" t="str">
        <f>IF(Census!D4426="","",Census!D4426)</f>
        <v/>
      </c>
      <c r="I4434" s="82">
        <f>Census!E4426</f>
        <v>0</v>
      </c>
      <c r="J4434" s="106" t="e">
        <f t="shared" si="69"/>
        <v>#N/A</v>
      </c>
    </row>
    <row r="4435" spans="7:10" x14ac:dyDescent="0.45">
      <c r="G4435" s="82">
        <f>Census!C4427</f>
        <v>0</v>
      </c>
      <c r="H4435" s="82" t="str">
        <f>IF(Census!D4427="","",Census!D4427)</f>
        <v/>
      </c>
      <c r="I4435" s="82">
        <f>Census!E4427</f>
        <v>0</v>
      </c>
      <c r="J4435" s="106" t="e">
        <f t="shared" si="69"/>
        <v>#N/A</v>
      </c>
    </row>
    <row r="4436" spans="7:10" x14ac:dyDescent="0.45">
      <c r="G4436" s="82">
        <f>Census!C4428</f>
        <v>0</v>
      </c>
      <c r="H4436" s="82" t="str">
        <f>IF(Census!D4428="","",Census!D4428)</f>
        <v/>
      </c>
      <c r="I4436" s="82">
        <f>Census!E4428</f>
        <v>0</v>
      </c>
      <c r="J4436" s="106" t="e">
        <f t="shared" si="69"/>
        <v>#N/A</v>
      </c>
    </row>
    <row r="4437" spans="7:10" x14ac:dyDescent="0.45">
      <c r="G4437" s="82">
        <f>Census!C4429</f>
        <v>0</v>
      </c>
      <c r="H4437" s="82" t="str">
        <f>IF(Census!D4429="","",Census!D4429)</f>
        <v/>
      </c>
      <c r="I4437" s="82">
        <f>Census!E4429</f>
        <v>0</v>
      </c>
      <c r="J4437" s="106" t="e">
        <f t="shared" si="69"/>
        <v>#N/A</v>
      </c>
    </row>
    <row r="4438" spans="7:10" x14ac:dyDescent="0.45">
      <c r="G4438" s="82">
        <f>Census!C4430</f>
        <v>0</v>
      </c>
      <c r="H4438" s="82" t="str">
        <f>IF(Census!D4430="","",Census!D4430)</f>
        <v/>
      </c>
      <c r="I4438" s="82">
        <f>Census!E4430</f>
        <v>0</v>
      </c>
      <c r="J4438" s="106" t="e">
        <f t="shared" si="69"/>
        <v>#N/A</v>
      </c>
    </row>
    <row r="4439" spans="7:10" x14ac:dyDescent="0.45">
      <c r="G4439" s="82">
        <f>Census!C4431</f>
        <v>0</v>
      </c>
      <c r="H4439" s="82" t="str">
        <f>IF(Census!D4431="","",Census!D4431)</f>
        <v/>
      </c>
      <c r="I4439" s="82">
        <f>Census!E4431</f>
        <v>0</v>
      </c>
      <c r="J4439" s="106" t="e">
        <f t="shared" si="69"/>
        <v>#N/A</v>
      </c>
    </row>
    <row r="4440" spans="7:10" x14ac:dyDescent="0.45">
      <c r="G4440" s="82">
        <f>Census!C4432</f>
        <v>0</v>
      </c>
      <c r="H4440" s="82" t="str">
        <f>IF(Census!D4432="","",Census!D4432)</f>
        <v/>
      </c>
      <c r="I4440" s="82">
        <f>Census!E4432</f>
        <v>0</v>
      </c>
      <c r="J4440" s="106" t="e">
        <f t="shared" si="69"/>
        <v>#N/A</v>
      </c>
    </row>
    <row r="4441" spans="7:10" x14ac:dyDescent="0.45">
      <c r="G4441" s="82">
        <f>Census!C4433</f>
        <v>0</v>
      </c>
      <c r="H4441" s="82" t="str">
        <f>IF(Census!D4433="","",Census!D4433)</f>
        <v/>
      </c>
      <c r="I4441" s="82">
        <f>Census!E4433</f>
        <v>0</v>
      </c>
      <c r="J4441" s="106" t="e">
        <f t="shared" si="69"/>
        <v>#N/A</v>
      </c>
    </row>
    <row r="4442" spans="7:10" x14ac:dyDescent="0.45">
      <c r="G4442" s="82">
        <f>Census!C4434</f>
        <v>0</v>
      </c>
      <c r="H4442" s="82" t="str">
        <f>IF(Census!D4434="","",Census!D4434)</f>
        <v/>
      </c>
      <c r="I4442" s="82">
        <f>Census!E4434</f>
        <v>0</v>
      </c>
      <c r="J4442" s="106" t="e">
        <f t="shared" si="69"/>
        <v>#N/A</v>
      </c>
    </row>
    <row r="4443" spans="7:10" x14ac:dyDescent="0.45">
      <c r="G4443" s="82">
        <f>Census!C4435</f>
        <v>0</v>
      </c>
      <c r="H4443" s="82" t="str">
        <f>IF(Census!D4435="","",Census!D4435)</f>
        <v/>
      </c>
      <c r="I4443" s="82">
        <f>Census!E4435</f>
        <v>0</v>
      </c>
      <c r="J4443" s="106" t="e">
        <f t="shared" si="69"/>
        <v>#N/A</v>
      </c>
    </row>
    <row r="4444" spans="7:10" x14ac:dyDescent="0.45">
      <c r="G4444" s="82">
        <f>Census!C4436</f>
        <v>0</v>
      </c>
      <c r="H4444" s="82" t="str">
        <f>IF(Census!D4436="","",Census!D4436)</f>
        <v/>
      </c>
      <c r="I4444" s="82">
        <f>Census!E4436</f>
        <v>0</v>
      </c>
      <c r="J4444" s="106" t="e">
        <f t="shared" si="69"/>
        <v>#N/A</v>
      </c>
    </row>
    <row r="4445" spans="7:10" x14ac:dyDescent="0.45">
      <c r="G4445" s="82">
        <f>Census!C4437</f>
        <v>0</v>
      </c>
      <c r="H4445" s="82" t="str">
        <f>IF(Census!D4437="","",Census!D4437)</f>
        <v/>
      </c>
      <c r="I4445" s="82">
        <f>Census!E4437</f>
        <v>0</v>
      </c>
      <c r="J4445" s="106" t="e">
        <f t="shared" si="69"/>
        <v>#N/A</v>
      </c>
    </row>
    <row r="4446" spans="7:10" x14ac:dyDescent="0.45">
      <c r="G4446" s="82">
        <f>Census!C4438</f>
        <v>0</v>
      </c>
      <c r="H4446" s="82" t="str">
        <f>IF(Census!D4438="","",Census!D4438)</f>
        <v/>
      </c>
      <c r="I4446" s="82">
        <f>Census!E4438</f>
        <v>0</v>
      </c>
      <c r="J4446" s="106" t="e">
        <f t="shared" si="69"/>
        <v>#N/A</v>
      </c>
    </row>
    <row r="4447" spans="7:10" x14ac:dyDescent="0.45">
      <c r="G4447" s="82">
        <f>Census!C4439</f>
        <v>0</v>
      </c>
      <c r="H4447" s="82" t="str">
        <f>IF(Census!D4439="","",Census!D4439)</f>
        <v/>
      </c>
      <c r="I4447" s="82">
        <f>Census!E4439</f>
        <v>0</v>
      </c>
      <c r="J4447" s="106" t="e">
        <f t="shared" si="69"/>
        <v>#N/A</v>
      </c>
    </row>
    <row r="4448" spans="7:10" x14ac:dyDescent="0.45">
      <c r="G4448" s="82">
        <f>Census!C4440</f>
        <v>0</v>
      </c>
      <c r="H4448" s="82" t="str">
        <f>IF(Census!D4440="","",Census!D4440)</f>
        <v/>
      </c>
      <c r="I4448" s="82">
        <f>Census!E4440</f>
        <v>0</v>
      </c>
      <c r="J4448" s="106" t="e">
        <f t="shared" si="69"/>
        <v>#N/A</v>
      </c>
    </row>
    <row r="4449" spans="7:10" x14ac:dyDescent="0.45">
      <c r="G4449" s="82">
        <f>Census!C4441</f>
        <v>0</v>
      </c>
      <c r="H4449" s="82" t="str">
        <f>IF(Census!D4441="","",Census!D4441)</f>
        <v/>
      </c>
      <c r="I4449" s="82">
        <f>Census!E4441</f>
        <v>0</v>
      </c>
      <c r="J4449" s="106" t="e">
        <f t="shared" si="69"/>
        <v>#N/A</v>
      </c>
    </row>
    <row r="4450" spans="7:10" x14ac:dyDescent="0.45">
      <c r="G4450" s="82">
        <f>Census!C4442</f>
        <v>0</v>
      </c>
      <c r="H4450" s="82" t="str">
        <f>IF(Census!D4442="","",Census!D4442)</f>
        <v/>
      </c>
      <c r="I4450" s="82">
        <f>Census!E4442</f>
        <v>0</v>
      </c>
      <c r="J4450" s="106" t="e">
        <f t="shared" si="69"/>
        <v>#N/A</v>
      </c>
    </row>
    <row r="4451" spans="7:10" x14ac:dyDescent="0.45">
      <c r="G4451" s="82">
        <f>Census!C4443</f>
        <v>0</v>
      </c>
      <c r="H4451" s="82" t="str">
        <f>IF(Census!D4443="","",Census!D4443)</f>
        <v/>
      </c>
      <c r="I4451" s="82">
        <f>Census!E4443</f>
        <v>0</v>
      </c>
      <c r="J4451" s="106" t="e">
        <f t="shared" si="69"/>
        <v>#N/A</v>
      </c>
    </row>
    <row r="4452" spans="7:10" x14ac:dyDescent="0.45">
      <c r="G4452" s="82">
        <f>Census!C4444</f>
        <v>0</v>
      </c>
      <c r="H4452" s="82" t="str">
        <f>IF(Census!D4444="","",Census!D4444)</f>
        <v/>
      </c>
      <c r="I4452" s="82">
        <f>Census!E4444</f>
        <v>0</v>
      </c>
      <c r="J4452" s="106" t="e">
        <f t="shared" si="69"/>
        <v>#N/A</v>
      </c>
    </row>
    <row r="4453" spans="7:10" x14ac:dyDescent="0.45">
      <c r="G4453" s="82">
        <f>Census!C4445</f>
        <v>0</v>
      </c>
      <c r="H4453" s="82" t="str">
        <f>IF(Census!D4445="","",Census!D4445)</f>
        <v/>
      </c>
      <c r="I4453" s="82">
        <f>Census!E4445</f>
        <v>0</v>
      </c>
      <c r="J4453" s="106" t="e">
        <f t="shared" si="69"/>
        <v>#N/A</v>
      </c>
    </row>
    <row r="4454" spans="7:10" x14ac:dyDescent="0.45">
      <c r="G4454" s="82">
        <f>Census!C4446</f>
        <v>0</v>
      </c>
      <c r="H4454" s="82" t="str">
        <f>IF(Census!D4446="","",Census!D4446)</f>
        <v/>
      </c>
      <c r="I4454" s="82">
        <f>Census!E4446</f>
        <v>0</v>
      </c>
      <c r="J4454" s="106" t="e">
        <f t="shared" si="69"/>
        <v>#N/A</v>
      </c>
    </row>
    <row r="4455" spans="7:10" x14ac:dyDescent="0.45">
      <c r="G4455" s="82">
        <f>Census!C4447</f>
        <v>0</v>
      </c>
      <c r="H4455" s="82" t="str">
        <f>IF(Census!D4447="","",Census!D4447)</f>
        <v/>
      </c>
      <c r="I4455" s="82">
        <f>Census!E4447</f>
        <v>0</v>
      </c>
      <c r="J4455" s="106" t="e">
        <f t="shared" si="69"/>
        <v>#N/A</v>
      </c>
    </row>
    <row r="4456" spans="7:10" x14ac:dyDescent="0.45">
      <c r="G4456" s="82">
        <f>Census!C4448</f>
        <v>0</v>
      </c>
      <c r="H4456" s="82" t="str">
        <f>IF(Census!D4448="","",Census!D4448)</f>
        <v/>
      </c>
      <c r="I4456" s="82">
        <f>Census!E4448</f>
        <v>0</v>
      </c>
      <c r="J4456" s="106" t="e">
        <f t="shared" si="69"/>
        <v>#N/A</v>
      </c>
    </row>
    <row r="4457" spans="7:10" x14ac:dyDescent="0.45">
      <c r="G4457" s="82">
        <f>Census!C4449</f>
        <v>0</v>
      </c>
      <c r="H4457" s="82" t="str">
        <f>IF(Census!D4449="","",Census!D4449)</f>
        <v/>
      </c>
      <c r="I4457" s="82">
        <f>Census!E4449</f>
        <v>0</v>
      </c>
      <c r="J4457" s="106" t="e">
        <f t="shared" si="69"/>
        <v>#N/A</v>
      </c>
    </row>
    <row r="4458" spans="7:10" x14ac:dyDescent="0.45">
      <c r="G4458" s="82">
        <f>Census!C4450</f>
        <v>0</v>
      </c>
      <c r="H4458" s="82" t="str">
        <f>IF(Census!D4450="","",Census!D4450)</f>
        <v/>
      </c>
      <c r="I4458" s="82">
        <f>Census!E4450</f>
        <v>0</v>
      </c>
      <c r="J4458" s="106" t="e">
        <f t="shared" si="69"/>
        <v>#N/A</v>
      </c>
    </row>
    <row r="4459" spans="7:10" x14ac:dyDescent="0.45">
      <c r="G4459" s="82">
        <f>Census!C4451</f>
        <v>0</v>
      </c>
      <c r="H4459" s="82" t="str">
        <f>IF(Census!D4451="","",Census!D4451)</f>
        <v/>
      </c>
      <c r="I4459" s="82">
        <f>Census!E4451</f>
        <v>0</v>
      </c>
      <c r="J4459" s="106" t="e">
        <f t="shared" si="69"/>
        <v>#N/A</v>
      </c>
    </row>
    <row r="4460" spans="7:10" x14ac:dyDescent="0.45">
      <c r="G4460" s="82">
        <f>Census!C4452</f>
        <v>0</v>
      </c>
      <c r="H4460" s="82" t="str">
        <f>IF(Census!D4452="","",Census!D4452)</f>
        <v/>
      </c>
      <c r="I4460" s="82">
        <f>Census!E4452</f>
        <v>0</v>
      </c>
      <c r="J4460" s="106" t="e">
        <f t="shared" si="69"/>
        <v>#N/A</v>
      </c>
    </row>
    <row r="4461" spans="7:10" x14ac:dyDescent="0.45">
      <c r="G4461" s="82">
        <f>Census!C4453</f>
        <v>0</v>
      </c>
      <c r="H4461" s="82" t="str">
        <f>IF(Census!D4453="","",Census!D4453)</f>
        <v/>
      </c>
      <c r="I4461" s="82">
        <f>Census!E4453</f>
        <v>0</v>
      </c>
      <c r="J4461" s="106" t="e">
        <f t="shared" si="69"/>
        <v>#N/A</v>
      </c>
    </row>
    <row r="4462" spans="7:10" x14ac:dyDescent="0.45">
      <c r="G4462" s="82">
        <f>Census!C4454</f>
        <v>0</v>
      </c>
      <c r="H4462" s="82" t="str">
        <f>IF(Census!D4454="","",Census!D4454)</f>
        <v/>
      </c>
      <c r="I4462" s="82">
        <f>Census!E4454</f>
        <v>0</v>
      </c>
      <c r="J4462" s="106" t="e">
        <f t="shared" si="69"/>
        <v>#N/A</v>
      </c>
    </row>
    <row r="4463" spans="7:10" x14ac:dyDescent="0.45">
      <c r="G4463" s="82">
        <f>Census!C4455</f>
        <v>0</v>
      </c>
      <c r="H4463" s="82" t="str">
        <f>IF(Census!D4455="","",Census!D4455)</f>
        <v/>
      </c>
      <c r="I4463" s="82">
        <f>Census!E4455</f>
        <v>0</v>
      </c>
      <c r="J4463" s="106" t="e">
        <f t="shared" si="69"/>
        <v>#N/A</v>
      </c>
    </row>
    <row r="4464" spans="7:10" x14ac:dyDescent="0.45">
      <c r="G4464" s="82">
        <f>Census!C4456</f>
        <v>0</v>
      </c>
      <c r="H4464" s="82" t="str">
        <f>IF(Census!D4456="","",Census!D4456)</f>
        <v/>
      </c>
      <c r="I4464" s="82">
        <f>Census!E4456</f>
        <v>0</v>
      </c>
      <c r="J4464" s="106" t="e">
        <f t="shared" si="69"/>
        <v>#N/A</v>
      </c>
    </row>
    <row r="4465" spans="7:10" x14ac:dyDescent="0.45">
      <c r="G4465" s="82">
        <f>Census!C4457</f>
        <v>0</v>
      </c>
      <c r="H4465" s="82" t="str">
        <f>IF(Census!D4457="","",Census!D4457)</f>
        <v/>
      </c>
      <c r="I4465" s="82">
        <f>Census!E4457</f>
        <v>0</v>
      </c>
      <c r="J4465" s="106" t="e">
        <f t="shared" si="69"/>
        <v>#N/A</v>
      </c>
    </row>
    <row r="4466" spans="7:10" x14ac:dyDescent="0.45">
      <c r="G4466" s="82">
        <f>Census!C4458</f>
        <v>0</v>
      </c>
      <c r="H4466" s="82" t="str">
        <f>IF(Census!D4458="","",Census!D4458)</f>
        <v/>
      </c>
      <c r="I4466" s="82">
        <f>Census!E4458</f>
        <v>0</v>
      </c>
      <c r="J4466" s="106" t="e">
        <f t="shared" si="69"/>
        <v>#N/A</v>
      </c>
    </row>
    <row r="4467" spans="7:10" x14ac:dyDescent="0.45">
      <c r="G4467" s="82">
        <f>Census!C4459</f>
        <v>0</v>
      </c>
      <c r="H4467" s="82" t="str">
        <f>IF(Census!D4459="","",Census!D4459)</f>
        <v/>
      </c>
      <c r="I4467" s="82">
        <f>Census!E4459</f>
        <v>0</v>
      </c>
      <c r="J4467" s="106" t="e">
        <f t="shared" si="69"/>
        <v>#N/A</v>
      </c>
    </row>
    <row r="4468" spans="7:10" x14ac:dyDescent="0.45">
      <c r="G4468" s="82">
        <f>Census!C4460</f>
        <v>0</v>
      </c>
      <c r="H4468" s="82" t="str">
        <f>IF(Census!D4460="","",Census!D4460)</f>
        <v/>
      </c>
      <c r="I4468" s="82">
        <f>Census!E4460</f>
        <v>0</v>
      </c>
      <c r="J4468" s="106" t="e">
        <f t="shared" si="69"/>
        <v>#N/A</v>
      </c>
    </row>
    <row r="4469" spans="7:10" x14ac:dyDescent="0.45">
      <c r="G4469" s="82">
        <f>Census!C4461</f>
        <v>0</v>
      </c>
      <c r="H4469" s="82" t="str">
        <f>IF(Census!D4461="","",Census!D4461)</f>
        <v/>
      </c>
      <c r="I4469" s="82">
        <f>Census!E4461</f>
        <v>0</v>
      </c>
      <c r="J4469" s="106" t="e">
        <f t="shared" si="69"/>
        <v>#N/A</v>
      </c>
    </row>
    <row r="4470" spans="7:10" x14ac:dyDescent="0.45">
      <c r="G4470" s="82">
        <f>Census!C4462</f>
        <v>0</v>
      </c>
      <c r="H4470" s="82" t="str">
        <f>IF(Census!D4462="","",Census!D4462)</f>
        <v/>
      </c>
      <c r="I4470" s="82">
        <f>Census!E4462</f>
        <v>0</v>
      </c>
      <c r="J4470" s="106" t="e">
        <f t="shared" si="69"/>
        <v>#N/A</v>
      </c>
    </row>
    <row r="4471" spans="7:10" x14ac:dyDescent="0.45">
      <c r="G4471" s="82">
        <f>Census!C4463</f>
        <v>0</v>
      </c>
      <c r="H4471" s="82" t="str">
        <f>IF(Census!D4463="","",Census!D4463)</f>
        <v/>
      </c>
      <c r="I4471" s="82">
        <f>Census!E4463</f>
        <v>0</v>
      </c>
      <c r="J4471" s="106" t="e">
        <f t="shared" si="69"/>
        <v>#N/A</v>
      </c>
    </row>
    <row r="4472" spans="7:10" x14ac:dyDescent="0.45">
      <c r="G4472" s="82">
        <f>Census!C4464</f>
        <v>0</v>
      </c>
      <c r="H4472" s="82" t="str">
        <f>IF(Census!D4464="","",Census!D4464)</f>
        <v/>
      </c>
      <c r="I4472" s="82">
        <f>Census!E4464</f>
        <v>0</v>
      </c>
      <c r="J4472" s="106" t="e">
        <f t="shared" si="69"/>
        <v>#N/A</v>
      </c>
    </row>
    <row r="4473" spans="7:10" x14ac:dyDescent="0.45">
      <c r="G4473" s="82">
        <f>Census!C4465</f>
        <v>0</v>
      </c>
      <c r="H4473" s="82" t="str">
        <f>IF(Census!D4465="","",Census!D4465)</f>
        <v/>
      </c>
      <c r="I4473" s="82">
        <f>Census!E4465</f>
        <v>0</v>
      </c>
      <c r="J4473" s="106" t="e">
        <f t="shared" si="69"/>
        <v>#N/A</v>
      </c>
    </row>
    <row r="4474" spans="7:10" x14ac:dyDescent="0.45">
      <c r="G4474" s="82">
        <f>Census!C4466</f>
        <v>0</v>
      </c>
      <c r="H4474" s="82" t="str">
        <f>IF(Census!D4466="","",Census!D4466)</f>
        <v/>
      </c>
      <c r="I4474" s="82">
        <f>Census!E4466</f>
        <v>0</v>
      </c>
      <c r="J4474" s="106" t="e">
        <f t="shared" si="69"/>
        <v>#N/A</v>
      </c>
    </row>
    <row r="4475" spans="7:10" x14ac:dyDescent="0.45">
      <c r="G4475" s="82">
        <f>Census!C4467</f>
        <v>0</v>
      </c>
      <c r="H4475" s="82" t="str">
        <f>IF(Census!D4467="","",Census!D4467)</f>
        <v/>
      </c>
      <c r="I4475" s="82">
        <f>Census!E4467</f>
        <v>0</v>
      </c>
      <c r="J4475" s="106" t="e">
        <f t="shared" si="69"/>
        <v>#N/A</v>
      </c>
    </row>
    <row r="4476" spans="7:10" x14ac:dyDescent="0.45">
      <c r="G4476" s="82">
        <f>Census!C4468</f>
        <v>0</v>
      </c>
      <c r="H4476" s="82" t="str">
        <f>IF(Census!D4468="","",Census!D4468)</f>
        <v/>
      </c>
      <c r="I4476" s="82">
        <f>Census!E4468</f>
        <v>0</v>
      </c>
      <c r="J4476" s="106" t="e">
        <f t="shared" si="69"/>
        <v>#N/A</v>
      </c>
    </row>
    <row r="4477" spans="7:10" x14ac:dyDescent="0.45">
      <c r="G4477" s="82">
        <f>Census!C4469</f>
        <v>0</v>
      </c>
      <c r="H4477" s="82" t="str">
        <f>IF(Census!D4469="","",Census!D4469)</f>
        <v/>
      </c>
      <c r="I4477" s="82">
        <f>Census!E4469</f>
        <v>0</v>
      </c>
      <c r="J4477" s="106" t="e">
        <f t="shared" si="69"/>
        <v>#N/A</v>
      </c>
    </row>
    <row r="4478" spans="7:10" x14ac:dyDescent="0.45">
      <c r="G4478" s="82">
        <f>Census!C4470</f>
        <v>0</v>
      </c>
      <c r="H4478" s="82" t="str">
        <f>IF(Census!D4470="","",Census!D4470)</f>
        <v/>
      </c>
      <c r="I4478" s="82">
        <f>Census!E4470</f>
        <v>0</v>
      </c>
      <c r="J4478" s="106" t="e">
        <f t="shared" si="69"/>
        <v>#N/A</v>
      </c>
    </row>
    <row r="4479" spans="7:10" x14ac:dyDescent="0.45">
      <c r="G4479" s="82">
        <f>Census!C4471</f>
        <v>0</v>
      </c>
      <c r="H4479" s="82" t="str">
        <f>IF(Census!D4471="","",Census!D4471)</f>
        <v/>
      </c>
      <c r="I4479" s="82">
        <f>Census!E4471</f>
        <v>0</v>
      </c>
      <c r="J4479" s="106" t="e">
        <f t="shared" si="69"/>
        <v>#N/A</v>
      </c>
    </row>
    <row r="4480" spans="7:10" x14ac:dyDescent="0.45">
      <c r="G4480" s="82">
        <f>Census!C4472</f>
        <v>0</v>
      </c>
      <c r="H4480" s="82" t="str">
        <f>IF(Census!D4472="","",Census!D4472)</f>
        <v/>
      </c>
      <c r="I4480" s="82">
        <f>Census!E4472</f>
        <v>0</v>
      </c>
      <c r="J4480" s="106" t="e">
        <f t="shared" si="69"/>
        <v>#N/A</v>
      </c>
    </row>
    <row r="4481" spans="7:10" x14ac:dyDescent="0.45">
      <c r="G4481" s="82">
        <f>Census!C4473</f>
        <v>0</v>
      </c>
      <c r="H4481" s="82" t="str">
        <f>IF(Census!D4473="","",Census!D4473)</f>
        <v/>
      </c>
      <c r="I4481" s="82">
        <f>Census!E4473</f>
        <v>0</v>
      </c>
      <c r="J4481" s="106" t="e">
        <f t="shared" si="69"/>
        <v>#N/A</v>
      </c>
    </row>
    <row r="4482" spans="7:10" x14ac:dyDescent="0.45">
      <c r="G4482" s="82">
        <f>Census!C4474</f>
        <v>0</v>
      </c>
      <c r="H4482" s="82" t="str">
        <f>IF(Census!D4474="","",Census!D4474)</f>
        <v/>
      </c>
      <c r="I4482" s="82">
        <f>Census!E4474</f>
        <v>0</v>
      </c>
      <c r="J4482" s="106" t="e">
        <f t="shared" si="69"/>
        <v>#N/A</v>
      </c>
    </row>
    <row r="4483" spans="7:10" x14ac:dyDescent="0.45">
      <c r="G4483" s="82">
        <f>Census!C4475</f>
        <v>0</v>
      </c>
      <c r="H4483" s="82" t="str">
        <f>IF(Census!D4475="","",Census!D4475)</f>
        <v/>
      </c>
      <c r="I4483" s="82">
        <f>Census!E4475</f>
        <v>0</v>
      </c>
      <c r="J4483" s="106" t="e">
        <f t="shared" si="69"/>
        <v>#N/A</v>
      </c>
    </row>
    <row r="4484" spans="7:10" x14ac:dyDescent="0.45">
      <c r="G4484" s="82">
        <f>Census!C4476</f>
        <v>0</v>
      </c>
      <c r="H4484" s="82" t="str">
        <f>IF(Census!D4476="","",Census!D4476)</f>
        <v/>
      </c>
      <c r="I4484" s="82">
        <f>Census!E4476</f>
        <v>0</v>
      </c>
      <c r="J4484" s="106" t="e">
        <f t="shared" si="69"/>
        <v>#N/A</v>
      </c>
    </row>
    <row r="4485" spans="7:10" x14ac:dyDescent="0.45">
      <c r="G4485" s="82">
        <f>Census!C4477</f>
        <v>0</v>
      </c>
      <c r="H4485" s="82" t="str">
        <f>IF(Census!D4477="","",Census!D4477)</f>
        <v/>
      </c>
      <c r="I4485" s="82">
        <f>Census!E4477</f>
        <v>0</v>
      </c>
      <c r="J4485" s="106" t="e">
        <f t="shared" si="69"/>
        <v>#N/A</v>
      </c>
    </row>
    <row r="4486" spans="7:10" x14ac:dyDescent="0.45">
      <c r="G4486" s="82">
        <f>Census!C4478</f>
        <v>0</v>
      </c>
      <c r="H4486" s="82" t="str">
        <f>IF(Census!D4478="","",Census!D4478)</f>
        <v/>
      </c>
      <c r="I4486" s="82">
        <f>Census!E4478</f>
        <v>0</v>
      </c>
      <c r="J4486" s="106" t="e">
        <f t="shared" si="69"/>
        <v>#N/A</v>
      </c>
    </row>
    <row r="4487" spans="7:10" x14ac:dyDescent="0.45">
      <c r="G4487" s="82">
        <f>Census!C4479</f>
        <v>0</v>
      </c>
      <c r="H4487" s="82" t="str">
        <f>IF(Census!D4479="","",Census!D4479)</f>
        <v/>
      </c>
      <c r="I4487" s="82">
        <f>Census!E4479</f>
        <v>0</v>
      </c>
      <c r="J4487" s="106" t="e">
        <f t="shared" si="69"/>
        <v>#N/A</v>
      </c>
    </row>
    <row r="4488" spans="7:10" x14ac:dyDescent="0.45">
      <c r="G4488" s="82">
        <f>Census!C4480</f>
        <v>0</v>
      </c>
      <c r="H4488" s="82" t="str">
        <f>IF(Census!D4480="","",Census!D4480)</f>
        <v/>
      </c>
      <c r="I4488" s="82">
        <f>Census!E4480</f>
        <v>0</v>
      </c>
      <c r="J4488" s="106" t="e">
        <f t="shared" si="69"/>
        <v>#N/A</v>
      </c>
    </row>
    <row r="4489" spans="7:10" x14ac:dyDescent="0.45">
      <c r="G4489" s="82">
        <f>Census!C4481</f>
        <v>0</v>
      </c>
      <c r="H4489" s="82" t="str">
        <f>IF(Census!D4481="","",Census!D4481)</f>
        <v/>
      </c>
      <c r="I4489" s="82">
        <f>Census!E4481</f>
        <v>0</v>
      </c>
      <c r="J4489" s="106" t="e">
        <f t="shared" si="69"/>
        <v>#N/A</v>
      </c>
    </row>
    <row r="4490" spans="7:10" x14ac:dyDescent="0.45">
      <c r="G4490" s="82">
        <f>Census!C4482</f>
        <v>0</v>
      </c>
      <c r="H4490" s="82" t="str">
        <f>IF(Census!D4482="","",Census!D4482)</f>
        <v/>
      </c>
      <c r="I4490" s="82">
        <f>Census!E4482</f>
        <v>0</v>
      </c>
      <c r="J4490" s="106" t="e">
        <f t="shared" si="69"/>
        <v>#N/A</v>
      </c>
    </row>
    <row r="4491" spans="7:10" x14ac:dyDescent="0.45">
      <c r="G4491" s="82">
        <f>Census!C4483</f>
        <v>0</v>
      </c>
      <c r="H4491" s="82" t="str">
        <f>IF(Census!D4483="","",Census!D4483)</f>
        <v/>
      </c>
      <c r="I4491" s="82">
        <f>Census!E4483</f>
        <v>0</v>
      </c>
      <c r="J4491" s="106" t="e">
        <f t="shared" si="69"/>
        <v>#N/A</v>
      </c>
    </row>
    <row r="4492" spans="7:10" x14ac:dyDescent="0.45">
      <c r="G4492" s="82">
        <f>Census!C4484</f>
        <v>0</v>
      </c>
      <c r="H4492" s="82" t="str">
        <f>IF(Census!D4484="","",Census!D4484)</f>
        <v/>
      </c>
      <c r="I4492" s="82">
        <f>Census!E4484</f>
        <v>0</v>
      </c>
      <c r="J4492" s="106" t="e">
        <f t="shared" si="69"/>
        <v>#N/A</v>
      </c>
    </row>
    <row r="4493" spans="7:10" x14ac:dyDescent="0.45">
      <c r="G4493" s="82">
        <f>Census!C4485</f>
        <v>0</v>
      </c>
      <c r="H4493" s="82" t="str">
        <f>IF(Census!D4485="","",Census!D4485)</f>
        <v/>
      </c>
      <c r="I4493" s="82">
        <f>Census!E4485</f>
        <v>0</v>
      </c>
      <c r="J4493" s="106" t="e">
        <f t="shared" si="69"/>
        <v>#N/A</v>
      </c>
    </row>
    <row r="4494" spans="7:10" x14ac:dyDescent="0.45">
      <c r="G4494" s="82">
        <f>Census!C4486</f>
        <v>0</v>
      </c>
      <c r="H4494" s="82" t="str">
        <f>IF(Census!D4486="","",Census!D4486)</f>
        <v/>
      </c>
      <c r="I4494" s="82">
        <f>Census!E4486</f>
        <v>0</v>
      </c>
      <c r="J4494" s="106" t="e">
        <f t="shared" ref="J4494:J4557" si="70">IF(H4494=0,0,IF(H4494&lt;$C$25,$C$25-H4494,0))</f>
        <v>#N/A</v>
      </c>
    </row>
    <row r="4495" spans="7:10" x14ac:dyDescent="0.45">
      <c r="G4495" s="82">
        <f>Census!C4487</f>
        <v>0</v>
      </c>
      <c r="H4495" s="82" t="str">
        <f>IF(Census!D4487="","",Census!D4487)</f>
        <v/>
      </c>
      <c r="I4495" s="82">
        <f>Census!E4487</f>
        <v>0</v>
      </c>
      <c r="J4495" s="106" t="e">
        <f t="shared" si="70"/>
        <v>#N/A</v>
      </c>
    </row>
    <row r="4496" spans="7:10" x14ac:dyDescent="0.45">
      <c r="G4496" s="82">
        <f>Census!C4488</f>
        <v>0</v>
      </c>
      <c r="H4496" s="82" t="str">
        <f>IF(Census!D4488="","",Census!D4488)</f>
        <v/>
      </c>
      <c r="I4496" s="82">
        <f>Census!E4488</f>
        <v>0</v>
      </c>
      <c r="J4496" s="106" t="e">
        <f t="shared" si="70"/>
        <v>#N/A</v>
      </c>
    </row>
    <row r="4497" spans="7:10" x14ac:dyDescent="0.45">
      <c r="G4497" s="82">
        <f>Census!C4489</f>
        <v>0</v>
      </c>
      <c r="H4497" s="82" t="str">
        <f>IF(Census!D4489="","",Census!D4489)</f>
        <v/>
      </c>
      <c r="I4497" s="82">
        <f>Census!E4489</f>
        <v>0</v>
      </c>
      <c r="J4497" s="106" t="e">
        <f t="shared" si="70"/>
        <v>#N/A</v>
      </c>
    </row>
    <row r="4498" spans="7:10" x14ac:dyDescent="0.45">
      <c r="G4498" s="82">
        <f>Census!C4490</f>
        <v>0</v>
      </c>
      <c r="H4498" s="82" t="str">
        <f>IF(Census!D4490="","",Census!D4490)</f>
        <v/>
      </c>
      <c r="I4498" s="82">
        <f>Census!E4490</f>
        <v>0</v>
      </c>
      <c r="J4498" s="106" t="e">
        <f t="shared" si="70"/>
        <v>#N/A</v>
      </c>
    </row>
    <row r="4499" spans="7:10" x14ac:dyDescent="0.45">
      <c r="G4499" s="82">
        <f>Census!C4491</f>
        <v>0</v>
      </c>
      <c r="H4499" s="82" t="str">
        <f>IF(Census!D4491="","",Census!D4491)</f>
        <v/>
      </c>
      <c r="I4499" s="82">
        <f>Census!E4491</f>
        <v>0</v>
      </c>
      <c r="J4499" s="106" t="e">
        <f t="shared" si="70"/>
        <v>#N/A</v>
      </c>
    </row>
    <row r="4500" spans="7:10" x14ac:dyDescent="0.45">
      <c r="G4500" s="82">
        <f>Census!C4492</f>
        <v>0</v>
      </c>
      <c r="H4500" s="82" t="str">
        <f>IF(Census!D4492="","",Census!D4492)</f>
        <v/>
      </c>
      <c r="I4500" s="82">
        <f>Census!E4492</f>
        <v>0</v>
      </c>
      <c r="J4500" s="106" t="e">
        <f t="shared" si="70"/>
        <v>#N/A</v>
      </c>
    </row>
    <row r="4501" spans="7:10" x14ac:dyDescent="0.45">
      <c r="G4501" s="82">
        <f>Census!C4493</f>
        <v>0</v>
      </c>
      <c r="H4501" s="82" t="str">
        <f>IF(Census!D4493="","",Census!D4493)</f>
        <v/>
      </c>
      <c r="I4501" s="82">
        <f>Census!E4493</f>
        <v>0</v>
      </c>
      <c r="J4501" s="106" t="e">
        <f t="shared" si="70"/>
        <v>#N/A</v>
      </c>
    </row>
    <row r="4502" spans="7:10" x14ac:dyDescent="0.45">
      <c r="G4502" s="82">
        <f>Census!C4494</f>
        <v>0</v>
      </c>
      <c r="H4502" s="82" t="str">
        <f>IF(Census!D4494="","",Census!D4494)</f>
        <v/>
      </c>
      <c r="I4502" s="82">
        <f>Census!E4494</f>
        <v>0</v>
      </c>
      <c r="J4502" s="106" t="e">
        <f t="shared" si="70"/>
        <v>#N/A</v>
      </c>
    </row>
    <row r="4503" spans="7:10" x14ac:dyDescent="0.45">
      <c r="G4503" s="82">
        <f>Census!C4495</f>
        <v>0</v>
      </c>
      <c r="H4503" s="82" t="str">
        <f>IF(Census!D4495="","",Census!D4495)</f>
        <v/>
      </c>
      <c r="I4503" s="82">
        <f>Census!E4495</f>
        <v>0</v>
      </c>
      <c r="J4503" s="106" t="e">
        <f t="shared" si="70"/>
        <v>#N/A</v>
      </c>
    </row>
    <row r="4504" spans="7:10" x14ac:dyDescent="0.45">
      <c r="G4504" s="82">
        <f>Census!C4496</f>
        <v>0</v>
      </c>
      <c r="H4504" s="82" t="str">
        <f>IF(Census!D4496="","",Census!D4496)</f>
        <v/>
      </c>
      <c r="I4504" s="82">
        <f>Census!E4496</f>
        <v>0</v>
      </c>
      <c r="J4504" s="106" t="e">
        <f t="shared" si="70"/>
        <v>#N/A</v>
      </c>
    </row>
    <row r="4505" spans="7:10" x14ac:dyDescent="0.45">
      <c r="G4505" s="82">
        <f>Census!C4497</f>
        <v>0</v>
      </c>
      <c r="H4505" s="82" t="str">
        <f>IF(Census!D4497="","",Census!D4497)</f>
        <v/>
      </c>
      <c r="I4505" s="82">
        <f>Census!E4497</f>
        <v>0</v>
      </c>
      <c r="J4505" s="106" t="e">
        <f t="shared" si="70"/>
        <v>#N/A</v>
      </c>
    </row>
    <row r="4506" spans="7:10" x14ac:dyDescent="0.45">
      <c r="G4506" s="82">
        <f>Census!C4498</f>
        <v>0</v>
      </c>
      <c r="H4506" s="82" t="str">
        <f>IF(Census!D4498="","",Census!D4498)</f>
        <v/>
      </c>
      <c r="I4506" s="82">
        <f>Census!E4498</f>
        <v>0</v>
      </c>
      <c r="J4506" s="106" t="e">
        <f t="shared" si="70"/>
        <v>#N/A</v>
      </c>
    </row>
    <row r="4507" spans="7:10" x14ac:dyDescent="0.45">
      <c r="G4507" s="82">
        <f>Census!C4499</f>
        <v>0</v>
      </c>
      <c r="H4507" s="82" t="str">
        <f>IF(Census!D4499="","",Census!D4499)</f>
        <v/>
      </c>
      <c r="I4507" s="82">
        <f>Census!E4499</f>
        <v>0</v>
      </c>
      <c r="J4507" s="106" t="e">
        <f t="shared" si="70"/>
        <v>#N/A</v>
      </c>
    </row>
    <row r="4508" spans="7:10" x14ac:dyDescent="0.45">
      <c r="G4508" s="82">
        <f>Census!C4500</f>
        <v>0</v>
      </c>
      <c r="H4508" s="82" t="str">
        <f>IF(Census!D4500="","",Census!D4500)</f>
        <v/>
      </c>
      <c r="I4508" s="82">
        <f>Census!E4500</f>
        <v>0</v>
      </c>
      <c r="J4508" s="106" t="e">
        <f t="shared" si="70"/>
        <v>#N/A</v>
      </c>
    </row>
    <row r="4509" spans="7:10" x14ac:dyDescent="0.45">
      <c r="G4509" s="82">
        <f>Census!C4501</f>
        <v>0</v>
      </c>
      <c r="H4509" s="82" t="str">
        <f>IF(Census!D4501="","",Census!D4501)</f>
        <v/>
      </c>
      <c r="I4509" s="82">
        <f>Census!E4501</f>
        <v>0</v>
      </c>
      <c r="J4509" s="106" t="e">
        <f t="shared" si="70"/>
        <v>#N/A</v>
      </c>
    </row>
    <row r="4510" spans="7:10" x14ac:dyDescent="0.45">
      <c r="G4510" s="82">
        <f>Census!C4502</f>
        <v>0</v>
      </c>
      <c r="H4510" s="82" t="str">
        <f>IF(Census!D4502="","",Census!D4502)</f>
        <v/>
      </c>
      <c r="I4510" s="82">
        <f>Census!E4502</f>
        <v>0</v>
      </c>
      <c r="J4510" s="106" t="e">
        <f t="shared" si="70"/>
        <v>#N/A</v>
      </c>
    </row>
    <row r="4511" spans="7:10" x14ac:dyDescent="0.45">
      <c r="G4511" s="82">
        <f>Census!C4503</f>
        <v>0</v>
      </c>
      <c r="H4511" s="82" t="str">
        <f>IF(Census!D4503="","",Census!D4503)</f>
        <v/>
      </c>
      <c r="I4511" s="82">
        <f>Census!E4503</f>
        <v>0</v>
      </c>
      <c r="J4511" s="106" t="e">
        <f t="shared" si="70"/>
        <v>#N/A</v>
      </c>
    </row>
    <row r="4512" spans="7:10" x14ac:dyDescent="0.45">
      <c r="G4512" s="82">
        <f>Census!C4504</f>
        <v>0</v>
      </c>
      <c r="H4512" s="82" t="str">
        <f>IF(Census!D4504="","",Census!D4504)</f>
        <v/>
      </c>
      <c r="I4512" s="82">
        <f>Census!E4504</f>
        <v>0</v>
      </c>
      <c r="J4512" s="106" t="e">
        <f t="shared" si="70"/>
        <v>#N/A</v>
      </c>
    </row>
    <row r="4513" spans="7:10" x14ac:dyDescent="0.45">
      <c r="G4513" s="82">
        <f>Census!C4505</f>
        <v>0</v>
      </c>
      <c r="H4513" s="82" t="str">
        <f>IF(Census!D4505="","",Census!D4505)</f>
        <v/>
      </c>
      <c r="I4513" s="82">
        <f>Census!E4505</f>
        <v>0</v>
      </c>
      <c r="J4513" s="106" t="e">
        <f t="shared" si="70"/>
        <v>#N/A</v>
      </c>
    </row>
    <row r="4514" spans="7:10" x14ac:dyDescent="0.45">
      <c r="G4514" s="82">
        <f>Census!C4506</f>
        <v>0</v>
      </c>
      <c r="H4514" s="82" t="str">
        <f>IF(Census!D4506="","",Census!D4506)</f>
        <v/>
      </c>
      <c r="I4514" s="82">
        <f>Census!E4506</f>
        <v>0</v>
      </c>
      <c r="J4514" s="106" t="e">
        <f t="shared" si="70"/>
        <v>#N/A</v>
      </c>
    </row>
    <row r="4515" spans="7:10" x14ac:dyDescent="0.45">
      <c r="G4515" s="82">
        <f>Census!C4507</f>
        <v>0</v>
      </c>
      <c r="H4515" s="82" t="str">
        <f>IF(Census!D4507="","",Census!D4507)</f>
        <v/>
      </c>
      <c r="I4515" s="82">
        <f>Census!E4507</f>
        <v>0</v>
      </c>
      <c r="J4515" s="106" t="e">
        <f t="shared" si="70"/>
        <v>#N/A</v>
      </c>
    </row>
    <row r="4516" spans="7:10" x14ac:dyDescent="0.45">
      <c r="G4516" s="82">
        <f>Census!C4508</f>
        <v>0</v>
      </c>
      <c r="H4516" s="82" t="str">
        <f>IF(Census!D4508="","",Census!D4508)</f>
        <v/>
      </c>
      <c r="I4516" s="82">
        <f>Census!E4508</f>
        <v>0</v>
      </c>
      <c r="J4516" s="106" t="e">
        <f t="shared" si="70"/>
        <v>#N/A</v>
      </c>
    </row>
    <row r="4517" spans="7:10" x14ac:dyDescent="0.45">
      <c r="G4517" s="82">
        <f>Census!C4509</f>
        <v>0</v>
      </c>
      <c r="H4517" s="82" t="str">
        <f>IF(Census!D4509="","",Census!D4509)</f>
        <v/>
      </c>
      <c r="I4517" s="82">
        <f>Census!E4509</f>
        <v>0</v>
      </c>
      <c r="J4517" s="106" t="e">
        <f t="shared" si="70"/>
        <v>#N/A</v>
      </c>
    </row>
    <row r="4518" spans="7:10" x14ac:dyDescent="0.45">
      <c r="G4518" s="82">
        <f>Census!C4510</f>
        <v>0</v>
      </c>
      <c r="H4518" s="82" t="str">
        <f>IF(Census!D4510="","",Census!D4510)</f>
        <v/>
      </c>
      <c r="I4518" s="82">
        <f>Census!E4510</f>
        <v>0</v>
      </c>
      <c r="J4518" s="106" t="e">
        <f t="shared" si="70"/>
        <v>#N/A</v>
      </c>
    </row>
    <row r="4519" spans="7:10" x14ac:dyDescent="0.45">
      <c r="G4519" s="82">
        <f>Census!C4511</f>
        <v>0</v>
      </c>
      <c r="H4519" s="82" t="str">
        <f>IF(Census!D4511="","",Census!D4511)</f>
        <v/>
      </c>
      <c r="I4519" s="82">
        <f>Census!E4511</f>
        <v>0</v>
      </c>
      <c r="J4519" s="106" t="e">
        <f t="shared" si="70"/>
        <v>#N/A</v>
      </c>
    </row>
    <row r="4520" spans="7:10" x14ac:dyDescent="0.45">
      <c r="G4520" s="82">
        <f>Census!C4512</f>
        <v>0</v>
      </c>
      <c r="H4520" s="82" t="str">
        <f>IF(Census!D4512="","",Census!D4512)</f>
        <v/>
      </c>
      <c r="I4520" s="82">
        <f>Census!E4512</f>
        <v>0</v>
      </c>
      <c r="J4520" s="106" t="e">
        <f t="shared" si="70"/>
        <v>#N/A</v>
      </c>
    </row>
    <row r="4521" spans="7:10" x14ac:dyDescent="0.45">
      <c r="G4521" s="82">
        <f>Census!C4513</f>
        <v>0</v>
      </c>
      <c r="H4521" s="82" t="str">
        <f>IF(Census!D4513="","",Census!D4513)</f>
        <v/>
      </c>
      <c r="I4521" s="82">
        <f>Census!E4513</f>
        <v>0</v>
      </c>
      <c r="J4521" s="106" t="e">
        <f t="shared" si="70"/>
        <v>#N/A</v>
      </c>
    </row>
    <row r="4522" spans="7:10" x14ac:dyDescent="0.45">
      <c r="G4522" s="82">
        <f>Census!C4514</f>
        <v>0</v>
      </c>
      <c r="H4522" s="82" t="str">
        <f>IF(Census!D4514="","",Census!D4514)</f>
        <v/>
      </c>
      <c r="I4522" s="82">
        <f>Census!E4514</f>
        <v>0</v>
      </c>
      <c r="J4522" s="106" t="e">
        <f t="shared" si="70"/>
        <v>#N/A</v>
      </c>
    </row>
    <row r="4523" spans="7:10" x14ac:dyDescent="0.45">
      <c r="G4523" s="82">
        <f>Census!C4515</f>
        <v>0</v>
      </c>
      <c r="H4523" s="82" t="str">
        <f>IF(Census!D4515="","",Census!D4515)</f>
        <v/>
      </c>
      <c r="I4523" s="82">
        <f>Census!E4515</f>
        <v>0</v>
      </c>
      <c r="J4523" s="106" t="e">
        <f t="shared" si="70"/>
        <v>#N/A</v>
      </c>
    </row>
    <row r="4524" spans="7:10" x14ac:dyDescent="0.45">
      <c r="G4524" s="82">
        <f>Census!C4516</f>
        <v>0</v>
      </c>
      <c r="H4524" s="82" t="str">
        <f>IF(Census!D4516="","",Census!D4516)</f>
        <v/>
      </c>
      <c r="I4524" s="82">
        <f>Census!E4516</f>
        <v>0</v>
      </c>
      <c r="J4524" s="106" t="e">
        <f t="shared" si="70"/>
        <v>#N/A</v>
      </c>
    </row>
    <row r="4525" spans="7:10" x14ac:dyDescent="0.45">
      <c r="G4525" s="82">
        <f>Census!C4517</f>
        <v>0</v>
      </c>
      <c r="H4525" s="82" t="str">
        <f>IF(Census!D4517="","",Census!D4517)</f>
        <v/>
      </c>
      <c r="I4525" s="82">
        <f>Census!E4517</f>
        <v>0</v>
      </c>
      <c r="J4525" s="106" t="e">
        <f t="shared" si="70"/>
        <v>#N/A</v>
      </c>
    </row>
    <row r="4526" spans="7:10" x14ac:dyDescent="0.45">
      <c r="G4526" s="82">
        <f>Census!C4518</f>
        <v>0</v>
      </c>
      <c r="H4526" s="82" t="str">
        <f>IF(Census!D4518="","",Census!D4518)</f>
        <v/>
      </c>
      <c r="I4526" s="82">
        <f>Census!E4518</f>
        <v>0</v>
      </c>
      <c r="J4526" s="106" t="e">
        <f t="shared" si="70"/>
        <v>#N/A</v>
      </c>
    </row>
    <row r="4527" spans="7:10" x14ac:dyDescent="0.45">
      <c r="G4527" s="82">
        <f>Census!C4519</f>
        <v>0</v>
      </c>
      <c r="H4527" s="82" t="str">
        <f>IF(Census!D4519="","",Census!D4519)</f>
        <v/>
      </c>
      <c r="I4527" s="82">
        <f>Census!E4519</f>
        <v>0</v>
      </c>
      <c r="J4527" s="106" t="e">
        <f t="shared" si="70"/>
        <v>#N/A</v>
      </c>
    </row>
    <row r="4528" spans="7:10" x14ac:dyDescent="0.45">
      <c r="G4528" s="82">
        <f>Census!C4520</f>
        <v>0</v>
      </c>
      <c r="H4528" s="82" t="str">
        <f>IF(Census!D4520="","",Census!D4520)</f>
        <v/>
      </c>
      <c r="I4528" s="82">
        <f>Census!E4520</f>
        <v>0</v>
      </c>
      <c r="J4528" s="106" t="e">
        <f t="shared" si="70"/>
        <v>#N/A</v>
      </c>
    </row>
    <row r="4529" spans="7:10" x14ac:dyDescent="0.45">
      <c r="G4529" s="82">
        <f>Census!C4521</f>
        <v>0</v>
      </c>
      <c r="H4529" s="82" t="str">
        <f>IF(Census!D4521="","",Census!D4521)</f>
        <v/>
      </c>
      <c r="I4529" s="82">
        <f>Census!E4521</f>
        <v>0</v>
      </c>
      <c r="J4529" s="106" t="e">
        <f t="shared" si="70"/>
        <v>#N/A</v>
      </c>
    </row>
    <row r="4530" spans="7:10" x14ac:dyDescent="0.45">
      <c r="G4530" s="82">
        <f>Census!C4522</f>
        <v>0</v>
      </c>
      <c r="H4530" s="82" t="str">
        <f>IF(Census!D4522="","",Census!D4522)</f>
        <v/>
      </c>
      <c r="I4530" s="82">
        <f>Census!E4522</f>
        <v>0</v>
      </c>
      <c r="J4530" s="106" t="e">
        <f t="shared" si="70"/>
        <v>#N/A</v>
      </c>
    </row>
    <row r="4531" spans="7:10" x14ac:dyDescent="0.45">
      <c r="G4531" s="82">
        <f>Census!C4523</f>
        <v>0</v>
      </c>
      <c r="H4531" s="82" t="str">
        <f>IF(Census!D4523="","",Census!D4523)</f>
        <v/>
      </c>
      <c r="I4531" s="82">
        <f>Census!E4523</f>
        <v>0</v>
      </c>
      <c r="J4531" s="106" t="e">
        <f t="shared" si="70"/>
        <v>#N/A</v>
      </c>
    </row>
    <row r="4532" spans="7:10" x14ac:dyDescent="0.45">
      <c r="G4532" s="82">
        <f>Census!C4524</f>
        <v>0</v>
      </c>
      <c r="H4532" s="82" t="str">
        <f>IF(Census!D4524="","",Census!D4524)</f>
        <v/>
      </c>
      <c r="I4532" s="82">
        <f>Census!E4524</f>
        <v>0</v>
      </c>
      <c r="J4532" s="106" t="e">
        <f t="shared" si="70"/>
        <v>#N/A</v>
      </c>
    </row>
    <row r="4533" spans="7:10" x14ac:dyDescent="0.45">
      <c r="G4533" s="82">
        <f>Census!C4525</f>
        <v>0</v>
      </c>
      <c r="H4533" s="82" t="str">
        <f>IF(Census!D4525="","",Census!D4525)</f>
        <v/>
      </c>
      <c r="I4533" s="82">
        <f>Census!E4525</f>
        <v>0</v>
      </c>
      <c r="J4533" s="106" t="e">
        <f t="shared" si="70"/>
        <v>#N/A</v>
      </c>
    </row>
    <row r="4534" spans="7:10" x14ac:dyDescent="0.45">
      <c r="G4534" s="82">
        <f>Census!C4526</f>
        <v>0</v>
      </c>
      <c r="H4534" s="82" t="str">
        <f>IF(Census!D4526="","",Census!D4526)</f>
        <v/>
      </c>
      <c r="I4534" s="82">
        <f>Census!E4526</f>
        <v>0</v>
      </c>
      <c r="J4534" s="106" t="e">
        <f t="shared" si="70"/>
        <v>#N/A</v>
      </c>
    </row>
    <row r="4535" spans="7:10" x14ac:dyDescent="0.45">
      <c r="G4535" s="82">
        <f>Census!C4527</f>
        <v>0</v>
      </c>
      <c r="H4535" s="82" t="str">
        <f>IF(Census!D4527="","",Census!D4527)</f>
        <v/>
      </c>
      <c r="I4535" s="82">
        <f>Census!E4527</f>
        <v>0</v>
      </c>
      <c r="J4535" s="106" t="e">
        <f t="shared" si="70"/>
        <v>#N/A</v>
      </c>
    </row>
    <row r="4536" spans="7:10" x14ac:dyDescent="0.45">
      <c r="G4536" s="82">
        <f>Census!C4528</f>
        <v>0</v>
      </c>
      <c r="H4536" s="82" t="str">
        <f>IF(Census!D4528="","",Census!D4528)</f>
        <v/>
      </c>
      <c r="I4536" s="82">
        <f>Census!E4528</f>
        <v>0</v>
      </c>
      <c r="J4536" s="106" t="e">
        <f t="shared" si="70"/>
        <v>#N/A</v>
      </c>
    </row>
    <row r="4537" spans="7:10" x14ac:dyDescent="0.45">
      <c r="G4537" s="82">
        <f>Census!C4529</f>
        <v>0</v>
      </c>
      <c r="H4537" s="82" t="str">
        <f>IF(Census!D4529="","",Census!D4529)</f>
        <v/>
      </c>
      <c r="I4537" s="82">
        <f>Census!E4529</f>
        <v>0</v>
      </c>
      <c r="J4537" s="106" t="e">
        <f t="shared" si="70"/>
        <v>#N/A</v>
      </c>
    </row>
    <row r="4538" spans="7:10" x14ac:dyDescent="0.45">
      <c r="G4538" s="82">
        <f>Census!C4530</f>
        <v>0</v>
      </c>
      <c r="H4538" s="82" t="str">
        <f>IF(Census!D4530="","",Census!D4530)</f>
        <v/>
      </c>
      <c r="I4538" s="82">
        <f>Census!E4530</f>
        <v>0</v>
      </c>
      <c r="J4538" s="106" t="e">
        <f t="shared" si="70"/>
        <v>#N/A</v>
      </c>
    </row>
    <row r="4539" spans="7:10" x14ac:dyDescent="0.45">
      <c r="G4539" s="82">
        <f>Census!C4531</f>
        <v>0</v>
      </c>
      <c r="H4539" s="82" t="str">
        <f>IF(Census!D4531="","",Census!D4531)</f>
        <v/>
      </c>
      <c r="I4539" s="82">
        <f>Census!E4531</f>
        <v>0</v>
      </c>
      <c r="J4539" s="106" t="e">
        <f t="shared" si="70"/>
        <v>#N/A</v>
      </c>
    </row>
    <row r="4540" spans="7:10" x14ac:dyDescent="0.45">
      <c r="G4540" s="82">
        <f>Census!C4532</f>
        <v>0</v>
      </c>
      <c r="H4540" s="82" t="str">
        <f>IF(Census!D4532="","",Census!D4532)</f>
        <v/>
      </c>
      <c r="I4540" s="82">
        <f>Census!E4532</f>
        <v>0</v>
      </c>
      <c r="J4540" s="106" t="e">
        <f t="shared" si="70"/>
        <v>#N/A</v>
      </c>
    </row>
    <row r="4541" spans="7:10" x14ac:dyDescent="0.45">
      <c r="G4541" s="82">
        <f>Census!C4533</f>
        <v>0</v>
      </c>
      <c r="H4541" s="82" t="str">
        <f>IF(Census!D4533="","",Census!D4533)</f>
        <v/>
      </c>
      <c r="I4541" s="82">
        <f>Census!E4533</f>
        <v>0</v>
      </c>
      <c r="J4541" s="106" t="e">
        <f t="shared" si="70"/>
        <v>#N/A</v>
      </c>
    </row>
    <row r="4542" spans="7:10" x14ac:dyDescent="0.45">
      <c r="G4542" s="82">
        <f>Census!C4534</f>
        <v>0</v>
      </c>
      <c r="H4542" s="82" t="str">
        <f>IF(Census!D4534="","",Census!D4534)</f>
        <v/>
      </c>
      <c r="I4542" s="82">
        <f>Census!E4534</f>
        <v>0</v>
      </c>
      <c r="J4542" s="106" t="e">
        <f t="shared" si="70"/>
        <v>#N/A</v>
      </c>
    </row>
    <row r="4543" spans="7:10" x14ac:dyDescent="0.45">
      <c r="G4543" s="82">
        <f>Census!C4535</f>
        <v>0</v>
      </c>
      <c r="H4543" s="82" t="str">
        <f>IF(Census!D4535="","",Census!D4535)</f>
        <v/>
      </c>
      <c r="I4543" s="82">
        <f>Census!E4535</f>
        <v>0</v>
      </c>
      <c r="J4543" s="106" t="e">
        <f t="shared" si="70"/>
        <v>#N/A</v>
      </c>
    </row>
    <row r="4544" spans="7:10" x14ac:dyDescent="0.45">
      <c r="G4544" s="82">
        <f>Census!C4536</f>
        <v>0</v>
      </c>
      <c r="H4544" s="82" t="str">
        <f>IF(Census!D4536="","",Census!D4536)</f>
        <v/>
      </c>
      <c r="I4544" s="82">
        <f>Census!E4536</f>
        <v>0</v>
      </c>
      <c r="J4544" s="106" t="e">
        <f t="shared" si="70"/>
        <v>#N/A</v>
      </c>
    </row>
    <row r="4545" spans="7:10" x14ac:dyDescent="0.45">
      <c r="G4545" s="82">
        <f>Census!C4537</f>
        <v>0</v>
      </c>
      <c r="H4545" s="82" t="str">
        <f>IF(Census!D4537="","",Census!D4537)</f>
        <v/>
      </c>
      <c r="I4545" s="82">
        <f>Census!E4537</f>
        <v>0</v>
      </c>
      <c r="J4545" s="106" t="e">
        <f t="shared" si="70"/>
        <v>#N/A</v>
      </c>
    </row>
    <row r="4546" spans="7:10" x14ac:dyDescent="0.45">
      <c r="G4546" s="82">
        <f>Census!C4538</f>
        <v>0</v>
      </c>
      <c r="H4546" s="82" t="str">
        <f>IF(Census!D4538="","",Census!D4538)</f>
        <v/>
      </c>
      <c r="I4546" s="82">
        <f>Census!E4538</f>
        <v>0</v>
      </c>
      <c r="J4546" s="106" t="e">
        <f t="shared" si="70"/>
        <v>#N/A</v>
      </c>
    </row>
    <row r="4547" spans="7:10" x14ac:dyDescent="0.45">
      <c r="G4547" s="82">
        <f>Census!C4539</f>
        <v>0</v>
      </c>
      <c r="H4547" s="82" t="str">
        <f>IF(Census!D4539="","",Census!D4539)</f>
        <v/>
      </c>
      <c r="I4547" s="82">
        <f>Census!E4539</f>
        <v>0</v>
      </c>
      <c r="J4547" s="106" t="e">
        <f t="shared" si="70"/>
        <v>#N/A</v>
      </c>
    </row>
    <row r="4548" spans="7:10" x14ac:dyDescent="0.45">
      <c r="G4548" s="82">
        <f>Census!C4540</f>
        <v>0</v>
      </c>
      <c r="H4548" s="82" t="str">
        <f>IF(Census!D4540="","",Census!D4540)</f>
        <v/>
      </c>
      <c r="I4548" s="82">
        <f>Census!E4540</f>
        <v>0</v>
      </c>
      <c r="J4548" s="106" t="e">
        <f t="shared" si="70"/>
        <v>#N/A</v>
      </c>
    </row>
    <row r="4549" spans="7:10" x14ac:dyDescent="0.45">
      <c r="G4549" s="82">
        <f>Census!C4541</f>
        <v>0</v>
      </c>
      <c r="H4549" s="82" t="str">
        <f>IF(Census!D4541="","",Census!D4541)</f>
        <v/>
      </c>
      <c r="I4549" s="82">
        <f>Census!E4541</f>
        <v>0</v>
      </c>
      <c r="J4549" s="106" t="e">
        <f t="shared" si="70"/>
        <v>#N/A</v>
      </c>
    </row>
    <row r="4550" spans="7:10" x14ac:dyDescent="0.45">
      <c r="G4550" s="82">
        <f>Census!C4542</f>
        <v>0</v>
      </c>
      <c r="H4550" s="82" t="str">
        <f>IF(Census!D4542="","",Census!D4542)</f>
        <v/>
      </c>
      <c r="I4550" s="82">
        <f>Census!E4542</f>
        <v>0</v>
      </c>
      <c r="J4550" s="106" t="e">
        <f t="shared" si="70"/>
        <v>#N/A</v>
      </c>
    </row>
    <row r="4551" spans="7:10" x14ac:dyDescent="0.45">
      <c r="G4551" s="82">
        <f>Census!C4543</f>
        <v>0</v>
      </c>
      <c r="H4551" s="82" t="str">
        <f>IF(Census!D4543="","",Census!D4543)</f>
        <v/>
      </c>
      <c r="I4551" s="82">
        <f>Census!E4543</f>
        <v>0</v>
      </c>
      <c r="J4551" s="106" t="e">
        <f t="shared" si="70"/>
        <v>#N/A</v>
      </c>
    </row>
    <row r="4552" spans="7:10" x14ac:dyDescent="0.45">
      <c r="G4552" s="82">
        <f>Census!C4544</f>
        <v>0</v>
      </c>
      <c r="H4552" s="82" t="str">
        <f>IF(Census!D4544="","",Census!D4544)</f>
        <v/>
      </c>
      <c r="I4552" s="82">
        <f>Census!E4544</f>
        <v>0</v>
      </c>
      <c r="J4552" s="106" t="e">
        <f t="shared" si="70"/>
        <v>#N/A</v>
      </c>
    </row>
    <row r="4553" spans="7:10" x14ac:dyDescent="0.45">
      <c r="G4553" s="82">
        <f>Census!C4545</f>
        <v>0</v>
      </c>
      <c r="H4553" s="82" t="str">
        <f>IF(Census!D4545="","",Census!D4545)</f>
        <v/>
      </c>
      <c r="I4553" s="82">
        <f>Census!E4545</f>
        <v>0</v>
      </c>
      <c r="J4553" s="106" t="e">
        <f t="shared" si="70"/>
        <v>#N/A</v>
      </c>
    </row>
    <row r="4554" spans="7:10" x14ac:dyDescent="0.45">
      <c r="G4554" s="82">
        <f>Census!C4546</f>
        <v>0</v>
      </c>
      <c r="H4554" s="82" t="str">
        <f>IF(Census!D4546="","",Census!D4546)</f>
        <v/>
      </c>
      <c r="I4554" s="82">
        <f>Census!E4546</f>
        <v>0</v>
      </c>
      <c r="J4554" s="106" t="e">
        <f t="shared" si="70"/>
        <v>#N/A</v>
      </c>
    </row>
    <row r="4555" spans="7:10" x14ac:dyDescent="0.45">
      <c r="G4555" s="82">
        <f>Census!C4547</f>
        <v>0</v>
      </c>
      <c r="H4555" s="82" t="str">
        <f>IF(Census!D4547="","",Census!D4547)</f>
        <v/>
      </c>
      <c r="I4555" s="82">
        <f>Census!E4547</f>
        <v>0</v>
      </c>
      <c r="J4555" s="106" t="e">
        <f t="shared" si="70"/>
        <v>#N/A</v>
      </c>
    </row>
    <row r="4556" spans="7:10" x14ac:dyDescent="0.45">
      <c r="G4556" s="82">
        <f>Census!C4548</f>
        <v>0</v>
      </c>
      <c r="H4556" s="82" t="str">
        <f>IF(Census!D4548="","",Census!D4548)</f>
        <v/>
      </c>
      <c r="I4556" s="82">
        <f>Census!E4548</f>
        <v>0</v>
      </c>
      <c r="J4556" s="106" t="e">
        <f t="shared" si="70"/>
        <v>#N/A</v>
      </c>
    </row>
    <row r="4557" spans="7:10" x14ac:dyDescent="0.45">
      <c r="G4557" s="82">
        <f>Census!C4549</f>
        <v>0</v>
      </c>
      <c r="H4557" s="82" t="str">
        <f>IF(Census!D4549="","",Census!D4549)</f>
        <v/>
      </c>
      <c r="I4557" s="82">
        <f>Census!E4549</f>
        <v>0</v>
      </c>
      <c r="J4557" s="106" t="e">
        <f t="shared" si="70"/>
        <v>#N/A</v>
      </c>
    </row>
    <row r="4558" spans="7:10" x14ac:dyDescent="0.45">
      <c r="G4558" s="82">
        <f>Census!C4550</f>
        <v>0</v>
      </c>
      <c r="H4558" s="82" t="str">
        <f>IF(Census!D4550="","",Census!D4550)</f>
        <v/>
      </c>
      <c r="I4558" s="82">
        <f>Census!E4550</f>
        <v>0</v>
      </c>
      <c r="J4558" s="106" t="e">
        <f t="shared" ref="J4558:J4621" si="71">IF(H4558=0,0,IF(H4558&lt;$C$25,$C$25-H4558,0))</f>
        <v>#N/A</v>
      </c>
    </row>
    <row r="4559" spans="7:10" x14ac:dyDescent="0.45">
      <c r="G4559" s="82">
        <f>Census!C4551</f>
        <v>0</v>
      </c>
      <c r="H4559" s="82" t="str">
        <f>IF(Census!D4551="","",Census!D4551)</f>
        <v/>
      </c>
      <c r="I4559" s="82">
        <f>Census!E4551</f>
        <v>0</v>
      </c>
      <c r="J4559" s="106" t="e">
        <f t="shared" si="71"/>
        <v>#N/A</v>
      </c>
    </row>
    <row r="4560" spans="7:10" x14ac:dyDescent="0.45">
      <c r="G4560" s="82">
        <f>Census!C4552</f>
        <v>0</v>
      </c>
      <c r="H4560" s="82" t="str">
        <f>IF(Census!D4552="","",Census!D4552)</f>
        <v/>
      </c>
      <c r="I4560" s="82">
        <f>Census!E4552</f>
        <v>0</v>
      </c>
      <c r="J4560" s="106" t="e">
        <f t="shared" si="71"/>
        <v>#N/A</v>
      </c>
    </row>
    <row r="4561" spans="7:10" x14ac:dyDescent="0.45">
      <c r="G4561" s="82">
        <f>Census!C4553</f>
        <v>0</v>
      </c>
      <c r="H4561" s="82" t="str">
        <f>IF(Census!D4553="","",Census!D4553)</f>
        <v/>
      </c>
      <c r="I4561" s="82">
        <f>Census!E4553</f>
        <v>0</v>
      </c>
      <c r="J4561" s="106" t="e">
        <f t="shared" si="71"/>
        <v>#N/A</v>
      </c>
    </row>
    <row r="4562" spans="7:10" x14ac:dyDescent="0.45">
      <c r="G4562" s="82">
        <f>Census!C4554</f>
        <v>0</v>
      </c>
      <c r="H4562" s="82" t="str">
        <f>IF(Census!D4554="","",Census!D4554)</f>
        <v/>
      </c>
      <c r="I4562" s="82">
        <f>Census!E4554</f>
        <v>0</v>
      </c>
      <c r="J4562" s="106" t="e">
        <f t="shared" si="71"/>
        <v>#N/A</v>
      </c>
    </row>
    <row r="4563" spans="7:10" x14ac:dyDescent="0.45">
      <c r="G4563" s="82">
        <f>Census!C4555</f>
        <v>0</v>
      </c>
      <c r="H4563" s="82" t="str">
        <f>IF(Census!D4555="","",Census!D4555)</f>
        <v/>
      </c>
      <c r="I4563" s="82">
        <f>Census!E4555</f>
        <v>0</v>
      </c>
      <c r="J4563" s="106" t="e">
        <f t="shared" si="71"/>
        <v>#N/A</v>
      </c>
    </row>
    <row r="4564" spans="7:10" x14ac:dyDescent="0.45">
      <c r="G4564" s="82">
        <f>Census!C4556</f>
        <v>0</v>
      </c>
      <c r="H4564" s="82" t="str">
        <f>IF(Census!D4556="","",Census!D4556)</f>
        <v/>
      </c>
      <c r="I4564" s="82">
        <f>Census!E4556</f>
        <v>0</v>
      </c>
      <c r="J4564" s="106" t="e">
        <f t="shared" si="71"/>
        <v>#N/A</v>
      </c>
    </row>
    <row r="4565" spans="7:10" x14ac:dyDescent="0.45">
      <c r="G4565" s="82">
        <f>Census!C4557</f>
        <v>0</v>
      </c>
      <c r="H4565" s="82" t="str">
        <f>IF(Census!D4557="","",Census!D4557)</f>
        <v/>
      </c>
      <c r="I4565" s="82">
        <f>Census!E4557</f>
        <v>0</v>
      </c>
      <c r="J4565" s="106" t="e">
        <f t="shared" si="71"/>
        <v>#N/A</v>
      </c>
    </row>
    <row r="4566" spans="7:10" x14ac:dyDescent="0.45">
      <c r="G4566" s="82">
        <f>Census!C4558</f>
        <v>0</v>
      </c>
      <c r="H4566" s="82" t="str">
        <f>IF(Census!D4558="","",Census!D4558)</f>
        <v/>
      </c>
      <c r="I4566" s="82">
        <f>Census!E4558</f>
        <v>0</v>
      </c>
      <c r="J4566" s="106" t="e">
        <f t="shared" si="71"/>
        <v>#N/A</v>
      </c>
    </row>
    <row r="4567" spans="7:10" x14ac:dyDescent="0.45">
      <c r="G4567" s="82">
        <f>Census!C4559</f>
        <v>0</v>
      </c>
      <c r="H4567" s="82" t="str">
        <f>IF(Census!D4559="","",Census!D4559)</f>
        <v/>
      </c>
      <c r="I4567" s="82">
        <f>Census!E4559</f>
        <v>0</v>
      </c>
      <c r="J4567" s="106" t="e">
        <f t="shared" si="71"/>
        <v>#N/A</v>
      </c>
    </row>
    <row r="4568" spans="7:10" x14ac:dyDescent="0.45">
      <c r="G4568" s="82">
        <f>Census!C4560</f>
        <v>0</v>
      </c>
      <c r="H4568" s="82" t="str">
        <f>IF(Census!D4560="","",Census!D4560)</f>
        <v/>
      </c>
      <c r="I4568" s="82">
        <f>Census!E4560</f>
        <v>0</v>
      </c>
      <c r="J4568" s="106" t="e">
        <f t="shared" si="71"/>
        <v>#N/A</v>
      </c>
    </row>
    <row r="4569" spans="7:10" x14ac:dyDescent="0.45">
      <c r="G4569" s="82">
        <f>Census!C4561</f>
        <v>0</v>
      </c>
      <c r="H4569" s="82" t="str">
        <f>IF(Census!D4561="","",Census!D4561)</f>
        <v/>
      </c>
      <c r="I4569" s="82">
        <f>Census!E4561</f>
        <v>0</v>
      </c>
      <c r="J4569" s="106" t="e">
        <f t="shared" si="71"/>
        <v>#N/A</v>
      </c>
    </row>
    <row r="4570" spans="7:10" x14ac:dyDescent="0.45">
      <c r="G4570" s="82">
        <f>Census!C4562</f>
        <v>0</v>
      </c>
      <c r="H4570" s="82" t="str">
        <f>IF(Census!D4562="","",Census!D4562)</f>
        <v/>
      </c>
      <c r="I4570" s="82">
        <f>Census!E4562</f>
        <v>0</v>
      </c>
      <c r="J4570" s="106" t="e">
        <f t="shared" si="71"/>
        <v>#N/A</v>
      </c>
    </row>
    <row r="4571" spans="7:10" x14ac:dyDescent="0.45">
      <c r="G4571" s="82">
        <f>Census!C4563</f>
        <v>0</v>
      </c>
      <c r="H4571" s="82" t="str">
        <f>IF(Census!D4563="","",Census!D4563)</f>
        <v/>
      </c>
      <c r="I4571" s="82">
        <f>Census!E4563</f>
        <v>0</v>
      </c>
      <c r="J4571" s="106" t="e">
        <f t="shared" si="71"/>
        <v>#N/A</v>
      </c>
    </row>
    <row r="4572" spans="7:10" x14ac:dyDescent="0.45">
      <c r="G4572" s="82">
        <f>Census!C4564</f>
        <v>0</v>
      </c>
      <c r="H4572" s="82" t="str">
        <f>IF(Census!D4564="","",Census!D4564)</f>
        <v/>
      </c>
      <c r="I4572" s="82">
        <f>Census!E4564</f>
        <v>0</v>
      </c>
      <c r="J4572" s="106" t="e">
        <f t="shared" si="71"/>
        <v>#N/A</v>
      </c>
    </row>
    <row r="4573" spans="7:10" x14ac:dyDescent="0.45">
      <c r="G4573" s="82">
        <f>Census!C4565</f>
        <v>0</v>
      </c>
      <c r="H4573" s="82" t="str">
        <f>IF(Census!D4565="","",Census!D4565)</f>
        <v/>
      </c>
      <c r="I4573" s="82">
        <f>Census!E4565</f>
        <v>0</v>
      </c>
      <c r="J4573" s="106" t="e">
        <f t="shared" si="71"/>
        <v>#N/A</v>
      </c>
    </row>
    <row r="4574" spans="7:10" x14ac:dyDescent="0.45">
      <c r="G4574" s="82">
        <f>Census!C4566</f>
        <v>0</v>
      </c>
      <c r="H4574" s="82" t="str">
        <f>IF(Census!D4566="","",Census!D4566)</f>
        <v/>
      </c>
      <c r="I4574" s="82">
        <f>Census!E4566</f>
        <v>0</v>
      </c>
      <c r="J4574" s="106" t="e">
        <f t="shared" si="71"/>
        <v>#N/A</v>
      </c>
    </row>
    <row r="4575" spans="7:10" x14ac:dyDescent="0.45">
      <c r="G4575" s="82">
        <f>Census!C4567</f>
        <v>0</v>
      </c>
      <c r="H4575" s="82" t="str">
        <f>IF(Census!D4567="","",Census!D4567)</f>
        <v/>
      </c>
      <c r="I4575" s="82">
        <f>Census!E4567</f>
        <v>0</v>
      </c>
      <c r="J4575" s="106" t="e">
        <f t="shared" si="71"/>
        <v>#N/A</v>
      </c>
    </row>
    <row r="4576" spans="7:10" x14ac:dyDescent="0.45">
      <c r="G4576" s="82">
        <f>Census!C4568</f>
        <v>0</v>
      </c>
      <c r="H4576" s="82" t="str">
        <f>IF(Census!D4568="","",Census!D4568)</f>
        <v/>
      </c>
      <c r="I4576" s="82">
        <f>Census!E4568</f>
        <v>0</v>
      </c>
      <c r="J4576" s="106" t="e">
        <f t="shared" si="71"/>
        <v>#N/A</v>
      </c>
    </row>
    <row r="4577" spans="7:10" x14ac:dyDescent="0.45">
      <c r="G4577" s="82">
        <f>Census!C4569</f>
        <v>0</v>
      </c>
      <c r="H4577" s="82" t="str">
        <f>IF(Census!D4569="","",Census!D4569)</f>
        <v/>
      </c>
      <c r="I4577" s="82">
        <f>Census!E4569</f>
        <v>0</v>
      </c>
      <c r="J4577" s="106" t="e">
        <f t="shared" si="71"/>
        <v>#N/A</v>
      </c>
    </row>
    <row r="4578" spans="7:10" x14ac:dyDescent="0.45">
      <c r="G4578" s="82">
        <f>Census!C4570</f>
        <v>0</v>
      </c>
      <c r="H4578" s="82" t="str">
        <f>IF(Census!D4570="","",Census!D4570)</f>
        <v/>
      </c>
      <c r="I4578" s="82">
        <f>Census!E4570</f>
        <v>0</v>
      </c>
      <c r="J4578" s="106" t="e">
        <f t="shared" si="71"/>
        <v>#N/A</v>
      </c>
    </row>
    <row r="4579" spans="7:10" x14ac:dyDescent="0.45">
      <c r="G4579" s="82">
        <f>Census!C4571</f>
        <v>0</v>
      </c>
      <c r="H4579" s="82" t="str">
        <f>IF(Census!D4571="","",Census!D4571)</f>
        <v/>
      </c>
      <c r="I4579" s="82">
        <f>Census!E4571</f>
        <v>0</v>
      </c>
      <c r="J4579" s="106" t="e">
        <f t="shared" si="71"/>
        <v>#N/A</v>
      </c>
    </row>
    <row r="4580" spans="7:10" x14ac:dyDescent="0.45">
      <c r="G4580" s="82">
        <f>Census!C4572</f>
        <v>0</v>
      </c>
      <c r="H4580" s="82" t="str">
        <f>IF(Census!D4572="","",Census!D4572)</f>
        <v/>
      </c>
      <c r="I4580" s="82">
        <f>Census!E4572</f>
        <v>0</v>
      </c>
      <c r="J4580" s="106" t="e">
        <f t="shared" si="71"/>
        <v>#N/A</v>
      </c>
    </row>
    <row r="4581" spans="7:10" x14ac:dyDescent="0.45">
      <c r="G4581" s="82">
        <f>Census!C4573</f>
        <v>0</v>
      </c>
      <c r="H4581" s="82" t="str">
        <f>IF(Census!D4573="","",Census!D4573)</f>
        <v/>
      </c>
      <c r="I4581" s="82">
        <f>Census!E4573</f>
        <v>0</v>
      </c>
      <c r="J4581" s="106" t="e">
        <f t="shared" si="71"/>
        <v>#N/A</v>
      </c>
    </row>
    <row r="4582" spans="7:10" x14ac:dyDescent="0.45">
      <c r="G4582" s="82">
        <f>Census!C4574</f>
        <v>0</v>
      </c>
      <c r="H4582" s="82" t="str">
        <f>IF(Census!D4574="","",Census!D4574)</f>
        <v/>
      </c>
      <c r="I4582" s="82">
        <f>Census!E4574</f>
        <v>0</v>
      </c>
      <c r="J4582" s="106" t="e">
        <f t="shared" si="71"/>
        <v>#N/A</v>
      </c>
    </row>
    <row r="4583" spans="7:10" x14ac:dyDescent="0.45">
      <c r="G4583" s="82">
        <f>Census!C4575</f>
        <v>0</v>
      </c>
      <c r="H4583" s="82" t="str">
        <f>IF(Census!D4575="","",Census!D4575)</f>
        <v/>
      </c>
      <c r="I4583" s="82">
        <f>Census!E4575</f>
        <v>0</v>
      </c>
      <c r="J4583" s="106" t="e">
        <f t="shared" si="71"/>
        <v>#N/A</v>
      </c>
    </row>
    <row r="4584" spans="7:10" x14ac:dyDescent="0.45">
      <c r="G4584" s="82">
        <f>Census!C4576</f>
        <v>0</v>
      </c>
      <c r="H4584" s="82" t="str">
        <f>IF(Census!D4576="","",Census!D4576)</f>
        <v/>
      </c>
      <c r="I4584" s="82">
        <f>Census!E4576</f>
        <v>0</v>
      </c>
      <c r="J4584" s="106" t="e">
        <f t="shared" si="71"/>
        <v>#N/A</v>
      </c>
    </row>
    <row r="4585" spans="7:10" x14ac:dyDescent="0.45">
      <c r="G4585" s="82">
        <f>Census!C4577</f>
        <v>0</v>
      </c>
      <c r="H4585" s="82" t="str">
        <f>IF(Census!D4577="","",Census!D4577)</f>
        <v/>
      </c>
      <c r="I4585" s="82">
        <f>Census!E4577</f>
        <v>0</v>
      </c>
      <c r="J4585" s="106" t="e">
        <f t="shared" si="71"/>
        <v>#N/A</v>
      </c>
    </row>
    <row r="4586" spans="7:10" x14ac:dyDescent="0.45">
      <c r="G4586" s="82">
        <f>Census!C4578</f>
        <v>0</v>
      </c>
      <c r="H4586" s="82" t="str">
        <f>IF(Census!D4578="","",Census!D4578)</f>
        <v/>
      </c>
      <c r="I4586" s="82">
        <f>Census!E4578</f>
        <v>0</v>
      </c>
      <c r="J4586" s="106" t="e">
        <f t="shared" si="71"/>
        <v>#N/A</v>
      </c>
    </row>
    <row r="4587" spans="7:10" x14ac:dyDescent="0.45">
      <c r="G4587" s="82">
        <f>Census!C4579</f>
        <v>0</v>
      </c>
      <c r="H4587" s="82" t="str">
        <f>IF(Census!D4579="","",Census!D4579)</f>
        <v/>
      </c>
      <c r="I4587" s="82">
        <f>Census!E4579</f>
        <v>0</v>
      </c>
      <c r="J4587" s="106" t="e">
        <f t="shared" si="71"/>
        <v>#N/A</v>
      </c>
    </row>
    <row r="4588" spans="7:10" x14ac:dyDescent="0.45">
      <c r="G4588" s="82">
        <f>Census!C4580</f>
        <v>0</v>
      </c>
      <c r="H4588" s="82" t="str">
        <f>IF(Census!D4580="","",Census!D4580)</f>
        <v/>
      </c>
      <c r="I4588" s="82">
        <f>Census!E4580</f>
        <v>0</v>
      </c>
      <c r="J4588" s="106" t="e">
        <f t="shared" si="71"/>
        <v>#N/A</v>
      </c>
    </row>
    <row r="4589" spans="7:10" x14ac:dyDescent="0.45">
      <c r="G4589" s="82">
        <f>Census!C4581</f>
        <v>0</v>
      </c>
      <c r="H4589" s="82" t="str">
        <f>IF(Census!D4581="","",Census!D4581)</f>
        <v/>
      </c>
      <c r="I4589" s="82">
        <f>Census!E4581</f>
        <v>0</v>
      </c>
      <c r="J4589" s="106" t="e">
        <f t="shared" si="71"/>
        <v>#N/A</v>
      </c>
    </row>
    <row r="4590" spans="7:10" x14ac:dyDescent="0.45">
      <c r="G4590" s="82">
        <f>Census!C4582</f>
        <v>0</v>
      </c>
      <c r="H4590" s="82" t="str">
        <f>IF(Census!D4582="","",Census!D4582)</f>
        <v/>
      </c>
      <c r="I4590" s="82">
        <f>Census!E4582</f>
        <v>0</v>
      </c>
      <c r="J4590" s="106" t="e">
        <f t="shared" si="71"/>
        <v>#N/A</v>
      </c>
    </row>
    <row r="4591" spans="7:10" x14ac:dyDescent="0.45">
      <c r="G4591" s="82">
        <f>Census!C4583</f>
        <v>0</v>
      </c>
      <c r="H4591" s="82" t="str">
        <f>IF(Census!D4583="","",Census!D4583)</f>
        <v/>
      </c>
      <c r="I4591" s="82">
        <f>Census!E4583</f>
        <v>0</v>
      </c>
      <c r="J4591" s="106" t="e">
        <f t="shared" si="71"/>
        <v>#N/A</v>
      </c>
    </row>
    <row r="4592" spans="7:10" x14ac:dyDescent="0.45">
      <c r="G4592" s="82">
        <f>Census!C4584</f>
        <v>0</v>
      </c>
      <c r="H4592" s="82" t="str">
        <f>IF(Census!D4584="","",Census!D4584)</f>
        <v/>
      </c>
      <c r="I4592" s="82">
        <f>Census!E4584</f>
        <v>0</v>
      </c>
      <c r="J4592" s="106" t="e">
        <f t="shared" si="71"/>
        <v>#N/A</v>
      </c>
    </row>
    <row r="4593" spans="7:10" x14ac:dyDescent="0.45">
      <c r="G4593" s="82">
        <f>Census!C4585</f>
        <v>0</v>
      </c>
      <c r="H4593" s="82" t="str">
        <f>IF(Census!D4585="","",Census!D4585)</f>
        <v/>
      </c>
      <c r="I4593" s="82">
        <f>Census!E4585</f>
        <v>0</v>
      </c>
      <c r="J4593" s="106" t="e">
        <f t="shared" si="71"/>
        <v>#N/A</v>
      </c>
    </row>
    <row r="4594" spans="7:10" x14ac:dyDescent="0.45">
      <c r="G4594" s="82">
        <f>Census!C4586</f>
        <v>0</v>
      </c>
      <c r="H4594" s="82" t="str">
        <f>IF(Census!D4586="","",Census!D4586)</f>
        <v/>
      </c>
      <c r="I4594" s="82">
        <f>Census!E4586</f>
        <v>0</v>
      </c>
      <c r="J4594" s="106" t="e">
        <f t="shared" si="71"/>
        <v>#N/A</v>
      </c>
    </row>
    <row r="4595" spans="7:10" x14ac:dyDescent="0.45">
      <c r="G4595" s="82">
        <f>Census!C4587</f>
        <v>0</v>
      </c>
      <c r="H4595" s="82" t="str">
        <f>IF(Census!D4587="","",Census!D4587)</f>
        <v/>
      </c>
      <c r="I4595" s="82">
        <f>Census!E4587</f>
        <v>0</v>
      </c>
      <c r="J4595" s="106" t="e">
        <f t="shared" si="71"/>
        <v>#N/A</v>
      </c>
    </row>
    <row r="4596" spans="7:10" x14ac:dyDescent="0.45">
      <c r="G4596" s="82">
        <f>Census!C4588</f>
        <v>0</v>
      </c>
      <c r="H4596" s="82" t="str">
        <f>IF(Census!D4588="","",Census!D4588)</f>
        <v/>
      </c>
      <c r="I4596" s="82">
        <f>Census!E4588</f>
        <v>0</v>
      </c>
      <c r="J4596" s="106" t="e">
        <f t="shared" si="71"/>
        <v>#N/A</v>
      </c>
    </row>
    <row r="4597" spans="7:10" x14ac:dyDescent="0.45">
      <c r="G4597" s="82">
        <f>Census!C4589</f>
        <v>0</v>
      </c>
      <c r="H4597" s="82" t="str">
        <f>IF(Census!D4589="","",Census!D4589)</f>
        <v/>
      </c>
      <c r="I4597" s="82">
        <f>Census!E4589</f>
        <v>0</v>
      </c>
      <c r="J4597" s="106" t="e">
        <f t="shared" si="71"/>
        <v>#N/A</v>
      </c>
    </row>
    <row r="4598" spans="7:10" x14ac:dyDescent="0.45">
      <c r="G4598" s="82">
        <f>Census!C4590</f>
        <v>0</v>
      </c>
      <c r="H4598" s="82" t="str">
        <f>IF(Census!D4590="","",Census!D4590)</f>
        <v/>
      </c>
      <c r="I4598" s="82">
        <f>Census!E4590</f>
        <v>0</v>
      </c>
      <c r="J4598" s="106" t="e">
        <f t="shared" si="71"/>
        <v>#N/A</v>
      </c>
    </row>
    <row r="4599" spans="7:10" x14ac:dyDescent="0.45">
      <c r="G4599" s="82">
        <f>Census!C4591</f>
        <v>0</v>
      </c>
      <c r="H4599" s="82" t="str">
        <f>IF(Census!D4591="","",Census!D4591)</f>
        <v/>
      </c>
      <c r="I4599" s="82">
        <f>Census!E4591</f>
        <v>0</v>
      </c>
      <c r="J4599" s="106" t="e">
        <f t="shared" si="71"/>
        <v>#N/A</v>
      </c>
    </row>
    <row r="4600" spans="7:10" x14ac:dyDescent="0.45">
      <c r="G4600" s="82">
        <f>Census!C4592</f>
        <v>0</v>
      </c>
      <c r="H4600" s="82" t="str">
        <f>IF(Census!D4592="","",Census!D4592)</f>
        <v/>
      </c>
      <c r="I4600" s="82">
        <f>Census!E4592</f>
        <v>0</v>
      </c>
      <c r="J4600" s="106" t="e">
        <f t="shared" si="71"/>
        <v>#N/A</v>
      </c>
    </row>
    <row r="4601" spans="7:10" x14ac:dyDescent="0.45">
      <c r="G4601" s="82">
        <f>Census!C4593</f>
        <v>0</v>
      </c>
      <c r="H4601" s="82" t="str">
        <f>IF(Census!D4593="","",Census!D4593)</f>
        <v/>
      </c>
      <c r="I4601" s="82">
        <f>Census!E4593</f>
        <v>0</v>
      </c>
      <c r="J4601" s="106" t="e">
        <f t="shared" si="71"/>
        <v>#N/A</v>
      </c>
    </row>
    <row r="4602" spans="7:10" x14ac:dyDescent="0.45">
      <c r="G4602" s="82">
        <f>Census!C4594</f>
        <v>0</v>
      </c>
      <c r="H4602" s="82" t="str">
        <f>IF(Census!D4594="","",Census!D4594)</f>
        <v/>
      </c>
      <c r="I4602" s="82">
        <f>Census!E4594</f>
        <v>0</v>
      </c>
      <c r="J4602" s="106" t="e">
        <f t="shared" si="71"/>
        <v>#N/A</v>
      </c>
    </row>
    <row r="4603" spans="7:10" x14ac:dyDescent="0.45">
      <c r="G4603" s="82">
        <f>Census!C4595</f>
        <v>0</v>
      </c>
      <c r="H4603" s="82" t="str">
        <f>IF(Census!D4595="","",Census!D4595)</f>
        <v/>
      </c>
      <c r="I4603" s="82">
        <f>Census!E4595</f>
        <v>0</v>
      </c>
      <c r="J4603" s="106" t="e">
        <f t="shared" si="71"/>
        <v>#N/A</v>
      </c>
    </row>
    <row r="4604" spans="7:10" x14ac:dyDescent="0.45">
      <c r="G4604" s="82">
        <f>Census!C4596</f>
        <v>0</v>
      </c>
      <c r="H4604" s="82" t="str">
        <f>IF(Census!D4596="","",Census!D4596)</f>
        <v/>
      </c>
      <c r="I4604" s="82">
        <f>Census!E4596</f>
        <v>0</v>
      </c>
      <c r="J4604" s="106" t="e">
        <f t="shared" si="71"/>
        <v>#N/A</v>
      </c>
    </row>
    <row r="4605" spans="7:10" x14ac:dyDescent="0.45">
      <c r="G4605" s="82">
        <f>Census!C4597</f>
        <v>0</v>
      </c>
      <c r="H4605" s="82" t="str">
        <f>IF(Census!D4597="","",Census!D4597)</f>
        <v/>
      </c>
      <c r="I4605" s="82">
        <f>Census!E4597</f>
        <v>0</v>
      </c>
      <c r="J4605" s="106" t="e">
        <f t="shared" si="71"/>
        <v>#N/A</v>
      </c>
    </row>
    <row r="4606" spans="7:10" x14ac:dyDescent="0.45">
      <c r="G4606" s="82">
        <f>Census!C4598</f>
        <v>0</v>
      </c>
      <c r="H4606" s="82" t="str">
        <f>IF(Census!D4598="","",Census!D4598)</f>
        <v/>
      </c>
      <c r="I4606" s="82">
        <f>Census!E4598</f>
        <v>0</v>
      </c>
      <c r="J4606" s="106" t="e">
        <f t="shared" si="71"/>
        <v>#N/A</v>
      </c>
    </row>
    <row r="4607" spans="7:10" x14ac:dyDescent="0.45">
      <c r="G4607" s="82">
        <f>Census!C4599</f>
        <v>0</v>
      </c>
      <c r="H4607" s="82" t="str">
        <f>IF(Census!D4599="","",Census!D4599)</f>
        <v/>
      </c>
      <c r="I4607" s="82">
        <f>Census!E4599</f>
        <v>0</v>
      </c>
      <c r="J4607" s="106" t="e">
        <f t="shared" si="71"/>
        <v>#N/A</v>
      </c>
    </row>
    <row r="4608" spans="7:10" x14ac:dyDescent="0.45">
      <c r="G4608" s="82">
        <f>Census!C4600</f>
        <v>0</v>
      </c>
      <c r="H4608" s="82" t="str">
        <f>IF(Census!D4600="","",Census!D4600)</f>
        <v/>
      </c>
      <c r="I4608" s="82">
        <f>Census!E4600</f>
        <v>0</v>
      </c>
      <c r="J4608" s="106" t="e">
        <f t="shared" si="71"/>
        <v>#N/A</v>
      </c>
    </row>
    <row r="4609" spans="7:10" x14ac:dyDescent="0.45">
      <c r="G4609" s="82">
        <f>Census!C4601</f>
        <v>0</v>
      </c>
      <c r="H4609" s="82" t="str">
        <f>IF(Census!D4601="","",Census!D4601)</f>
        <v/>
      </c>
      <c r="I4609" s="82">
        <f>Census!E4601</f>
        <v>0</v>
      </c>
      <c r="J4609" s="106" t="e">
        <f t="shared" si="71"/>
        <v>#N/A</v>
      </c>
    </row>
    <row r="4610" spans="7:10" x14ac:dyDescent="0.45">
      <c r="G4610" s="82">
        <f>Census!C4602</f>
        <v>0</v>
      </c>
      <c r="H4610" s="82" t="str">
        <f>IF(Census!D4602="","",Census!D4602)</f>
        <v/>
      </c>
      <c r="I4610" s="82">
        <f>Census!E4602</f>
        <v>0</v>
      </c>
      <c r="J4610" s="106" t="e">
        <f t="shared" si="71"/>
        <v>#N/A</v>
      </c>
    </row>
    <row r="4611" spans="7:10" x14ac:dyDescent="0.45">
      <c r="G4611" s="82">
        <f>Census!C4603</f>
        <v>0</v>
      </c>
      <c r="H4611" s="82" t="str">
        <f>IF(Census!D4603="","",Census!D4603)</f>
        <v/>
      </c>
      <c r="I4611" s="82">
        <f>Census!E4603</f>
        <v>0</v>
      </c>
      <c r="J4611" s="106" t="e">
        <f t="shared" si="71"/>
        <v>#N/A</v>
      </c>
    </row>
    <row r="4612" spans="7:10" x14ac:dyDescent="0.45">
      <c r="G4612" s="82">
        <f>Census!C4604</f>
        <v>0</v>
      </c>
      <c r="H4612" s="82" t="str">
        <f>IF(Census!D4604="","",Census!D4604)</f>
        <v/>
      </c>
      <c r="I4612" s="82">
        <f>Census!E4604</f>
        <v>0</v>
      </c>
      <c r="J4612" s="106" t="e">
        <f t="shared" si="71"/>
        <v>#N/A</v>
      </c>
    </row>
    <row r="4613" spans="7:10" x14ac:dyDescent="0.45">
      <c r="G4613" s="82">
        <f>Census!C4605</f>
        <v>0</v>
      </c>
      <c r="H4613" s="82" t="str">
        <f>IF(Census!D4605="","",Census!D4605)</f>
        <v/>
      </c>
      <c r="I4613" s="82">
        <f>Census!E4605</f>
        <v>0</v>
      </c>
      <c r="J4613" s="106" t="e">
        <f t="shared" si="71"/>
        <v>#N/A</v>
      </c>
    </row>
    <row r="4614" spans="7:10" x14ac:dyDescent="0.45">
      <c r="G4614" s="82">
        <f>Census!C4606</f>
        <v>0</v>
      </c>
      <c r="H4614" s="82" t="str">
        <f>IF(Census!D4606="","",Census!D4606)</f>
        <v/>
      </c>
      <c r="I4614" s="82">
        <f>Census!E4606</f>
        <v>0</v>
      </c>
      <c r="J4614" s="106" t="e">
        <f t="shared" si="71"/>
        <v>#N/A</v>
      </c>
    </row>
    <row r="4615" spans="7:10" x14ac:dyDescent="0.45">
      <c r="G4615" s="82">
        <f>Census!C4607</f>
        <v>0</v>
      </c>
      <c r="H4615" s="82" t="str">
        <f>IF(Census!D4607="","",Census!D4607)</f>
        <v/>
      </c>
      <c r="I4615" s="82">
        <f>Census!E4607</f>
        <v>0</v>
      </c>
      <c r="J4615" s="106" t="e">
        <f t="shared" si="71"/>
        <v>#N/A</v>
      </c>
    </row>
    <row r="4616" spans="7:10" x14ac:dyDescent="0.45">
      <c r="G4616" s="82">
        <f>Census!C4608</f>
        <v>0</v>
      </c>
      <c r="H4616" s="82" t="str">
        <f>IF(Census!D4608="","",Census!D4608)</f>
        <v/>
      </c>
      <c r="I4616" s="82">
        <f>Census!E4608</f>
        <v>0</v>
      </c>
      <c r="J4616" s="106" t="e">
        <f t="shared" si="71"/>
        <v>#N/A</v>
      </c>
    </row>
    <row r="4617" spans="7:10" x14ac:dyDescent="0.45">
      <c r="G4617" s="82">
        <f>Census!C4609</f>
        <v>0</v>
      </c>
      <c r="H4617" s="82" t="str">
        <f>IF(Census!D4609="","",Census!D4609)</f>
        <v/>
      </c>
      <c r="I4617" s="82">
        <f>Census!E4609</f>
        <v>0</v>
      </c>
      <c r="J4617" s="106" t="e">
        <f t="shared" si="71"/>
        <v>#N/A</v>
      </c>
    </row>
    <row r="4618" spans="7:10" x14ac:dyDescent="0.45">
      <c r="G4618" s="82">
        <f>Census!C4610</f>
        <v>0</v>
      </c>
      <c r="H4618" s="82" t="str">
        <f>IF(Census!D4610="","",Census!D4610)</f>
        <v/>
      </c>
      <c r="I4618" s="82">
        <f>Census!E4610</f>
        <v>0</v>
      </c>
      <c r="J4618" s="106" t="e">
        <f t="shared" si="71"/>
        <v>#N/A</v>
      </c>
    </row>
    <row r="4619" spans="7:10" x14ac:dyDescent="0.45">
      <c r="G4619" s="82">
        <f>Census!C4611</f>
        <v>0</v>
      </c>
      <c r="H4619" s="82" t="str">
        <f>IF(Census!D4611="","",Census!D4611)</f>
        <v/>
      </c>
      <c r="I4619" s="82">
        <f>Census!E4611</f>
        <v>0</v>
      </c>
      <c r="J4619" s="106" t="e">
        <f t="shared" si="71"/>
        <v>#N/A</v>
      </c>
    </row>
    <row r="4620" spans="7:10" x14ac:dyDescent="0.45">
      <c r="G4620" s="82">
        <f>Census!C4612</f>
        <v>0</v>
      </c>
      <c r="H4620" s="82" t="str">
        <f>IF(Census!D4612="","",Census!D4612)</f>
        <v/>
      </c>
      <c r="I4620" s="82">
        <f>Census!E4612</f>
        <v>0</v>
      </c>
      <c r="J4620" s="106" t="e">
        <f t="shared" si="71"/>
        <v>#N/A</v>
      </c>
    </row>
    <row r="4621" spans="7:10" x14ac:dyDescent="0.45">
      <c r="G4621" s="82">
        <f>Census!C4613</f>
        <v>0</v>
      </c>
      <c r="H4621" s="82" t="str">
        <f>IF(Census!D4613="","",Census!D4613)</f>
        <v/>
      </c>
      <c r="I4621" s="82">
        <f>Census!E4613</f>
        <v>0</v>
      </c>
      <c r="J4621" s="106" t="e">
        <f t="shared" si="71"/>
        <v>#N/A</v>
      </c>
    </row>
    <row r="4622" spans="7:10" x14ac:dyDescent="0.45">
      <c r="G4622" s="82">
        <f>Census!C4614</f>
        <v>0</v>
      </c>
      <c r="H4622" s="82" t="str">
        <f>IF(Census!D4614="","",Census!D4614)</f>
        <v/>
      </c>
      <c r="I4622" s="82">
        <f>Census!E4614</f>
        <v>0</v>
      </c>
      <c r="J4622" s="106" t="e">
        <f t="shared" ref="J4622:J4685" si="72">IF(H4622=0,0,IF(H4622&lt;$C$25,$C$25-H4622,0))</f>
        <v>#N/A</v>
      </c>
    </row>
    <row r="4623" spans="7:10" x14ac:dyDescent="0.45">
      <c r="G4623" s="82">
        <f>Census!C4615</f>
        <v>0</v>
      </c>
      <c r="H4623" s="82" t="str">
        <f>IF(Census!D4615="","",Census!D4615)</f>
        <v/>
      </c>
      <c r="I4623" s="82">
        <f>Census!E4615</f>
        <v>0</v>
      </c>
      <c r="J4623" s="106" t="e">
        <f t="shared" si="72"/>
        <v>#N/A</v>
      </c>
    </row>
    <row r="4624" spans="7:10" x14ac:dyDescent="0.45">
      <c r="G4624" s="82">
        <f>Census!C4616</f>
        <v>0</v>
      </c>
      <c r="H4624" s="82" t="str">
        <f>IF(Census!D4616="","",Census!D4616)</f>
        <v/>
      </c>
      <c r="I4624" s="82">
        <f>Census!E4616</f>
        <v>0</v>
      </c>
      <c r="J4624" s="106" t="e">
        <f t="shared" si="72"/>
        <v>#N/A</v>
      </c>
    </row>
    <row r="4625" spans="7:10" x14ac:dyDescent="0.45">
      <c r="G4625" s="82">
        <f>Census!C4617</f>
        <v>0</v>
      </c>
      <c r="H4625" s="82" t="str">
        <f>IF(Census!D4617="","",Census!D4617)</f>
        <v/>
      </c>
      <c r="I4625" s="82">
        <f>Census!E4617</f>
        <v>0</v>
      </c>
      <c r="J4625" s="106" t="e">
        <f t="shared" si="72"/>
        <v>#N/A</v>
      </c>
    </row>
    <row r="4626" spans="7:10" x14ac:dyDescent="0.45">
      <c r="G4626" s="82">
        <f>Census!C4618</f>
        <v>0</v>
      </c>
      <c r="H4626" s="82" t="str">
        <f>IF(Census!D4618="","",Census!D4618)</f>
        <v/>
      </c>
      <c r="I4626" s="82">
        <f>Census!E4618</f>
        <v>0</v>
      </c>
      <c r="J4626" s="106" t="e">
        <f t="shared" si="72"/>
        <v>#N/A</v>
      </c>
    </row>
    <row r="4627" spans="7:10" x14ac:dyDescent="0.45">
      <c r="G4627" s="82">
        <f>Census!C4619</f>
        <v>0</v>
      </c>
      <c r="H4627" s="82" t="str">
        <f>IF(Census!D4619="","",Census!D4619)</f>
        <v/>
      </c>
      <c r="I4627" s="82">
        <f>Census!E4619</f>
        <v>0</v>
      </c>
      <c r="J4627" s="106" t="e">
        <f t="shared" si="72"/>
        <v>#N/A</v>
      </c>
    </row>
    <row r="4628" spans="7:10" x14ac:dyDescent="0.45">
      <c r="G4628" s="82">
        <f>Census!C4620</f>
        <v>0</v>
      </c>
      <c r="H4628" s="82" t="str">
        <f>IF(Census!D4620="","",Census!D4620)</f>
        <v/>
      </c>
      <c r="I4628" s="82">
        <f>Census!E4620</f>
        <v>0</v>
      </c>
      <c r="J4628" s="106" t="e">
        <f t="shared" si="72"/>
        <v>#N/A</v>
      </c>
    </row>
    <row r="4629" spans="7:10" x14ac:dyDescent="0.45">
      <c r="G4629" s="82">
        <f>Census!C4621</f>
        <v>0</v>
      </c>
      <c r="H4629" s="82" t="str">
        <f>IF(Census!D4621="","",Census!D4621)</f>
        <v/>
      </c>
      <c r="I4629" s="82">
        <f>Census!E4621</f>
        <v>0</v>
      </c>
      <c r="J4629" s="106" t="e">
        <f t="shared" si="72"/>
        <v>#N/A</v>
      </c>
    </row>
    <row r="4630" spans="7:10" x14ac:dyDescent="0.45">
      <c r="G4630" s="82">
        <f>Census!C4622</f>
        <v>0</v>
      </c>
      <c r="H4630" s="82" t="str">
        <f>IF(Census!D4622="","",Census!D4622)</f>
        <v/>
      </c>
      <c r="I4630" s="82">
        <f>Census!E4622</f>
        <v>0</v>
      </c>
      <c r="J4630" s="106" t="e">
        <f t="shared" si="72"/>
        <v>#N/A</v>
      </c>
    </row>
    <row r="4631" spans="7:10" x14ac:dyDescent="0.45">
      <c r="G4631" s="82">
        <f>Census!C4623</f>
        <v>0</v>
      </c>
      <c r="H4631" s="82" t="str">
        <f>IF(Census!D4623="","",Census!D4623)</f>
        <v/>
      </c>
      <c r="I4631" s="82">
        <f>Census!E4623</f>
        <v>0</v>
      </c>
      <c r="J4631" s="106" t="e">
        <f t="shared" si="72"/>
        <v>#N/A</v>
      </c>
    </row>
    <row r="4632" spans="7:10" x14ac:dyDescent="0.45">
      <c r="G4632" s="82">
        <f>Census!C4624</f>
        <v>0</v>
      </c>
      <c r="H4632" s="82" t="str">
        <f>IF(Census!D4624="","",Census!D4624)</f>
        <v/>
      </c>
      <c r="I4632" s="82">
        <f>Census!E4624</f>
        <v>0</v>
      </c>
      <c r="J4632" s="106" t="e">
        <f t="shared" si="72"/>
        <v>#N/A</v>
      </c>
    </row>
    <row r="4633" spans="7:10" x14ac:dyDescent="0.45">
      <c r="G4633" s="82">
        <f>Census!C4625</f>
        <v>0</v>
      </c>
      <c r="H4633" s="82" t="str">
        <f>IF(Census!D4625="","",Census!D4625)</f>
        <v/>
      </c>
      <c r="I4633" s="82">
        <f>Census!E4625</f>
        <v>0</v>
      </c>
      <c r="J4633" s="106" t="e">
        <f t="shared" si="72"/>
        <v>#N/A</v>
      </c>
    </row>
    <row r="4634" spans="7:10" x14ac:dyDescent="0.45">
      <c r="G4634" s="82">
        <f>Census!C4626</f>
        <v>0</v>
      </c>
      <c r="H4634" s="82" t="str">
        <f>IF(Census!D4626="","",Census!D4626)</f>
        <v/>
      </c>
      <c r="I4634" s="82">
        <f>Census!E4626</f>
        <v>0</v>
      </c>
      <c r="J4634" s="106" t="e">
        <f t="shared" si="72"/>
        <v>#N/A</v>
      </c>
    </row>
    <row r="4635" spans="7:10" x14ac:dyDescent="0.45">
      <c r="G4635" s="82">
        <f>Census!C4627</f>
        <v>0</v>
      </c>
      <c r="H4635" s="82" t="str">
        <f>IF(Census!D4627="","",Census!D4627)</f>
        <v/>
      </c>
      <c r="I4635" s="82">
        <f>Census!E4627</f>
        <v>0</v>
      </c>
      <c r="J4635" s="106" t="e">
        <f t="shared" si="72"/>
        <v>#N/A</v>
      </c>
    </row>
    <row r="4636" spans="7:10" x14ac:dyDescent="0.45">
      <c r="G4636" s="82">
        <f>Census!C4628</f>
        <v>0</v>
      </c>
      <c r="H4636" s="82" t="str">
        <f>IF(Census!D4628="","",Census!D4628)</f>
        <v/>
      </c>
      <c r="I4636" s="82">
        <f>Census!E4628</f>
        <v>0</v>
      </c>
      <c r="J4636" s="106" t="e">
        <f t="shared" si="72"/>
        <v>#N/A</v>
      </c>
    </row>
    <row r="4637" spans="7:10" x14ac:dyDescent="0.45">
      <c r="G4637" s="82">
        <f>Census!C4629</f>
        <v>0</v>
      </c>
      <c r="H4637" s="82" t="str">
        <f>IF(Census!D4629="","",Census!D4629)</f>
        <v/>
      </c>
      <c r="I4637" s="82">
        <f>Census!E4629</f>
        <v>0</v>
      </c>
      <c r="J4637" s="106" t="e">
        <f t="shared" si="72"/>
        <v>#N/A</v>
      </c>
    </row>
    <row r="4638" spans="7:10" x14ac:dyDescent="0.45">
      <c r="G4638" s="82">
        <f>Census!C4630</f>
        <v>0</v>
      </c>
      <c r="H4638" s="82" t="str">
        <f>IF(Census!D4630="","",Census!D4630)</f>
        <v/>
      </c>
      <c r="I4638" s="82">
        <f>Census!E4630</f>
        <v>0</v>
      </c>
      <c r="J4638" s="106" t="e">
        <f t="shared" si="72"/>
        <v>#N/A</v>
      </c>
    </row>
    <row r="4639" spans="7:10" x14ac:dyDescent="0.45">
      <c r="G4639" s="82">
        <f>Census!C4631</f>
        <v>0</v>
      </c>
      <c r="H4639" s="82" t="str">
        <f>IF(Census!D4631="","",Census!D4631)</f>
        <v/>
      </c>
      <c r="I4639" s="82">
        <f>Census!E4631</f>
        <v>0</v>
      </c>
      <c r="J4639" s="106" t="e">
        <f t="shared" si="72"/>
        <v>#N/A</v>
      </c>
    </row>
    <row r="4640" spans="7:10" x14ac:dyDescent="0.45">
      <c r="G4640" s="82">
        <f>Census!C4632</f>
        <v>0</v>
      </c>
      <c r="H4640" s="82" t="str">
        <f>IF(Census!D4632="","",Census!D4632)</f>
        <v/>
      </c>
      <c r="I4640" s="82">
        <f>Census!E4632</f>
        <v>0</v>
      </c>
      <c r="J4640" s="106" t="e">
        <f t="shared" si="72"/>
        <v>#N/A</v>
      </c>
    </row>
    <row r="4641" spans="7:10" x14ac:dyDescent="0.45">
      <c r="G4641" s="82">
        <f>Census!C4633</f>
        <v>0</v>
      </c>
      <c r="H4641" s="82" t="str">
        <f>IF(Census!D4633="","",Census!D4633)</f>
        <v/>
      </c>
      <c r="I4641" s="82">
        <f>Census!E4633</f>
        <v>0</v>
      </c>
      <c r="J4641" s="106" t="e">
        <f t="shared" si="72"/>
        <v>#N/A</v>
      </c>
    </row>
    <row r="4642" spans="7:10" x14ac:dyDescent="0.45">
      <c r="G4642" s="82">
        <f>Census!C4634</f>
        <v>0</v>
      </c>
      <c r="H4642" s="82" t="str">
        <f>IF(Census!D4634="","",Census!D4634)</f>
        <v/>
      </c>
      <c r="I4642" s="82">
        <f>Census!E4634</f>
        <v>0</v>
      </c>
      <c r="J4642" s="106" t="e">
        <f t="shared" si="72"/>
        <v>#N/A</v>
      </c>
    </row>
    <row r="4643" spans="7:10" x14ac:dyDescent="0.45">
      <c r="G4643" s="82">
        <f>Census!C4635</f>
        <v>0</v>
      </c>
      <c r="H4643" s="82" t="str">
        <f>IF(Census!D4635="","",Census!D4635)</f>
        <v/>
      </c>
      <c r="I4643" s="82">
        <f>Census!E4635</f>
        <v>0</v>
      </c>
      <c r="J4643" s="106" t="e">
        <f t="shared" si="72"/>
        <v>#N/A</v>
      </c>
    </row>
    <row r="4644" spans="7:10" x14ac:dyDescent="0.45">
      <c r="G4644" s="82">
        <f>Census!C4636</f>
        <v>0</v>
      </c>
      <c r="H4644" s="82" t="str">
        <f>IF(Census!D4636="","",Census!D4636)</f>
        <v/>
      </c>
      <c r="I4644" s="82">
        <f>Census!E4636</f>
        <v>0</v>
      </c>
      <c r="J4644" s="106" t="e">
        <f t="shared" si="72"/>
        <v>#N/A</v>
      </c>
    </row>
    <row r="4645" spans="7:10" x14ac:dyDescent="0.45">
      <c r="G4645" s="82">
        <f>Census!C4637</f>
        <v>0</v>
      </c>
      <c r="H4645" s="82" t="str">
        <f>IF(Census!D4637="","",Census!D4637)</f>
        <v/>
      </c>
      <c r="I4645" s="82">
        <f>Census!E4637</f>
        <v>0</v>
      </c>
      <c r="J4645" s="106" t="e">
        <f t="shared" si="72"/>
        <v>#N/A</v>
      </c>
    </row>
    <row r="4646" spans="7:10" x14ac:dyDescent="0.45">
      <c r="G4646" s="82">
        <f>Census!C4638</f>
        <v>0</v>
      </c>
      <c r="H4646" s="82" t="str">
        <f>IF(Census!D4638="","",Census!D4638)</f>
        <v/>
      </c>
      <c r="I4646" s="82">
        <f>Census!E4638</f>
        <v>0</v>
      </c>
      <c r="J4646" s="106" t="e">
        <f t="shared" si="72"/>
        <v>#N/A</v>
      </c>
    </row>
    <row r="4647" spans="7:10" x14ac:dyDescent="0.45">
      <c r="G4647" s="82">
        <f>Census!C4639</f>
        <v>0</v>
      </c>
      <c r="H4647" s="82" t="str">
        <f>IF(Census!D4639="","",Census!D4639)</f>
        <v/>
      </c>
      <c r="I4647" s="82">
        <f>Census!E4639</f>
        <v>0</v>
      </c>
      <c r="J4647" s="106" t="e">
        <f t="shared" si="72"/>
        <v>#N/A</v>
      </c>
    </row>
    <row r="4648" spans="7:10" x14ac:dyDescent="0.45">
      <c r="G4648" s="82">
        <f>Census!C4640</f>
        <v>0</v>
      </c>
      <c r="H4648" s="82" t="str">
        <f>IF(Census!D4640="","",Census!D4640)</f>
        <v/>
      </c>
      <c r="I4648" s="82">
        <f>Census!E4640</f>
        <v>0</v>
      </c>
      <c r="J4648" s="106" t="e">
        <f t="shared" si="72"/>
        <v>#N/A</v>
      </c>
    </row>
    <row r="4649" spans="7:10" x14ac:dyDescent="0.45">
      <c r="G4649" s="82">
        <f>Census!C4641</f>
        <v>0</v>
      </c>
      <c r="H4649" s="82" t="str">
        <f>IF(Census!D4641="","",Census!D4641)</f>
        <v/>
      </c>
      <c r="I4649" s="82">
        <f>Census!E4641</f>
        <v>0</v>
      </c>
      <c r="J4649" s="106" t="e">
        <f t="shared" si="72"/>
        <v>#N/A</v>
      </c>
    </row>
    <row r="4650" spans="7:10" x14ac:dyDescent="0.45">
      <c r="G4650" s="82">
        <f>Census!C4642</f>
        <v>0</v>
      </c>
      <c r="H4650" s="82" t="str">
        <f>IF(Census!D4642="","",Census!D4642)</f>
        <v/>
      </c>
      <c r="I4650" s="82">
        <f>Census!E4642</f>
        <v>0</v>
      </c>
      <c r="J4650" s="106" t="e">
        <f t="shared" si="72"/>
        <v>#N/A</v>
      </c>
    </row>
    <row r="4651" spans="7:10" x14ac:dyDescent="0.45">
      <c r="G4651" s="82">
        <f>Census!C4643</f>
        <v>0</v>
      </c>
      <c r="H4651" s="82" t="str">
        <f>IF(Census!D4643="","",Census!D4643)</f>
        <v/>
      </c>
      <c r="I4651" s="82">
        <f>Census!E4643</f>
        <v>0</v>
      </c>
      <c r="J4651" s="106" t="e">
        <f t="shared" si="72"/>
        <v>#N/A</v>
      </c>
    </row>
    <row r="4652" spans="7:10" x14ac:dyDescent="0.45">
      <c r="G4652" s="82">
        <f>Census!C4644</f>
        <v>0</v>
      </c>
      <c r="H4652" s="82" t="str">
        <f>IF(Census!D4644="","",Census!D4644)</f>
        <v/>
      </c>
      <c r="I4652" s="82">
        <f>Census!E4644</f>
        <v>0</v>
      </c>
      <c r="J4652" s="106" t="e">
        <f t="shared" si="72"/>
        <v>#N/A</v>
      </c>
    </row>
    <row r="4653" spans="7:10" x14ac:dyDescent="0.45">
      <c r="G4653" s="82">
        <f>Census!C4645</f>
        <v>0</v>
      </c>
      <c r="H4653" s="82" t="str">
        <f>IF(Census!D4645="","",Census!D4645)</f>
        <v/>
      </c>
      <c r="I4653" s="82">
        <f>Census!E4645</f>
        <v>0</v>
      </c>
      <c r="J4653" s="106" t="e">
        <f t="shared" si="72"/>
        <v>#N/A</v>
      </c>
    </row>
    <row r="4654" spans="7:10" x14ac:dyDescent="0.45">
      <c r="G4654" s="82">
        <f>Census!C4646</f>
        <v>0</v>
      </c>
      <c r="H4654" s="82" t="str">
        <f>IF(Census!D4646="","",Census!D4646)</f>
        <v/>
      </c>
      <c r="I4654" s="82">
        <f>Census!E4646</f>
        <v>0</v>
      </c>
      <c r="J4654" s="106" t="e">
        <f t="shared" si="72"/>
        <v>#N/A</v>
      </c>
    </row>
    <row r="4655" spans="7:10" x14ac:dyDescent="0.45">
      <c r="G4655" s="82">
        <f>Census!C4647</f>
        <v>0</v>
      </c>
      <c r="H4655" s="82" t="str">
        <f>IF(Census!D4647="","",Census!D4647)</f>
        <v/>
      </c>
      <c r="I4655" s="82">
        <f>Census!E4647</f>
        <v>0</v>
      </c>
      <c r="J4655" s="106" t="e">
        <f t="shared" si="72"/>
        <v>#N/A</v>
      </c>
    </row>
    <row r="4656" spans="7:10" x14ac:dyDescent="0.45">
      <c r="G4656" s="82">
        <f>Census!C4648</f>
        <v>0</v>
      </c>
      <c r="H4656" s="82" t="str">
        <f>IF(Census!D4648="","",Census!D4648)</f>
        <v/>
      </c>
      <c r="I4656" s="82">
        <f>Census!E4648</f>
        <v>0</v>
      </c>
      <c r="J4656" s="106" t="e">
        <f t="shared" si="72"/>
        <v>#N/A</v>
      </c>
    </row>
    <row r="4657" spans="7:10" x14ac:dyDescent="0.45">
      <c r="G4657" s="82">
        <f>Census!C4649</f>
        <v>0</v>
      </c>
      <c r="H4657" s="82" t="str">
        <f>IF(Census!D4649="","",Census!D4649)</f>
        <v/>
      </c>
      <c r="I4657" s="82">
        <f>Census!E4649</f>
        <v>0</v>
      </c>
      <c r="J4657" s="106" t="e">
        <f t="shared" si="72"/>
        <v>#N/A</v>
      </c>
    </row>
    <row r="4658" spans="7:10" x14ac:dyDescent="0.45">
      <c r="G4658" s="82">
        <f>Census!C4650</f>
        <v>0</v>
      </c>
      <c r="H4658" s="82" t="str">
        <f>IF(Census!D4650="","",Census!D4650)</f>
        <v/>
      </c>
      <c r="I4658" s="82">
        <f>Census!E4650</f>
        <v>0</v>
      </c>
      <c r="J4658" s="106" t="e">
        <f t="shared" si="72"/>
        <v>#N/A</v>
      </c>
    </row>
    <row r="4659" spans="7:10" x14ac:dyDescent="0.45">
      <c r="G4659" s="82">
        <f>Census!C4651</f>
        <v>0</v>
      </c>
      <c r="H4659" s="82" t="str">
        <f>IF(Census!D4651="","",Census!D4651)</f>
        <v/>
      </c>
      <c r="I4659" s="82">
        <f>Census!E4651</f>
        <v>0</v>
      </c>
      <c r="J4659" s="106" t="e">
        <f t="shared" si="72"/>
        <v>#N/A</v>
      </c>
    </row>
    <row r="4660" spans="7:10" x14ac:dyDescent="0.45">
      <c r="G4660" s="82">
        <f>Census!C4652</f>
        <v>0</v>
      </c>
      <c r="H4660" s="82" t="str">
        <f>IF(Census!D4652="","",Census!D4652)</f>
        <v/>
      </c>
      <c r="I4660" s="82">
        <f>Census!E4652</f>
        <v>0</v>
      </c>
      <c r="J4660" s="106" t="e">
        <f t="shared" si="72"/>
        <v>#N/A</v>
      </c>
    </row>
    <row r="4661" spans="7:10" x14ac:dyDescent="0.45">
      <c r="G4661" s="82">
        <f>Census!C4653</f>
        <v>0</v>
      </c>
      <c r="H4661" s="82" t="str">
        <f>IF(Census!D4653="","",Census!D4653)</f>
        <v/>
      </c>
      <c r="I4661" s="82">
        <f>Census!E4653</f>
        <v>0</v>
      </c>
      <c r="J4661" s="106" t="e">
        <f t="shared" si="72"/>
        <v>#N/A</v>
      </c>
    </row>
    <row r="4662" spans="7:10" x14ac:dyDescent="0.45">
      <c r="G4662" s="82">
        <f>Census!C4654</f>
        <v>0</v>
      </c>
      <c r="H4662" s="82" t="str">
        <f>IF(Census!D4654="","",Census!D4654)</f>
        <v/>
      </c>
      <c r="I4662" s="82">
        <f>Census!E4654</f>
        <v>0</v>
      </c>
      <c r="J4662" s="106" t="e">
        <f t="shared" si="72"/>
        <v>#N/A</v>
      </c>
    </row>
    <row r="4663" spans="7:10" x14ac:dyDescent="0.45">
      <c r="G4663" s="82">
        <f>Census!C4655</f>
        <v>0</v>
      </c>
      <c r="H4663" s="82" t="str">
        <f>IF(Census!D4655="","",Census!D4655)</f>
        <v/>
      </c>
      <c r="I4663" s="82">
        <f>Census!E4655</f>
        <v>0</v>
      </c>
      <c r="J4663" s="106" t="e">
        <f t="shared" si="72"/>
        <v>#N/A</v>
      </c>
    </row>
    <row r="4664" spans="7:10" x14ac:dyDescent="0.45">
      <c r="G4664" s="82">
        <f>Census!C4656</f>
        <v>0</v>
      </c>
      <c r="H4664" s="82" t="str">
        <f>IF(Census!D4656="","",Census!D4656)</f>
        <v/>
      </c>
      <c r="I4664" s="82">
        <f>Census!E4656</f>
        <v>0</v>
      </c>
      <c r="J4664" s="106" t="e">
        <f t="shared" si="72"/>
        <v>#N/A</v>
      </c>
    </row>
    <row r="4665" spans="7:10" x14ac:dyDescent="0.45">
      <c r="G4665" s="82">
        <f>Census!C4657</f>
        <v>0</v>
      </c>
      <c r="H4665" s="82" t="str">
        <f>IF(Census!D4657="","",Census!D4657)</f>
        <v/>
      </c>
      <c r="I4665" s="82">
        <f>Census!E4657</f>
        <v>0</v>
      </c>
      <c r="J4665" s="106" t="e">
        <f t="shared" si="72"/>
        <v>#N/A</v>
      </c>
    </row>
    <row r="4666" spans="7:10" x14ac:dyDescent="0.45">
      <c r="G4666" s="82">
        <f>Census!C4658</f>
        <v>0</v>
      </c>
      <c r="H4666" s="82" t="str">
        <f>IF(Census!D4658="","",Census!D4658)</f>
        <v/>
      </c>
      <c r="I4666" s="82">
        <f>Census!E4658</f>
        <v>0</v>
      </c>
      <c r="J4666" s="106" t="e">
        <f t="shared" si="72"/>
        <v>#N/A</v>
      </c>
    </row>
    <row r="4667" spans="7:10" x14ac:dyDescent="0.45">
      <c r="G4667" s="82">
        <f>Census!C4659</f>
        <v>0</v>
      </c>
      <c r="H4667" s="82" t="str">
        <f>IF(Census!D4659="","",Census!D4659)</f>
        <v/>
      </c>
      <c r="I4667" s="82">
        <f>Census!E4659</f>
        <v>0</v>
      </c>
      <c r="J4667" s="106" t="e">
        <f t="shared" si="72"/>
        <v>#N/A</v>
      </c>
    </row>
    <row r="4668" spans="7:10" x14ac:dyDescent="0.45">
      <c r="G4668" s="82">
        <f>Census!C4660</f>
        <v>0</v>
      </c>
      <c r="H4668" s="82" t="str">
        <f>IF(Census!D4660="","",Census!D4660)</f>
        <v/>
      </c>
      <c r="I4668" s="82">
        <f>Census!E4660</f>
        <v>0</v>
      </c>
      <c r="J4668" s="106" t="e">
        <f t="shared" si="72"/>
        <v>#N/A</v>
      </c>
    </row>
    <row r="4669" spans="7:10" x14ac:dyDescent="0.45">
      <c r="G4669" s="82">
        <f>Census!C4661</f>
        <v>0</v>
      </c>
      <c r="H4669" s="82" t="str">
        <f>IF(Census!D4661="","",Census!D4661)</f>
        <v/>
      </c>
      <c r="I4669" s="82">
        <f>Census!E4661</f>
        <v>0</v>
      </c>
      <c r="J4669" s="106" t="e">
        <f t="shared" si="72"/>
        <v>#N/A</v>
      </c>
    </row>
    <row r="4670" spans="7:10" x14ac:dyDescent="0.45">
      <c r="G4670" s="82">
        <f>Census!C4662</f>
        <v>0</v>
      </c>
      <c r="H4670" s="82" t="str">
        <f>IF(Census!D4662="","",Census!D4662)</f>
        <v/>
      </c>
      <c r="I4670" s="82">
        <f>Census!E4662</f>
        <v>0</v>
      </c>
      <c r="J4670" s="106" t="e">
        <f t="shared" si="72"/>
        <v>#N/A</v>
      </c>
    </row>
    <row r="4671" spans="7:10" x14ac:dyDescent="0.45">
      <c r="G4671" s="82">
        <f>Census!C4663</f>
        <v>0</v>
      </c>
      <c r="H4671" s="82" t="str">
        <f>IF(Census!D4663="","",Census!D4663)</f>
        <v/>
      </c>
      <c r="I4671" s="82">
        <f>Census!E4663</f>
        <v>0</v>
      </c>
      <c r="J4671" s="106" t="e">
        <f t="shared" si="72"/>
        <v>#N/A</v>
      </c>
    </row>
    <row r="4672" spans="7:10" x14ac:dyDescent="0.45">
      <c r="G4672" s="82">
        <f>Census!C4664</f>
        <v>0</v>
      </c>
      <c r="H4672" s="82" t="str">
        <f>IF(Census!D4664="","",Census!D4664)</f>
        <v/>
      </c>
      <c r="I4672" s="82">
        <f>Census!E4664</f>
        <v>0</v>
      </c>
      <c r="J4672" s="106" t="e">
        <f t="shared" si="72"/>
        <v>#N/A</v>
      </c>
    </row>
    <row r="4673" spans="7:10" x14ac:dyDescent="0.45">
      <c r="G4673" s="82">
        <f>Census!C4665</f>
        <v>0</v>
      </c>
      <c r="H4673" s="82" t="str">
        <f>IF(Census!D4665="","",Census!D4665)</f>
        <v/>
      </c>
      <c r="I4673" s="82">
        <f>Census!E4665</f>
        <v>0</v>
      </c>
      <c r="J4673" s="106" t="e">
        <f t="shared" si="72"/>
        <v>#N/A</v>
      </c>
    </row>
    <row r="4674" spans="7:10" x14ac:dyDescent="0.45">
      <c r="G4674" s="82">
        <f>Census!C4666</f>
        <v>0</v>
      </c>
      <c r="H4674" s="82" t="str">
        <f>IF(Census!D4666="","",Census!D4666)</f>
        <v/>
      </c>
      <c r="I4674" s="82">
        <f>Census!E4666</f>
        <v>0</v>
      </c>
      <c r="J4674" s="106" t="e">
        <f t="shared" si="72"/>
        <v>#N/A</v>
      </c>
    </row>
    <row r="4675" spans="7:10" x14ac:dyDescent="0.45">
      <c r="G4675" s="82">
        <f>Census!C4667</f>
        <v>0</v>
      </c>
      <c r="H4675" s="82" t="str">
        <f>IF(Census!D4667="","",Census!D4667)</f>
        <v/>
      </c>
      <c r="I4675" s="82">
        <f>Census!E4667</f>
        <v>0</v>
      </c>
      <c r="J4675" s="106" t="e">
        <f t="shared" si="72"/>
        <v>#N/A</v>
      </c>
    </row>
    <row r="4676" spans="7:10" x14ac:dyDescent="0.45">
      <c r="G4676" s="82">
        <f>Census!C4668</f>
        <v>0</v>
      </c>
      <c r="H4676" s="82" t="str">
        <f>IF(Census!D4668="","",Census!D4668)</f>
        <v/>
      </c>
      <c r="I4676" s="82">
        <f>Census!E4668</f>
        <v>0</v>
      </c>
      <c r="J4676" s="106" t="e">
        <f t="shared" si="72"/>
        <v>#N/A</v>
      </c>
    </row>
    <row r="4677" spans="7:10" x14ac:dyDescent="0.45">
      <c r="G4677" s="82">
        <f>Census!C4669</f>
        <v>0</v>
      </c>
      <c r="H4677" s="82" t="str">
        <f>IF(Census!D4669="","",Census!D4669)</f>
        <v/>
      </c>
      <c r="I4677" s="82">
        <f>Census!E4669</f>
        <v>0</v>
      </c>
      <c r="J4677" s="106" t="e">
        <f t="shared" si="72"/>
        <v>#N/A</v>
      </c>
    </row>
    <row r="4678" spans="7:10" x14ac:dyDescent="0.45">
      <c r="G4678" s="82">
        <f>Census!C4670</f>
        <v>0</v>
      </c>
      <c r="H4678" s="82" t="str">
        <f>IF(Census!D4670="","",Census!D4670)</f>
        <v/>
      </c>
      <c r="I4678" s="82">
        <f>Census!E4670</f>
        <v>0</v>
      </c>
      <c r="J4678" s="106" t="e">
        <f t="shared" si="72"/>
        <v>#N/A</v>
      </c>
    </row>
    <row r="4679" spans="7:10" x14ac:dyDescent="0.45">
      <c r="G4679" s="82">
        <f>Census!C4671</f>
        <v>0</v>
      </c>
      <c r="H4679" s="82" t="str">
        <f>IF(Census!D4671="","",Census!D4671)</f>
        <v/>
      </c>
      <c r="I4679" s="82">
        <f>Census!E4671</f>
        <v>0</v>
      </c>
      <c r="J4679" s="106" t="e">
        <f t="shared" si="72"/>
        <v>#N/A</v>
      </c>
    </row>
    <row r="4680" spans="7:10" x14ac:dyDescent="0.45">
      <c r="G4680" s="82">
        <f>Census!C4672</f>
        <v>0</v>
      </c>
      <c r="H4680" s="82" t="str">
        <f>IF(Census!D4672="","",Census!D4672)</f>
        <v/>
      </c>
      <c r="I4680" s="82">
        <f>Census!E4672</f>
        <v>0</v>
      </c>
      <c r="J4680" s="106" t="e">
        <f t="shared" si="72"/>
        <v>#N/A</v>
      </c>
    </row>
    <row r="4681" spans="7:10" x14ac:dyDescent="0.45">
      <c r="G4681" s="82">
        <f>Census!C4673</f>
        <v>0</v>
      </c>
      <c r="H4681" s="82" t="str">
        <f>IF(Census!D4673="","",Census!D4673)</f>
        <v/>
      </c>
      <c r="I4681" s="82">
        <f>Census!E4673</f>
        <v>0</v>
      </c>
      <c r="J4681" s="106" t="e">
        <f t="shared" si="72"/>
        <v>#N/A</v>
      </c>
    </row>
    <row r="4682" spans="7:10" x14ac:dyDescent="0.45">
      <c r="G4682" s="82">
        <f>Census!C4674</f>
        <v>0</v>
      </c>
      <c r="H4682" s="82" t="str">
        <f>IF(Census!D4674="","",Census!D4674)</f>
        <v/>
      </c>
      <c r="I4682" s="82">
        <f>Census!E4674</f>
        <v>0</v>
      </c>
      <c r="J4682" s="106" t="e">
        <f t="shared" si="72"/>
        <v>#N/A</v>
      </c>
    </row>
    <row r="4683" spans="7:10" x14ac:dyDescent="0.45">
      <c r="G4683" s="82">
        <f>Census!C4675</f>
        <v>0</v>
      </c>
      <c r="H4683" s="82" t="str">
        <f>IF(Census!D4675="","",Census!D4675)</f>
        <v/>
      </c>
      <c r="I4683" s="82">
        <f>Census!E4675</f>
        <v>0</v>
      </c>
      <c r="J4683" s="106" t="e">
        <f t="shared" si="72"/>
        <v>#N/A</v>
      </c>
    </row>
    <row r="4684" spans="7:10" x14ac:dyDescent="0.45">
      <c r="G4684" s="82">
        <f>Census!C4676</f>
        <v>0</v>
      </c>
      <c r="H4684" s="82" t="str">
        <f>IF(Census!D4676="","",Census!D4676)</f>
        <v/>
      </c>
      <c r="I4684" s="82">
        <f>Census!E4676</f>
        <v>0</v>
      </c>
      <c r="J4684" s="106" t="e">
        <f t="shared" si="72"/>
        <v>#N/A</v>
      </c>
    </row>
    <row r="4685" spans="7:10" x14ac:dyDescent="0.45">
      <c r="G4685" s="82">
        <f>Census!C4677</f>
        <v>0</v>
      </c>
      <c r="H4685" s="82" t="str">
        <f>IF(Census!D4677="","",Census!D4677)</f>
        <v/>
      </c>
      <c r="I4685" s="82">
        <f>Census!E4677</f>
        <v>0</v>
      </c>
      <c r="J4685" s="106" t="e">
        <f t="shared" si="72"/>
        <v>#N/A</v>
      </c>
    </row>
    <row r="4686" spans="7:10" x14ac:dyDescent="0.45">
      <c r="G4686" s="82">
        <f>Census!C4678</f>
        <v>0</v>
      </c>
      <c r="H4686" s="82" t="str">
        <f>IF(Census!D4678="","",Census!D4678)</f>
        <v/>
      </c>
      <c r="I4686" s="82">
        <f>Census!E4678</f>
        <v>0</v>
      </c>
      <c r="J4686" s="106" t="e">
        <f t="shared" ref="J4686:J4749" si="73">IF(H4686=0,0,IF(H4686&lt;$C$25,$C$25-H4686,0))</f>
        <v>#N/A</v>
      </c>
    </row>
    <row r="4687" spans="7:10" x14ac:dyDescent="0.45">
      <c r="G4687" s="82">
        <f>Census!C4679</f>
        <v>0</v>
      </c>
      <c r="H4687" s="82" t="str">
        <f>IF(Census!D4679="","",Census!D4679)</f>
        <v/>
      </c>
      <c r="I4687" s="82">
        <f>Census!E4679</f>
        <v>0</v>
      </c>
      <c r="J4687" s="106" t="e">
        <f t="shared" si="73"/>
        <v>#N/A</v>
      </c>
    </row>
    <row r="4688" spans="7:10" x14ac:dyDescent="0.45">
      <c r="G4688" s="82">
        <f>Census!C4680</f>
        <v>0</v>
      </c>
      <c r="H4688" s="82" t="str">
        <f>IF(Census!D4680="","",Census!D4680)</f>
        <v/>
      </c>
      <c r="I4688" s="82">
        <f>Census!E4680</f>
        <v>0</v>
      </c>
      <c r="J4688" s="106" t="e">
        <f t="shared" si="73"/>
        <v>#N/A</v>
      </c>
    </row>
    <row r="4689" spans="7:10" x14ac:dyDescent="0.45">
      <c r="G4689" s="82">
        <f>Census!C4681</f>
        <v>0</v>
      </c>
      <c r="H4689" s="82" t="str">
        <f>IF(Census!D4681="","",Census!D4681)</f>
        <v/>
      </c>
      <c r="I4689" s="82">
        <f>Census!E4681</f>
        <v>0</v>
      </c>
      <c r="J4689" s="106" t="e">
        <f t="shared" si="73"/>
        <v>#N/A</v>
      </c>
    </row>
    <row r="4690" spans="7:10" x14ac:dyDescent="0.45">
      <c r="G4690" s="82">
        <f>Census!C4682</f>
        <v>0</v>
      </c>
      <c r="H4690" s="82" t="str">
        <f>IF(Census!D4682="","",Census!D4682)</f>
        <v/>
      </c>
      <c r="I4690" s="82">
        <f>Census!E4682</f>
        <v>0</v>
      </c>
      <c r="J4690" s="106" t="e">
        <f t="shared" si="73"/>
        <v>#N/A</v>
      </c>
    </row>
    <row r="4691" spans="7:10" x14ac:dyDescent="0.45">
      <c r="G4691" s="82">
        <f>Census!C4683</f>
        <v>0</v>
      </c>
      <c r="H4691" s="82" t="str">
        <f>IF(Census!D4683="","",Census!D4683)</f>
        <v/>
      </c>
      <c r="I4691" s="82">
        <f>Census!E4683</f>
        <v>0</v>
      </c>
      <c r="J4691" s="106" t="e">
        <f t="shared" si="73"/>
        <v>#N/A</v>
      </c>
    </row>
    <row r="4692" spans="7:10" x14ac:dyDescent="0.45">
      <c r="G4692" s="82">
        <f>Census!C4684</f>
        <v>0</v>
      </c>
      <c r="H4692" s="82" t="str">
        <f>IF(Census!D4684="","",Census!D4684)</f>
        <v/>
      </c>
      <c r="I4692" s="82">
        <f>Census!E4684</f>
        <v>0</v>
      </c>
      <c r="J4692" s="106" t="e">
        <f t="shared" si="73"/>
        <v>#N/A</v>
      </c>
    </row>
    <row r="4693" spans="7:10" x14ac:dyDescent="0.45">
      <c r="G4693" s="82">
        <f>Census!C4685</f>
        <v>0</v>
      </c>
      <c r="H4693" s="82" t="str">
        <f>IF(Census!D4685="","",Census!D4685)</f>
        <v/>
      </c>
      <c r="I4693" s="82">
        <f>Census!E4685</f>
        <v>0</v>
      </c>
      <c r="J4693" s="106" t="e">
        <f t="shared" si="73"/>
        <v>#N/A</v>
      </c>
    </row>
    <row r="4694" spans="7:10" x14ac:dyDescent="0.45">
      <c r="G4694" s="82">
        <f>Census!C4686</f>
        <v>0</v>
      </c>
      <c r="H4694" s="82" t="str">
        <f>IF(Census!D4686="","",Census!D4686)</f>
        <v/>
      </c>
      <c r="I4694" s="82">
        <f>Census!E4686</f>
        <v>0</v>
      </c>
      <c r="J4694" s="106" t="e">
        <f t="shared" si="73"/>
        <v>#N/A</v>
      </c>
    </row>
    <row r="4695" spans="7:10" x14ac:dyDescent="0.45">
      <c r="G4695" s="82">
        <f>Census!C4687</f>
        <v>0</v>
      </c>
      <c r="H4695" s="82" t="str">
        <f>IF(Census!D4687="","",Census!D4687)</f>
        <v/>
      </c>
      <c r="I4695" s="82">
        <f>Census!E4687</f>
        <v>0</v>
      </c>
      <c r="J4695" s="106" t="e">
        <f t="shared" si="73"/>
        <v>#N/A</v>
      </c>
    </row>
    <row r="4696" spans="7:10" x14ac:dyDescent="0.45">
      <c r="G4696" s="82">
        <f>Census!C4688</f>
        <v>0</v>
      </c>
      <c r="H4696" s="82" t="str">
        <f>IF(Census!D4688="","",Census!D4688)</f>
        <v/>
      </c>
      <c r="I4696" s="82">
        <f>Census!E4688</f>
        <v>0</v>
      </c>
      <c r="J4696" s="106" t="e">
        <f t="shared" si="73"/>
        <v>#N/A</v>
      </c>
    </row>
    <row r="4697" spans="7:10" x14ac:dyDescent="0.45">
      <c r="G4697" s="82">
        <f>Census!C4689</f>
        <v>0</v>
      </c>
      <c r="H4697" s="82" t="str">
        <f>IF(Census!D4689="","",Census!D4689)</f>
        <v/>
      </c>
      <c r="I4697" s="82">
        <f>Census!E4689</f>
        <v>0</v>
      </c>
      <c r="J4697" s="106" t="e">
        <f t="shared" si="73"/>
        <v>#N/A</v>
      </c>
    </row>
    <row r="4698" spans="7:10" x14ac:dyDescent="0.45">
      <c r="G4698" s="82">
        <f>Census!C4690</f>
        <v>0</v>
      </c>
      <c r="H4698" s="82" t="str">
        <f>IF(Census!D4690="","",Census!D4690)</f>
        <v/>
      </c>
      <c r="I4698" s="82">
        <f>Census!E4690</f>
        <v>0</v>
      </c>
      <c r="J4698" s="106" t="e">
        <f t="shared" si="73"/>
        <v>#N/A</v>
      </c>
    </row>
    <row r="4699" spans="7:10" x14ac:dyDescent="0.45">
      <c r="G4699" s="82">
        <f>Census!C4691</f>
        <v>0</v>
      </c>
      <c r="H4699" s="82" t="str">
        <f>IF(Census!D4691="","",Census!D4691)</f>
        <v/>
      </c>
      <c r="I4699" s="82">
        <f>Census!E4691</f>
        <v>0</v>
      </c>
      <c r="J4699" s="106" t="e">
        <f t="shared" si="73"/>
        <v>#N/A</v>
      </c>
    </row>
    <row r="4700" spans="7:10" x14ac:dyDescent="0.45">
      <c r="G4700" s="82">
        <f>Census!C4692</f>
        <v>0</v>
      </c>
      <c r="H4700" s="82" t="str">
        <f>IF(Census!D4692="","",Census!D4692)</f>
        <v/>
      </c>
      <c r="I4700" s="82">
        <f>Census!E4692</f>
        <v>0</v>
      </c>
      <c r="J4700" s="106" t="e">
        <f t="shared" si="73"/>
        <v>#N/A</v>
      </c>
    </row>
    <row r="4701" spans="7:10" x14ac:dyDescent="0.45">
      <c r="G4701" s="82">
        <f>Census!C4693</f>
        <v>0</v>
      </c>
      <c r="H4701" s="82" t="str">
        <f>IF(Census!D4693="","",Census!D4693)</f>
        <v/>
      </c>
      <c r="I4701" s="82">
        <f>Census!E4693</f>
        <v>0</v>
      </c>
      <c r="J4701" s="106" t="e">
        <f t="shared" si="73"/>
        <v>#N/A</v>
      </c>
    </row>
    <row r="4702" spans="7:10" x14ac:dyDescent="0.45">
      <c r="G4702" s="82">
        <f>Census!C4694</f>
        <v>0</v>
      </c>
      <c r="H4702" s="82" t="str">
        <f>IF(Census!D4694="","",Census!D4694)</f>
        <v/>
      </c>
      <c r="I4702" s="82">
        <f>Census!E4694</f>
        <v>0</v>
      </c>
      <c r="J4702" s="106" t="e">
        <f t="shared" si="73"/>
        <v>#N/A</v>
      </c>
    </row>
    <row r="4703" spans="7:10" x14ac:dyDescent="0.45">
      <c r="G4703" s="82">
        <f>Census!C4695</f>
        <v>0</v>
      </c>
      <c r="H4703" s="82" t="str">
        <f>IF(Census!D4695="","",Census!D4695)</f>
        <v/>
      </c>
      <c r="I4703" s="82">
        <f>Census!E4695</f>
        <v>0</v>
      </c>
      <c r="J4703" s="106" t="e">
        <f t="shared" si="73"/>
        <v>#N/A</v>
      </c>
    </row>
    <row r="4704" spans="7:10" x14ac:dyDescent="0.45">
      <c r="G4704" s="82">
        <f>Census!C4696</f>
        <v>0</v>
      </c>
      <c r="H4704" s="82" t="str">
        <f>IF(Census!D4696="","",Census!D4696)</f>
        <v/>
      </c>
      <c r="I4704" s="82">
        <f>Census!E4696</f>
        <v>0</v>
      </c>
      <c r="J4704" s="106" t="e">
        <f t="shared" si="73"/>
        <v>#N/A</v>
      </c>
    </row>
    <row r="4705" spans="7:10" x14ac:dyDescent="0.45">
      <c r="G4705" s="82">
        <f>Census!C4697</f>
        <v>0</v>
      </c>
      <c r="H4705" s="82" t="str">
        <f>IF(Census!D4697="","",Census!D4697)</f>
        <v/>
      </c>
      <c r="I4705" s="82">
        <f>Census!E4697</f>
        <v>0</v>
      </c>
      <c r="J4705" s="106" t="e">
        <f t="shared" si="73"/>
        <v>#N/A</v>
      </c>
    </row>
    <row r="4706" spans="7:10" x14ac:dyDescent="0.45">
      <c r="G4706" s="82">
        <f>Census!C4698</f>
        <v>0</v>
      </c>
      <c r="H4706" s="82" t="str">
        <f>IF(Census!D4698="","",Census!D4698)</f>
        <v/>
      </c>
      <c r="I4706" s="82">
        <f>Census!E4698</f>
        <v>0</v>
      </c>
      <c r="J4706" s="106" t="e">
        <f t="shared" si="73"/>
        <v>#N/A</v>
      </c>
    </row>
    <row r="4707" spans="7:10" x14ac:dyDescent="0.45">
      <c r="G4707" s="82">
        <f>Census!C4699</f>
        <v>0</v>
      </c>
      <c r="H4707" s="82" t="str">
        <f>IF(Census!D4699="","",Census!D4699)</f>
        <v/>
      </c>
      <c r="I4707" s="82">
        <f>Census!E4699</f>
        <v>0</v>
      </c>
      <c r="J4707" s="106" t="e">
        <f t="shared" si="73"/>
        <v>#N/A</v>
      </c>
    </row>
    <row r="4708" spans="7:10" x14ac:dyDescent="0.45">
      <c r="G4708" s="82">
        <f>Census!C4700</f>
        <v>0</v>
      </c>
      <c r="H4708" s="82" t="str">
        <f>IF(Census!D4700="","",Census!D4700)</f>
        <v/>
      </c>
      <c r="I4708" s="82">
        <f>Census!E4700</f>
        <v>0</v>
      </c>
      <c r="J4708" s="106" t="e">
        <f t="shared" si="73"/>
        <v>#N/A</v>
      </c>
    </row>
    <row r="4709" spans="7:10" x14ac:dyDescent="0.45">
      <c r="G4709" s="82">
        <f>Census!C4701</f>
        <v>0</v>
      </c>
      <c r="H4709" s="82" t="str">
        <f>IF(Census!D4701="","",Census!D4701)</f>
        <v/>
      </c>
      <c r="I4709" s="82">
        <f>Census!E4701</f>
        <v>0</v>
      </c>
      <c r="J4709" s="106" t="e">
        <f t="shared" si="73"/>
        <v>#N/A</v>
      </c>
    </row>
    <row r="4710" spans="7:10" x14ac:dyDescent="0.45">
      <c r="G4710" s="82">
        <f>Census!C4702</f>
        <v>0</v>
      </c>
      <c r="H4710" s="82" t="str">
        <f>IF(Census!D4702="","",Census!D4702)</f>
        <v/>
      </c>
      <c r="I4710" s="82">
        <f>Census!E4702</f>
        <v>0</v>
      </c>
      <c r="J4710" s="106" t="e">
        <f t="shared" si="73"/>
        <v>#N/A</v>
      </c>
    </row>
    <row r="4711" spans="7:10" x14ac:dyDescent="0.45">
      <c r="G4711" s="82">
        <f>Census!C4703</f>
        <v>0</v>
      </c>
      <c r="H4711" s="82" t="str">
        <f>IF(Census!D4703="","",Census!D4703)</f>
        <v/>
      </c>
      <c r="I4711" s="82">
        <f>Census!E4703</f>
        <v>0</v>
      </c>
      <c r="J4711" s="106" t="e">
        <f t="shared" si="73"/>
        <v>#N/A</v>
      </c>
    </row>
    <row r="4712" spans="7:10" x14ac:dyDescent="0.45">
      <c r="G4712" s="82">
        <f>Census!C4704</f>
        <v>0</v>
      </c>
      <c r="H4712" s="82" t="str">
        <f>IF(Census!D4704="","",Census!D4704)</f>
        <v/>
      </c>
      <c r="I4712" s="82">
        <f>Census!E4704</f>
        <v>0</v>
      </c>
      <c r="J4712" s="106" t="e">
        <f t="shared" si="73"/>
        <v>#N/A</v>
      </c>
    </row>
    <row r="4713" spans="7:10" x14ac:dyDescent="0.45">
      <c r="G4713" s="82">
        <f>Census!C4705</f>
        <v>0</v>
      </c>
      <c r="H4713" s="82" t="str">
        <f>IF(Census!D4705="","",Census!D4705)</f>
        <v/>
      </c>
      <c r="I4713" s="82">
        <f>Census!E4705</f>
        <v>0</v>
      </c>
      <c r="J4713" s="106" t="e">
        <f t="shared" si="73"/>
        <v>#N/A</v>
      </c>
    </row>
    <row r="4714" spans="7:10" x14ac:dyDescent="0.45">
      <c r="G4714" s="82">
        <f>Census!C4706</f>
        <v>0</v>
      </c>
      <c r="H4714" s="82" t="str">
        <f>IF(Census!D4706="","",Census!D4706)</f>
        <v/>
      </c>
      <c r="I4714" s="82">
        <f>Census!E4706</f>
        <v>0</v>
      </c>
      <c r="J4714" s="106" t="e">
        <f t="shared" si="73"/>
        <v>#N/A</v>
      </c>
    </row>
    <row r="4715" spans="7:10" x14ac:dyDescent="0.45">
      <c r="G4715" s="82">
        <f>Census!C4707</f>
        <v>0</v>
      </c>
      <c r="H4715" s="82" t="str">
        <f>IF(Census!D4707="","",Census!D4707)</f>
        <v/>
      </c>
      <c r="I4715" s="82">
        <f>Census!E4707</f>
        <v>0</v>
      </c>
      <c r="J4715" s="106" t="e">
        <f t="shared" si="73"/>
        <v>#N/A</v>
      </c>
    </row>
    <row r="4716" spans="7:10" x14ac:dyDescent="0.45">
      <c r="G4716" s="82">
        <f>Census!C4708</f>
        <v>0</v>
      </c>
      <c r="H4716" s="82" t="str">
        <f>IF(Census!D4708="","",Census!D4708)</f>
        <v/>
      </c>
      <c r="I4716" s="82">
        <f>Census!E4708</f>
        <v>0</v>
      </c>
      <c r="J4716" s="106" t="e">
        <f t="shared" si="73"/>
        <v>#N/A</v>
      </c>
    </row>
    <row r="4717" spans="7:10" x14ac:dyDescent="0.45">
      <c r="G4717" s="82">
        <f>Census!C4709</f>
        <v>0</v>
      </c>
      <c r="H4717" s="82" t="str">
        <f>IF(Census!D4709="","",Census!D4709)</f>
        <v/>
      </c>
      <c r="I4717" s="82">
        <f>Census!E4709</f>
        <v>0</v>
      </c>
      <c r="J4717" s="106" t="e">
        <f t="shared" si="73"/>
        <v>#N/A</v>
      </c>
    </row>
    <row r="4718" spans="7:10" x14ac:dyDescent="0.45">
      <c r="G4718" s="82">
        <f>Census!C4710</f>
        <v>0</v>
      </c>
      <c r="H4718" s="82" t="str">
        <f>IF(Census!D4710="","",Census!D4710)</f>
        <v/>
      </c>
      <c r="I4718" s="82">
        <f>Census!E4710</f>
        <v>0</v>
      </c>
      <c r="J4718" s="106" t="e">
        <f t="shared" si="73"/>
        <v>#N/A</v>
      </c>
    </row>
    <row r="4719" spans="7:10" x14ac:dyDescent="0.45">
      <c r="G4719" s="82">
        <f>Census!C4711</f>
        <v>0</v>
      </c>
      <c r="H4719" s="82" t="str">
        <f>IF(Census!D4711="","",Census!D4711)</f>
        <v/>
      </c>
      <c r="I4719" s="82">
        <f>Census!E4711</f>
        <v>0</v>
      </c>
      <c r="J4719" s="106" t="e">
        <f t="shared" si="73"/>
        <v>#N/A</v>
      </c>
    </row>
    <row r="4720" spans="7:10" x14ac:dyDescent="0.45">
      <c r="G4720" s="82">
        <f>Census!C4712</f>
        <v>0</v>
      </c>
      <c r="H4720" s="82" t="str">
        <f>IF(Census!D4712="","",Census!D4712)</f>
        <v/>
      </c>
      <c r="I4720" s="82">
        <f>Census!E4712</f>
        <v>0</v>
      </c>
      <c r="J4720" s="106" t="e">
        <f t="shared" si="73"/>
        <v>#N/A</v>
      </c>
    </row>
    <row r="4721" spans="7:10" x14ac:dyDescent="0.45">
      <c r="G4721" s="82">
        <f>Census!C4713</f>
        <v>0</v>
      </c>
      <c r="H4721" s="82" t="str">
        <f>IF(Census!D4713="","",Census!D4713)</f>
        <v/>
      </c>
      <c r="I4721" s="82">
        <f>Census!E4713</f>
        <v>0</v>
      </c>
      <c r="J4721" s="106" t="e">
        <f t="shared" si="73"/>
        <v>#N/A</v>
      </c>
    </row>
    <row r="4722" spans="7:10" x14ac:dyDescent="0.45">
      <c r="G4722" s="82">
        <f>Census!C4714</f>
        <v>0</v>
      </c>
      <c r="H4722" s="82" t="str">
        <f>IF(Census!D4714="","",Census!D4714)</f>
        <v/>
      </c>
      <c r="I4722" s="82">
        <f>Census!E4714</f>
        <v>0</v>
      </c>
      <c r="J4722" s="106" t="e">
        <f t="shared" si="73"/>
        <v>#N/A</v>
      </c>
    </row>
    <row r="4723" spans="7:10" x14ac:dyDescent="0.45">
      <c r="G4723" s="82">
        <f>Census!C4715</f>
        <v>0</v>
      </c>
      <c r="H4723" s="82" t="str">
        <f>IF(Census!D4715="","",Census!D4715)</f>
        <v/>
      </c>
      <c r="I4723" s="82">
        <f>Census!E4715</f>
        <v>0</v>
      </c>
      <c r="J4723" s="106" t="e">
        <f t="shared" si="73"/>
        <v>#N/A</v>
      </c>
    </row>
    <row r="4724" spans="7:10" x14ac:dyDescent="0.45">
      <c r="G4724" s="82">
        <f>Census!C4716</f>
        <v>0</v>
      </c>
      <c r="H4724" s="82" t="str">
        <f>IF(Census!D4716="","",Census!D4716)</f>
        <v/>
      </c>
      <c r="I4724" s="82">
        <f>Census!E4716</f>
        <v>0</v>
      </c>
      <c r="J4724" s="106" t="e">
        <f t="shared" si="73"/>
        <v>#N/A</v>
      </c>
    </row>
    <row r="4725" spans="7:10" x14ac:dyDescent="0.45">
      <c r="G4725" s="82">
        <f>Census!C4717</f>
        <v>0</v>
      </c>
      <c r="H4725" s="82" t="str">
        <f>IF(Census!D4717="","",Census!D4717)</f>
        <v/>
      </c>
      <c r="I4725" s="82">
        <f>Census!E4717</f>
        <v>0</v>
      </c>
      <c r="J4725" s="106" t="e">
        <f t="shared" si="73"/>
        <v>#N/A</v>
      </c>
    </row>
    <row r="4726" spans="7:10" x14ac:dyDescent="0.45">
      <c r="G4726" s="82">
        <f>Census!C4718</f>
        <v>0</v>
      </c>
      <c r="H4726" s="82" t="str">
        <f>IF(Census!D4718="","",Census!D4718)</f>
        <v/>
      </c>
      <c r="I4726" s="82">
        <f>Census!E4718</f>
        <v>0</v>
      </c>
      <c r="J4726" s="106" t="e">
        <f t="shared" si="73"/>
        <v>#N/A</v>
      </c>
    </row>
    <row r="4727" spans="7:10" x14ac:dyDescent="0.45">
      <c r="G4727" s="82">
        <f>Census!C4719</f>
        <v>0</v>
      </c>
      <c r="H4727" s="82" t="str">
        <f>IF(Census!D4719="","",Census!D4719)</f>
        <v/>
      </c>
      <c r="I4727" s="82">
        <f>Census!E4719</f>
        <v>0</v>
      </c>
      <c r="J4727" s="106" t="e">
        <f t="shared" si="73"/>
        <v>#N/A</v>
      </c>
    </row>
    <row r="4728" spans="7:10" x14ac:dyDescent="0.45">
      <c r="G4728" s="82">
        <f>Census!C4720</f>
        <v>0</v>
      </c>
      <c r="H4728" s="82" t="str">
        <f>IF(Census!D4720="","",Census!D4720)</f>
        <v/>
      </c>
      <c r="I4728" s="82">
        <f>Census!E4720</f>
        <v>0</v>
      </c>
      <c r="J4728" s="106" t="e">
        <f t="shared" si="73"/>
        <v>#N/A</v>
      </c>
    </row>
    <row r="4729" spans="7:10" x14ac:dyDescent="0.45">
      <c r="G4729" s="82">
        <f>Census!C4721</f>
        <v>0</v>
      </c>
      <c r="H4729" s="82" t="str">
        <f>IF(Census!D4721="","",Census!D4721)</f>
        <v/>
      </c>
      <c r="I4729" s="82">
        <f>Census!E4721</f>
        <v>0</v>
      </c>
      <c r="J4729" s="106" t="e">
        <f t="shared" si="73"/>
        <v>#N/A</v>
      </c>
    </row>
    <row r="4730" spans="7:10" x14ac:dyDescent="0.45">
      <c r="G4730" s="82">
        <f>Census!C4722</f>
        <v>0</v>
      </c>
      <c r="H4730" s="82" t="str">
        <f>IF(Census!D4722="","",Census!D4722)</f>
        <v/>
      </c>
      <c r="I4730" s="82">
        <f>Census!E4722</f>
        <v>0</v>
      </c>
      <c r="J4730" s="106" t="e">
        <f t="shared" si="73"/>
        <v>#N/A</v>
      </c>
    </row>
    <row r="4731" spans="7:10" x14ac:dyDescent="0.45">
      <c r="G4731" s="82">
        <f>Census!C4723</f>
        <v>0</v>
      </c>
      <c r="H4731" s="82" t="str">
        <f>IF(Census!D4723="","",Census!D4723)</f>
        <v/>
      </c>
      <c r="I4731" s="82">
        <f>Census!E4723</f>
        <v>0</v>
      </c>
      <c r="J4731" s="106" t="e">
        <f t="shared" si="73"/>
        <v>#N/A</v>
      </c>
    </row>
    <row r="4732" spans="7:10" x14ac:dyDescent="0.45">
      <c r="G4732" s="82">
        <f>Census!C4724</f>
        <v>0</v>
      </c>
      <c r="H4732" s="82" t="str">
        <f>IF(Census!D4724="","",Census!D4724)</f>
        <v/>
      </c>
      <c r="I4732" s="82">
        <f>Census!E4724</f>
        <v>0</v>
      </c>
      <c r="J4732" s="106" t="e">
        <f t="shared" si="73"/>
        <v>#N/A</v>
      </c>
    </row>
    <row r="4733" spans="7:10" x14ac:dyDescent="0.45">
      <c r="G4733" s="82">
        <f>Census!C4725</f>
        <v>0</v>
      </c>
      <c r="H4733" s="82" t="str">
        <f>IF(Census!D4725="","",Census!D4725)</f>
        <v/>
      </c>
      <c r="I4733" s="82">
        <f>Census!E4725</f>
        <v>0</v>
      </c>
      <c r="J4733" s="106" t="e">
        <f t="shared" si="73"/>
        <v>#N/A</v>
      </c>
    </row>
    <row r="4734" spans="7:10" x14ac:dyDescent="0.45">
      <c r="G4734" s="82">
        <f>Census!C4726</f>
        <v>0</v>
      </c>
      <c r="H4734" s="82" t="str">
        <f>IF(Census!D4726="","",Census!D4726)</f>
        <v/>
      </c>
      <c r="I4734" s="82">
        <f>Census!E4726</f>
        <v>0</v>
      </c>
      <c r="J4734" s="106" t="e">
        <f t="shared" si="73"/>
        <v>#N/A</v>
      </c>
    </row>
    <row r="4735" spans="7:10" x14ac:dyDescent="0.45">
      <c r="G4735" s="82">
        <f>Census!C4727</f>
        <v>0</v>
      </c>
      <c r="H4735" s="82" t="str">
        <f>IF(Census!D4727="","",Census!D4727)</f>
        <v/>
      </c>
      <c r="I4735" s="82">
        <f>Census!E4727</f>
        <v>0</v>
      </c>
      <c r="J4735" s="106" t="e">
        <f t="shared" si="73"/>
        <v>#N/A</v>
      </c>
    </row>
    <row r="4736" spans="7:10" x14ac:dyDescent="0.45">
      <c r="G4736" s="82">
        <f>Census!C4728</f>
        <v>0</v>
      </c>
      <c r="H4736" s="82" t="str">
        <f>IF(Census!D4728="","",Census!D4728)</f>
        <v/>
      </c>
      <c r="I4736" s="82">
        <f>Census!E4728</f>
        <v>0</v>
      </c>
      <c r="J4736" s="106" t="e">
        <f t="shared" si="73"/>
        <v>#N/A</v>
      </c>
    </row>
    <row r="4737" spans="7:10" x14ac:dyDescent="0.45">
      <c r="G4737" s="82">
        <f>Census!C4729</f>
        <v>0</v>
      </c>
      <c r="H4737" s="82" t="str">
        <f>IF(Census!D4729="","",Census!D4729)</f>
        <v/>
      </c>
      <c r="I4737" s="82">
        <f>Census!E4729</f>
        <v>0</v>
      </c>
      <c r="J4737" s="106" t="e">
        <f t="shared" si="73"/>
        <v>#N/A</v>
      </c>
    </row>
    <row r="4738" spans="7:10" x14ac:dyDescent="0.45">
      <c r="G4738" s="82">
        <f>Census!C4730</f>
        <v>0</v>
      </c>
      <c r="H4738" s="82" t="str">
        <f>IF(Census!D4730="","",Census!D4730)</f>
        <v/>
      </c>
      <c r="I4738" s="82">
        <f>Census!E4730</f>
        <v>0</v>
      </c>
      <c r="J4738" s="106" t="e">
        <f t="shared" si="73"/>
        <v>#N/A</v>
      </c>
    </row>
    <row r="4739" spans="7:10" x14ac:dyDescent="0.45">
      <c r="G4739" s="82">
        <f>Census!C4731</f>
        <v>0</v>
      </c>
      <c r="H4739" s="82" t="str">
        <f>IF(Census!D4731="","",Census!D4731)</f>
        <v/>
      </c>
      <c r="I4739" s="82">
        <f>Census!E4731</f>
        <v>0</v>
      </c>
      <c r="J4739" s="106" t="e">
        <f t="shared" si="73"/>
        <v>#N/A</v>
      </c>
    </row>
    <row r="4740" spans="7:10" x14ac:dyDescent="0.45">
      <c r="G4740" s="82">
        <f>Census!C4732</f>
        <v>0</v>
      </c>
      <c r="H4740" s="82" t="str">
        <f>IF(Census!D4732="","",Census!D4732)</f>
        <v/>
      </c>
      <c r="I4740" s="82">
        <f>Census!E4732</f>
        <v>0</v>
      </c>
      <c r="J4740" s="106" t="e">
        <f t="shared" si="73"/>
        <v>#N/A</v>
      </c>
    </row>
    <row r="4741" spans="7:10" x14ac:dyDescent="0.45">
      <c r="G4741" s="82">
        <f>Census!C4733</f>
        <v>0</v>
      </c>
      <c r="H4741" s="82" t="str">
        <f>IF(Census!D4733="","",Census!D4733)</f>
        <v/>
      </c>
      <c r="I4741" s="82">
        <f>Census!E4733</f>
        <v>0</v>
      </c>
      <c r="J4741" s="106" t="e">
        <f t="shared" si="73"/>
        <v>#N/A</v>
      </c>
    </row>
    <row r="4742" spans="7:10" x14ac:dyDescent="0.45">
      <c r="G4742" s="82">
        <f>Census!C4734</f>
        <v>0</v>
      </c>
      <c r="H4742" s="82" t="str">
        <f>IF(Census!D4734="","",Census!D4734)</f>
        <v/>
      </c>
      <c r="I4742" s="82">
        <f>Census!E4734</f>
        <v>0</v>
      </c>
      <c r="J4742" s="106" t="e">
        <f t="shared" si="73"/>
        <v>#N/A</v>
      </c>
    </row>
    <row r="4743" spans="7:10" x14ac:dyDescent="0.45">
      <c r="G4743" s="82">
        <f>Census!C4735</f>
        <v>0</v>
      </c>
      <c r="H4743" s="82" t="str">
        <f>IF(Census!D4735="","",Census!D4735)</f>
        <v/>
      </c>
      <c r="I4743" s="82">
        <f>Census!E4735</f>
        <v>0</v>
      </c>
      <c r="J4743" s="106" t="e">
        <f t="shared" si="73"/>
        <v>#N/A</v>
      </c>
    </row>
    <row r="4744" spans="7:10" x14ac:dyDescent="0.45">
      <c r="G4744" s="82">
        <f>Census!C4736</f>
        <v>0</v>
      </c>
      <c r="H4744" s="82" t="str">
        <f>IF(Census!D4736="","",Census!D4736)</f>
        <v/>
      </c>
      <c r="I4744" s="82">
        <f>Census!E4736</f>
        <v>0</v>
      </c>
      <c r="J4744" s="106" t="e">
        <f t="shared" si="73"/>
        <v>#N/A</v>
      </c>
    </row>
    <row r="4745" spans="7:10" x14ac:dyDescent="0.45">
      <c r="G4745" s="82">
        <f>Census!C4737</f>
        <v>0</v>
      </c>
      <c r="H4745" s="82" t="str">
        <f>IF(Census!D4737="","",Census!D4737)</f>
        <v/>
      </c>
      <c r="I4745" s="82">
        <f>Census!E4737</f>
        <v>0</v>
      </c>
      <c r="J4745" s="106" t="e">
        <f t="shared" si="73"/>
        <v>#N/A</v>
      </c>
    </row>
    <row r="4746" spans="7:10" x14ac:dyDescent="0.45">
      <c r="G4746" s="82">
        <f>Census!C4738</f>
        <v>0</v>
      </c>
      <c r="H4746" s="82" t="str">
        <f>IF(Census!D4738="","",Census!D4738)</f>
        <v/>
      </c>
      <c r="I4746" s="82">
        <f>Census!E4738</f>
        <v>0</v>
      </c>
      <c r="J4746" s="106" t="e">
        <f t="shared" si="73"/>
        <v>#N/A</v>
      </c>
    </row>
    <row r="4747" spans="7:10" x14ac:dyDescent="0.45">
      <c r="G4747" s="82">
        <f>Census!C4739</f>
        <v>0</v>
      </c>
      <c r="H4747" s="82" t="str">
        <f>IF(Census!D4739="","",Census!D4739)</f>
        <v/>
      </c>
      <c r="I4747" s="82">
        <f>Census!E4739</f>
        <v>0</v>
      </c>
      <c r="J4747" s="106" t="e">
        <f t="shared" si="73"/>
        <v>#N/A</v>
      </c>
    </row>
    <row r="4748" spans="7:10" x14ac:dyDescent="0.45">
      <c r="G4748" s="82">
        <f>Census!C4740</f>
        <v>0</v>
      </c>
      <c r="H4748" s="82" t="str">
        <f>IF(Census!D4740="","",Census!D4740)</f>
        <v/>
      </c>
      <c r="I4748" s="82">
        <f>Census!E4740</f>
        <v>0</v>
      </c>
      <c r="J4748" s="106" t="e">
        <f t="shared" si="73"/>
        <v>#N/A</v>
      </c>
    </row>
    <row r="4749" spans="7:10" x14ac:dyDescent="0.45">
      <c r="G4749" s="82">
        <f>Census!C4741</f>
        <v>0</v>
      </c>
      <c r="H4749" s="82" t="str">
        <f>IF(Census!D4741="","",Census!D4741)</f>
        <v/>
      </c>
      <c r="I4749" s="82">
        <f>Census!E4741</f>
        <v>0</v>
      </c>
      <c r="J4749" s="106" t="e">
        <f t="shared" si="73"/>
        <v>#N/A</v>
      </c>
    </row>
    <row r="4750" spans="7:10" x14ac:dyDescent="0.45">
      <c r="G4750" s="82">
        <f>Census!C4742</f>
        <v>0</v>
      </c>
      <c r="H4750" s="82" t="str">
        <f>IF(Census!D4742="","",Census!D4742)</f>
        <v/>
      </c>
      <c r="I4750" s="82">
        <f>Census!E4742</f>
        <v>0</v>
      </c>
      <c r="J4750" s="106" t="e">
        <f t="shared" ref="J4750:J4813" si="74">IF(H4750=0,0,IF(H4750&lt;$C$25,$C$25-H4750,0))</f>
        <v>#N/A</v>
      </c>
    </row>
    <row r="4751" spans="7:10" x14ac:dyDescent="0.45">
      <c r="G4751" s="82">
        <f>Census!C4743</f>
        <v>0</v>
      </c>
      <c r="H4751" s="82" t="str">
        <f>IF(Census!D4743="","",Census!D4743)</f>
        <v/>
      </c>
      <c r="I4751" s="82">
        <f>Census!E4743</f>
        <v>0</v>
      </c>
      <c r="J4751" s="106" t="e">
        <f t="shared" si="74"/>
        <v>#N/A</v>
      </c>
    </row>
    <row r="4752" spans="7:10" x14ac:dyDescent="0.45">
      <c r="G4752" s="82">
        <f>Census!C4744</f>
        <v>0</v>
      </c>
      <c r="H4752" s="82" t="str">
        <f>IF(Census!D4744="","",Census!D4744)</f>
        <v/>
      </c>
      <c r="I4752" s="82">
        <f>Census!E4744</f>
        <v>0</v>
      </c>
      <c r="J4752" s="106" t="e">
        <f t="shared" si="74"/>
        <v>#N/A</v>
      </c>
    </row>
    <row r="4753" spans="7:10" x14ac:dyDescent="0.45">
      <c r="G4753" s="82">
        <f>Census!C4745</f>
        <v>0</v>
      </c>
      <c r="H4753" s="82" t="str">
        <f>IF(Census!D4745="","",Census!D4745)</f>
        <v/>
      </c>
      <c r="I4753" s="82">
        <f>Census!E4745</f>
        <v>0</v>
      </c>
      <c r="J4753" s="106" t="e">
        <f t="shared" si="74"/>
        <v>#N/A</v>
      </c>
    </row>
    <row r="4754" spans="7:10" x14ac:dyDescent="0.45">
      <c r="G4754" s="82">
        <f>Census!C4746</f>
        <v>0</v>
      </c>
      <c r="H4754" s="82" t="str">
        <f>IF(Census!D4746="","",Census!D4746)</f>
        <v/>
      </c>
      <c r="I4754" s="82">
        <f>Census!E4746</f>
        <v>0</v>
      </c>
      <c r="J4754" s="106" t="e">
        <f t="shared" si="74"/>
        <v>#N/A</v>
      </c>
    </row>
    <row r="4755" spans="7:10" x14ac:dyDescent="0.45">
      <c r="G4755" s="82">
        <f>Census!C4747</f>
        <v>0</v>
      </c>
      <c r="H4755" s="82" t="str">
        <f>IF(Census!D4747="","",Census!D4747)</f>
        <v/>
      </c>
      <c r="I4755" s="82">
        <f>Census!E4747</f>
        <v>0</v>
      </c>
      <c r="J4755" s="106" t="e">
        <f t="shared" si="74"/>
        <v>#N/A</v>
      </c>
    </row>
    <row r="4756" spans="7:10" x14ac:dyDescent="0.45">
      <c r="G4756" s="82">
        <f>Census!C4748</f>
        <v>0</v>
      </c>
      <c r="H4756" s="82" t="str">
        <f>IF(Census!D4748="","",Census!D4748)</f>
        <v/>
      </c>
      <c r="I4756" s="82">
        <f>Census!E4748</f>
        <v>0</v>
      </c>
      <c r="J4756" s="106" t="e">
        <f t="shared" si="74"/>
        <v>#N/A</v>
      </c>
    </row>
    <row r="4757" spans="7:10" x14ac:dyDescent="0.45">
      <c r="G4757" s="82">
        <f>Census!C4749</f>
        <v>0</v>
      </c>
      <c r="H4757" s="82" t="str">
        <f>IF(Census!D4749="","",Census!D4749)</f>
        <v/>
      </c>
      <c r="I4757" s="82">
        <f>Census!E4749</f>
        <v>0</v>
      </c>
      <c r="J4757" s="106" t="e">
        <f t="shared" si="74"/>
        <v>#N/A</v>
      </c>
    </row>
    <row r="4758" spans="7:10" x14ac:dyDescent="0.45">
      <c r="G4758" s="82">
        <f>Census!C4750</f>
        <v>0</v>
      </c>
      <c r="H4758" s="82" t="str">
        <f>IF(Census!D4750="","",Census!D4750)</f>
        <v/>
      </c>
      <c r="I4758" s="82">
        <f>Census!E4750</f>
        <v>0</v>
      </c>
      <c r="J4758" s="106" t="e">
        <f t="shared" si="74"/>
        <v>#N/A</v>
      </c>
    </row>
    <row r="4759" spans="7:10" x14ac:dyDescent="0.45">
      <c r="G4759" s="82">
        <f>Census!C4751</f>
        <v>0</v>
      </c>
      <c r="H4759" s="82" t="str">
        <f>IF(Census!D4751="","",Census!D4751)</f>
        <v/>
      </c>
      <c r="I4759" s="82">
        <f>Census!E4751</f>
        <v>0</v>
      </c>
      <c r="J4759" s="106" t="e">
        <f t="shared" si="74"/>
        <v>#N/A</v>
      </c>
    </row>
    <row r="4760" spans="7:10" x14ac:dyDescent="0.45">
      <c r="G4760" s="82">
        <f>Census!C4752</f>
        <v>0</v>
      </c>
      <c r="H4760" s="82" t="str">
        <f>IF(Census!D4752="","",Census!D4752)</f>
        <v/>
      </c>
      <c r="I4760" s="82">
        <f>Census!E4752</f>
        <v>0</v>
      </c>
      <c r="J4760" s="106" t="e">
        <f t="shared" si="74"/>
        <v>#N/A</v>
      </c>
    </row>
    <row r="4761" spans="7:10" x14ac:dyDescent="0.45">
      <c r="G4761" s="82">
        <f>Census!C4753</f>
        <v>0</v>
      </c>
      <c r="H4761" s="82" t="str">
        <f>IF(Census!D4753="","",Census!D4753)</f>
        <v/>
      </c>
      <c r="I4761" s="82">
        <f>Census!E4753</f>
        <v>0</v>
      </c>
      <c r="J4761" s="106" t="e">
        <f t="shared" si="74"/>
        <v>#N/A</v>
      </c>
    </row>
    <row r="4762" spans="7:10" x14ac:dyDescent="0.45">
      <c r="G4762" s="82">
        <f>Census!C4754</f>
        <v>0</v>
      </c>
      <c r="H4762" s="82" t="str">
        <f>IF(Census!D4754="","",Census!D4754)</f>
        <v/>
      </c>
      <c r="I4762" s="82">
        <f>Census!E4754</f>
        <v>0</v>
      </c>
      <c r="J4762" s="106" t="e">
        <f t="shared" si="74"/>
        <v>#N/A</v>
      </c>
    </row>
    <row r="4763" spans="7:10" x14ac:dyDescent="0.45">
      <c r="G4763" s="82">
        <f>Census!C4755</f>
        <v>0</v>
      </c>
      <c r="H4763" s="82" t="str">
        <f>IF(Census!D4755="","",Census!D4755)</f>
        <v/>
      </c>
      <c r="I4763" s="82">
        <f>Census!E4755</f>
        <v>0</v>
      </c>
      <c r="J4763" s="106" t="e">
        <f t="shared" si="74"/>
        <v>#N/A</v>
      </c>
    </row>
    <row r="4764" spans="7:10" x14ac:dyDescent="0.45">
      <c r="G4764" s="82">
        <f>Census!C4756</f>
        <v>0</v>
      </c>
      <c r="H4764" s="82" t="str">
        <f>IF(Census!D4756="","",Census!D4756)</f>
        <v/>
      </c>
      <c r="I4764" s="82">
        <f>Census!E4756</f>
        <v>0</v>
      </c>
      <c r="J4764" s="106" t="e">
        <f t="shared" si="74"/>
        <v>#N/A</v>
      </c>
    </row>
    <row r="4765" spans="7:10" x14ac:dyDescent="0.45">
      <c r="G4765" s="82">
        <f>Census!C4757</f>
        <v>0</v>
      </c>
      <c r="H4765" s="82" t="str">
        <f>IF(Census!D4757="","",Census!D4757)</f>
        <v/>
      </c>
      <c r="I4765" s="82">
        <f>Census!E4757</f>
        <v>0</v>
      </c>
      <c r="J4765" s="106" t="e">
        <f t="shared" si="74"/>
        <v>#N/A</v>
      </c>
    </row>
    <row r="4766" spans="7:10" x14ac:dyDescent="0.45">
      <c r="G4766" s="82">
        <f>Census!C4758</f>
        <v>0</v>
      </c>
      <c r="H4766" s="82" t="str">
        <f>IF(Census!D4758="","",Census!D4758)</f>
        <v/>
      </c>
      <c r="I4766" s="82">
        <f>Census!E4758</f>
        <v>0</v>
      </c>
      <c r="J4766" s="106" t="e">
        <f t="shared" si="74"/>
        <v>#N/A</v>
      </c>
    </row>
    <row r="4767" spans="7:10" x14ac:dyDescent="0.45">
      <c r="G4767" s="82">
        <f>Census!C4759</f>
        <v>0</v>
      </c>
      <c r="H4767" s="82" t="str">
        <f>IF(Census!D4759="","",Census!D4759)</f>
        <v/>
      </c>
      <c r="I4767" s="82">
        <f>Census!E4759</f>
        <v>0</v>
      </c>
      <c r="J4767" s="106" t="e">
        <f t="shared" si="74"/>
        <v>#N/A</v>
      </c>
    </row>
    <row r="4768" spans="7:10" x14ac:dyDescent="0.45">
      <c r="G4768" s="82">
        <f>Census!C4760</f>
        <v>0</v>
      </c>
      <c r="H4768" s="82" t="str">
        <f>IF(Census!D4760="","",Census!D4760)</f>
        <v/>
      </c>
      <c r="I4768" s="82">
        <f>Census!E4760</f>
        <v>0</v>
      </c>
      <c r="J4768" s="106" t="e">
        <f t="shared" si="74"/>
        <v>#N/A</v>
      </c>
    </row>
    <row r="4769" spans="7:10" x14ac:dyDescent="0.45">
      <c r="G4769" s="82">
        <f>Census!C4761</f>
        <v>0</v>
      </c>
      <c r="H4769" s="82" t="str">
        <f>IF(Census!D4761="","",Census!D4761)</f>
        <v/>
      </c>
      <c r="I4769" s="82">
        <f>Census!E4761</f>
        <v>0</v>
      </c>
      <c r="J4769" s="106" t="e">
        <f t="shared" si="74"/>
        <v>#N/A</v>
      </c>
    </row>
    <row r="4770" spans="7:10" x14ac:dyDescent="0.45">
      <c r="G4770" s="82">
        <f>Census!C4762</f>
        <v>0</v>
      </c>
      <c r="H4770" s="82" t="str">
        <f>IF(Census!D4762="","",Census!D4762)</f>
        <v/>
      </c>
      <c r="I4770" s="82">
        <f>Census!E4762</f>
        <v>0</v>
      </c>
      <c r="J4770" s="106" t="e">
        <f t="shared" si="74"/>
        <v>#N/A</v>
      </c>
    </row>
    <row r="4771" spans="7:10" x14ac:dyDescent="0.45">
      <c r="G4771" s="82">
        <f>Census!C4763</f>
        <v>0</v>
      </c>
      <c r="H4771" s="82" t="str">
        <f>IF(Census!D4763="","",Census!D4763)</f>
        <v/>
      </c>
      <c r="I4771" s="82">
        <f>Census!E4763</f>
        <v>0</v>
      </c>
      <c r="J4771" s="106" t="e">
        <f t="shared" si="74"/>
        <v>#N/A</v>
      </c>
    </row>
    <row r="4772" spans="7:10" x14ac:dyDescent="0.45">
      <c r="G4772" s="82">
        <f>Census!C4764</f>
        <v>0</v>
      </c>
      <c r="H4772" s="82" t="str">
        <f>IF(Census!D4764="","",Census!D4764)</f>
        <v/>
      </c>
      <c r="I4772" s="82">
        <f>Census!E4764</f>
        <v>0</v>
      </c>
      <c r="J4772" s="106" t="e">
        <f t="shared" si="74"/>
        <v>#N/A</v>
      </c>
    </row>
    <row r="4773" spans="7:10" x14ac:dyDescent="0.45">
      <c r="G4773" s="82">
        <f>Census!C4765</f>
        <v>0</v>
      </c>
      <c r="H4773" s="82" t="str">
        <f>IF(Census!D4765="","",Census!D4765)</f>
        <v/>
      </c>
      <c r="I4773" s="82">
        <f>Census!E4765</f>
        <v>0</v>
      </c>
      <c r="J4773" s="106" t="e">
        <f t="shared" si="74"/>
        <v>#N/A</v>
      </c>
    </row>
    <row r="4774" spans="7:10" x14ac:dyDescent="0.45">
      <c r="G4774" s="82">
        <f>Census!C4766</f>
        <v>0</v>
      </c>
      <c r="H4774" s="82" t="str">
        <f>IF(Census!D4766="","",Census!D4766)</f>
        <v/>
      </c>
      <c r="I4774" s="82">
        <f>Census!E4766</f>
        <v>0</v>
      </c>
      <c r="J4774" s="106" t="e">
        <f t="shared" si="74"/>
        <v>#N/A</v>
      </c>
    </row>
    <row r="4775" spans="7:10" x14ac:dyDescent="0.45">
      <c r="G4775" s="82">
        <f>Census!C4767</f>
        <v>0</v>
      </c>
      <c r="H4775" s="82" t="str">
        <f>IF(Census!D4767="","",Census!D4767)</f>
        <v/>
      </c>
      <c r="I4775" s="82">
        <f>Census!E4767</f>
        <v>0</v>
      </c>
      <c r="J4775" s="106" t="e">
        <f t="shared" si="74"/>
        <v>#N/A</v>
      </c>
    </row>
    <row r="4776" spans="7:10" x14ac:dyDescent="0.45">
      <c r="G4776" s="82">
        <f>Census!C4768</f>
        <v>0</v>
      </c>
      <c r="H4776" s="82" t="str">
        <f>IF(Census!D4768="","",Census!D4768)</f>
        <v/>
      </c>
      <c r="I4776" s="82">
        <f>Census!E4768</f>
        <v>0</v>
      </c>
      <c r="J4776" s="106" t="e">
        <f t="shared" si="74"/>
        <v>#N/A</v>
      </c>
    </row>
    <row r="4777" spans="7:10" x14ac:dyDescent="0.45">
      <c r="G4777" s="82">
        <f>Census!C4769</f>
        <v>0</v>
      </c>
      <c r="H4777" s="82" t="str">
        <f>IF(Census!D4769="","",Census!D4769)</f>
        <v/>
      </c>
      <c r="I4777" s="82">
        <f>Census!E4769</f>
        <v>0</v>
      </c>
      <c r="J4777" s="106" t="e">
        <f t="shared" si="74"/>
        <v>#N/A</v>
      </c>
    </row>
    <row r="4778" spans="7:10" x14ac:dyDescent="0.45">
      <c r="G4778" s="82">
        <f>Census!C4770</f>
        <v>0</v>
      </c>
      <c r="H4778" s="82" t="str">
        <f>IF(Census!D4770="","",Census!D4770)</f>
        <v/>
      </c>
      <c r="I4778" s="82">
        <f>Census!E4770</f>
        <v>0</v>
      </c>
      <c r="J4778" s="106" t="e">
        <f t="shared" si="74"/>
        <v>#N/A</v>
      </c>
    </row>
    <row r="4779" spans="7:10" x14ac:dyDescent="0.45">
      <c r="G4779" s="82">
        <f>Census!C4771</f>
        <v>0</v>
      </c>
      <c r="H4779" s="82" t="str">
        <f>IF(Census!D4771="","",Census!D4771)</f>
        <v/>
      </c>
      <c r="I4779" s="82">
        <f>Census!E4771</f>
        <v>0</v>
      </c>
      <c r="J4779" s="106" t="e">
        <f t="shared" si="74"/>
        <v>#N/A</v>
      </c>
    </row>
    <row r="4780" spans="7:10" x14ac:dyDescent="0.45">
      <c r="G4780" s="82">
        <f>Census!C4772</f>
        <v>0</v>
      </c>
      <c r="H4780" s="82" t="str">
        <f>IF(Census!D4772="","",Census!D4772)</f>
        <v/>
      </c>
      <c r="I4780" s="82">
        <f>Census!E4772</f>
        <v>0</v>
      </c>
      <c r="J4780" s="106" t="e">
        <f t="shared" si="74"/>
        <v>#N/A</v>
      </c>
    </row>
    <row r="4781" spans="7:10" x14ac:dyDescent="0.45">
      <c r="G4781" s="82">
        <f>Census!C4773</f>
        <v>0</v>
      </c>
      <c r="H4781" s="82" t="str">
        <f>IF(Census!D4773="","",Census!D4773)</f>
        <v/>
      </c>
      <c r="I4781" s="82">
        <f>Census!E4773</f>
        <v>0</v>
      </c>
      <c r="J4781" s="106" t="e">
        <f t="shared" si="74"/>
        <v>#N/A</v>
      </c>
    </row>
    <row r="4782" spans="7:10" x14ac:dyDescent="0.45">
      <c r="G4782" s="82">
        <f>Census!C4774</f>
        <v>0</v>
      </c>
      <c r="H4782" s="82" t="str">
        <f>IF(Census!D4774="","",Census!D4774)</f>
        <v/>
      </c>
      <c r="I4782" s="82">
        <f>Census!E4774</f>
        <v>0</v>
      </c>
      <c r="J4782" s="106" t="e">
        <f t="shared" si="74"/>
        <v>#N/A</v>
      </c>
    </row>
    <row r="4783" spans="7:10" x14ac:dyDescent="0.45">
      <c r="G4783" s="82">
        <f>Census!C4775</f>
        <v>0</v>
      </c>
      <c r="H4783" s="82" t="str">
        <f>IF(Census!D4775="","",Census!D4775)</f>
        <v/>
      </c>
      <c r="I4783" s="82">
        <f>Census!E4775</f>
        <v>0</v>
      </c>
      <c r="J4783" s="106" t="e">
        <f t="shared" si="74"/>
        <v>#N/A</v>
      </c>
    </row>
    <row r="4784" spans="7:10" x14ac:dyDescent="0.45">
      <c r="G4784" s="82">
        <f>Census!C4776</f>
        <v>0</v>
      </c>
      <c r="H4784" s="82" t="str">
        <f>IF(Census!D4776="","",Census!D4776)</f>
        <v/>
      </c>
      <c r="I4784" s="82">
        <f>Census!E4776</f>
        <v>0</v>
      </c>
      <c r="J4784" s="106" t="e">
        <f t="shared" si="74"/>
        <v>#N/A</v>
      </c>
    </row>
    <row r="4785" spans="7:10" x14ac:dyDescent="0.45">
      <c r="G4785" s="82">
        <f>Census!C4777</f>
        <v>0</v>
      </c>
      <c r="H4785" s="82" t="str">
        <f>IF(Census!D4777="","",Census!D4777)</f>
        <v/>
      </c>
      <c r="I4785" s="82">
        <f>Census!E4777</f>
        <v>0</v>
      </c>
      <c r="J4785" s="106" t="e">
        <f t="shared" si="74"/>
        <v>#N/A</v>
      </c>
    </row>
    <row r="4786" spans="7:10" x14ac:dyDescent="0.45">
      <c r="G4786" s="82">
        <f>Census!C4778</f>
        <v>0</v>
      </c>
      <c r="H4786" s="82" t="str">
        <f>IF(Census!D4778="","",Census!D4778)</f>
        <v/>
      </c>
      <c r="I4786" s="82">
        <f>Census!E4778</f>
        <v>0</v>
      </c>
      <c r="J4786" s="106" t="e">
        <f t="shared" si="74"/>
        <v>#N/A</v>
      </c>
    </row>
    <row r="4787" spans="7:10" x14ac:dyDescent="0.45">
      <c r="G4787" s="82">
        <f>Census!C4779</f>
        <v>0</v>
      </c>
      <c r="H4787" s="82" t="str">
        <f>IF(Census!D4779="","",Census!D4779)</f>
        <v/>
      </c>
      <c r="I4787" s="82">
        <f>Census!E4779</f>
        <v>0</v>
      </c>
      <c r="J4787" s="106" t="e">
        <f t="shared" si="74"/>
        <v>#N/A</v>
      </c>
    </row>
    <row r="4788" spans="7:10" x14ac:dyDescent="0.45">
      <c r="G4788" s="82">
        <f>Census!C4780</f>
        <v>0</v>
      </c>
      <c r="H4788" s="82" t="str">
        <f>IF(Census!D4780="","",Census!D4780)</f>
        <v/>
      </c>
      <c r="I4788" s="82">
        <f>Census!E4780</f>
        <v>0</v>
      </c>
      <c r="J4788" s="106" t="e">
        <f t="shared" si="74"/>
        <v>#N/A</v>
      </c>
    </row>
    <row r="4789" spans="7:10" x14ac:dyDescent="0.45">
      <c r="G4789" s="82">
        <f>Census!C4781</f>
        <v>0</v>
      </c>
      <c r="H4789" s="82" t="str">
        <f>IF(Census!D4781="","",Census!D4781)</f>
        <v/>
      </c>
      <c r="I4789" s="82">
        <f>Census!E4781</f>
        <v>0</v>
      </c>
      <c r="J4789" s="106" t="e">
        <f t="shared" si="74"/>
        <v>#N/A</v>
      </c>
    </row>
    <row r="4790" spans="7:10" x14ac:dyDescent="0.45">
      <c r="G4790" s="82">
        <f>Census!C4782</f>
        <v>0</v>
      </c>
      <c r="H4790" s="82" t="str">
        <f>IF(Census!D4782="","",Census!D4782)</f>
        <v/>
      </c>
      <c r="I4790" s="82">
        <f>Census!E4782</f>
        <v>0</v>
      </c>
      <c r="J4790" s="106" t="e">
        <f t="shared" si="74"/>
        <v>#N/A</v>
      </c>
    </row>
    <row r="4791" spans="7:10" x14ac:dyDescent="0.45">
      <c r="G4791" s="82">
        <f>Census!C4783</f>
        <v>0</v>
      </c>
      <c r="H4791" s="82" t="str">
        <f>IF(Census!D4783="","",Census!D4783)</f>
        <v/>
      </c>
      <c r="I4791" s="82">
        <f>Census!E4783</f>
        <v>0</v>
      </c>
      <c r="J4791" s="106" t="e">
        <f t="shared" si="74"/>
        <v>#N/A</v>
      </c>
    </row>
    <row r="4792" spans="7:10" x14ac:dyDescent="0.45">
      <c r="G4792" s="82">
        <f>Census!C4784</f>
        <v>0</v>
      </c>
      <c r="H4792" s="82" t="str">
        <f>IF(Census!D4784="","",Census!D4784)</f>
        <v/>
      </c>
      <c r="I4792" s="82">
        <f>Census!E4784</f>
        <v>0</v>
      </c>
      <c r="J4792" s="106" t="e">
        <f t="shared" si="74"/>
        <v>#N/A</v>
      </c>
    </row>
    <row r="4793" spans="7:10" x14ac:dyDescent="0.45">
      <c r="G4793" s="82">
        <f>Census!C4785</f>
        <v>0</v>
      </c>
      <c r="H4793" s="82" t="str">
        <f>IF(Census!D4785="","",Census!D4785)</f>
        <v/>
      </c>
      <c r="I4793" s="82">
        <f>Census!E4785</f>
        <v>0</v>
      </c>
      <c r="J4793" s="106" t="e">
        <f t="shared" si="74"/>
        <v>#N/A</v>
      </c>
    </row>
    <row r="4794" spans="7:10" x14ac:dyDescent="0.45">
      <c r="G4794" s="82">
        <f>Census!C4786</f>
        <v>0</v>
      </c>
      <c r="H4794" s="82" t="str">
        <f>IF(Census!D4786="","",Census!D4786)</f>
        <v/>
      </c>
      <c r="I4794" s="82">
        <f>Census!E4786</f>
        <v>0</v>
      </c>
      <c r="J4794" s="106" t="e">
        <f t="shared" si="74"/>
        <v>#N/A</v>
      </c>
    </row>
    <row r="4795" spans="7:10" x14ac:dyDescent="0.45">
      <c r="G4795" s="82">
        <f>Census!C4787</f>
        <v>0</v>
      </c>
      <c r="H4795" s="82" t="str">
        <f>IF(Census!D4787="","",Census!D4787)</f>
        <v/>
      </c>
      <c r="I4795" s="82">
        <f>Census!E4787</f>
        <v>0</v>
      </c>
      <c r="J4795" s="106" t="e">
        <f t="shared" si="74"/>
        <v>#N/A</v>
      </c>
    </row>
    <row r="4796" spans="7:10" x14ac:dyDescent="0.45">
      <c r="G4796" s="82">
        <f>Census!C4788</f>
        <v>0</v>
      </c>
      <c r="H4796" s="82" t="str">
        <f>IF(Census!D4788="","",Census!D4788)</f>
        <v/>
      </c>
      <c r="I4796" s="82">
        <f>Census!E4788</f>
        <v>0</v>
      </c>
      <c r="J4796" s="106" t="e">
        <f t="shared" si="74"/>
        <v>#N/A</v>
      </c>
    </row>
    <row r="4797" spans="7:10" x14ac:dyDescent="0.45">
      <c r="G4797" s="82">
        <f>Census!C4789</f>
        <v>0</v>
      </c>
      <c r="H4797" s="82" t="str">
        <f>IF(Census!D4789="","",Census!D4789)</f>
        <v/>
      </c>
      <c r="I4797" s="82">
        <f>Census!E4789</f>
        <v>0</v>
      </c>
      <c r="J4797" s="106" t="e">
        <f t="shared" si="74"/>
        <v>#N/A</v>
      </c>
    </row>
    <row r="4798" spans="7:10" x14ac:dyDescent="0.45">
      <c r="G4798" s="82">
        <f>Census!C4790</f>
        <v>0</v>
      </c>
      <c r="H4798" s="82" t="str">
        <f>IF(Census!D4790="","",Census!D4790)</f>
        <v/>
      </c>
      <c r="I4798" s="82">
        <f>Census!E4790</f>
        <v>0</v>
      </c>
      <c r="J4798" s="106" t="e">
        <f t="shared" si="74"/>
        <v>#N/A</v>
      </c>
    </row>
    <row r="4799" spans="7:10" x14ac:dyDescent="0.45">
      <c r="G4799" s="82">
        <f>Census!C4791</f>
        <v>0</v>
      </c>
      <c r="H4799" s="82" t="str">
        <f>IF(Census!D4791="","",Census!D4791)</f>
        <v/>
      </c>
      <c r="I4799" s="82">
        <f>Census!E4791</f>
        <v>0</v>
      </c>
      <c r="J4799" s="106" t="e">
        <f t="shared" si="74"/>
        <v>#N/A</v>
      </c>
    </row>
    <row r="4800" spans="7:10" x14ac:dyDescent="0.45">
      <c r="G4800" s="82">
        <f>Census!C4792</f>
        <v>0</v>
      </c>
      <c r="H4800" s="82" t="str">
        <f>IF(Census!D4792="","",Census!D4792)</f>
        <v/>
      </c>
      <c r="I4800" s="82">
        <f>Census!E4792</f>
        <v>0</v>
      </c>
      <c r="J4800" s="106" t="e">
        <f t="shared" si="74"/>
        <v>#N/A</v>
      </c>
    </row>
    <row r="4801" spans="7:10" x14ac:dyDescent="0.45">
      <c r="G4801" s="82">
        <f>Census!C4793</f>
        <v>0</v>
      </c>
      <c r="H4801" s="82" t="str">
        <f>IF(Census!D4793="","",Census!D4793)</f>
        <v/>
      </c>
      <c r="I4801" s="82">
        <f>Census!E4793</f>
        <v>0</v>
      </c>
      <c r="J4801" s="106" t="e">
        <f t="shared" si="74"/>
        <v>#N/A</v>
      </c>
    </row>
    <row r="4802" spans="7:10" x14ac:dyDescent="0.45">
      <c r="G4802" s="82">
        <f>Census!C4794</f>
        <v>0</v>
      </c>
      <c r="H4802" s="82" t="str">
        <f>IF(Census!D4794="","",Census!D4794)</f>
        <v/>
      </c>
      <c r="I4802" s="82">
        <f>Census!E4794</f>
        <v>0</v>
      </c>
      <c r="J4802" s="106" t="e">
        <f t="shared" si="74"/>
        <v>#N/A</v>
      </c>
    </row>
    <row r="4803" spans="7:10" x14ac:dyDescent="0.45">
      <c r="G4803" s="82">
        <f>Census!C4795</f>
        <v>0</v>
      </c>
      <c r="H4803" s="82" t="str">
        <f>IF(Census!D4795="","",Census!D4795)</f>
        <v/>
      </c>
      <c r="I4803" s="82">
        <f>Census!E4795</f>
        <v>0</v>
      </c>
      <c r="J4803" s="106" t="e">
        <f t="shared" si="74"/>
        <v>#N/A</v>
      </c>
    </row>
    <row r="4804" spans="7:10" x14ac:dyDescent="0.45">
      <c r="G4804" s="82">
        <f>Census!C4796</f>
        <v>0</v>
      </c>
      <c r="H4804" s="82" t="str">
        <f>IF(Census!D4796="","",Census!D4796)</f>
        <v/>
      </c>
      <c r="I4804" s="82">
        <f>Census!E4796</f>
        <v>0</v>
      </c>
      <c r="J4804" s="106" t="e">
        <f t="shared" si="74"/>
        <v>#N/A</v>
      </c>
    </row>
    <row r="4805" spans="7:10" x14ac:dyDescent="0.45">
      <c r="G4805" s="82">
        <f>Census!C4797</f>
        <v>0</v>
      </c>
      <c r="H4805" s="82" t="str">
        <f>IF(Census!D4797="","",Census!D4797)</f>
        <v/>
      </c>
      <c r="I4805" s="82">
        <f>Census!E4797</f>
        <v>0</v>
      </c>
      <c r="J4805" s="106" t="e">
        <f t="shared" si="74"/>
        <v>#N/A</v>
      </c>
    </row>
    <row r="4806" spans="7:10" x14ac:dyDescent="0.45">
      <c r="G4806" s="82">
        <f>Census!C4798</f>
        <v>0</v>
      </c>
      <c r="H4806" s="82" t="str">
        <f>IF(Census!D4798="","",Census!D4798)</f>
        <v/>
      </c>
      <c r="I4806" s="82">
        <f>Census!E4798</f>
        <v>0</v>
      </c>
      <c r="J4806" s="106" t="e">
        <f t="shared" si="74"/>
        <v>#N/A</v>
      </c>
    </row>
    <row r="4807" spans="7:10" x14ac:dyDescent="0.45">
      <c r="G4807" s="82">
        <f>Census!C4799</f>
        <v>0</v>
      </c>
      <c r="H4807" s="82" t="str">
        <f>IF(Census!D4799="","",Census!D4799)</f>
        <v/>
      </c>
      <c r="I4807" s="82">
        <f>Census!E4799</f>
        <v>0</v>
      </c>
      <c r="J4807" s="106" t="e">
        <f t="shared" si="74"/>
        <v>#N/A</v>
      </c>
    </row>
    <row r="4808" spans="7:10" x14ac:dyDescent="0.45">
      <c r="G4808" s="82">
        <f>Census!C4800</f>
        <v>0</v>
      </c>
      <c r="H4808" s="82" t="str">
        <f>IF(Census!D4800="","",Census!D4800)</f>
        <v/>
      </c>
      <c r="I4808" s="82">
        <f>Census!E4800</f>
        <v>0</v>
      </c>
      <c r="J4808" s="106" t="e">
        <f t="shared" si="74"/>
        <v>#N/A</v>
      </c>
    </row>
    <row r="4809" spans="7:10" x14ac:dyDescent="0.45">
      <c r="G4809" s="82">
        <f>Census!C4801</f>
        <v>0</v>
      </c>
      <c r="H4809" s="82" t="str">
        <f>IF(Census!D4801="","",Census!D4801)</f>
        <v/>
      </c>
      <c r="I4809" s="82">
        <f>Census!E4801</f>
        <v>0</v>
      </c>
      <c r="J4809" s="106" t="e">
        <f t="shared" si="74"/>
        <v>#N/A</v>
      </c>
    </row>
    <row r="4810" spans="7:10" x14ac:dyDescent="0.45">
      <c r="G4810" s="82">
        <f>Census!C4802</f>
        <v>0</v>
      </c>
      <c r="H4810" s="82" t="str">
        <f>IF(Census!D4802="","",Census!D4802)</f>
        <v/>
      </c>
      <c r="I4810" s="82">
        <f>Census!E4802</f>
        <v>0</v>
      </c>
      <c r="J4810" s="106" t="e">
        <f t="shared" si="74"/>
        <v>#N/A</v>
      </c>
    </row>
    <row r="4811" spans="7:10" x14ac:dyDescent="0.45">
      <c r="G4811" s="82">
        <f>Census!C4803</f>
        <v>0</v>
      </c>
      <c r="H4811" s="82" t="str">
        <f>IF(Census!D4803="","",Census!D4803)</f>
        <v/>
      </c>
      <c r="I4811" s="82">
        <f>Census!E4803</f>
        <v>0</v>
      </c>
      <c r="J4811" s="106" t="e">
        <f t="shared" si="74"/>
        <v>#N/A</v>
      </c>
    </row>
    <row r="4812" spans="7:10" x14ac:dyDescent="0.45">
      <c r="G4812" s="82">
        <f>Census!C4804</f>
        <v>0</v>
      </c>
      <c r="H4812" s="82" t="str">
        <f>IF(Census!D4804="","",Census!D4804)</f>
        <v/>
      </c>
      <c r="I4812" s="82">
        <f>Census!E4804</f>
        <v>0</v>
      </c>
      <c r="J4812" s="106" t="e">
        <f t="shared" si="74"/>
        <v>#N/A</v>
      </c>
    </row>
    <row r="4813" spans="7:10" x14ac:dyDescent="0.45">
      <c r="G4813" s="82">
        <f>Census!C4805</f>
        <v>0</v>
      </c>
      <c r="H4813" s="82" t="str">
        <f>IF(Census!D4805="","",Census!D4805)</f>
        <v/>
      </c>
      <c r="I4813" s="82">
        <f>Census!E4805</f>
        <v>0</v>
      </c>
      <c r="J4813" s="106" t="e">
        <f t="shared" si="74"/>
        <v>#N/A</v>
      </c>
    </row>
    <row r="4814" spans="7:10" x14ac:dyDescent="0.45">
      <c r="G4814" s="82">
        <f>Census!C4806</f>
        <v>0</v>
      </c>
      <c r="H4814" s="82" t="str">
        <f>IF(Census!D4806="","",Census!D4806)</f>
        <v/>
      </c>
      <c r="I4814" s="82">
        <f>Census!E4806</f>
        <v>0</v>
      </c>
      <c r="J4814" s="106" t="e">
        <f t="shared" ref="J4814:J4877" si="75">IF(H4814=0,0,IF(H4814&lt;$C$25,$C$25-H4814,0))</f>
        <v>#N/A</v>
      </c>
    </row>
    <row r="4815" spans="7:10" x14ac:dyDescent="0.45">
      <c r="G4815" s="82">
        <f>Census!C4807</f>
        <v>0</v>
      </c>
      <c r="H4815" s="82" t="str">
        <f>IF(Census!D4807="","",Census!D4807)</f>
        <v/>
      </c>
      <c r="I4815" s="82">
        <f>Census!E4807</f>
        <v>0</v>
      </c>
      <c r="J4815" s="106" t="e">
        <f t="shared" si="75"/>
        <v>#N/A</v>
      </c>
    </row>
    <row r="4816" spans="7:10" x14ac:dyDescent="0.45">
      <c r="G4816" s="82">
        <f>Census!C4808</f>
        <v>0</v>
      </c>
      <c r="H4816" s="82" t="str">
        <f>IF(Census!D4808="","",Census!D4808)</f>
        <v/>
      </c>
      <c r="I4816" s="82">
        <f>Census!E4808</f>
        <v>0</v>
      </c>
      <c r="J4816" s="106" t="e">
        <f t="shared" si="75"/>
        <v>#N/A</v>
      </c>
    </row>
    <row r="4817" spans="7:10" x14ac:dyDescent="0.45">
      <c r="G4817" s="82">
        <f>Census!C4809</f>
        <v>0</v>
      </c>
      <c r="H4817" s="82" t="str">
        <f>IF(Census!D4809="","",Census!D4809)</f>
        <v/>
      </c>
      <c r="I4817" s="82">
        <f>Census!E4809</f>
        <v>0</v>
      </c>
      <c r="J4817" s="106" t="e">
        <f t="shared" si="75"/>
        <v>#N/A</v>
      </c>
    </row>
    <row r="4818" spans="7:10" x14ac:dyDescent="0.45">
      <c r="G4818" s="82">
        <f>Census!C4810</f>
        <v>0</v>
      </c>
      <c r="H4818" s="82" t="str">
        <f>IF(Census!D4810="","",Census!D4810)</f>
        <v/>
      </c>
      <c r="I4818" s="82">
        <f>Census!E4810</f>
        <v>0</v>
      </c>
      <c r="J4818" s="106" t="e">
        <f t="shared" si="75"/>
        <v>#N/A</v>
      </c>
    </row>
    <row r="4819" spans="7:10" x14ac:dyDescent="0.45">
      <c r="G4819" s="82">
        <f>Census!C4811</f>
        <v>0</v>
      </c>
      <c r="H4819" s="82" t="str">
        <f>IF(Census!D4811="","",Census!D4811)</f>
        <v/>
      </c>
      <c r="I4819" s="82">
        <f>Census!E4811</f>
        <v>0</v>
      </c>
      <c r="J4819" s="106" t="e">
        <f t="shared" si="75"/>
        <v>#N/A</v>
      </c>
    </row>
    <row r="4820" spans="7:10" x14ac:dyDescent="0.45">
      <c r="G4820" s="82">
        <f>Census!C4812</f>
        <v>0</v>
      </c>
      <c r="H4820" s="82" t="str">
        <f>IF(Census!D4812="","",Census!D4812)</f>
        <v/>
      </c>
      <c r="I4820" s="82">
        <f>Census!E4812</f>
        <v>0</v>
      </c>
      <c r="J4820" s="106" t="e">
        <f t="shared" si="75"/>
        <v>#N/A</v>
      </c>
    </row>
    <row r="4821" spans="7:10" x14ac:dyDescent="0.45">
      <c r="G4821" s="82">
        <f>Census!C4813</f>
        <v>0</v>
      </c>
      <c r="H4821" s="82" t="str">
        <f>IF(Census!D4813="","",Census!D4813)</f>
        <v/>
      </c>
      <c r="I4821" s="82">
        <f>Census!E4813</f>
        <v>0</v>
      </c>
      <c r="J4821" s="106" t="e">
        <f t="shared" si="75"/>
        <v>#N/A</v>
      </c>
    </row>
    <row r="4822" spans="7:10" x14ac:dyDescent="0.45">
      <c r="G4822" s="82">
        <f>Census!C4814</f>
        <v>0</v>
      </c>
      <c r="H4822" s="82" t="str">
        <f>IF(Census!D4814="","",Census!D4814)</f>
        <v/>
      </c>
      <c r="I4822" s="82">
        <f>Census!E4814</f>
        <v>0</v>
      </c>
      <c r="J4822" s="106" t="e">
        <f t="shared" si="75"/>
        <v>#N/A</v>
      </c>
    </row>
    <row r="4823" spans="7:10" x14ac:dyDescent="0.45">
      <c r="G4823" s="82">
        <f>Census!C4815</f>
        <v>0</v>
      </c>
      <c r="H4823" s="82" t="str">
        <f>IF(Census!D4815="","",Census!D4815)</f>
        <v/>
      </c>
      <c r="I4823" s="82">
        <f>Census!E4815</f>
        <v>0</v>
      </c>
      <c r="J4823" s="106" t="e">
        <f t="shared" si="75"/>
        <v>#N/A</v>
      </c>
    </row>
    <row r="4824" spans="7:10" x14ac:dyDescent="0.45">
      <c r="G4824" s="82">
        <f>Census!C4816</f>
        <v>0</v>
      </c>
      <c r="H4824" s="82" t="str">
        <f>IF(Census!D4816="","",Census!D4816)</f>
        <v/>
      </c>
      <c r="I4824" s="82">
        <f>Census!E4816</f>
        <v>0</v>
      </c>
      <c r="J4824" s="106" t="e">
        <f t="shared" si="75"/>
        <v>#N/A</v>
      </c>
    </row>
    <row r="4825" spans="7:10" x14ac:dyDescent="0.45">
      <c r="G4825" s="82">
        <f>Census!C4817</f>
        <v>0</v>
      </c>
      <c r="H4825" s="82" t="str">
        <f>IF(Census!D4817="","",Census!D4817)</f>
        <v/>
      </c>
      <c r="I4825" s="82">
        <f>Census!E4817</f>
        <v>0</v>
      </c>
      <c r="J4825" s="106" t="e">
        <f t="shared" si="75"/>
        <v>#N/A</v>
      </c>
    </row>
    <row r="4826" spans="7:10" x14ac:dyDescent="0.45">
      <c r="G4826" s="82">
        <f>Census!C4818</f>
        <v>0</v>
      </c>
      <c r="H4826" s="82" t="str">
        <f>IF(Census!D4818="","",Census!D4818)</f>
        <v/>
      </c>
      <c r="I4826" s="82">
        <f>Census!E4818</f>
        <v>0</v>
      </c>
      <c r="J4826" s="106" t="e">
        <f t="shared" si="75"/>
        <v>#N/A</v>
      </c>
    </row>
    <row r="4827" spans="7:10" x14ac:dyDescent="0.45">
      <c r="G4827" s="82">
        <f>Census!C4819</f>
        <v>0</v>
      </c>
      <c r="H4827" s="82" t="str">
        <f>IF(Census!D4819="","",Census!D4819)</f>
        <v/>
      </c>
      <c r="I4827" s="82">
        <f>Census!E4819</f>
        <v>0</v>
      </c>
      <c r="J4827" s="106" t="e">
        <f t="shared" si="75"/>
        <v>#N/A</v>
      </c>
    </row>
    <row r="4828" spans="7:10" x14ac:dyDescent="0.45">
      <c r="G4828" s="82">
        <f>Census!C4820</f>
        <v>0</v>
      </c>
      <c r="H4828" s="82" t="str">
        <f>IF(Census!D4820="","",Census!D4820)</f>
        <v/>
      </c>
      <c r="I4828" s="82">
        <f>Census!E4820</f>
        <v>0</v>
      </c>
      <c r="J4828" s="106" t="e">
        <f t="shared" si="75"/>
        <v>#N/A</v>
      </c>
    </row>
    <row r="4829" spans="7:10" x14ac:dyDescent="0.45">
      <c r="G4829" s="82">
        <f>Census!C4821</f>
        <v>0</v>
      </c>
      <c r="H4829" s="82" t="str">
        <f>IF(Census!D4821="","",Census!D4821)</f>
        <v/>
      </c>
      <c r="I4829" s="82">
        <f>Census!E4821</f>
        <v>0</v>
      </c>
      <c r="J4829" s="106" t="e">
        <f t="shared" si="75"/>
        <v>#N/A</v>
      </c>
    </row>
    <row r="4830" spans="7:10" x14ac:dyDescent="0.45">
      <c r="G4830" s="82">
        <f>Census!C4822</f>
        <v>0</v>
      </c>
      <c r="H4830" s="82" t="str">
        <f>IF(Census!D4822="","",Census!D4822)</f>
        <v/>
      </c>
      <c r="I4830" s="82">
        <f>Census!E4822</f>
        <v>0</v>
      </c>
      <c r="J4830" s="106" t="e">
        <f t="shared" si="75"/>
        <v>#N/A</v>
      </c>
    </row>
    <row r="4831" spans="7:10" x14ac:dyDescent="0.45">
      <c r="G4831" s="82">
        <f>Census!C4823</f>
        <v>0</v>
      </c>
      <c r="H4831" s="82" t="str">
        <f>IF(Census!D4823="","",Census!D4823)</f>
        <v/>
      </c>
      <c r="I4831" s="82">
        <f>Census!E4823</f>
        <v>0</v>
      </c>
      <c r="J4831" s="106" t="e">
        <f t="shared" si="75"/>
        <v>#N/A</v>
      </c>
    </row>
    <row r="4832" spans="7:10" x14ac:dyDescent="0.45">
      <c r="G4832" s="82">
        <f>Census!C4824</f>
        <v>0</v>
      </c>
      <c r="H4832" s="82" t="str">
        <f>IF(Census!D4824="","",Census!D4824)</f>
        <v/>
      </c>
      <c r="I4832" s="82">
        <f>Census!E4824</f>
        <v>0</v>
      </c>
      <c r="J4832" s="106" t="e">
        <f t="shared" si="75"/>
        <v>#N/A</v>
      </c>
    </row>
    <row r="4833" spans="7:10" x14ac:dyDescent="0.45">
      <c r="G4833" s="82">
        <f>Census!C4825</f>
        <v>0</v>
      </c>
      <c r="H4833" s="82" t="str">
        <f>IF(Census!D4825="","",Census!D4825)</f>
        <v/>
      </c>
      <c r="I4833" s="82">
        <f>Census!E4825</f>
        <v>0</v>
      </c>
      <c r="J4833" s="106" t="e">
        <f t="shared" si="75"/>
        <v>#N/A</v>
      </c>
    </row>
    <row r="4834" spans="7:10" x14ac:dyDescent="0.45">
      <c r="G4834" s="82">
        <f>Census!C4826</f>
        <v>0</v>
      </c>
      <c r="H4834" s="82" t="str">
        <f>IF(Census!D4826="","",Census!D4826)</f>
        <v/>
      </c>
      <c r="I4834" s="82">
        <f>Census!E4826</f>
        <v>0</v>
      </c>
      <c r="J4834" s="106" t="e">
        <f t="shared" si="75"/>
        <v>#N/A</v>
      </c>
    </row>
    <row r="4835" spans="7:10" x14ac:dyDescent="0.45">
      <c r="G4835" s="82">
        <f>Census!C4827</f>
        <v>0</v>
      </c>
      <c r="H4835" s="82" t="str">
        <f>IF(Census!D4827="","",Census!D4827)</f>
        <v/>
      </c>
      <c r="I4835" s="82">
        <f>Census!E4827</f>
        <v>0</v>
      </c>
      <c r="J4835" s="106" t="e">
        <f t="shared" si="75"/>
        <v>#N/A</v>
      </c>
    </row>
    <row r="4836" spans="7:10" x14ac:dyDescent="0.45">
      <c r="G4836" s="82">
        <f>Census!C4828</f>
        <v>0</v>
      </c>
      <c r="H4836" s="82" t="str">
        <f>IF(Census!D4828="","",Census!D4828)</f>
        <v/>
      </c>
      <c r="I4836" s="82">
        <f>Census!E4828</f>
        <v>0</v>
      </c>
      <c r="J4836" s="106" t="e">
        <f t="shared" si="75"/>
        <v>#N/A</v>
      </c>
    </row>
    <row r="4837" spans="7:10" x14ac:dyDescent="0.45">
      <c r="G4837" s="82">
        <f>Census!C4829</f>
        <v>0</v>
      </c>
      <c r="H4837" s="82" t="str">
        <f>IF(Census!D4829="","",Census!D4829)</f>
        <v/>
      </c>
      <c r="I4837" s="82">
        <f>Census!E4829</f>
        <v>0</v>
      </c>
      <c r="J4837" s="106" t="e">
        <f t="shared" si="75"/>
        <v>#N/A</v>
      </c>
    </row>
    <row r="4838" spans="7:10" x14ac:dyDescent="0.45">
      <c r="G4838" s="82">
        <f>Census!C4830</f>
        <v>0</v>
      </c>
      <c r="H4838" s="82" t="str">
        <f>IF(Census!D4830="","",Census!D4830)</f>
        <v/>
      </c>
      <c r="I4838" s="82">
        <f>Census!E4830</f>
        <v>0</v>
      </c>
      <c r="J4838" s="106" t="e">
        <f t="shared" si="75"/>
        <v>#N/A</v>
      </c>
    </row>
    <row r="4839" spans="7:10" x14ac:dyDescent="0.45">
      <c r="G4839" s="82">
        <f>Census!C4831</f>
        <v>0</v>
      </c>
      <c r="H4839" s="82" t="str">
        <f>IF(Census!D4831="","",Census!D4831)</f>
        <v/>
      </c>
      <c r="I4839" s="82">
        <f>Census!E4831</f>
        <v>0</v>
      </c>
      <c r="J4839" s="106" t="e">
        <f t="shared" si="75"/>
        <v>#N/A</v>
      </c>
    </row>
    <row r="4840" spans="7:10" x14ac:dyDescent="0.45">
      <c r="G4840" s="82">
        <f>Census!C4832</f>
        <v>0</v>
      </c>
      <c r="H4840" s="82" t="str">
        <f>IF(Census!D4832="","",Census!D4832)</f>
        <v/>
      </c>
      <c r="I4840" s="82">
        <f>Census!E4832</f>
        <v>0</v>
      </c>
      <c r="J4840" s="106" t="e">
        <f t="shared" si="75"/>
        <v>#N/A</v>
      </c>
    </row>
    <row r="4841" spans="7:10" x14ac:dyDescent="0.45">
      <c r="G4841" s="82">
        <f>Census!C4833</f>
        <v>0</v>
      </c>
      <c r="H4841" s="82" t="str">
        <f>IF(Census!D4833="","",Census!D4833)</f>
        <v/>
      </c>
      <c r="I4841" s="82">
        <f>Census!E4833</f>
        <v>0</v>
      </c>
      <c r="J4841" s="106" t="e">
        <f t="shared" si="75"/>
        <v>#N/A</v>
      </c>
    </row>
    <row r="4842" spans="7:10" x14ac:dyDescent="0.45">
      <c r="G4842" s="82">
        <f>Census!C4834</f>
        <v>0</v>
      </c>
      <c r="H4842" s="82" t="str">
        <f>IF(Census!D4834="","",Census!D4834)</f>
        <v/>
      </c>
      <c r="I4842" s="82">
        <f>Census!E4834</f>
        <v>0</v>
      </c>
      <c r="J4842" s="106" t="e">
        <f t="shared" si="75"/>
        <v>#N/A</v>
      </c>
    </row>
    <row r="4843" spans="7:10" x14ac:dyDescent="0.45">
      <c r="G4843" s="82">
        <f>Census!C4835</f>
        <v>0</v>
      </c>
      <c r="H4843" s="82" t="str">
        <f>IF(Census!D4835="","",Census!D4835)</f>
        <v/>
      </c>
      <c r="I4843" s="82">
        <f>Census!E4835</f>
        <v>0</v>
      </c>
      <c r="J4843" s="106" t="e">
        <f t="shared" si="75"/>
        <v>#N/A</v>
      </c>
    </row>
    <row r="4844" spans="7:10" x14ac:dyDescent="0.45">
      <c r="G4844" s="82">
        <f>Census!C4836</f>
        <v>0</v>
      </c>
      <c r="H4844" s="82" t="str">
        <f>IF(Census!D4836="","",Census!D4836)</f>
        <v/>
      </c>
      <c r="I4844" s="82">
        <f>Census!E4836</f>
        <v>0</v>
      </c>
      <c r="J4844" s="106" t="e">
        <f t="shared" si="75"/>
        <v>#N/A</v>
      </c>
    </row>
    <row r="4845" spans="7:10" x14ac:dyDescent="0.45">
      <c r="G4845" s="82">
        <f>Census!C4837</f>
        <v>0</v>
      </c>
      <c r="H4845" s="82" t="str">
        <f>IF(Census!D4837="","",Census!D4837)</f>
        <v/>
      </c>
      <c r="I4845" s="82">
        <f>Census!E4837</f>
        <v>0</v>
      </c>
      <c r="J4845" s="106" t="e">
        <f t="shared" si="75"/>
        <v>#N/A</v>
      </c>
    </row>
    <row r="4846" spans="7:10" x14ac:dyDescent="0.45">
      <c r="G4846" s="82">
        <f>Census!C4838</f>
        <v>0</v>
      </c>
      <c r="H4846" s="82" t="str">
        <f>IF(Census!D4838="","",Census!D4838)</f>
        <v/>
      </c>
      <c r="I4846" s="82">
        <f>Census!E4838</f>
        <v>0</v>
      </c>
      <c r="J4846" s="106" t="e">
        <f t="shared" si="75"/>
        <v>#N/A</v>
      </c>
    </row>
    <row r="4847" spans="7:10" x14ac:dyDescent="0.45">
      <c r="G4847" s="82">
        <f>Census!C4839</f>
        <v>0</v>
      </c>
      <c r="H4847" s="82" t="str">
        <f>IF(Census!D4839="","",Census!D4839)</f>
        <v/>
      </c>
      <c r="I4847" s="82">
        <f>Census!E4839</f>
        <v>0</v>
      </c>
      <c r="J4847" s="106" t="e">
        <f t="shared" si="75"/>
        <v>#N/A</v>
      </c>
    </row>
    <row r="4848" spans="7:10" x14ac:dyDescent="0.45">
      <c r="G4848" s="82">
        <f>Census!C4840</f>
        <v>0</v>
      </c>
      <c r="H4848" s="82" t="str">
        <f>IF(Census!D4840="","",Census!D4840)</f>
        <v/>
      </c>
      <c r="I4848" s="82">
        <f>Census!E4840</f>
        <v>0</v>
      </c>
      <c r="J4848" s="106" t="e">
        <f t="shared" si="75"/>
        <v>#N/A</v>
      </c>
    </row>
    <row r="4849" spans="7:10" x14ac:dyDescent="0.45">
      <c r="G4849" s="82">
        <f>Census!C4841</f>
        <v>0</v>
      </c>
      <c r="H4849" s="82" t="str">
        <f>IF(Census!D4841="","",Census!D4841)</f>
        <v/>
      </c>
      <c r="I4849" s="82">
        <f>Census!E4841</f>
        <v>0</v>
      </c>
      <c r="J4849" s="106" t="e">
        <f t="shared" si="75"/>
        <v>#N/A</v>
      </c>
    </row>
    <row r="4850" spans="7:10" x14ac:dyDescent="0.45">
      <c r="G4850" s="82">
        <f>Census!C4842</f>
        <v>0</v>
      </c>
      <c r="H4850" s="82" t="str">
        <f>IF(Census!D4842="","",Census!D4842)</f>
        <v/>
      </c>
      <c r="I4850" s="82">
        <f>Census!E4842</f>
        <v>0</v>
      </c>
      <c r="J4850" s="106" t="e">
        <f t="shared" si="75"/>
        <v>#N/A</v>
      </c>
    </row>
    <row r="4851" spans="7:10" x14ac:dyDescent="0.45">
      <c r="G4851" s="82">
        <f>Census!C4843</f>
        <v>0</v>
      </c>
      <c r="H4851" s="82" t="str">
        <f>IF(Census!D4843="","",Census!D4843)</f>
        <v/>
      </c>
      <c r="I4851" s="82">
        <f>Census!E4843</f>
        <v>0</v>
      </c>
      <c r="J4851" s="106" t="e">
        <f t="shared" si="75"/>
        <v>#N/A</v>
      </c>
    </row>
    <row r="4852" spans="7:10" x14ac:dyDescent="0.45">
      <c r="G4852" s="82">
        <f>Census!C4844</f>
        <v>0</v>
      </c>
      <c r="H4852" s="82" t="str">
        <f>IF(Census!D4844="","",Census!D4844)</f>
        <v/>
      </c>
      <c r="I4852" s="82">
        <f>Census!E4844</f>
        <v>0</v>
      </c>
      <c r="J4852" s="106" t="e">
        <f t="shared" si="75"/>
        <v>#N/A</v>
      </c>
    </row>
    <row r="4853" spans="7:10" x14ac:dyDescent="0.45">
      <c r="G4853" s="82">
        <f>Census!C4845</f>
        <v>0</v>
      </c>
      <c r="H4853" s="82" t="str">
        <f>IF(Census!D4845="","",Census!D4845)</f>
        <v/>
      </c>
      <c r="I4853" s="82">
        <f>Census!E4845</f>
        <v>0</v>
      </c>
      <c r="J4853" s="106" t="e">
        <f t="shared" si="75"/>
        <v>#N/A</v>
      </c>
    </row>
    <row r="4854" spans="7:10" x14ac:dyDescent="0.45">
      <c r="G4854" s="82">
        <f>Census!C4846</f>
        <v>0</v>
      </c>
      <c r="H4854" s="82" t="str">
        <f>IF(Census!D4846="","",Census!D4846)</f>
        <v/>
      </c>
      <c r="I4854" s="82">
        <f>Census!E4846</f>
        <v>0</v>
      </c>
      <c r="J4854" s="106" t="e">
        <f t="shared" si="75"/>
        <v>#N/A</v>
      </c>
    </row>
    <row r="4855" spans="7:10" x14ac:dyDescent="0.45">
      <c r="G4855" s="82">
        <f>Census!C4847</f>
        <v>0</v>
      </c>
      <c r="H4855" s="82" t="str">
        <f>IF(Census!D4847="","",Census!D4847)</f>
        <v/>
      </c>
      <c r="I4855" s="82">
        <f>Census!E4847</f>
        <v>0</v>
      </c>
      <c r="J4855" s="106" t="e">
        <f t="shared" si="75"/>
        <v>#N/A</v>
      </c>
    </row>
    <row r="4856" spans="7:10" x14ac:dyDescent="0.45">
      <c r="G4856" s="82">
        <f>Census!C4848</f>
        <v>0</v>
      </c>
      <c r="H4856" s="82" t="str">
        <f>IF(Census!D4848="","",Census!D4848)</f>
        <v/>
      </c>
      <c r="I4856" s="82">
        <f>Census!E4848</f>
        <v>0</v>
      </c>
      <c r="J4856" s="106" t="e">
        <f t="shared" si="75"/>
        <v>#N/A</v>
      </c>
    </row>
    <row r="4857" spans="7:10" x14ac:dyDescent="0.45">
      <c r="G4857" s="82">
        <f>Census!C4849</f>
        <v>0</v>
      </c>
      <c r="H4857" s="82" t="str">
        <f>IF(Census!D4849="","",Census!D4849)</f>
        <v/>
      </c>
      <c r="I4857" s="82">
        <f>Census!E4849</f>
        <v>0</v>
      </c>
      <c r="J4857" s="106" t="e">
        <f t="shared" si="75"/>
        <v>#N/A</v>
      </c>
    </row>
    <row r="4858" spans="7:10" x14ac:dyDescent="0.45">
      <c r="G4858" s="82">
        <f>Census!C4850</f>
        <v>0</v>
      </c>
      <c r="H4858" s="82" t="str">
        <f>IF(Census!D4850="","",Census!D4850)</f>
        <v/>
      </c>
      <c r="I4858" s="82">
        <f>Census!E4850</f>
        <v>0</v>
      </c>
      <c r="J4858" s="106" t="e">
        <f t="shared" si="75"/>
        <v>#N/A</v>
      </c>
    </row>
    <row r="4859" spans="7:10" x14ac:dyDescent="0.45">
      <c r="G4859" s="82">
        <f>Census!C4851</f>
        <v>0</v>
      </c>
      <c r="H4859" s="82" t="str">
        <f>IF(Census!D4851="","",Census!D4851)</f>
        <v/>
      </c>
      <c r="I4859" s="82">
        <f>Census!E4851</f>
        <v>0</v>
      </c>
      <c r="J4859" s="106" t="e">
        <f t="shared" si="75"/>
        <v>#N/A</v>
      </c>
    </row>
    <row r="4860" spans="7:10" x14ac:dyDescent="0.45">
      <c r="G4860" s="82">
        <f>Census!C4852</f>
        <v>0</v>
      </c>
      <c r="H4860" s="82" t="str">
        <f>IF(Census!D4852="","",Census!D4852)</f>
        <v/>
      </c>
      <c r="I4860" s="82">
        <f>Census!E4852</f>
        <v>0</v>
      </c>
      <c r="J4860" s="106" t="e">
        <f t="shared" si="75"/>
        <v>#N/A</v>
      </c>
    </row>
    <row r="4861" spans="7:10" x14ac:dyDescent="0.45">
      <c r="G4861" s="82">
        <f>Census!C4853</f>
        <v>0</v>
      </c>
      <c r="H4861" s="82" t="str">
        <f>IF(Census!D4853="","",Census!D4853)</f>
        <v/>
      </c>
      <c r="I4861" s="82">
        <f>Census!E4853</f>
        <v>0</v>
      </c>
      <c r="J4861" s="106" t="e">
        <f t="shared" si="75"/>
        <v>#N/A</v>
      </c>
    </row>
    <row r="4862" spans="7:10" x14ac:dyDescent="0.45">
      <c r="G4862" s="82">
        <f>Census!C4854</f>
        <v>0</v>
      </c>
      <c r="H4862" s="82" t="str">
        <f>IF(Census!D4854="","",Census!D4854)</f>
        <v/>
      </c>
      <c r="I4862" s="82">
        <f>Census!E4854</f>
        <v>0</v>
      </c>
      <c r="J4862" s="106" t="e">
        <f t="shared" si="75"/>
        <v>#N/A</v>
      </c>
    </row>
    <row r="4863" spans="7:10" x14ac:dyDescent="0.45">
      <c r="G4863" s="82">
        <f>Census!C4855</f>
        <v>0</v>
      </c>
      <c r="H4863" s="82" t="str">
        <f>IF(Census!D4855="","",Census!D4855)</f>
        <v/>
      </c>
      <c r="I4863" s="82">
        <f>Census!E4855</f>
        <v>0</v>
      </c>
      <c r="J4863" s="106" t="e">
        <f t="shared" si="75"/>
        <v>#N/A</v>
      </c>
    </row>
    <row r="4864" spans="7:10" x14ac:dyDescent="0.45">
      <c r="G4864" s="82">
        <f>Census!C4856</f>
        <v>0</v>
      </c>
      <c r="H4864" s="82" t="str">
        <f>IF(Census!D4856="","",Census!D4856)</f>
        <v/>
      </c>
      <c r="I4864" s="82">
        <f>Census!E4856</f>
        <v>0</v>
      </c>
      <c r="J4864" s="106" t="e">
        <f t="shared" si="75"/>
        <v>#N/A</v>
      </c>
    </row>
    <row r="4865" spans="7:10" x14ac:dyDescent="0.45">
      <c r="G4865" s="82">
        <f>Census!C4857</f>
        <v>0</v>
      </c>
      <c r="H4865" s="82" t="str">
        <f>IF(Census!D4857="","",Census!D4857)</f>
        <v/>
      </c>
      <c r="I4865" s="82">
        <f>Census!E4857</f>
        <v>0</v>
      </c>
      <c r="J4865" s="106" t="e">
        <f t="shared" si="75"/>
        <v>#N/A</v>
      </c>
    </row>
    <row r="4866" spans="7:10" x14ac:dyDescent="0.45">
      <c r="G4866" s="82">
        <f>Census!C4858</f>
        <v>0</v>
      </c>
      <c r="H4866" s="82" t="str">
        <f>IF(Census!D4858="","",Census!D4858)</f>
        <v/>
      </c>
      <c r="I4866" s="82">
        <f>Census!E4858</f>
        <v>0</v>
      </c>
      <c r="J4866" s="106" t="e">
        <f t="shared" si="75"/>
        <v>#N/A</v>
      </c>
    </row>
    <row r="4867" spans="7:10" x14ac:dyDescent="0.45">
      <c r="G4867" s="82">
        <f>Census!C4859</f>
        <v>0</v>
      </c>
      <c r="H4867" s="82" t="str">
        <f>IF(Census!D4859="","",Census!D4859)</f>
        <v/>
      </c>
      <c r="I4867" s="82">
        <f>Census!E4859</f>
        <v>0</v>
      </c>
      <c r="J4867" s="106" t="e">
        <f t="shared" si="75"/>
        <v>#N/A</v>
      </c>
    </row>
    <row r="4868" spans="7:10" x14ac:dyDescent="0.45">
      <c r="G4868" s="82">
        <f>Census!C4860</f>
        <v>0</v>
      </c>
      <c r="H4868" s="82" t="str">
        <f>IF(Census!D4860="","",Census!D4860)</f>
        <v/>
      </c>
      <c r="I4868" s="82">
        <f>Census!E4860</f>
        <v>0</v>
      </c>
      <c r="J4868" s="106" t="e">
        <f t="shared" si="75"/>
        <v>#N/A</v>
      </c>
    </row>
    <row r="4869" spans="7:10" x14ac:dyDescent="0.45">
      <c r="G4869" s="82">
        <f>Census!C4861</f>
        <v>0</v>
      </c>
      <c r="H4869" s="82" t="str">
        <f>IF(Census!D4861="","",Census!D4861)</f>
        <v/>
      </c>
      <c r="I4869" s="82">
        <f>Census!E4861</f>
        <v>0</v>
      </c>
      <c r="J4869" s="106" t="e">
        <f t="shared" si="75"/>
        <v>#N/A</v>
      </c>
    </row>
    <row r="4870" spans="7:10" x14ac:dyDescent="0.45">
      <c r="G4870" s="82">
        <f>Census!C4862</f>
        <v>0</v>
      </c>
      <c r="H4870" s="82" t="str">
        <f>IF(Census!D4862="","",Census!D4862)</f>
        <v/>
      </c>
      <c r="I4870" s="82">
        <f>Census!E4862</f>
        <v>0</v>
      </c>
      <c r="J4870" s="106" t="e">
        <f t="shared" si="75"/>
        <v>#N/A</v>
      </c>
    </row>
    <row r="4871" spans="7:10" x14ac:dyDescent="0.45">
      <c r="G4871" s="82">
        <f>Census!C4863</f>
        <v>0</v>
      </c>
      <c r="H4871" s="82" t="str">
        <f>IF(Census!D4863="","",Census!D4863)</f>
        <v/>
      </c>
      <c r="I4871" s="82">
        <f>Census!E4863</f>
        <v>0</v>
      </c>
      <c r="J4871" s="106" t="e">
        <f t="shared" si="75"/>
        <v>#N/A</v>
      </c>
    </row>
    <row r="4872" spans="7:10" x14ac:dyDescent="0.45">
      <c r="G4872" s="82">
        <f>Census!C4864</f>
        <v>0</v>
      </c>
      <c r="H4872" s="82" t="str">
        <f>IF(Census!D4864="","",Census!D4864)</f>
        <v/>
      </c>
      <c r="I4872" s="82">
        <f>Census!E4864</f>
        <v>0</v>
      </c>
      <c r="J4872" s="106" t="e">
        <f t="shared" si="75"/>
        <v>#N/A</v>
      </c>
    </row>
    <row r="4873" spans="7:10" x14ac:dyDescent="0.45">
      <c r="G4873" s="82">
        <f>Census!C4865</f>
        <v>0</v>
      </c>
      <c r="H4873" s="82" t="str">
        <f>IF(Census!D4865="","",Census!D4865)</f>
        <v/>
      </c>
      <c r="I4873" s="82">
        <f>Census!E4865</f>
        <v>0</v>
      </c>
      <c r="J4873" s="106" t="e">
        <f t="shared" si="75"/>
        <v>#N/A</v>
      </c>
    </row>
    <row r="4874" spans="7:10" x14ac:dyDescent="0.45">
      <c r="G4874" s="82">
        <f>Census!C4866</f>
        <v>0</v>
      </c>
      <c r="H4874" s="82" t="str">
        <f>IF(Census!D4866="","",Census!D4866)</f>
        <v/>
      </c>
      <c r="I4874" s="82">
        <f>Census!E4866</f>
        <v>0</v>
      </c>
      <c r="J4874" s="106" t="e">
        <f t="shared" si="75"/>
        <v>#N/A</v>
      </c>
    </row>
    <row r="4875" spans="7:10" x14ac:dyDescent="0.45">
      <c r="G4875" s="82">
        <f>Census!C4867</f>
        <v>0</v>
      </c>
      <c r="H4875" s="82" t="str">
        <f>IF(Census!D4867="","",Census!D4867)</f>
        <v/>
      </c>
      <c r="I4875" s="82">
        <f>Census!E4867</f>
        <v>0</v>
      </c>
      <c r="J4875" s="106" t="e">
        <f t="shared" si="75"/>
        <v>#N/A</v>
      </c>
    </row>
    <row r="4876" spans="7:10" x14ac:dyDescent="0.45">
      <c r="G4876" s="82">
        <f>Census!C4868</f>
        <v>0</v>
      </c>
      <c r="H4876" s="82" t="str">
        <f>IF(Census!D4868="","",Census!D4868)</f>
        <v/>
      </c>
      <c r="I4876" s="82">
        <f>Census!E4868</f>
        <v>0</v>
      </c>
      <c r="J4876" s="106" t="e">
        <f t="shared" si="75"/>
        <v>#N/A</v>
      </c>
    </row>
    <row r="4877" spans="7:10" x14ac:dyDescent="0.45">
      <c r="G4877" s="82">
        <f>Census!C4869</f>
        <v>0</v>
      </c>
      <c r="H4877" s="82" t="str">
        <f>IF(Census!D4869="","",Census!D4869)</f>
        <v/>
      </c>
      <c r="I4877" s="82">
        <f>Census!E4869</f>
        <v>0</v>
      </c>
      <c r="J4877" s="106" t="e">
        <f t="shared" si="75"/>
        <v>#N/A</v>
      </c>
    </row>
    <row r="4878" spans="7:10" x14ac:dyDescent="0.45">
      <c r="G4878" s="82">
        <f>Census!C4870</f>
        <v>0</v>
      </c>
      <c r="H4878" s="82" t="str">
        <f>IF(Census!D4870="","",Census!D4870)</f>
        <v/>
      </c>
      <c r="I4878" s="82">
        <f>Census!E4870</f>
        <v>0</v>
      </c>
      <c r="J4878" s="106" t="e">
        <f t="shared" ref="J4878:J4941" si="76">IF(H4878=0,0,IF(H4878&lt;$C$25,$C$25-H4878,0))</f>
        <v>#N/A</v>
      </c>
    </row>
    <row r="4879" spans="7:10" x14ac:dyDescent="0.45">
      <c r="G4879" s="82">
        <f>Census!C4871</f>
        <v>0</v>
      </c>
      <c r="H4879" s="82" t="str">
        <f>IF(Census!D4871="","",Census!D4871)</f>
        <v/>
      </c>
      <c r="I4879" s="82">
        <f>Census!E4871</f>
        <v>0</v>
      </c>
      <c r="J4879" s="106" t="e">
        <f t="shared" si="76"/>
        <v>#N/A</v>
      </c>
    </row>
    <row r="4880" spans="7:10" x14ac:dyDescent="0.45">
      <c r="G4880" s="82">
        <f>Census!C4872</f>
        <v>0</v>
      </c>
      <c r="H4880" s="82" t="str">
        <f>IF(Census!D4872="","",Census!D4872)</f>
        <v/>
      </c>
      <c r="I4880" s="82">
        <f>Census!E4872</f>
        <v>0</v>
      </c>
      <c r="J4880" s="106" t="e">
        <f t="shared" si="76"/>
        <v>#N/A</v>
      </c>
    </row>
    <row r="4881" spans="7:10" x14ac:dyDescent="0.45">
      <c r="G4881" s="82">
        <f>Census!C4873</f>
        <v>0</v>
      </c>
      <c r="H4881" s="82" t="str">
        <f>IF(Census!D4873="","",Census!D4873)</f>
        <v/>
      </c>
      <c r="I4881" s="82">
        <f>Census!E4873</f>
        <v>0</v>
      </c>
      <c r="J4881" s="106" t="e">
        <f t="shared" si="76"/>
        <v>#N/A</v>
      </c>
    </row>
    <row r="4882" spans="7:10" x14ac:dyDescent="0.45">
      <c r="G4882" s="82">
        <f>Census!C4874</f>
        <v>0</v>
      </c>
      <c r="H4882" s="82" t="str">
        <f>IF(Census!D4874="","",Census!D4874)</f>
        <v/>
      </c>
      <c r="I4882" s="82">
        <f>Census!E4874</f>
        <v>0</v>
      </c>
      <c r="J4882" s="106" t="e">
        <f t="shared" si="76"/>
        <v>#N/A</v>
      </c>
    </row>
    <row r="4883" spans="7:10" x14ac:dyDescent="0.45">
      <c r="G4883" s="82">
        <f>Census!C4875</f>
        <v>0</v>
      </c>
      <c r="H4883" s="82" t="str">
        <f>IF(Census!D4875="","",Census!D4875)</f>
        <v/>
      </c>
      <c r="I4883" s="82">
        <f>Census!E4875</f>
        <v>0</v>
      </c>
      <c r="J4883" s="106" t="e">
        <f t="shared" si="76"/>
        <v>#N/A</v>
      </c>
    </row>
    <row r="4884" spans="7:10" x14ac:dyDescent="0.45">
      <c r="G4884" s="82">
        <f>Census!C4876</f>
        <v>0</v>
      </c>
      <c r="H4884" s="82" t="str">
        <f>IF(Census!D4876="","",Census!D4876)</f>
        <v/>
      </c>
      <c r="I4884" s="82">
        <f>Census!E4876</f>
        <v>0</v>
      </c>
      <c r="J4884" s="106" t="e">
        <f t="shared" si="76"/>
        <v>#N/A</v>
      </c>
    </row>
    <row r="4885" spans="7:10" x14ac:dyDescent="0.45">
      <c r="G4885" s="82">
        <f>Census!C4877</f>
        <v>0</v>
      </c>
      <c r="H4885" s="82" t="str">
        <f>IF(Census!D4877="","",Census!D4877)</f>
        <v/>
      </c>
      <c r="I4885" s="82">
        <f>Census!E4877</f>
        <v>0</v>
      </c>
      <c r="J4885" s="106" t="e">
        <f t="shared" si="76"/>
        <v>#N/A</v>
      </c>
    </row>
    <row r="4886" spans="7:10" x14ac:dyDescent="0.45">
      <c r="G4886" s="82">
        <f>Census!C4878</f>
        <v>0</v>
      </c>
      <c r="H4886" s="82" t="str">
        <f>IF(Census!D4878="","",Census!D4878)</f>
        <v/>
      </c>
      <c r="I4886" s="82">
        <f>Census!E4878</f>
        <v>0</v>
      </c>
      <c r="J4886" s="106" t="e">
        <f t="shared" si="76"/>
        <v>#N/A</v>
      </c>
    </row>
    <row r="4887" spans="7:10" x14ac:dyDescent="0.45">
      <c r="G4887" s="82">
        <f>Census!C4879</f>
        <v>0</v>
      </c>
      <c r="H4887" s="82" t="str">
        <f>IF(Census!D4879="","",Census!D4879)</f>
        <v/>
      </c>
      <c r="I4887" s="82">
        <f>Census!E4879</f>
        <v>0</v>
      </c>
      <c r="J4887" s="106" t="e">
        <f t="shared" si="76"/>
        <v>#N/A</v>
      </c>
    </row>
    <row r="4888" spans="7:10" x14ac:dyDescent="0.45">
      <c r="G4888" s="82">
        <f>Census!C4880</f>
        <v>0</v>
      </c>
      <c r="H4888" s="82" t="str">
        <f>IF(Census!D4880="","",Census!D4880)</f>
        <v/>
      </c>
      <c r="I4888" s="82">
        <f>Census!E4880</f>
        <v>0</v>
      </c>
      <c r="J4888" s="106" t="e">
        <f t="shared" si="76"/>
        <v>#N/A</v>
      </c>
    </row>
    <row r="4889" spans="7:10" x14ac:dyDescent="0.45">
      <c r="G4889" s="82">
        <f>Census!C4881</f>
        <v>0</v>
      </c>
      <c r="H4889" s="82" t="str">
        <f>IF(Census!D4881="","",Census!D4881)</f>
        <v/>
      </c>
      <c r="I4889" s="82">
        <f>Census!E4881</f>
        <v>0</v>
      </c>
      <c r="J4889" s="106" t="e">
        <f t="shared" si="76"/>
        <v>#N/A</v>
      </c>
    </row>
    <row r="4890" spans="7:10" x14ac:dyDescent="0.45">
      <c r="G4890" s="82">
        <f>Census!C4882</f>
        <v>0</v>
      </c>
      <c r="H4890" s="82" t="str">
        <f>IF(Census!D4882="","",Census!D4882)</f>
        <v/>
      </c>
      <c r="I4890" s="82">
        <f>Census!E4882</f>
        <v>0</v>
      </c>
      <c r="J4890" s="106" t="e">
        <f t="shared" si="76"/>
        <v>#N/A</v>
      </c>
    </row>
    <row r="4891" spans="7:10" x14ac:dyDescent="0.45">
      <c r="G4891" s="82">
        <f>Census!C4883</f>
        <v>0</v>
      </c>
      <c r="H4891" s="82" t="str">
        <f>IF(Census!D4883="","",Census!D4883)</f>
        <v/>
      </c>
      <c r="I4891" s="82">
        <f>Census!E4883</f>
        <v>0</v>
      </c>
      <c r="J4891" s="106" t="e">
        <f t="shared" si="76"/>
        <v>#N/A</v>
      </c>
    </row>
    <row r="4892" spans="7:10" x14ac:dyDescent="0.45">
      <c r="G4892" s="82">
        <f>Census!C4884</f>
        <v>0</v>
      </c>
      <c r="H4892" s="82" t="str">
        <f>IF(Census!D4884="","",Census!D4884)</f>
        <v/>
      </c>
      <c r="I4892" s="82">
        <f>Census!E4884</f>
        <v>0</v>
      </c>
      <c r="J4892" s="106" t="e">
        <f t="shared" si="76"/>
        <v>#N/A</v>
      </c>
    </row>
    <row r="4893" spans="7:10" x14ac:dyDescent="0.45">
      <c r="G4893" s="82">
        <f>Census!C4885</f>
        <v>0</v>
      </c>
      <c r="H4893" s="82" t="str">
        <f>IF(Census!D4885="","",Census!D4885)</f>
        <v/>
      </c>
      <c r="I4893" s="82">
        <f>Census!E4885</f>
        <v>0</v>
      </c>
      <c r="J4893" s="106" t="e">
        <f t="shared" si="76"/>
        <v>#N/A</v>
      </c>
    </row>
    <row r="4894" spans="7:10" x14ac:dyDescent="0.45">
      <c r="G4894" s="82">
        <f>Census!C4886</f>
        <v>0</v>
      </c>
      <c r="H4894" s="82" t="str">
        <f>IF(Census!D4886="","",Census!D4886)</f>
        <v/>
      </c>
      <c r="I4894" s="82">
        <f>Census!E4886</f>
        <v>0</v>
      </c>
      <c r="J4894" s="106" t="e">
        <f t="shared" si="76"/>
        <v>#N/A</v>
      </c>
    </row>
    <row r="4895" spans="7:10" x14ac:dyDescent="0.45">
      <c r="G4895" s="82">
        <f>Census!C4887</f>
        <v>0</v>
      </c>
      <c r="H4895" s="82" t="str">
        <f>IF(Census!D4887="","",Census!D4887)</f>
        <v/>
      </c>
      <c r="I4895" s="82">
        <f>Census!E4887</f>
        <v>0</v>
      </c>
      <c r="J4895" s="106" t="e">
        <f t="shared" si="76"/>
        <v>#N/A</v>
      </c>
    </row>
    <row r="4896" spans="7:10" x14ac:dyDescent="0.45">
      <c r="G4896" s="82">
        <f>Census!C4888</f>
        <v>0</v>
      </c>
      <c r="H4896" s="82" t="str">
        <f>IF(Census!D4888="","",Census!D4888)</f>
        <v/>
      </c>
      <c r="I4896" s="82">
        <f>Census!E4888</f>
        <v>0</v>
      </c>
      <c r="J4896" s="106" t="e">
        <f t="shared" si="76"/>
        <v>#N/A</v>
      </c>
    </row>
    <row r="4897" spans="7:10" x14ac:dyDescent="0.45">
      <c r="G4897" s="82">
        <f>Census!C4889</f>
        <v>0</v>
      </c>
      <c r="H4897" s="82" t="str">
        <f>IF(Census!D4889="","",Census!D4889)</f>
        <v/>
      </c>
      <c r="I4897" s="82">
        <f>Census!E4889</f>
        <v>0</v>
      </c>
      <c r="J4897" s="106" t="e">
        <f t="shared" si="76"/>
        <v>#N/A</v>
      </c>
    </row>
    <row r="4898" spans="7:10" x14ac:dyDescent="0.45">
      <c r="G4898" s="82">
        <f>Census!C4890</f>
        <v>0</v>
      </c>
      <c r="H4898" s="82" t="str">
        <f>IF(Census!D4890="","",Census!D4890)</f>
        <v/>
      </c>
      <c r="I4898" s="82">
        <f>Census!E4890</f>
        <v>0</v>
      </c>
      <c r="J4898" s="106" t="e">
        <f t="shared" si="76"/>
        <v>#N/A</v>
      </c>
    </row>
    <row r="4899" spans="7:10" x14ac:dyDescent="0.45">
      <c r="G4899" s="82">
        <f>Census!C4891</f>
        <v>0</v>
      </c>
      <c r="H4899" s="82" t="str">
        <f>IF(Census!D4891="","",Census!D4891)</f>
        <v/>
      </c>
      <c r="I4899" s="82">
        <f>Census!E4891</f>
        <v>0</v>
      </c>
      <c r="J4899" s="106" t="e">
        <f t="shared" si="76"/>
        <v>#N/A</v>
      </c>
    </row>
    <row r="4900" spans="7:10" x14ac:dyDescent="0.45">
      <c r="G4900" s="82">
        <f>Census!C4892</f>
        <v>0</v>
      </c>
      <c r="H4900" s="82" t="str">
        <f>IF(Census!D4892="","",Census!D4892)</f>
        <v/>
      </c>
      <c r="I4900" s="82">
        <f>Census!E4892</f>
        <v>0</v>
      </c>
      <c r="J4900" s="106" t="e">
        <f t="shared" si="76"/>
        <v>#N/A</v>
      </c>
    </row>
    <row r="4901" spans="7:10" x14ac:dyDescent="0.45">
      <c r="G4901" s="82">
        <f>Census!C4893</f>
        <v>0</v>
      </c>
      <c r="H4901" s="82" t="str">
        <f>IF(Census!D4893="","",Census!D4893)</f>
        <v/>
      </c>
      <c r="I4901" s="82">
        <f>Census!E4893</f>
        <v>0</v>
      </c>
      <c r="J4901" s="106" t="e">
        <f t="shared" si="76"/>
        <v>#N/A</v>
      </c>
    </row>
    <row r="4902" spans="7:10" x14ac:dyDescent="0.45">
      <c r="G4902" s="82">
        <f>Census!C4894</f>
        <v>0</v>
      </c>
      <c r="H4902" s="82" t="str">
        <f>IF(Census!D4894="","",Census!D4894)</f>
        <v/>
      </c>
      <c r="I4902" s="82">
        <f>Census!E4894</f>
        <v>0</v>
      </c>
      <c r="J4902" s="106" t="e">
        <f t="shared" si="76"/>
        <v>#N/A</v>
      </c>
    </row>
    <row r="4903" spans="7:10" x14ac:dyDescent="0.45">
      <c r="G4903" s="82">
        <f>Census!C4895</f>
        <v>0</v>
      </c>
      <c r="H4903" s="82" t="str">
        <f>IF(Census!D4895="","",Census!D4895)</f>
        <v/>
      </c>
      <c r="I4903" s="82">
        <f>Census!E4895</f>
        <v>0</v>
      </c>
      <c r="J4903" s="106" t="e">
        <f t="shared" si="76"/>
        <v>#N/A</v>
      </c>
    </row>
    <row r="4904" spans="7:10" x14ac:dyDescent="0.45">
      <c r="G4904" s="82">
        <f>Census!C4896</f>
        <v>0</v>
      </c>
      <c r="H4904" s="82" t="str">
        <f>IF(Census!D4896="","",Census!D4896)</f>
        <v/>
      </c>
      <c r="I4904" s="82">
        <f>Census!E4896</f>
        <v>0</v>
      </c>
      <c r="J4904" s="106" t="e">
        <f t="shared" si="76"/>
        <v>#N/A</v>
      </c>
    </row>
    <row r="4905" spans="7:10" x14ac:dyDescent="0.45">
      <c r="G4905" s="82">
        <f>Census!C4897</f>
        <v>0</v>
      </c>
      <c r="H4905" s="82" t="str">
        <f>IF(Census!D4897="","",Census!D4897)</f>
        <v/>
      </c>
      <c r="I4905" s="82">
        <f>Census!E4897</f>
        <v>0</v>
      </c>
      <c r="J4905" s="106" t="e">
        <f t="shared" si="76"/>
        <v>#N/A</v>
      </c>
    </row>
    <row r="4906" spans="7:10" x14ac:dyDescent="0.45">
      <c r="G4906" s="82">
        <f>Census!C4898</f>
        <v>0</v>
      </c>
      <c r="H4906" s="82" t="str">
        <f>IF(Census!D4898="","",Census!D4898)</f>
        <v/>
      </c>
      <c r="I4906" s="82">
        <f>Census!E4898</f>
        <v>0</v>
      </c>
      <c r="J4906" s="106" t="e">
        <f t="shared" si="76"/>
        <v>#N/A</v>
      </c>
    </row>
    <row r="4907" spans="7:10" x14ac:dyDescent="0.45">
      <c r="G4907" s="82">
        <f>Census!C4899</f>
        <v>0</v>
      </c>
      <c r="H4907" s="82" t="str">
        <f>IF(Census!D4899="","",Census!D4899)</f>
        <v/>
      </c>
      <c r="I4907" s="82">
        <f>Census!E4899</f>
        <v>0</v>
      </c>
      <c r="J4907" s="106" t="e">
        <f t="shared" si="76"/>
        <v>#N/A</v>
      </c>
    </row>
    <row r="4908" spans="7:10" x14ac:dyDescent="0.45">
      <c r="G4908" s="82">
        <f>Census!C4900</f>
        <v>0</v>
      </c>
      <c r="H4908" s="82" t="str">
        <f>IF(Census!D4900="","",Census!D4900)</f>
        <v/>
      </c>
      <c r="I4908" s="82">
        <f>Census!E4900</f>
        <v>0</v>
      </c>
      <c r="J4908" s="106" t="e">
        <f t="shared" si="76"/>
        <v>#N/A</v>
      </c>
    </row>
    <row r="4909" spans="7:10" x14ac:dyDescent="0.45">
      <c r="G4909" s="82">
        <f>Census!C4901</f>
        <v>0</v>
      </c>
      <c r="H4909" s="82" t="str">
        <f>IF(Census!D4901="","",Census!D4901)</f>
        <v/>
      </c>
      <c r="I4909" s="82">
        <f>Census!E4901</f>
        <v>0</v>
      </c>
      <c r="J4909" s="106" t="e">
        <f t="shared" si="76"/>
        <v>#N/A</v>
      </c>
    </row>
    <row r="4910" spans="7:10" x14ac:dyDescent="0.45">
      <c r="G4910" s="82">
        <f>Census!C4902</f>
        <v>0</v>
      </c>
      <c r="H4910" s="82" t="str">
        <f>IF(Census!D4902="","",Census!D4902)</f>
        <v/>
      </c>
      <c r="I4910" s="82">
        <f>Census!E4902</f>
        <v>0</v>
      </c>
      <c r="J4910" s="106" t="e">
        <f t="shared" si="76"/>
        <v>#N/A</v>
      </c>
    </row>
    <row r="4911" spans="7:10" x14ac:dyDescent="0.45">
      <c r="G4911" s="82">
        <f>Census!C4903</f>
        <v>0</v>
      </c>
      <c r="H4911" s="82" t="str">
        <f>IF(Census!D4903="","",Census!D4903)</f>
        <v/>
      </c>
      <c r="I4911" s="82">
        <f>Census!E4903</f>
        <v>0</v>
      </c>
      <c r="J4911" s="106" t="e">
        <f t="shared" si="76"/>
        <v>#N/A</v>
      </c>
    </row>
    <row r="4912" spans="7:10" x14ac:dyDescent="0.45">
      <c r="G4912" s="82">
        <f>Census!C4904</f>
        <v>0</v>
      </c>
      <c r="H4912" s="82" t="str">
        <f>IF(Census!D4904="","",Census!D4904)</f>
        <v/>
      </c>
      <c r="I4912" s="82">
        <f>Census!E4904</f>
        <v>0</v>
      </c>
      <c r="J4912" s="106" t="e">
        <f t="shared" si="76"/>
        <v>#N/A</v>
      </c>
    </row>
    <row r="4913" spans="7:10" x14ac:dyDescent="0.45">
      <c r="G4913" s="82">
        <f>Census!C4905</f>
        <v>0</v>
      </c>
      <c r="H4913" s="82" t="str">
        <f>IF(Census!D4905="","",Census!D4905)</f>
        <v/>
      </c>
      <c r="I4913" s="82">
        <f>Census!E4905</f>
        <v>0</v>
      </c>
      <c r="J4913" s="106" t="e">
        <f t="shared" si="76"/>
        <v>#N/A</v>
      </c>
    </row>
    <row r="4914" spans="7:10" x14ac:dyDescent="0.45">
      <c r="G4914" s="82">
        <f>Census!C4906</f>
        <v>0</v>
      </c>
      <c r="H4914" s="82" t="str">
        <f>IF(Census!D4906="","",Census!D4906)</f>
        <v/>
      </c>
      <c r="I4914" s="82">
        <f>Census!E4906</f>
        <v>0</v>
      </c>
      <c r="J4914" s="106" t="e">
        <f t="shared" si="76"/>
        <v>#N/A</v>
      </c>
    </row>
    <row r="4915" spans="7:10" x14ac:dyDescent="0.45">
      <c r="G4915" s="82">
        <f>Census!C4907</f>
        <v>0</v>
      </c>
      <c r="H4915" s="82" t="str">
        <f>IF(Census!D4907="","",Census!D4907)</f>
        <v/>
      </c>
      <c r="I4915" s="82">
        <f>Census!E4907</f>
        <v>0</v>
      </c>
      <c r="J4915" s="106" t="e">
        <f t="shared" si="76"/>
        <v>#N/A</v>
      </c>
    </row>
    <row r="4916" spans="7:10" x14ac:dyDescent="0.45">
      <c r="G4916" s="82">
        <f>Census!C4908</f>
        <v>0</v>
      </c>
      <c r="H4916" s="82" t="str">
        <f>IF(Census!D4908="","",Census!D4908)</f>
        <v/>
      </c>
      <c r="I4916" s="82">
        <f>Census!E4908</f>
        <v>0</v>
      </c>
      <c r="J4916" s="106" t="e">
        <f t="shared" si="76"/>
        <v>#N/A</v>
      </c>
    </row>
    <row r="4917" spans="7:10" x14ac:dyDescent="0.45">
      <c r="G4917" s="82">
        <f>Census!C4909</f>
        <v>0</v>
      </c>
      <c r="H4917" s="82" t="str">
        <f>IF(Census!D4909="","",Census!D4909)</f>
        <v/>
      </c>
      <c r="I4917" s="82">
        <f>Census!E4909</f>
        <v>0</v>
      </c>
      <c r="J4917" s="106" t="e">
        <f t="shared" si="76"/>
        <v>#N/A</v>
      </c>
    </row>
    <row r="4918" spans="7:10" x14ac:dyDescent="0.45">
      <c r="G4918" s="82">
        <f>Census!C4910</f>
        <v>0</v>
      </c>
      <c r="H4918" s="82" t="str">
        <f>IF(Census!D4910="","",Census!D4910)</f>
        <v/>
      </c>
      <c r="I4918" s="82">
        <f>Census!E4910</f>
        <v>0</v>
      </c>
      <c r="J4918" s="106" t="e">
        <f t="shared" si="76"/>
        <v>#N/A</v>
      </c>
    </row>
    <row r="4919" spans="7:10" x14ac:dyDescent="0.45">
      <c r="G4919" s="82">
        <f>Census!C4911</f>
        <v>0</v>
      </c>
      <c r="H4919" s="82" t="str">
        <f>IF(Census!D4911="","",Census!D4911)</f>
        <v/>
      </c>
      <c r="I4919" s="82">
        <f>Census!E4911</f>
        <v>0</v>
      </c>
      <c r="J4919" s="106" t="e">
        <f t="shared" si="76"/>
        <v>#N/A</v>
      </c>
    </row>
    <row r="4920" spans="7:10" x14ac:dyDescent="0.45">
      <c r="G4920" s="82">
        <f>Census!C4912</f>
        <v>0</v>
      </c>
      <c r="H4920" s="82" t="str">
        <f>IF(Census!D4912="","",Census!D4912)</f>
        <v/>
      </c>
      <c r="I4920" s="82">
        <f>Census!E4912</f>
        <v>0</v>
      </c>
      <c r="J4920" s="106" t="e">
        <f t="shared" si="76"/>
        <v>#N/A</v>
      </c>
    </row>
    <row r="4921" spans="7:10" x14ac:dyDescent="0.45">
      <c r="G4921" s="82">
        <f>Census!C4913</f>
        <v>0</v>
      </c>
      <c r="H4921" s="82" t="str">
        <f>IF(Census!D4913="","",Census!D4913)</f>
        <v/>
      </c>
      <c r="I4921" s="82">
        <f>Census!E4913</f>
        <v>0</v>
      </c>
      <c r="J4921" s="106" t="e">
        <f t="shared" si="76"/>
        <v>#N/A</v>
      </c>
    </row>
    <row r="4922" spans="7:10" x14ac:dyDescent="0.45">
      <c r="G4922" s="82">
        <f>Census!C4914</f>
        <v>0</v>
      </c>
      <c r="H4922" s="82" t="str">
        <f>IF(Census!D4914="","",Census!D4914)</f>
        <v/>
      </c>
      <c r="I4922" s="82">
        <f>Census!E4914</f>
        <v>0</v>
      </c>
      <c r="J4922" s="106" t="e">
        <f t="shared" si="76"/>
        <v>#N/A</v>
      </c>
    </row>
    <row r="4923" spans="7:10" x14ac:dyDescent="0.45">
      <c r="G4923" s="82">
        <f>Census!C4915</f>
        <v>0</v>
      </c>
      <c r="H4923" s="82" t="str">
        <f>IF(Census!D4915="","",Census!D4915)</f>
        <v/>
      </c>
      <c r="I4923" s="82">
        <f>Census!E4915</f>
        <v>0</v>
      </c>
      <c r="J4923" s="106" t="e">
        <f t="shared" si="76"/>
        <v>#N/A</v>
      </c>
    </row>
    <row r="4924" spans="7:10" x14ac:dyDescent="0.45">
      <c r="G4924" s="82">
        <f>Census!C4916</f>
        <v>0</v>
      </c>
      <c r="H4924" s="82" t="str">
        <f>IF(Census!D4916="","",Census!D4916)</f>
        <v/>
      </c>
      <c r="I4924" s="82">
        <f>Census!E4916</f>
        <v>0</v>
      </c>
      <c r="J4924" s="106" t="e">
        <f t="shared" si="76"/>
        <v>#N/A</v>
      </c>
    </row>
    <row r="4925" spans="7:10" x14ac:dyDescent="0.45">
      <c r="G4925" s="82">
        <f>Census!C4917</f>
        <v>0</v>
      </c>
      <c r="H4925" s="82" t="str">
        <f>IF(Census!D4917="","",Census!D4917)</f>
        <v/>
      </c>
      <c r="I4925" s="82">
        <f>Census!E4917</f>
        <v>0</v>
      </c>
      <c r="J4925" s="106" t="e">
        <f t="shared" si="76"/>
        <v>#N/A</v>
      </c>
    </row>
    <row r="4926" spans="7:10" x14ac:dyDescent="0.45">
      <c r="G4926" s="82">
        <f>Census!C4918</f>
        <v>0</v>
      </c>
      <c r="H4926" s="82" t="str">
        <f>IF(Census!D4918="","",Census!D4918)</f>
        <v/>
      </c>
      <c r="I4926" s="82">
        <f>Census!E4918</f>
        <v>0</v>
      </c>
      <c r="J4926" s="106" t="e">
        <f t="shared" si="76"/>
        <v>#N/A</v>
      </c>
    </row>
    <row r="4927" spans="7:10" x14ac:dyDescent="0.45">
      <c r="G4927" s="82">
        <f>Census!C4919</f>
        <v>0</v>
      </c>
      <c r="H4927" s="82" t="str">
        <f>IF(Census!D4919="","",Census!D4919)</f>
        <v/>
      </c>
      <c r="I4927" s="82">
        <f>Census!E4919</f>
        <v>0</v>
      </c>
      <c r="J4927" s="106" t="e">
        <f t="shared" si="76"/>
        <v>#N/A</v>
      </c>
    </row>
    <row r="4928" spans="7:10" x14ac:dyDescent="0.45">
      <c r="G4928" s="82">
        <f>Census!C4920</f>
        <v>0</v>
      </c>
      <c r="H4928" s="82" t="str">
        <f>IF(Census!D4920="","",Census!D4920)</f>
        <v/>
      </c>
      <c r="I4928" s="82">
        <f>Census!E4920</f>
        <v>0</v>
      </c>
      <c r="J4928" s="106" t="e">
        <f t="shared" si="76"/>
        <v>#N/A</v>
      </c>
    </row>
    <row r="4929" spans="7:10" x14ac:dyDescent="0.45">
      <c r="G4929" s="82">
        <f>Census!C4921</f>
        <v>0</v>
      </c>
      <c r="H4929" s="82" t="str">
        <f>IF(Census!D4921="","",Census!D4921)</f>
        <v/>
      </c>
      <c r="I4929" s="82">
        <f>Census!E4921</f>
        <v>0</v>
      </c>
      <c r="J4929" s="106" t="e">
        <f t="shared" si="76"/>
        <v>#N/A</v>
      </c>
    </row>
    <row r="4930" spans="7:10" x14ac:dyDescent="0.45">
      <c r="G4930" s="82">
        <f>Census!C4922</f>
        <v>0</v>
      </c>
      <c r="H4930" s="82" t="str">
        <f>IF(Census!D4922="","",Census!D4922)</f>
        <v/>
      </c>
      <c r="I4930" s="82">
        <f>Census!E4922</f>
        <v>0</v>
      </c>
      <c r="J4930" s="106" t="e">
        <f t="shared" si="76"/>
        <v>#N/A</v>
      </c>
    </row>
    <row r="4931" spans="7:10" x14ac:dyDescent="0.45">
      <c r="G4931" s="82">
        <f>Census!C4923</f>
        <v>0</v>
      </c>
      <c r="H4931" s="82" t="str">
        <f>IF(Census!D4923="","",Census!D4923)</f>
        <v/>
      </c>
      <c r="I4931" s="82">
        <f>Census!E4923</f>
        <v>0</v>
      </c>
      <c r="J4931" s="106" t="e">
        <f t="shared" si="76"/>
        <v>#N/A</v>
      </c>
    </row>
    <row r="4932" spans="7:10" x14ac:dyDescent="0.45">
      <c r="G4932" s="82">
        <f>Census!C4924</f>
        <v>0</v>
      </c>
      <c r="H4932" s="82" t="str">
        <f>IF(Census!D4924="","",Census!D4924)</f>
        <v/>
      </c>
      <c r="I4932" s="82">
        <f>Census!E4924</f>
        <v>0</v>
      </c>
      <c r="J4932" s="106" t="e">
        <f t="shared" si="76"/>
        <v>#N/A</v>
      </c>
    </row>
    <row r="4933" spans="7:10" x14ac:dyDescent="0.45">
      <c r="G4933" s="82">
        <f>Census!C4925</f>
        <v>0</v>
      </c>
      <c r="H4933" s="82" t="str">
        <f>IF(Census!D4925="","",Census!D4925)</f>
        <v/>
      </c>
      <c r="I4933" s="82">
        <f>Census!E4925</f>
        <v>0</v>
      </c>
      <c r="J4933" s="106" t="e">
        <f t="shared" si="76"/>
        <v>#N/A</v>
      </c>
    </row>
    <row r="4934" spans="7:10" x14ac:dyDescent="0.45">
      <c r="G4934" s="82">
        <f>Census!C4926</f>
        <v>0</v>
      </c>
      <c r="H4934" s="82" t="str">
        <f>IF(Census!D4926="","",Census!D4926)</f>
        <v/>
      </c>
      <c r="I4934" s="82">
        <f>Census!E4926</f>
        <v>0</v>
      </c>
      <c r="J4934" s="106" t="e">
        <f t="shared" si="76"/>
        <v>#N/A</v>
      </c>
    </row>
    <row r="4935" spans="7:10" x14ac:dyDescent="0.45">
      <c r="G4935" s="82">
        <f>Census!C4927</f>
        <v>0</v>
      </c>
      <c r="H4935" s="82" t="str">
        <f>IF(Census!D4927="","",Census!D4927)</f>
        <v/>
      </c>
      <c r="I4935" s="82">
        <f>Census!E4927</f>
        <v>0</v>
      </c>
      <c r="J4935" s="106" t="e">
        <f t="shared" si="76"/>
        <v>#N/A</v>
      </c>
    </row>
    <row r="4936" spans="7:10" x14ac:dyDescent="0.45">
      <c r="G4936" s="82">
        <f>Census!C4928</f>
        <v>0</v>
      </c>
      <c r="H4936" s="82" t="str">
        <f>IF(Census!D4928="","",Census!D4928)</f>
        <v/>
      </c>
      <c r="I4936" s="82">
        <f>Census!E4928</f>
        <v>0</v>
      </c>
      <c r="J4936" s="106" t="e">
        <f t="shared" si="76"/>
        <v>#N/A</v>
      </c>
    </row>
    <row r="4937" spans="7:10" x14ac:dyDescent="0.45">
      <c r="G4937" s="82">
        <f>Census!C4929</f>
        <v>0</v>
      </c>
      <c r="H4937" s="82" t="str">
        <f>IF(Census!D4929="","",Census!D4929)</f>
        <v/>
      </c>
      <c r="I4937" s="82">
        <f>Census!E4929</f>
        <v>0</v>
      </c>
      <c r="J4937" s="106" t="e">
        <f t="shared" si="76"/>
        <v>#N/A</v>
      </c>
    </row>
    <row r="4938" spans="7:10" x14ac:dyDescent="0.45">
      <c r="G4938" s="82">
        <f>Census!C4930</f>
        <v>0</v>
      </c>
      <c r="H4938" s="82" t="str">
        <f>IF(Census!D4930="","",Census!D4930)</f>
        <v/>
      </c>
      <c r="I4938" s="82">
        <f>Census!E4930</f>
        <v>0</v>
      </c>
      <c r="J4938" s="106" t="e">
        <f t="shared" si="76"/>
        <v>#N/A</v>
      </c>
    </row>
    <row r="4939" spans="7:10" x14ac:dyDescent="0.45">
      <c r="G4939" s="82">
        <f>Census!C4931</f>
        <v>0</v>
      </c>
      <c r="H4939" s="82" t="str">
        <f>IF(Census!D4931="","",Census!D4931)</f>
        <v/>
      </c>
      <c r="I4939" s="82">
        <f>Census!E4931</f>
        <v>0</v>
      </c>
      <c r="J4939" s="106" t="e">
        <f t="shared" si="76"/>
        <v>#N/A</v>
      </c>
    </row>
    <row r="4940" spans="7:10" x14ac:dyDescent="0.45">
      <c r="G4940" s="82">
        <f>Census!C4932</f>
        <v>0</v>
      </c>
      <c r="H4940" s="82" t="str">
        <f>IF(Census!D4932="","",Census!D4932)</f>
        <v/>
      </c>
      <c r="I4940" s="82">
        <f>Census!E4932</f>
        <v>0</v>
      </c>
      <c r="J4940" s="106" t="e">
        <f t="shared" si="76"/>
        <v>#N/A</v>
      </c>
    </row>
    <row r="4941" spans="7:10" x14ac:dyDescent="0.45">
      <c r="G4941" s="82">
        <f>Census!C4933</f>
        <v>0</v>
      </c>
      <c r="H4941" s="82" t="str">
        <f>IF(Census!D4933="","",Census!D4933)</f>
        <v/>
      </c>
      <c r="I4941" s="82">
        <f>Census!E4933</f>
        <v>0</v>
      </c>
      <c r="J4941" s="106" t="e">
        <f t="shared" si="76"/>
        <v>#N/A</v>
      </c>
    </row>
    <row r="4942" spans="7:10" x14ac:dyDescent="0.45">
      <c r="G4942" s="82">
        <f>Census!C4934</f>
        <v>0</v>
      </c>
      <c r="H4942" s="82" t="str">
        <f>IF(Census!D4934="","",Census!D4934)</f>
        <v/>
      </c>
      <c r="I4942" s="82">
        <f>Census!E4934</f>
        <v>0</v>
      </c>
      <c r="J4942" s="106" t="e">
        <f t="shared" ref="J4942:J5005" si="77">IF(H4942=0,0,IF(H4942&lt;$C$25,$C$25-H4942,0))</f>
        <v>#N/A</v>
      </c>
    </row>
    <row r="4943" spans="7:10" x14ac:dyDescent="0.45">
      <c r="G4943" s="82">
        <f>Census!C4935</f>
        <v>0</v>
      </c>
      <c r="H4943" s="82" t="str">
        <f>IF(Census!D4935="","",Census!D4935)</f>
        <v/>
      </c>
      <c r="I4943" s="82">
        <f>Census!E4935</f>
        <v>0</v>
      </c>
      <c r="J4943" s="106" t="e">
        <f t="shared" si="77"/>
        <v>#N/A</v>
      </c>
    </row>
    <row r="4944" spans="7:10" x14ac:dyDescent="0.45">
      <c r="G4944" s="82">
        <f>Census!C4936</f>
        <v>0</v>
      </c>
      <c r="H4944" s="82" t="str">
        <f>IF(Census!D4936="","",Census!D4936)</f>
        <v/>
      </c>
      <c r="I4944" s="82">
        <f>Census!E4936</f>
        <v>0</v>
      </c>
      <c r="J4944" s="106" t="e">
        <f t="shared" si="77"/>
        <v>#N/A</v>
      </c>
    </row>
    <row r="4945" spans="7:10" x14ac:dyDescent="0.45">
      <c r="G4945" s="82">
        <f>Census!C4937</f>
        <v>0</v>
      </c>
      <c r="H4945" s="82" t="str">
        <f>IF(Census!D4937="","",Census!D4937)</f>
        <v/>
      </c>
      <c r="I4945" s="82">
        <f>Census!E4937</f>
        <v>0</v>
      </c>
      <c r="J4945" s="106" t="e">
        <f t="shared" si="77"/>
        <v>#N/A</v>
      </c>
    </row>
    <row r="4946" spans="7:10" x14ac:dyDescent="0.45">
      <c r="G4946" s="82">
        <f>Census!C4938</f>
        <v>0</v>
      </c>
      <c r="H4946" s="82" t="str">
        <f>IF(Census!D4938="","",Census!D4938)</f>
        <v/>
      </c>
      <c r="I4946" s="82">
        <f>Census!E4938</f>
        <v>0</v>
      </c>
      <c r="J4946" s="106" t="e">
        <f t="shared" si="77"/>
        <v>#N/A</v>
      </c>
    </row>
    <row r="4947" spans="7:10" x14ac:dyDescent="0.45">
      <c r="G4947" s="82">
        <f>Census!C4939</f>
        <v>0</v>
      </c>
      <c r="H4947" s="82" t="str">
        <f>IF(Census!D4939="","",Census!D4939)</f>
        <v/>
      </c>
      <c r="I4947" s="82">
        <f>Census!E4939</f>
        <v>0</v>
      </c>
      <c r="J4947" s="106" t="e">
        <f t="shared" si="77"/>
        <v>#N/A</v>
      </c>
    </row>
    <row r="4948" spans="7:10" x14ac:dyDescent="0.45">
      <c r="G4948" s="82">
        <f>Census!C4940</f>
        <v>0</v>
      </c>
      <c r="H4948" s="82" t="str">
        <f>IF(Census!D4940="","",Census!D4940)</f>
        <v/>
      </c>
      <c r="I4948" s="82">
        <f>Census!E4940</f>
        <v>0</v>
      </c>
      <c r="J4948" s="106" t="e">
        <f t="shared" si="77"/>
        <v>#N/A</v>
      </c>
    </row>
    <row r="4949" spans="7:10" x14ac:dyDescent="0.45">
      <c r="G4949" s="82">
        <f>Census!C4941</f>
        <v>0</v>
      </c>
      <c r="H4949" s="82" t="str">
        <f>IF(Census!D4941="","",Census!D4941)</f>
        <v/>
      </c>
      <c r="I4949" s="82">
        <f>Census!E4941</f>
        <v>0</v>
      </c>
      <c r="J4949" s="106" t="e">
        <f t="shared" si="77"/>
        <v>#N/A</v>
      </c>
    </row>
    <row r="4950" spans="7:10" x14ac:dyDescent="0.45">
      <c r="G4950" s="82">
        <f>Census!C4942</f>
        <v>0</v>
      </c>
      <c r="H4950" s="82" t="str">
        <f>IF(Census!D4942="","",Census!D4942)</f>
        <v/>
      </c>
      <c r="I4950" s="82">
        <f>Census!E4942</f>
        <v>0</v>
      </c>
      <c r="J4950" s="106" t="e">
        <f t="shared" si="77"/>
        <v>#N/A</v>
      </c>
    </row>
    <row r="4951" spans="7:10" x14ac:dyDescent="0.45">
      <c r="G4951" s="82">
        <f>Census!C4943</f>
        <v>0</v>
      </c>
      <c r="H4951" s="82" t="str">
        <f>IF(Census!D4943="","",Census!D4943)</f>
        <v/>
      </c>
      <c r="I4951" s="82">
        <f>Census!E4943</f>
        <v>0</v>
      </c>
      <c r="J4951" s="106" t="e">
        <f t="shared" si="77"/>
        <v>#N/A</v>
      </c>
    </row>
    <row r="4952" spans="7:10" x14ac:dyDescent="0.45">
      <c r="G4952" s="82">
        <f>Census!C4944</f>
        <v>0</v>
      </c>
      <c r="H4952" s="82" t="str">
        <f>IF(Census!D4944="","",Census!D4944)</f>
        <v/>
      </c>
      <c r="I4952" s="82">
        <f>Census!E4944</f>
        <v>0</v>
      </c>
      <c r="J4952" s="106" t="e">
        <f t="shared" si="77"/>
        <v>#N/A</v>
      </c>
    </row>
    <row r="4953" spans="7:10" x14ac:dyDescent="0.45">
      <c r="G4953" s="82">
        <f>Census!C4945</f>
        <v>0</v>
      </c>
      <c r="H4953" s="82" t="str">
        <f>IF(Census!D4945="","",Census!D4945)</f>
        <v/>
      </c>
      <c r="I4953" s="82">
        <f>Census!E4945</f>
        <v>0</v>
      </c>
      <c r="J4953" s="106" t="e">
        <f t="shared" si="77"/>
        <v>#N/A</v>
      </c>
    </row>
    <row r="4954" spans="7:10" x14ac:dyDescent="0.45">
      <c r="G4954" s="82">
        <f>Census!C4946</f>
        <v>0</v>
      </c>
      <c r="H4954" s="82" t="str">
        <f>IF(Census!D4946="","",Census!D4946)</f>
        <v/>
      </c>
      <c r="I4954" s="82">
        <f>Census!E4946</f>
        <v>0</v>
      </c>
      <c r="J4954" s="106" t="e">
        <f t="shared" si="77"/>
        <v>#N/A</v>
      </c>
    </row>
    <row r="4955" spans="7:10" x14ac:dyDescent="0.45">
      <c r="G4955" s="82">
        <f>Census!C4947</f>
        <v>0</v>
      </c>
      <c r="H4955" s="82" t="str">
        <f>IF(Census!D4947="","",Census!D4947)</f>
        <v/>
      </c>
      <c r="I4955" s="82">
        <f>Census!E4947</f>
        <v>0</v>
      </c>
      <c r="J4955" s="106" t="e">
        <f t="shared" si="77"/>
        <v>#N/A</v>
      </c>
    </row>
    <row r="4956" spans="7:10" x14ac:dyDescent="0.45">
      <c r="G4956" s="82">
        <f>Census!C4948</f>
        <v>0</v>
      </c>
      <c r="H4956" s="82" t="str">
        <f>IF(Census!D4948="","",Census!D4948)</f>
        <v/>
      </c>
      <c r="I4956" s="82">
        <f>Census!E4948</f>
        <v>0</v>
      </c>
      <c r="J4956" s="106" t="e">
        <f t="shared" si="77"/>
        <v>#N/A</v>
      </c>
    </row>
    <row r="4957" spans="7:10" x14ac:dyDescent="0.45">
      <c r="G4957" s="82">
        <f>Census!C4949</f>
        <v>0</v>
      </c>
      <c r="H4957" s="82" t="str">
        <f>IF(Census!D4949="","",Census!D4949)</f>
        <v/>
      </c>
      <c r="I4957" s="82">
        <f>Census!E4949</f>
        <v>0</v>
      </c>
      <c r="J4957" s="106" t="e">
        <f t="shared" si="77"/>
        <v>#N/A</v>
      </c>
    </row>
    <row r="4958" spans="7:10" x14ac:dyDescent="0.45">
      <c r="G4958" s="82">
        <f>Census!C4950</f>
        <v>0</v>
      </c>
      <c r="H4958" s="82" t="str">
        <f>IF(Census!D4950="","",Census!D4950)</f>
        <v/>
      </c>
      <c r="I4958" s="82">
        <f>Census!E4950</f>
        <v>0</v>
      </c>
      <c r="J4958" s="106" t="e">
        <f t="shared" si="77"/>
        <v>#N/A</v>
      </c>
    </row>
    <row r="4959" spans="7:10" x14ac:dyDescent="0.45">
      <c r="G4959" s="82">
        <f>Census!C4951</f>
        <v>0</v>
      </c>
      <c r="H4959" s="82" t="str">
        <f>IF(Census!D4951="","",Census!D4951)</f>
        <v/>
      </c>
      <c r="I4959" s="82">
        <f>Census!E4951</f>
        <v>0</v>
      </c>
      <c r="J4959" s="106" t="e">
        <f t="shared" si="77"/>
        <v>#N/A</v>
      </c>
    </row>
    <row r="4960" spans="7:10" x14ac:dyDescent="0.45">
      <c r="G4960" s="82">
        <f>Census!C4952</f>
        <v>0</v>
      </c>
      <c r="H4960" s="82" t="str">
        <f>IF(Census!D4952="","",Census!D4952)</f>
        <v/>
      </c>
      <c r="I4960" s="82">
        <f>Census!E4952</f>
        <v>0</v>
      </c>
      <c r="J4960" s="106" t="e">
        <f t="shared" si="77"/>
        <v>#N/A</v>
      </c>
    </row>
    <row r="4961" spans="7:10" x14ac:dyDescent="0.45">
      <c r="G4961" s="82">
        <f>Census!C4953</f>
        <v>0</v>
      </c>
      <c r="H4961" s="82" t="str">
        <f>IF(Census!D4953="","",Census!D4953)</f>
        <v/>
      </c>
      <c r="I4961" s="82">
        <f>Census!E4953</f>
        <v>0</v>
      </c>
      <c r="J4961" s="106" t="e">
        <f t="shared" si="77"/>
        <v>#N/A</v>
      </c>
    </row>
    <row r="4962" spans="7:10" x14ac:dyDescent="0.45">
      <c r="G4962" s="82">
        <f>Census!C4954</f>
        <v>0</v>
      </c>
      <c r="H4962" s="82" t="str">
        <f>IF(Census!D4954="","",Census!D4954)</f>
        <v/>
      </c>
      <c r="I4962" s="82">
        <f>Census!E4954</f>
        <v>0</v>
      </c>
      <c r="J4962" s="106" t="e">
        <f t="shared" si="77"/>
        <v>#N/A</v>
      </c>
    </row>
    <row r="4963" spans="7:10" x14ac:dyDescent="0.45">
      <c r="G4963" s="82">
        <f>Census!C4955</f>
        <v>0</v>
      </c>
      <c r="H4963" s="82" t="str">
        <f>IF(Census!D4955="","",Census!D4955)</f>
        <v/>
      </c>
      <c r="I4963" s="82">
        <f>Census!E4955</f>
        <v>0</v>
      </c>
      <c r="J4963" s="106" t="e">
        <f t="shared" si="77"/>
        <v>#N/A</v>
      </c>
    </row>
    <row r="4964" spans="7:10" x14ac:dyDescent="0.45">
      <c r="G4964" s="82">
        <f>Census!C4956</f>
        <v>0</v>
      </c>
      <c r="H4964" s="82" t="str">
        <f>IF(Census!D4956="","",Census!D4956)</f>
        <v/>
      </c>
      <c r="I4964" s="82">
        <f>Census!E4956</f>
        <v>0</v>
      </c>
      <c r="J4964" s="106" t="e">
        <f t="shared" si="77"/>
        <v>#N/A</v>
      </c>
    </row>
    <row r="4965" spans="7:10" x14ac:dyDescent="0.45">
      <c r="G4965" s="82">
        <f>Census!C4957</f>
        <v>0</v>
      </c>
      <c r="H4965" s="82" t="str">
        <f>IF(Census!D4957="","",Census!D4957)</f>
        <v/>
      </c>
      <c r="I4965" s="82">
        <f>Census!E4957</f>
        <v>0</v>
      </c>
      <c r="J4965" s="106" t="e">
        <f t="shared" si="77"/>
        <v>#N/A</v>
      </c>
    </row>
    <row r="4966" spans="7:10" x14ac:dyDescent="0.45">
      <c r="G4966" s="82">
        <f>Census!C4958</f>
        <v>0</v>
      </c>
      <c r="H4966" s="82" t="str">
        <f>IF(Census!D4958="","",Census!D4958)</f>
        <v/>
      </c>
      <c r="I4966" s="82">
        <f>Census!E4958</f>
        <v>0</v>
      </c>
      <c r="J4966" s="106" t="e">
        <f t="shared" si="77"/>
        <v>#N/A</v>
      </c>
    </row>
    <row r="4967" spans="7:10" x14ac:dyDescent="0.45">
      <c r="G4967" s="82">
        <f>Census!C4959</f>
        <v>0</v>
      </c>
      <c r="H4967" s="82" t="str">
        <f>IF(Census!D4959="","",Census!D4959)</f>
        <v/>
      </c>
      <c r="I4967" s="82">
        <f>Census!E4959</f>
        <v>0</v>
      </c>
      <c r="J4967" s="106" t="e">
        <f t="shared" si="77"/>
        <v>#N/A</v>
      </c>
    </row>
    <row r="4968" spans="7:10" x14ac:dyDescent="0.45">
      <c r="G4968" s="82">
        <f>Census!C4960</f>
        <v>0</v>
      </c>
      <c r="H4968" s="82" t="str">
        <f>IF(Census!D4960="","",Census!D4960)</f>
        <v/>
      </c>
      <c r="I4968" s="82">
        <f>Census!E4960</f>
        <v>0</v>
      </c>
      <c r="J4968" s="106" t="e">
        <f t="shared" si="77"/>
        <v>#N/A</v>
      </c>
    </row>
    <row r="4969" spans="7:10" x14ac:dyDescent="0.45">
      <c r="G4969" s="82">
        <f>Census!C4961</f>
        <v>0</v>
      </c>
      <c r="H4969" s="82" t="str">
        <f>IF(Census!D4961="","",Census!D4961)</f>
        <v/>
      </c>
      <c r="I4969" s="82">
        <f>Census!E4961</f>
        <v>0</v>
      </c>
      <c r="J4969" s="106" t="e">
        <f t="shared" si="77"/>
        <v>#N/A</v>
      </c>
    </row>
    <row r="4970" spans="7:10" x14ac:dyDescent="0.45">
      <c r="G4970" s="82">
        <f>Census!C4962</f>
        <v>0</v>
      </c>
      <c r="H4970" s="82" t="str">
        <f>IF(Census!D4962="","",Census!D4962)</f>
        <v/>
      </c>
      <c r="I4970" s="82">
        <f>Census!E4962</f>
        <v>0</v>
      </c>
      <c r="J4970" s="106" t="e">
        <f t="shared" si="77"/>
        <v>#N/A</v>
      </c>
    </row>
    <row r="4971" spans="7:10" x14ac:dyDescent="0.45">
      <c r="G4971" s="82">
        <f>Census!C4963</f>
        <v>0</v>
      </c>
      <c r="H4971" s="82" t="str">
        <f>IF(Census!D4963="","",Census!D4963)</f>
        <v/>
      </c>
      <c r="I4971" s="82">
        <f>Census!E4963</f>
        <v>0</v>
      </c>
      <c r="J4971" s="106" t="e">
        <f t="shared" si="77"/>
        <v>#N/A</v>
      </c>
    </row>
    <row r="4972" spans="7:10" x14ac:dyDescent="0.45">
      <c r="G4972" s="82">
        <f>Census!C4964</f>
        <v>0</v>
      </c>
      <c r="H4972" s="82" t="str">
        <f>IF(Census!D4964="","",Census!D4964)</f>
        <v/>
      </c>
      <c r="I4972" s="82">
        <f>Census!E4964</f>
        <v>0</v>
      </c>
      <c r="J4972" s="106" t="e">
        <f t="shared" si="77"/>
        <v>#N/A</v>
      </c>
    </row>
    <row r="4973" spans="7:10" x14ac:dyDescent="0.45">
      <c r="G4973" s="82">
        <f>Census!C4965</f>
        <v>0</v>
      </c>
      <c r="H4973" s="82" t="str">
        <f>IF(Census!D4965="","",Census!D4965)</f>
        <v/>
      </c>
      <c r="I4973" s="82">
        <f>Census!E4965</f>
        <v>0</v>
      </c>
      <c r="J4973" s="106" t="e">
        <f t="shared" si="77"/>
        <v>#N/A</v>
      </c>
    </row>
    <row r="4974" spans="7:10" x14ac:dyDescent="0.45">
      <c r="G4974" s="82">
        <f>Census!C4966</f>
        <v>0</v>
      </c>
      <c r="H4974" s="82" t="str">
        <f>IF(Census!D4966="","",Census!D4966)</f>
        <v/>
      </c>
      <c r="I4974" s="82">
        <f>Census!E4966</f>
        <v>0</v>
      </c>
      <c r="J4974" s="106" t="e">
        <f t="shared" si="77"/>
        <v>#N/A</v>
      </c>
    </row>
    <row r="4975" spans="7:10" x14ac:dyDescent="0.45">
      <c r="G4975" s="82">
        <f>Census!C4967</f>
        <v>0</v>
      </c>
      <c r="H4975" s="82" t="str">
        <f>IF(Census!D4967="","",Census!D4967)</f>
        <v/>
      </c>
      <c r="I4975" s="82">
        <f>Census!E4967</f>
        <v>0</v>
      </c>
      <c r="J4975" s="106" t="e">
        <f t="shared" si="77"/>
        <v>#N/A</v>
      </c>
    </row>
    <row r="4976" spans="7:10" x14ac:dyDescent="0.45">
      <c r="G4976" s="82">
        <f>Census!C4968</f>
        <v>0</v>
      </c>
      <c r="H4976" s="82" t="str">
        <f>IF(Census!D4968="","",Census!D4968)</f>
        <v/>
      </c>
      <c r="I4976" s="82">
        <f>Census!E4968</f>
        <v>0</v>
      </c>
      <c r="J4976" s="106" t="e">
        <f t="shared" si="77"/>
        <v>#N/A</v>
      </c>
    </row>
    <row r="4977" spans="7:10" x14ac:dyDescent="0.45">
      <c r="G4977" s="82">
        <f>Census!C4969</f>
        <v>0</v>
      </c>
      <c r="H4977" s="82" t="str">
        <f>IF(Census!D4969="","",Census!D4969)</f>
        <v/>
      </c>
      <c r="I4977" s="82">
        <f>Census!E4969</f>
        <v>0</v>
      </c>
      <c r="J4977" s="106" t="e">
        <f t="shared" si="77"/>
        <v>#N/A</v>
      </c>
    </row>
    <row r="4978" spans="7:10" x14ac:dyDescent="0.45">
      <c r="G4978" s="82">
        <f>Census!C4970</f>
        <v>0</v>
      </c>
      <c r="H4978" s="82" t="str">
        <f>IF(Census!D4970="","",Census!D4970)</f>
        <v/>
      </c>
      <c r="I4978" s="82">
        <f>Census!E4970</f>
        <v>0</v>
      </c>
      <c r="J4978" s="106" t="e">
        <f t="shared" si="77"/>
        <v>#N/A</v>
      </c>
    </row>
    <row r="4979" spans="7:10" x14ac:dyDescent="0.45">
      <c r="G4979" s="82">
        <f>Census!C4971</f>
        <v>0</v>
      </c>
      <c r="H4979" s="82" t="str">
        <f>IF(Census!D4971="","",Census!D4971)</f>
        <v/>
      </c>
      <c r="I4979" s="82">
        <f>Census!E4971</f>
        <v>0</v>
      </c>
      <c r="J4979" s="106" t="e">
        <f t="shared" si="77"/>
        <v>#N/A</v>
      </c>
    </row>
    <row r="4980" spans="7:10" x14ac:dyDescent="0.45">
      <c r="G4980" s="82">
        <f>Census!C4972</f>
        <v>0</v>
      </c>
      <c r="H4980" s="82" t="str">
        <f>IF(Census!D4972="","",Census!D4972)</f>
        <v/>
      </c>
      <c r="I4980" s="82">
        <f>Census!E4972</f>
        <v>0</v>
      </c>
      <c r="J4980" s="106" t="e">
        <f t="shared" si="77"/>
        <v>#N/A</v>
      </c>
    </row>
    <row r="4981" spans="7:10" x14ac:dyDescent="0.45">
      <c r="G4981" s="82">
        <f>Census!C4973</f>
        <v>0</v>
      </c>
      <c r="H4981" s="82" t="str">
        <f>IF(Census!D4973="","",Census!D4973)</f>
        <v/>
      </c>
      <c r="I4981" s="82">
        <f>Census!E4973</f>
        <v>0</v>
      </c>
      <c r="J4981" s="106" t="e">
        <f t="shared" si="77"/>
        <v>#N/A</v>
      </c>
    </row>
    <row r="4982" spans="7:10" x14ac:dyDescent="0.45">
      <c r="G4982" s="82">
        <f>Census!C4974</f>
        <v>0</v>
      </c>
      <c r="H4982" s="82" t="str">
        <f>IF(Census!D4974="","",Census!D4974)</f>
        <v/>
      </c>
      <c r="I4982" s="82">
        <f>Census!E4974</f>
        <v>0</v>
      </c>
      <c r="J4982" s="106" t="e">
        <f t="shared" si="77"/>
        <v>#N/A</v>
      </c>
    </row>
    <row r="4983" spans="7:10" x14ac:dyDescent="0.45">
      <c r="G4983" s="82">
        <f>Census!C4975</f>
        <v>0</v>
      </c>
      <c r="H4983" s="82" t="str">
        <f>IF(Census!D4975="","",Census!D4975)</f>
        <v/>
      </c>
      <c r="I4983" s="82">
        <f>Census!E4975</f>
        <v>0</v>
      </c>
      <c r="J4983" s="106" t="e">
        <f t="shared" si="77"/>
        <v>#N/A</v>
      </c>
    </row>
    <row r="4984" spans="7:10" x14ac:dyDescent="0.45">
      <c r="G4984" s="82">
        <f>Census!C4976</f>
        <v>0</v>
      </c>
      <c r="H4984" s="82" t="str">
        <f>IF(Census!D4976="","",Census!D4976)</f>
        <v/>
      </c>
      <c r="I4984" s="82">
        <f>Census!E4976</f>
        <v>0</v>
      </c>
      <c r="J4984" s="106" t="e">
        <f t="shared" si="77"/>
        <v>#N/A</v>
      </c>
    </row>
    <row r="4985" spans="7:10" x14ac:dyDescent="0.45">
      <c r="G4985" s="82">
        <f>Census!C4977</f>
        <v>0</v>
      </c>
      <c r="H4985" s="82" t="str">
        <f>IF(Census!D4977="","",Census!D4977)</f>
        <v/>
      </c>
      <c r="I4985" s="82">
        <f>Census!E4977</f>
        <v>0</v>
      </c>
      <c r="J4985" s="106" t="e">
        <f t="shared" si="77"/>
        <v>#N/A</v>
      </c>
    </row>
    <row r="4986" spans="7:10" x14ac:dyDescent="0.45">
      <c r="G4986" s="82">
        <f>Census!C4978</f>
        <v>0</v>
      </c>
      <c r="H4986" s="82" t="str">
        <f>IF(Census!D4978="","",Census!D4978)</f>
        <v/>
      </c>
      <c r="I4986" s="82">
        <f>Census!E4978</f>
        <v>0</v>
      </c>
      <c r="J4986" s="106" t="e">
        <f t="shared" si="77"/>
        <v>#N/A</v>
      </c>
    </row>
    <row r="4987" spans="7:10" x14ac:dyDescent="0.45">
      <c r="G4987" s="82">
        <f>Census!C4979</f>
        <v>0</v>
      </c>
      <c r="H4987" s="82" t="str">
        <f>IF(Census!D4979="","",Census!D4979)</f>
        <v/>
      </c>
      <c r="I4987" s="82">
        <f>Census!E4979</f>
        <v>0</v>
      </c>
      <c r="J4987" s="106" t="e">
        <f t="shared" si="77"/>
        <v>#N/A</v>
      </c>
    </row>
    <row r="4988" spans="7:10" x14ac:dyDescent="0.45">
      <c r="G4988" s="82">
        <f>Census!C4980</f>
        <v>0</v>
      </c>
      <c r="H4988" s="82" t="str">
        <f>IF(Census!D4980="","",Census!D4980)</f>
        <v/>
      </c>
      <c r="I4988" s="82">
        <f>Census!E4980</f>
        <v>0</v>
      </c>
      <c r="J4988" s="106" t="e">
        <f t="shared" si="77"/>
        <v>#N/A</v>
      </c>
    </row>
    <row r="4989" spans="7:10" x14ac:dyDescent="0.45">
      <c r="G4989" s="82">
        <f>Census!C4981</f>
        <v>0</v>
      </c>
      <c r="H4989" s="82" t="str">
        <f>IF(Census!D4981="","",Census!D4981)</f>
        <v/>
      </c>
      <c r="I4989" s="82">
        <f>Census!E4981</f>
        <v>0</v>
      </c>
      <c r="J4989" s="106" t="e">
        <f t="shared" si="77"/>
        <v>#N/A</v>
      </c>
    </row>
    <row r="4990" spans="7:10" x14ac:dyDescent="0.45">
      <c r="G4990" s="82">
        <f>Census!C4982</f>
        <v>0</v>
      </c>
      <c r="H4990" s="82" t="str">
        <f>IF(Census!D4982="","",Census!D4982)</f>
        <v/>
      </c>
      <c r="I4990" s="82">
        <f>Census!E4982</f>
        <v>0</v>
      </c>
      <c r="J4990" s="106" t="e">
        <f t="shared" si="77"/>
        <v>#N/A</v>
      </c>
    </row>
    <row r="4991" spans="7:10" x14ac:dyDescent="0.45">
      <c r="G4991" s="82">
        <f>Census!C4983</f>
        <v>0</v>
      </c>
      <c r="H4991" s="82" t="str">
        <f>IF(Census!D4983="","",Census!D4983)</f>
        <v/>
      </c>
      <c r="I4991" s="82">
        <f>Census!E4983</f>
        <v>0</v>
      </c>
      <c r="J4991" s="106" t="e">
        <f t="shared" si="77"/>
        <v>#N/A</v>
      </c>
    </row>
    <row r="4992" spans="7:10" x14ac:dyDescent="0.45">
      <c r="G4992" s="82">
        <f>Census!C4984</f>
        <v>0</v>
      </c>
      <c r="H4992" s="82" t="str">
        <f>IF(Census!D4984="","",Census!D4984)</f>
        <v/>
      </c>
      <c r="I4992" s="82">
        <f>Census!E4984</f>
        <v>0</v>
      </c>
      <c r="J4992" s="106" t="e">
        <f t="shared" si="77"/>
        <v>#N/A</v>
      </c>
    </row>
    <row r="4993" spans="7:10" x14ac:dyDescent="0.45">
      <c r="G4993" s="82">
        <f>Census!C4985</f>
        <v>0</v>
      </c>
      <c r="H4993" s="82" t="str">
        <f>IF(Census!D4985="","",Census!D4985)</f>
        <v/>
      </c>
      <c r="I4993" s="82">
        <f>Census!E4985</f>
        <v>0</v>
      </c>
      <c r="J4993" s="106" t="e">
        <f t="shared" si="77"/>
        <v>#N/A</v>
      </c>
    </row>
    <row r="4994" spans="7:10" x14ac:dyDescent="0.45">
      <c r="G4994" s="82">
        <f>Census!C4986</f>
        <v>0</v>
      </c>
      <c r="H4994" s="82" t="str">
        <f>IF(Census!D4986="","",Census!D4986)</f>
        <v/>
      </c>
      <c r="I4994" s="82">
        <f>Census!E4986</f>
        <v>0</v>
      </c>
      <c r="J4994" s="106" t="e">
        <f t="shared" si="77"/>
        <v>#N/A</v>
      </c>
    </row>
    <row r="4995" spans="7:10" x14ac:dyDescent="0.45">
      <c r="G4995" s="82">
        <f>Census!C4987</f>
        <v>0</v>
      </c>
      <c r="H4995" s="82" t="str">
        <f>IF(Census!D4987="","",Census!D4987)</f>
        <v/>
      </c>
      <c r="I4995" s="82">
        <f>Census!E4987</f>
        <v>0</v>
      </c>
      <c r="J4995" s="106" t="e">
        <f t="shared" si="77"/>
        <v>#N/A</v>
      </c>
    </row>
    <row r="4996" spans="7:10" x14ac:dyDescent="0.45">
      <c r="G4996" s="82">
        <f>Census!C4988</f>
        <v>0</v>
      </c>
      <c r="H4996" s="82" t="str">
        <f>IF(Census!D4988="","",Census!D4988)</f>
        <v/>
      </c>
      <c r="I4996" s="82">
        <f>Census!E4988</f>
        <v>0</v>
      </c>
      <c r="J4996" s="106" t="e">
        <f t="shared" si="77"/>
        <v>#N/A</v>
      </c>
    </row>
    <row r="4997" spans="7:10" x14ac:dyDescent="0.45">
      <c r="G4997" s="82">
        <f>Census!C4989</f>
        <v>0</v>
      </c>
      <c r="H4997" s="82" t="str">
        <f>IF(Census!D4989="","",Census!D4989)</f>
        <v/>
      </c>
      <c r="I4997" s="82">
        <f>Census!E4989</f>
        <v>0</v>
      </c>
      <c r="J4997" s="106" t="e">
        <f t="shared" si="77"/>
        <v>#N/A</v>
      </c>
    </row>
    <row r="4998" spans="7:10" x14ac:dyDescent="0.45">
      <c r="G4998" s="82">
        <f>Census!C4990</f>
        <v>0</v>
      </c>
      <c r="H4998" s="82" t="str">
        <f>IF(Census!D4990="","",Census!D4990)</f>
        <v/>
      </c>
      <c r="I4998" s="82">
        <f>Census!E4990</f>
        <v>0</v>
      </c>
      <c r="J4998" s="106" t="e">
        <f t="shared" si="77"/>
        <v>#N/A</v>
      </c>
    </row>
    <row r="4999" spans="7:10" x14ac:dyDescent="0.45">
      <c r="G4999" s="82">
        <f>Census!C4991</f>
        <v>0</v>
      </c>
      <c r="H4999" s="82" t="str">
        <f>IF(Census!D4991="","",Census!D4991)</f>
        <v/>
      </c>
      <c r="I4999" s="82">
        <f>Census!E4991</f>
        <v>0</v>
      </c>
      <c r="J4999" s="106" t="e">
        <f t="shared" si="77"/>
        <v>#N/A</v>
      </c>
    </row>
    <row r="5000" spans="7:10" x14ac:dyDescent="0.45">
      <c r="G5000" s="82">
        <f>Census!C4992</f>
        <v>0</v>
      </c>
      <c r="H5000" s="82" t="str">
        <f>IF(Census!D4992="","",Census!D4992)</f>
        <v/>
      </c>
      <c r="I5000" s="82">
        <f>Census!E4992</f>
        <v>0</v>
      </c>
      <c r="J5000" s="106" t="e">
        <f t="shared" si="77"/>
        <v>#N/A</v>
      </c>
    </row>
    <row r="5001" spans="7:10" x14ac:dyDescent="0.45">
      <c r="G5001" s="82">
        <f>Census!C4993</f>
        <v>0</v>
      </c>
      <c r="H5001" s="82" t="str">
        <f>IF(Census!D4993="","",Census!D4993)</f>
        <v/>
      </c>
      <c r="I5001" s="82">
        <f>Census!E4993</f>
        <v>0</v>
      </c>
      <c r="J5001" s="106" t="e">
        <f t="shared" si="77"/>
        <v>#N/A</v>
      </c>
    </row>
    <row r="5002" spans="7:10" x14ac:dyDescent="0.45">
      <c r="G5002" s="82">
        <f>Census!C4994</f>
        <v>0</v>
      </c>
      <c r="H5002" s="82" t="str">
        <f>IF(Census!D4994="","",Census!D4994)</f>
        <v/>
      </c>
      <c r="I5002" s="82">
        <f>Census!E4994</f>
        <v>0</v>
      </c>
      <c r="J5002" s="106" t="e">
        <f t="shared" si="77"/>
        <v>#N/A</v>
      </c>
    </row>
    <row r="5003" spans="7:10" x14ac:dyDescent="0.45">
      <c r="G5003" s="82">
        <f>Census!C4995</f>
        <v>0</v>
      </c>
      <c r="H5003" s="82" t="str">
        <f>IF(Census!D4995="","",Census!D4995)</f>
        <v/>
      </c>
      <c r="I5003" s="82">
        <f>Census!E4995</f>
        <v>0</v>
      </c>
      <c r="J5003" s="106" t="e">
        <f t="shared" si="77"/>
        <v>#N/A</v>
      </c>
    </row>
    <row r="5004" spans="7:10" x14ac:dyDescent="0.45">
      <c r="G5004" s="82">
        <f>Census!C4996</f>
        <v>0</v>
      </c>
      <c r="H5004" s="82" t="str">
        <f>IF(Census!D4996="","",Census!D4996)</f>
        <v/>
      </c>
      <c r="I5004" s="82">
        <f>Census!E4996</f>
        <v>0</v>
      </c>
      <c r="J5004" s="106" t="e">
        <f t="shared" si="77"/>
        <v>#N/A</v>
      </c>
    </row>
    <row r="5005" spans="7:10" x14ac:dyDescent="0.45">
      <c r="G5005" s="82">
        <f>Census!C4997</f>
        <v>0</v>
      </c>
      <c r="H5005" s="82" t="str">
        <f>IF(Census!D4997="","",Census!D4997)</f>
        <v/>
      </c>
      <c r="I5005" s="82">
        <f>Census!E4997</f>
        <v>0</v>
      </c>
      <c r="J5005" s="106" t="e">
        <f t="shared" si="77"/>
        <v>#N/A</v>
      </c>
    </row>
    <row r="5006" spans="7:10" x14ac:dyDescent="0.45">
      <c r="G5006" s="82">
        <f>Census!C4998</f>
        <v>0</v>
      </c>
      <c r="H5006" s="82" t="str">
        <f>IF(Census!D4998="","",Census!D4998)</f>
        <v/>
      </c>
      <c r="I5006" s="82">
        <f>Census!E4998</f>
        <v>0</v>
      </c>
      <c r="J5006" s="106" t="e">
        <f t="shared" ref="J5006:J5069" si="78">IF(H5006=0,0,IF(H5006&lt;$C$25,$C$25-H5006,0))</f>
        <v>#N/A</v>
      </c>
    </row>
    <row r="5007" spans="7:10" x14ac:dyDescent="0.45">
      <c r="G5007" s="82">
        <f>Census!C4999</f>
        <v>0</v>
      </c>
      <c r="H5007" s="82" t="str">
        <f>IF(Census!D4999="","",Census!D4999)</f>
        <v/>
      </c>
      <c r="I5007" s="82">
        <f>Census!E4999</f>
        <v>0</v>
      </c>
      <c r="J5007" s="106" t="e">
        <f t="shared" si="78"/>
        <v>#N/A</v>
      </c>
    </row>
    <row r="5008" spans="7:10" x14ac:dyDescent="0.45">
      <c r="G5008" s="82">
        <f>Census!C5000</f>
        <v>0</v>
      </c>
      <c r="H5008" s="82" t="str">
        <f>IF(Census!D5000="","",Census!D5000)</f>
        <v/>
      </c>
      <c r="I5008" s="82">
        <f>Census!E5000</f>
        <v>0</v>
      </c>
      <c r="J5008" s="106" t="e">
        <f t="shared" si="78"/>
        <v>#N/A</v>
      </c>
    </row>
    <row r="5009" spans="7:10" x14ac:dyDescent="0.45">
      <c r="G5009" s="82">
        <f>Census!C5001</f>
        <v>0</v>
      </c>
      <c r="H5009" s="82" t="str">
        <f>IF(Census!D5001="","",Census!D5001)</f>
        <v/>
      </c>
      <c r="I5009" s="82">
        <f>Census!E5001</f>
        <v>0</v>
      </c>
      <c r="J5009" s="106" t="e">
        <f t="shared" si="78"/>
        <v>#N/A</v>
      </c>
    </row>
    <row r="5010" spans="7:10" x14ac:dyDescent="0.45">
      <c r="G5010" s="82">
        <f>Census!C5002</f>
        <v>0</v>
      </c>
      <c r="H5010" s="82" t="str">
        <f>IF(Census!D5002="","",Census!D5002)</f>
        <v/>
      </c>
      <c r="I5010" s="82">
        <f>Census!E5002</f>
        <v>0</v>
      </c>
      <c r="J5010" s="106" t="e">
        <f t="shared" si="78"/>
        <v>#N/A</v>
      </c>
    </row>
    <row r="5011" spans="7:10" x14ac:dyDescent="0.45">
      <c r="G5011" s="82">
        <f>Census!C5003</f>
        <v>0</v>
      </c>
      <c r="H5011" s="82" t="str">
        <f>IF(Census!D5003="","",Census!D5003)</f>
        <v/>
      </c>
      <c r="I5011" s="82">
        <f>Census!E5003</f>
        <v>0</v>
      </c>
      <c r="J5011" s="106" t="e">
        <f t="shared" si="78"/>
        <v>#N/A</v>
      </c>
    </row>
    <row r="5012" spans="7:10" x14ac:dyDescent="0.45">
      <c r="G5012" s="82">
        <f>Census!C5004</f>
        <v>0</v>
      </c>
      <c r="H5012" s="82" t="str">
        <f>IF(Census!D5004="","",Census!D5004)</f>
        <v/>
      </c>
      <c r="I5012" s="82">
        <f>Census!E5004</f>
        <v>0</v>
      </c>
      <c r="J5012" s="106" t="e">
        <f t="shared" si="78"/>
        <v>#N/A</v>
      </c>
    </row>
    <row r="5013" spans="7:10" x14ac:dyDescent="0.45">
      <c r="G5013" s="82">
        <f>Census!C5005</f>
        <v>0</v>
      </c>
      <c r="H5013" s="82" t="str">
        <f>IF(Census!D5005="","",Census!D5005)</f>
        <v/>
      </c>
      <c r="I5013" s="82">
        <f>Census!E5005</f>
        <v>0</v>
      </c>
      <c r="J5013" s="106" t="e">
        <f t="shared" si="78"/>
        <v>#N/A</v>
      </c>
    </row>
    <row r="5014" spans="7:10" x14ac:dyDescent="0.45">
      <c r="G5014" s="82">
        <f>Census!C5006</f>
        <v>0</v>
      </c>
      <c r="H5014" s="82" t="str">
        <f>IF(Census!D5006="","",Census!D5006)</f>
        <v/>
      </c>
      <c r="I5014" s="82">
        <f>Census!E5006</f>
        <v>0</v>
      </c>
      <c r="J5014" s="106" t="e">
        <f t="shared" si="78"/>
        <v>#N/A</v>
      </c>
    </row>
    <row r="5015" spans="7:10" x14ac:dyDescent="0.45">
      <c r="G5015" s="82">
        <f>Census!C5007</f>
        <v>0</v>
      </c>
      <c r="H5015" s="82" t="str">
        <f>IF(Census!D5007="","",Census!D5007)</f>
        <v/>
      </c>
      <c r="I5015" s="82">
        <f>Census!E5007</f>
        <v>0</v>
      </c>
      <c r="J5015" s="106" t="e">
        <f t="shared" si="78"/>
        <v>#N/A</v>
      </c>
    </row>
    <row r="5016" spans="7:10" x14ac:dyDescent="0.45">
      <c r="G5016" s="82">
        <f>Census!C5008</f>
        <v>0</v>
      </c>
      <c r="H5016" s="82" t="str">
        <f>IF(Census!D5008="","",Census!D5008)</f>
        <v/>
      </c>
      <c r="I5016" s="82">
        <f>Census!E5008</f>
        <v>0</v>
      </c>
      <c r="J5016" s="106" t="e">
        <f t="shared" si="78"/>
        <v>#N/A</v>
      </c>
    </row>
    <row r="5017" spans="7:10" x14ac:dyDescent="0.45">
      <c r="G5017" s="82">
        <f>Census!C5009</f>
        <v>0</v>
      </c>
      <c r="H5017" s="82" t="str">
        <f>IF(Census!D5009="","",Census!D5009)</f>
        <v/>
      </c>
      <c r="I5017" s="82">
        <f>Census!E5009</f>
        <v>0</v>
      </c>
      <c r="J5017" s="106" t="e">
        <f t="shared" si="78"/>
        <v>#N/A</v>
      </c>
    </row>
    <row r="5018" spans="7:10" x14ac:dyDescent="0.45">
      <c r="G5018" s="82">
        <f>Census!C5010</f>
        <v>0</v>
      </c>
      <c r="H5018" s="82" t="str">
        <f>IF(Census!D5010="","",Census!D5010)</f>
        <v/>
      </c>
      <c r="I5018" s="82">
        <f>Census!E5010</f>
        <v>0</v>
      </c>
      <c r="J5018" s="106" t="e">
        <f t="shared" si="78"/>
        <v>#N/A</v>
      </c>
    </row>
    <row r="5019" spans="7:10" x14ac:dyDescent="0.45">
      <c r="G5019" s="82">
        <f>Census!C5011</f>
        <v>0</v>
      </c>
      <c r="H5019" s="82" t="str">
        <f>IF(Census!D5011="","",Census!D5011)</f>
        <v/>
      </c>
      <c r="I5019" s="82">
        <f>Census!E5011</f>
        <v>0</v>
      </c>
      <c r="J5019" s="106" t="e">
        <f t="shared" si="78"/>
        <v>#N/A</v>
      </c>
    </row>
    <row r="5020" spans="7:10" x14ac:dyDescent="0.45">
      <c r="G5020" s="82">
        <f>Census!C5012</f>
        <v>0</v>
      </c>
      <c r="H5020" s="82" t="str">
        <f>IF(Census!D5012="","",Census!D5012)</f>
        <v/>
      </c>
      <c r="I5020" s="82">
        <f>Census!E5012</f>
        <v>0</v>
      </c>
      <c r="J5020" s="106" t="e">
        <f t="shared" si="78"/>
        <v>#N/A</v>
      </c>
    </row>
    <row r="5021" spans="7:10" x14ac:dyDescent="0.45">
      <c r="G5021" s="82">
        <f>Census!C5013</f>
        <v>0</v>
      </c>
      <c r="H5021" s="82" t="str">
        <f>IF(Census!D5013="","",Census!D5013)</f>
        <v/>
      </c>
      <c r="I5021" s="82">
        <f>Census!E5013</f>
        <v>0</v>
      </c>
      <c r="J5021" s="106" t="e">
        <f t="shared" si="78"/>
        <v>#N/A</v>
      </c>
    </row>
    <row r="5022" spans="7:10" x14ac:dyDescent="0.45">
      <c r="G5022" s="82">
        <f>Census!C5014</f>
        <v>0</v>
      </c>
      <c r="H5022" s="82" t="str">
        <f>IF(Census!D5014="","",Census!D5014)</f>
        <v/>
      </c>
      <c r="I5022" s="82">
        <f>Census!E5014</f>
        <v>0</v>
      </c>
      <c r="J5022" s="106" t="e">
        <f t="shared" si="78"/>
        <v>#N/A</v>
      </c>
    </row>
    <row r="5023" spans="7:10" x14ac:dyDescent="0.45">
      <c r="G5023" s="82">
        <f>Census!C5015</f>
        <v>0</v>
      </c>
      <c r="H5023" s="82" t="str">
        <f>IF(Census!D5015="","",Census!D5015)</f>
        <v/>
      </c>
      <c r="I5023" s="82">
        <f>Census!E5015</f>
        <v>0</v>
      </c>
      <c r="J5023" s="106" t="e">
        <f t="shared" si="78"/>
        <v>#N/A</v>
      </c>
    </row>
    <row r="5024" spans="7:10" x14ac:dyDescent="0.45">
      <c r="G5024" s="82">
        <f>Census!C5016</f>
        <v>0</v>
      </c>
      <c r="H5024" s="82" t="str">
        <f>IF(Census!D5016="","",Census!D5016)</f>
        <v/>
      </c>
      <c r="I5024" s="82">
        <f>Census!E5016</f>
        <v>0</v>
      </c>
      <c r="J5024" s="106" t="e">
        <f t="shared" si="78"/>
        <v>#N/A</v>
      </c>
    </row>
    <row r="5025" spans="7:10" x14ac:dyDescent="0.45">
      <c r="G5025" s="82">
        <f>Census!C5017</f>
        <v>0</v>
      </c>
      <c r="H5025" s="82" t="str">
        <f>IF(Census!D5017="","",Census!D5017)</f>
        <v/>
      </c>
      <c r="I5025" s="82">
        <f>Census!E5017</f>
        <v>0</v>
      </c>
      <c r="J5025" s="106" t="e">
        <f t="shared" si="78"/>
        <v>#N/A</v>
      </c>
    </row>
    <row r="5026" spans="7:10" x14ac:dyDescent="0.45">
      <c r="G5026" s="82">
        <f>Census!C5018</f>
        <v>0</v>
      </c>
      <c r="H5026" s="82" t="str">
        <f>IF(Census!D5018="","",Census!D5018)</f>
        <v/>
      </c>
      <c r="I5026" s="82">
        <f>Census!E5018</f>
        <v>0</v>
      </c>
      <c r="J5026" s="106" t="e">
        <f t="shared" si="78"/>
        <v>#N/A</v>
      </c>
    </row>
    <row r="5027" spans="7:10" x14ac:dyDescent="0.45">
      <c r="G5027" s="82">
        <f>Census!C5019</f>
        <v>0</v>
      </c>
      <c r="H5027" s="82" t="str">
        <f>IF(Census!D5019="","",Census!D5019)</f>
        <v/>
      </c>
      <c r="I5027" s="82">
        <f>Census!E5019</f>
        <v>0</v>
      </c>
      <c r="J5027" s="106" t="e">
        <f t="shared" si="78"/>
        <v>#N/A</v>
      </c>
    </row>
    <row r="5028" spans="7:10" x14ac:dyDescent="0.45">
      <c r="G5028" s="82">
        <f>Census!C5020</f>
        <v>0</v>
      </c>
      <c r="H5028" s="82" t="str">
        <f>IF(Census!D5020="","",Census!D5020)</f>
        <v/>
      </c>
      <c r="I5028" s="82">
        <f>Census!E5020</f>
        <v>0</v>
      </c>
      <c r="J5028" s="106" t="e">
        <f t="shared" si="78"/>
        <v>#N/A</v>
      </c>
    </row>
    <row r="5029" spans="7:10" x14ac:dyDescent="0.45">
      <c r="G5029" s="82">
        <f>Census!C5021</f>
        <v>0</v>
      </c>
      <c r="H5029" s="82" t="str">
        <f>IF(Census!D5021="","",Census!D5021)</f>
        <v/>
      </c>
      <c r="I5029" s="82">
        <f>Census!E5021</f>
        <v>0</v>
      </c>
      <c r="J5029" s="106" t="e">
        <f t="shared" si="78"/>
        <v>#N/A</v>
      </c>
    </row>
    <row r="5030" spans="7:10" x14ac:dyDescent="0.45">
      <c r="G5030" s="82">
        <f>Census!C5022</f>
        <v>0</v>
      </c>
      <c r="H5030" s="82" t="str">
        <f>IF(Census!D5022="","",Census!D5022)</f>
        <v/>
      </c>
      <c r="I5030" s="82">
        <f>Census!E5022</f>
        <v>0</v>
      </c>
      <c r="J5030" s="106" t="e">
        <f t="shared" si="78"/>
        <v>#N/A</v>
      </c>
    </row>
    <row r="5031" spans="7:10" x14ac:dyDescent="0.45">
      <c r="G5031" s="82">
        <f>Census!C5023</f>
        <v>0</v>
      </c>
      <c r="H5031" s="82" t="str">
        <f>IF(Census!D5023="","",Census!D5023)</f>
        <v/>
      </c>
      <c r="I5031" s="82">
        <f>Census!E5023</f>
        <v>0</v>
      </c>
      <c r="J5031" s="106" t="e">
        <f t="shared" si="78"/>
        <v>#N/A</v>
      </c>
    </row>
    <row r="5032" spans="7:10" x14ac:dyDescent="0.45">
      <c r="G5032" s="82">
        <f>Census!C5024</f>
        <v>0</v>
      </c>
      <c r="H5032" s="82" t="str">
        <f>IF(Census!D5024="","",Census!D5024)</f>
        <v/>
      </c>
      <c r="I5032" s="82">
        <f>Census!E5024</f>
        <v>0</v>
      </c>
      <c r="J5032" s="106" t="e">
        <f t="shared" si="78"/>
        <v>#N/A</v>
      </c>
    </row>
    <row r="5033" spans="7:10" x14ac:dyDescent="0.45">
      <c r="G5033" s="82">
        <f>Census!C5025</f>
        <v>0</v>
      </c>
      <c r="H5033" s="82" t="str">
        <f>IF(Census!D5025="","",Census!D5025)</f>
        <v/>
      </c>
      <c r="I5033" s="82">
        <f>Census!E5025</f>
        <v>0</v>
      </c>
      <c r="J5033" s="106" t="e">
        <f t="shared" si="78"/>
        <v>#N/A</v>
      </c>
    </row>
    <row r="5034" spans="7:10" x14ac:dyDescent="0.45">
      <c r="G5034" s="82">
        <f>Census!C5026</f>
        <v>0</v>
      </c>
      <c r="H5034" s="82" t="str">
        <f>IF(Census!D5026="","",Census!D5026)</f>
        <v/>
      </c>
      <c r="I5034" s="82">
        <f>Census!E5026</f>
        <v>0</v>
      </c>
      <c r="J5034" s="106" t="e">
        <f t="shared" si="78"/>
        <v>#N/A</v>
      </c>
    </row>
    <row r="5035" spans="7:10" x14ac:dyDescent="0.45">
      <c r="G5035" s="82">
        <f>Census!C5027</f>
        <v>0</v>
      </c>
      <c r="H5035" s="82" t="str">
        <f>IF(Census!D5027="","",Census!D5027)</f>
        <v/>
      </c>
      <c r="I5035" s="82">
        <f>Census!E5027</f>
        <v>0</v>
      </c>
      <c r="J5035" s="106" t="e">
        <f t="shared" si="78"/>
        <v>#N/A</v>
      </c>
    </row>
    <row r="5036" spans="7:10" x14ac:dyDescent="0.45">
      <c r="G5036" s="82">
        <f>Census!C5028</f>
        <v>0</v>
      </c>
      <c r="H5036" s="82" t="str">
        <f>IF(Census!D5028="","",Census!D5028)</f>
        <v/>
      </c>
      <c r="I5036" s="82">
        <f>Census!E5028</f>
        <v>0</v>
      </c>
      <c r="J5036" s="106" t="e">
        <f t="shared" si="78"/>
        <v>#N/A</v>
      </c>
    </row>
    <row r="5037" spans="7:10" x14ac:dyDescent="0.45">
      <c r="G5037" s="82">
        <f>Census!C5029</f>
        <v>0</v>
      </c>
      <c r="H5037" s="82" t="str">
        <f>IF(Census!D5029="","",Census!D5029)</f>
        <v/>
      </c>
      <c r="I5037" s="82">
        <f>Census!E5029</f>
        <v>0</v>
      </c>
      <c r="J5037" s="106" t="e">
        <f t="shared" si="78"/>
        <v>#N/A</v>
      </c>
    </row>
    <row r="5038" spans="7:10" x14ac:dyDescent="0.45">
      <c r="G5038" s="82">
        <f>Census!C5030</f>
        <v>0</v>
      </c>
      <c r="H5038" s="82" t="str">
        <f>IF(Census!D5030="","",Census!D5030)</f>
        <v/>
      </c>
      <c r="I5038" s="82">
        <f>Census!E5030</f>
        <v>0</v>
      </c>
      <c r="J5038" s="106" t="e">
        <f t="shared" si="78"/>
        <v>#N/A</v>
      </c>
    </row>
    <row r="5039" spans="7:10" x14ac:dyDescent="0.45">
      <c r="G5039" s="82">
        <f>Census!C5031</f>
        <v>0</v>
      </c>
      <c r="H5039" s="82" t="str">
        <f>IF(Census!D5031="","",Census!D5031)</f>
        <v/>
      </c>
      <c r="I5039" s="82">
        <f>Census!E5031</f>
        <v>0</v>
      </c>
      <c r="J5039" s="106" t="e">
        <f t="shared" si="78"/>
        <v>#N/A</v>
      </c>
    </row>
    <row r="5040" spans="7:10" x14ac:dyDescent="0.45">
      <c r="G5040" s="82">
        <f>Census!C5032</f>
        <v>0</v>
      </c>
      <c r="H5040" s="82" t="str">
        <f>IF(Census!D5032="","",Census!D5032)</f>
        <v/>
      </c>
      <c r="I5040" s="82">
        <f>Census!E5032</f>
        <v>0</v>
      </c>
      <c r="J5040" s="106" t="e">
        <f t="shared" si="78"/>
        <v>#N/A</v>
      </c>
    </row>
    <row r="5041" spans="7:10" x14ac:dyDescent="0.45">
      <c r="G5041" s="82">
        <f>Census!C5033</f>
        <v>0</v>
      </c>
      <c r="H5041" s="82" t="str">
        <f>IF(Census!D5033="","",Census!D5033)</f>
        <v/>
      </c>
      <c r="I5041" s="82">
        <f>Census!E5033</f>
        <v>0</v>
      </c>
      <c r="J5041" s="106" t="e">
        <f t="shared" si="78"/>
        <v>#N/A</v>
      </c>
    </row>
    <row r="5042" spans="7:10" x14ac:dyDescent="0.45">
      <c r="G5042" s="82">
        <f>Census!C5034</f>
        <v>0</v>
      </c>
      <c r="H5042" s="82" t="str">
        <f>IF(Census!D5034="","",Census!D5034)</f>
        <v/>
      </c>
      <c r="I5042" s="82">
        <f>Census!E5034</f>
        <v>0</v>
      </c>
      <c r="J5042" s="106" t="e">
        <f t="shared" si="78"/>
        <v>#N/A</v>
      </c>
    </row>
    <row r="5043" spans="7:10" x14ac:dyDescent="0.45">
      <c r="G5043" s="82">
        <f>Census!C5035</f>
        <v>0</v>
      </c>
      <c r="H5043" s="82" t="str">
        <f>IF(Census!D5035="","",Census!D5035)</f>
        <v/>
      </c>
      <c r="I5043" s="82">
        <f>Census!E5035</f>
        <v>0</v>
      </c>
      <c r="J5043" s="106" t="e">
        <f t="shared" si="78"/>
        <v>#N/A</v>
      </c>
    </row>
    <row r="5044" spans="7:10" x14ac:dyDescent="0.45">
      <c r="G5044" s="82">
        <f>Census!C5036</f>
        <v>0</v>
      </c>
      <c r="H5044" s="82" t="str">
        <f>IF(Census!D5036="","",Census!D5036)</f>
        <v/>
      </c>
      <c r="I5044" s="82">
        <f>Census!E5036</f>
        <v>0</v>
      </c>
      <c r="J5044" s="106" t="e">
        <f t="shared" si="78"/>
        <v>#N/A</v>
      </c>
    </row>
    <row r="5045" spans="7:10" x14ac:dyDescent="0.45">
      <c r="G5045" s="82">
        <f>Census!C5037</f>
        <v>0</v>
      </c>
      <c r="H5045" s="82" t="str">
        <f>IF(Census!D5037="","",Census!D5037)</f>
        <v/>
      </c>
      <c r="I5045" s="82">
        <f>Census!E5037</f>
        <v>0</v>
      </c>
      <c r="J5045" s="106" t="e">
        <f t="shared" si="78"/>
        <v>#N/A</v>
      </c>
    </row>
    <row r="5046" spans="7:10" x14ac:dyDescent="0.45">
      <c r="G5046" s="82">
        <f>Census!C5038</f>
        <v>0</v>
      </c>
      <c r="H5046" s="82" t="str">
        <f>IF(Census!D5038="","",Census!D5038)</f>
        <v/>
      </c>
      <c r="I5046" s="82">
        <f>Census!E5038</f>
        <v>0</v>
      </c>
      <c r="J5046" s="106" t="e">
        <f t="shared" si="78"/>
        <v>#N/A</v>
      </c>
    </row>
    <row r="5047" spans="7:10" x14ac:dyDescent="0.45">
      <c r="G5047" s="82">
        <f>Census!C5039</f>
        <v>0</v>
      </c>
      <c r="H5047" s="82" t="str">
        <f>IF(Census!D5039="","",Census!D5039)</f>
        <v/>
      </c>
      <c r="I5047" s="82">
        <f>Census!E5039</f>
        <v>0</v>
      </c>
      <c r="J5047" s="106" t="e">
        <f t="shared" si="78"/>
        <v>#N/A</v>
      </c>
    </row>
    <row r="5048" spans="7:10" x14ac:dyDescent="0.45">
      <c r="G5048" s="82">
        <f>Census!C5040</f>
        <v>0</v>
      </c>
      <c r="H5048" s="82" t="str">
        <f>IF(Census!D5040="","",Census!D5040)</f>
        <v/>
      </c>
      <c r="I5048" s="82">
        <f>Census!E5040</f>
        <v>0</v>
      </c>
      <c r="J5048" s="106" t="e">
        <f t="shared" si="78"/>
        <v>#N/A</v>
      </c>
    </row>
    <row r="5049" spans="7:10" x14ac:dyDescent="0.45">
      <c r="G5049" s="82">
        <f>Census!C5041</f>
        <v>0</v>
      </c>
      <c r="H5049" s="82" t="str">
        <f>IF(Census!D5041="","",Census!D5041)</f>
        <v/>
      </c>
      <c r="I5049" s="82">
        <f>Census!E5041</f>
        <v>0</v>
      </c>
      <c r="J5049" s="106" t="e">
        <f t="shared" si="78"/>
        <v>#N/A</v>
      </c>
    </row>
    <row r="5050" spans="7:10" x14ac:dyDescent="0.45">
      <c r="G5050" s="82">
        <f>Census!C5042</f>
        <v>0</v>
      </c>
      <c r="H5050" s="82" t="str">
        <f>IF(Census!D5042="","",Census!D5042)</f>
        <v/>
      </c>
      <c r="I5050" s="82">
        <f>Census!E5042</f>
        <v>0</v>
      </c>
      <c r="J5050" s="106" t="e">
        <f t="shared" si="78"/>
        <v>#N/A</v>
      </c>
    </row>
    <row r="5051" spans="7:10" x14ac:dyDescent="0.45">
      <c r="G5051" s="82">
        <f>Census!C5043</f>
        <v>0</v>
      </c>
      <c r="H5051" s="82" t="str">
        <f>IF(Census!D5043="","",Census!D5043)</f>
        <v/>
      </c>
      <c r="I5051" s="82">
        <f>Census!E5043</f>
        <v>0</v>
      </c>
      <c r="J5051" s="106" t="e">
        <f t="shared" si="78"/>
        <v>#N/A</v>
      </c>
    </row>
    <row r="5052" spans="7:10" x14ac:dyDescent="0.45">
      <c r="G5052" s="82">
        <f>Census!C5044</f>
        <v>0</v>
      </c>
      <c r="H5052" s="82" t="str">
        <f>IF(Census!D5044="","",Census!D5044)</f>
        <v/>
      </c>
      <c r="I5052" s="82">
        <f>Census!E5044</f>
        <v>0</v>
      </c>
      <c r="J5052" s="106" t="e">
        <f t="shared" si="78"/>
        <v>#N/A</v>
      </c>
    </row>
    <row r="5053" spans="7:10" x14ac:dyDescent="0.45">
      <c r="G5053" s="82">
        <f>Census!C5045</f>
        <v>0</v>
      </c>
      <c r="H5053" s="82" t="str">
        <f>IF(Census!D5045="","",Census!D5045)</f>
        <v/>
      </c>
      <c r="I5053" s="82">
        <f>Census!E5045</f>
        <v>0</v>
      </c>
      <c r="J5053" s="106" t="e">
        <f t="shared" si="78"/>
        <v>#N/A</v>
      </c>
    </row>
    <row r="5054" spans="7:10" x14ac:dyDescent="0.45">
      <c r="G5054" s="82">
        <f>Census!C5046</f>
        <v>0</v>
      </c>
      <c r="H5054" s="82" t="str">
        <f>IF(Census!D5046="","",Census!D5046)</f>
        <v/>
      </c>
      <c r="I5054" s="82">
        <f>Census!E5046</f>
        <v>0</v>
      </c>
      <c r="J5054" s="106" t="e">
        <f t="shared" si="78"/>
        <v>#N/A</v>
      </c>
    </row>
    <row r="5055" spans="7:10" x14ac:dyDescent="0.45">
      <c r="G5055" s="82">
        <f>Census!C5047</f>
        <v>0</v>
      </c>
      <c r="H5055" s="82" t="str">
        <f>IF(Census!D5047="","",Census!D5047)</f>
        <v/>
      </c>
      <c r="I5055" s="82">
        <f>Census!E5047</f>
        <v>0</v>
      </c>
      <c r="J5055" s="106" t="e">
        <f t="shared" si="78"/>
        <v>#N/A</v>
      </c>
    </row>
    <row r="5056" spans="7:10" x14ac:dyDescent="0.45">
      <c r="G5056" s="82">
        <f>Census!C5048</f>
        <v>0</v>
      </c>
      <c r="H5056" s="82" t="str">
        <f>IF(Census!D5048="","",Census!D5048)</f>
        <v/>
      </c>
      <c r="I5056" s="82">
        <f>Census!E5048</f>
        <v>0</v>
      </c>
      <c r="J5056" s="106" t="e">
        <f t="shared" si="78"/>
        <v>#N/A</v>
      </c>
    </row>
    <row r="5057" spans="7:10" x14ac:dyDescent="0.45">
      <c r="G5057" s="82">
        <f>Census!C5049</f>
        <v>0</v>
      </c>
      <c r="H5057" s="82" t="str">
        <f>IF(Census!D5049="","",Census!D5049)</f>
        <v/>
      </c>
      <c r="I5057" s="82">
        <f>Census!E5049</f>
        <v>0</v>
      </c>
      <c r="J5057" s="106" t="e">
        <f t="shared" si="78"/>
        <v>#N/A</v>
      </c>
    </row>
    <row r="5058" spans="7:10" x14ac:dyDescent="0.45">
      <c r="G5058" s="82">
        <f>Census!C5050</f>
        <v>0</v>
      </c>
      <c r="H5058" s="82" t="str">
        <f>IF(Census!D5050="","",Census!D5050)</f>
        <v/>
      </c>
      <c r="I5058" s="82">
        <f>Census!E5050</f>
        <v>0</v>
      </c>
      <c r="J5058" s="106" t="e">
        <f t="shared" si="78"/>
        <v>#N/A</v>
      </c>
    </row>
    <row r="5059" spans="7:10" x14ac:dyDescent="0.45">
      <c r="G5059" s="82">
        <f>Census!C5051</f>
        <v>0</v>
      </c>
      <c r="H5059" s="82" t="str">
        <f>IF(Census!D5051="","",Census!D5051)</f>
        <v/>
      </c>
      <c r="I5059" s="82">
        <f>Census!E5051</f>
        <v>0</v>
      </c>
      <c r="J5059" s="106" t="e">
        <f t="shared" si="78"/>
        <v>#N/A</v>
      </c>
    </row>
    <row r="5060" spans="7:10" x14ac:dyDescent="0.45">
      <c r="G5060" s="82">
        <f>Census!C5052</f>
        <v>0</v>
      </c>
      <c r="H5060" s="82" t="str">
        <f>IF(Census!D5052="","",Census!D5052)</f>
        <v/>
      </c>
      <c r="I5060" s="82">
        <f>Census!E5052</f>
        <v>0</v>
      </c>
      <c r="J5060" s="106" t="e">
        <f t="shared" si="78"/>
        <v>#N/A</v>
      </c>
    </row>
    <row r="5061" spans="7:10" x14ac:dyDescent="0.45">
      <c r="G5061" s="82">
        <f>Census!C5053</f>
        <v>0</v>
      </c>
      <c r="H5061" s="82" t="str">
        <f>IF(Census!D5053="","",Census!D5053)</f>
        <v/>
      </c>
      <c r="I5061" s="82">
        <f>Census!E5053</f>
        <v>0</v>
      </c>
      <c r="J5061" s="106" t="e">
        <f t="shared" si="78"/>
        <v>#N/A</v>
      </c>
    </row>
    <row r="5062" spans="7:10" x14ac:dyDescent="0.45">
      <c r="G5062" s="82">
        <f>Census!C5054</f>
        <v>0</v>
      </c>
      <c r="H5062" s="82" t="str">
        <f>IF(Census!D5054="","",Census!D5054)</f>
        <v/>
      </c>
      <c r="I5062" s="82">
        <f>Census!E5054</f>
        <v>0</v>
      </c>
      <c r="J5062" s="106" t="e">
        <f t="shared" si="78"/>
        <v>#N/A</v>
      </c>
    </row>
    <row r="5063" spans="7:10" x14ac:dyDescent="0.45">
      <c r="G5063" s="82">
        <f>Census!C5055</f>
        <v>0</v>
      </c>
      <c r="H5063" s="82" t="str">
        <f>IF(Census!D5055="","",Census!D5055)</f>
        <v/>
      </c>
      <c r="I5063" s="82">
        <f>Census!E5055</f>
        <v>0</v>
      </c>
      <c r="J5063" s="106" t="e">
        <f t="shared" si="78"/>
        <v>#N/A</v>
      </c>
    </row>
    <row r="5064" spans="7:10" x14ac:dyDescent="0.45">
      <c r="G5064" s="82">
        <f>Census!C5056</f>
        <v>0</v>
      </c>
      <c r="H5064" s="82" t="str">
        <f>IF(Census!D5056="","",Census!D5056)</f>
        <v/>
      </c>
      <c r="I5064" s="82">
        <f>Census!E5056</f>
        <v>0</v>
      </c>
      <c r="J5064" s="106" t="e">
        <f t="shared" si="78"/>
        <v>#N/A</v>
      </c>
    </row>
    <row r="5065" spans="7:10" x14ac:dyDescent="0.45">
      <c r="G5065" s="82">
        <f>Census!C5057</f>
        <v>0</v>
      </c>
      <c r="H5065" s="82" t="str">
        <f>IF(Census!D5057="","",Census!D5057)</f>
        <v/>
      </c>
      <c r="I5065" s="82">
        <f>Census!E5057</f>
        <v>0</v>
      </c>
      <c r="J5065" s="106" t="e">
        <f t="shared" si="78"/>
        <v>#N/A</v>
      </c>
    </row>
    <row r="5066" spans="7:10" x14ac:dyDescent="0.45">
      <c r="G5066" s="82">
        <f>Census!C5058</f>
        <v>0</v>
      </c>
      <c r="H5066" s="82" t="str">
        <f>IF(Census!D5058="","",Census!D5058)</f>
        <v/>
      </c>
      <c r="I5066" s="82">
        <f>Census!E5058</f>
        <v>0</v>
      </c>
      <c r="J5066" s="106" t="e">
        <f t="shared" si="78"/>
        <v>#N/A</v>
      </c>
    </row>
    <row r="5067" spans="7:10" x14ac:dyDescent="0.45">
      <c r="G5067" s="82">
        <f>Census!C5059</f>
        <v>0</v>
      </c>
      <c r="H5067" s="82" t="str">
        <f>IF(Census!D5059="","",Census!D5059)</f>
        <v/>
      </c>
      <c r="I5067" s="82">
        <f>Census!E5059</f>
        <v>0</v>
      </c>
      <c r="J5067" s="106" t="e">
        <f t="shared" si="78"/>
        <v>#N/A</v>
      </c>
    </row>
    <row r="5068" spans="7:10" x14ac:dyDescent="0.45">
      <c r="G5068" s="82">
        <f>Census!C5060</f>
        <v>0</v>
      </c>
      <c r="H5068" s="82" t="str">
        <f>IF(Census!D5060="","",Census!D5060)</f>
        <v/>
      </c>
      <c r="I5068" s="82">
        <f>Census!E5060</f>
        <v>0</v>
      </c>
      <c r="J5068" s="106" t="e">
        <f t="shared" si="78"/>
        <v>#N/A</v>
      </c>
    </row>
    <row r="5069" spans="7:10" x14ac:dyDescent="0.45">
      <c r="G5069" s="82">
        <f>Census!C5061</f>
        <v>0</v>
      </c>
      <c r="H5069" s="82" t="str">
        <f>IF(Census!D5061="","",Census!D5061)</f>
        <v/>
      </c>
      <c r="I5069" s="82">
        <f>Census!E5061</f>
        <v>0</v>
      </c>
      <c r="J5069" s="106" t="e">
        <f t="shared" si="78"/>
        <v>#N/A</v>
      </c>
    </row>
    <row r="5070" spans="7:10" x14ac:dyDescent="0.45">
      <c r="G5070" s="82">
        <f>Census!C5062</f>
        <v>0</v>
      </c>
      <c r="H5070" s="82" t="str">
        <f>IF(Census!D5062="","",Census!D5062)</f>
        <v/>
      </c>
      <c r="I5070" s="82">
        <f>Census!E5062</f>
        <v>0</v>
      </c>
      <c r="J5070" s="106" t="e">
        <f t="shared" ref="J5070:J5133" si="79">IF(H5070=0,0,IF(H5070&lt;$C$25,$C$25-H5070,0))</f>
        <v>#N/A</v>
      </c>
    </row>
    <row r="5071" spans="7:10" x14ac:dyDescent="0.45">
      <c r="G5071" s="82">
        <f>Census!C5063</f>
        <v>0</v>
      </c>
      <c r="H5071" s="82" t="str">
        <f>IF(Census!D5063="","",Census!D5063)</f>
        <v/>
      </c>
      <c r="I5071" s="82">
        <f>Census!E5063</f>
        <v>0</v>
      </c>
      <c r="J5071" s="106" t="e">
        <f t="shared" si="79"/>
        <v>#N/A</v>
      </c>
    </row>
    <row r="5072" spans="7:10" x14ac:dyDescent="0.45">
      <c r="G5072" s="82">
        <f>Census!C5064</f>
        <v>0</v>
      </c>
      <c r="H5072" s="82" t="str">
        <f>IF(Census!D5064="","",Census!D5064)</f>
        <v/>
      </c>
      <c r="I5072" s="82">
        <f>Census!E5064</f>
        <v>0</v>
      </c>
      <c r="J5072" s="106" t="e">
        <f t="shared" si="79"/>
        <v>#N/A</v>
      </c>
    </row>
    <row r="5073" spans="7:10" x14ac:dyDescent="0.45">
      <c r="G5073" s="82">
        <f>Census!C5065</f>
        <v>0</v>
      </c>
      <c r="H5073" s="82" t="str">
        <f>IF(Census!D5065="","",Census!D5065)</f>
        <v/>
      </c>
      <c r="I5073" s="82">
        <f>Census!E5065</f>
        <v>0</v>
      </c>
      <c r="J5073" s="106" t="e">
        <f t="shared" si="79"/>
        <v>#N/A</v>
      </c>
    </row>
    <row r="5074" spans="7:10" x14ac:dyDescent="0.45">
      <c r="G5074" s="82">
        <f>Census!C5066</f>
        <v>0</v>
      </c>
      <c r="H5074" s="82" t="str">
        <f>IF(Census!D5066="","",Census!D5066)</f>
        <v/>
      </c>
      <c r="I5074" s="82">
        <f>Census!E5066</f>
        <v>0</v>
      </c>
      <c r="J5074" s="106" t="e">
        <f t="shared" si="79"/>
        <v>#N/A</v>
      </c>
    </row>
    <row r="5075" spans="7:10" x14ac:dyDescent="0.45">
      <c r="G5075" s="82">
        <f>Census!C5067</f>
        <v>0</v>
      </c>
      <c r="H5075" s="82" t="str">
        <f>IF(Census!D5067="","",Census!D5067)</f>
        <v/>
      </c>
      <c r="I5075" s="82">
        <f>Census!E5067</f>
        <v>0</v>
      </c>
      <c r="J5075" s="106" t="e">
        <f t="shared" si="79"/>
        <v>#N/A</v>
      </c>
    </row>
    <row r="5076" spans="7:10" x14ac:dyDescent="0.45">
      <c r="G5076" s="82">
        <f>Census!C5068</f>
        <v>0</v>
      </c>
      <c r="H5076" s="82" t="str">
        <f>IF(Census!D5068="","",Census!D5068)</f>
        <v/>
      </c>
      <c r="I5076" s="82">
        <f>Census!E5068</f>
        <v>0</v>
      </c>
      <c r="J5076" s="106" t="e">
        <f t="shared" si="79"/>
        <v>#N/A</v>
      </c>
    </row>
    <row r="5077" spans="7:10" x14ac:dyDescent="0.45">
      <c r="G5077" s="82">
        <f>Census!C5069</f>
        <v>0</v>
      </c>
      <c r="H5077" s="82" t="str">
        <f>IF(Census!D5069="","",Census!D5069)</f>
        <v/>
      </c>
      <c r="I5077" s="82">
        <f>Census!E5069</f>
        <v>0</v>
      </c>
      <c r="J5077" s="106" t="e">
        <f t="shared" si="79"/>
        <v>#N/A</v>
      </c>
    </row>
    <row r="5078" spans="7:10" x14ac:dyDescent="0.45">
      <c r="G5078" s="82">
        <f>Census!C5070</f>
        <v>0</v>
      </c>
      <c r="H5078" s="82" t="str">
        <f>IF(Census!D5070="","",Census!D5070)</f>
        <v/>
      </c>
      <c r="I5078" s="82">
        <f>Census!E5070</f>
        <v>0</v>
      </c>
      <c r="J5078" s="106" t="e">
        <f t="shared" si="79"/>
        <v>#N/A</v>
      </c>
    </row>
    <row r="5079" spans="7:10" x14ac:dyDescent="0.45">
      <c r="G5079" s="82">
        <f>Census!C5071</f>
        <v>0</v>
      </c>
      <c r="H5079" s="82" t="str">
        <f>IF(Census!D5071="","",Census!D5071)</f>
        <v/>
      </c>
      <c r="I5079" s="82">
        <f>Census!E5071</f>
        <v>0</v>
      </c>
      <c r="J5079" s="106" t="e">
        <f t="shared" si="79"/>
        <v>#N/A</v>
      </c>
    </row>
    <row r="5080" spans="7:10" x14ac:dyDescent="0.45">
      <c r="G5080" s="82">
        <f>Census!C5072</f>
        <v>0</v>
      </c>
      <c r="H5080" s="82" t="str">
        <f>IF(Census!D5072="","",Census!D5072)</f>
        <v/>
      </c>
      <c r="I5080" s="82">
        <f>Census!E5072</f>
        <v>0</v>
      </c>
      <c r="J5080" s="106" t="e">
        <f t="shared" si="79"/>
        <v>#N/A</v>
      </c>
    </row>
    <row r="5081" spans="7:10" x14ac:dyDescent="0.45">
      <c r="G5081" s="82">
        <f>Census!C5073</f>
        <v>0</v>
      </c>
      <c r="H5081" s="82" t="str">
        <f>IF(Census!D5073="","",Census!D5073)</f>
        <v/>
      </c>
      <c r="I5081" s="82">
        <f>Census!E5073</f>
        <v>0</v>
      </c>
      <c r="J5081" s="106" t="e">
        <f t="shared" si="79"/>
        <v>#N/A</v>
      </c>
    </row>
    <row r="5082" spans="7:10" x14ac:dyDescent="0.45">
      <c r="G5082" s="82">
        <f>Census!C5074</f>
        <v>0</v>
      </c>
      <c r="H5082" s="82" t="str">
        <f>IF(Census!D5074="","",Census!D5074)</f>
        <v/>
      </c>
      <c r="I5082" s="82">
        <f>Census!E5074</f>
        <v>0</v>
      </c>
      <c r="J5082" s="106" t="e">
        <f t="shared" si="79"/>
        <v>#N/A</v>
      </c>
    </row>
    <row r="5083" spans="7:10" x14ac:dyDescent="0.45">
      <c r="G5083" s="82">
        <f>Census!C5075</f>
        <v>0</v>
      </c>
      <c r="H5083" s="82" t="str">
        <f>IF(Census!D5075="","",Census!D5075)</f>
        <v/>
      </c>
      <c r="I5083" s="82">
        <f>Census!E5075</f>
        <v>0</v>
      </c>
      <c r="J5083" s="106" t="e">
        <f t="shared" si="79"/>
        <v>#N/A</v>
      </c>
    </row>
    <row r="5084" spans="7:10" x14ac:dyDescent="0.45">
      <c r="G5084" s="82">
        <f>Census!C5076</f>
        <v>0</v>
      </c>
      <c r="H5084" s="82" t="str">
        <f>IF(Census!D5076="","",Census!D5076)</f>
        <v/>
      </c>
      <c r="I5084" s="82">
        <f>Census!E5076</f>
        <v>0</v>
      </c>
      <c r="J5084" s="106" t="e">
        <f t="shared" si="79"/>
        <v>#N/A</v>
      </c>
    </row>
    <row r="5085" spans="7:10" x14ac:dyDescent="0.45">
      <c r="G5085" s="82">
        <f>Census!C5077</f>
        <v>0</v>
      </c>
      <c r="H5085" s="82" t="str">
        <f>IF(Census!D5077="","",Census!D5077)</f>
        <v/>
      </c>
      <c r="I5085" s="82">
        <f>Census!E5077</f>
        <v>0</v>
      </c>
      <c r="J5085" s="106" t="e">
        <f t="shared" si="79"/>
        <v>#N/A</v>
      </c>
    </row>
    <row r="5086" spans="7:10" x14ac:dyDescent="0.45">
      <c r="G5086" s="82">
        <f>Census!C5078</f>
        <v>0</v>
      </c>
      <c r="H5086" s="82" t="str">
        <f>IF(Census!D5078="","",Census!D5078)</f>
        <v/>
      </c>
      <c r="I5086" s="82">
        <f>Census!E5078</f>
        <v>0</v>
      </c>
      <c r="J5086" s="106" t="e">
        <f t="shared" si="79"/>
        <v>#N/A</v>
      </c>
    </row>
    <row r="5087" spans="7:10" x14ac:dyDescent="0.45">
      <c r="G5087" s="82">
        <f>Census!C5079</f>
        <v>0</v>
      </c>
      <c r="H5087" s="82" t="str">
        <f>IF(Census!D5079="","",Census!D5079)</f>
        <v/>
      </c>
      <c r="I5087" s="82">
        <f>Census!E5079</f>
        <v>0</v>
      </c>
      <c r="J5087" s="106" t="e">
        <f t="shared" si="79"/>
        <v>#N/A</v>
      </c>
    </row>
    <row r="5088" spans="7:10" x14ac:dyDescent="0.45">
      <c r="G5088" s="82">
        <f>Census!C5080</f>
        <v>0</v>
      </c>
      <c r="H5088" s="82" t="str">
        <f>IF(Census!D5080="","",Census!D5080)</f>
        <v/>
      </c>
      <c r="I5088" s="82">
        <f>Census!E5080</f>
        <v>0</v>
      </c>
      <c r="J5088" s="106" t="e">
        <f t="shared" si="79"/>
        <v>#N/A</v>
      </c>
    </row>
    <row r="5089" spans="7:10" x14ac:dyDescent="0.45">
      <c r="G5089" s="82">
        <f>Census!C5081</f>
        <v>0</v>
      </c>
      <c r="H5089" s="82" t="str">
        <f>IF(Census!D5081="","",Census!D5081)</f>
        <v/>
      </c>
      <c r="I5089" s="82">
        <f>Census!E5081</f>
        <v>0</v>
      </c>
      <c r="J5089" s="106" t="e">
        <f t="shared" si="79"/>
        <v>#N/A</v>
      </c>
    </row>
    <row r="5090" spans="7:10" x14ac:dyDescent="0.45">
      <c r="G5090" s="82">
        <f>Census!C5082</f>
        <v>0</v>
      </c>
      <c r="H5090" s="82" t="str">
        <f>IF(Census!D5082="","",Census!D5082)</f>
        <v/>
      </c>
      <c r="I5090" s="82">
        <f>Census!E5082</f>
        <v>0</v>
      </c>
      <c r="J5090" s="106" t="e">
        <f t="shared" si="79"/>
        <v>#N/A</v>
      </c>
    </row>
    <row r="5091" spans="7:10" x14ac:dyDescent="0.45">
      <c r="G5091" s="82">
        <f>Census!C5083</f>
        <v>0</v>
      </c>
      <c r="H5091" s="82" t="str">
        <f>IF(Census!D5083="","",Census!D5083)</f>
        <v/>
      </c>
      <c r="I5091" s="82">
        <f>Census!E5083</f>
        <v>0</v>
      </c>
      <c r="J5091" s="106" t="e">
        <f t="shared" si="79"/>
        <v>#N/A</v>
      </c>
    </row>
    <row r="5092" spans="7:10" x14ac:dyDescent="0.45">
      <c r="G5092" s="82">
        <f>Census!C5084</f>
        <v>0</v>
      </c>
      <c r="H5092" s="82" t="str">
        <f>IF(Census!D5084="","",Census!D5084)</f>
        <v/>
      </c>
      <c r="I5092" s="82">
        <f>Census!E5084</f>
        <v>0</v>
      </c>
      <c r="J5092" s="106" t="e">
        <f t="shared" si="79"/>
        <v>#N/A</v>
      </c>
    </row>
    <row r="5093" spans="7:10" x14ac:dyDescent="0.45">
      <c r="G5093" s="82">
        <f>Census!C5085</f>
        <v>0</v>
      </c>
      <c r="H5093" s="82" t="str">
        <f>IF(Census!D5085="","",Census!D5085)</f>
        <v/>
      </c>
      <c r="I5093" s="82">
        <f>Census!E5085</f>
        <v>0</v>
      </c>
      <c r="J5093" s="106" t="e">
        <f t="shared" si="79"/>
        <v>#N/A</v>
      </c>
    </row>
    <row r="5094" spans="7:10" x14ac:dyDescent="0.45">
      <c r="G5094" s="82">
        <f>Census!C5086</f>
        <v>0</v>
      </c>
      <c r="H5094" s="82" t="str">
        <f>IF(Census!D5086="","",Census!D5086)</f>
        <v/>
      </c>
      <c r="I5094" s="82">
        <f>Census!E5086</f>
        <v>0</v>
      </c>
      <c r="J5094" s="106" t="e">
        <f t="shared" si="79"/>
        <v>#N/A</v>
      </c>
    </row>
    <row r="5095" spans="7:10" x14ac:dyDescent="0.45">
      <c r="G5095" s="82">
        <f>Census!C5087</f>
        <v>0</v>
      </c>
      <c r="H5095" s="82" t="str">
        <f>IF(Census!D5087="","",Census!D5087)</f>
        <v/>
      </c>
      <c r="I5095" s="82">
        <f>Census!E5087</f>
        <v>0</v>
      </c>
      <c r="J5095" s="106" t="e">
        <f t="shared" si="79"/>
        <v>#N/A</v>
      </c>
    </row>
    <row r="5096" spans="7:10" x14ac:dyDescent="0.45">
      <c r="G5096" s="82">
        <f>Census!C5088</f>
        <v>0</v>
      </c>
      <c r="H5096" s="82" t="str">
        <f>IF(Census!D5088="","",Census!D5088)</f>
        <v/>
      </c>
      <c r="I5096" s="82">
        <f>Census!E5088</f>
        <v>0</v>
      </c>
      <c r="J5096" s="106" t="e">
        <f t="shared" si="79"/>
        <v>#N/A</v>
      </c>
    </row>
    <row r="5097" spans="7:10" x14ac:dyDescent="0.45">
      <c r="G5097" s="82">
        <f>Census!C5089</f>
        <v>0</v>
      </c>
      <c r="H5097" s="82" t="str">
        <f>IF(Census!D5089="","",Census!D5089)</f>
        <v/>
      </c>
      <c r="I5097" s="82">
        <f>Census!E5089</f>
        <v>0</v>
      </c>
      <c r="J5097" s="106" t="e">
        <f t="shared" si="79"/>
        <v>#N/A</v>
      </c>
    </row>
    <row r="5098" spans="7:10" x14ac:dyDescent="0.45">
      <c r="G5098" s="82">
        <f>Census!C5090</f>
        <v>0</v>
      </c>
      <c r="H5098" s="82" t="str">
        <f>IF(Census!D5090="","",Census!D5090)</f>
        <v/>
      </c>
      <c r="I5098" s="82">
        <f>Census!E5090</f>
        <v>0</v>
      </c>
      <c r="J5098" s="106" t="e">
        <f t="shared" si="79"/>
        <v>#N/A</v>
      </c>
    </row>
    <row r="5099" spans="7:10" x14ac:dyDescent="0.45">
      <c r="G5099" s="82">
        <f>Census!C5091</f>
        <v>0</v>
      </c>
      <c r="H5099" s="82" t="str">
        <f>IF(Census!D5091="","",Census!D5091)</f>
        <v/>
      </c>
      <c r="I5099" s="82">
        <f>Census!E5091</f>
        <v>0</v>
      </c>
      <c r="J5099" s="106" t="e">
        <f t="shared" si="79"/>
        <v>#N/A</v>
      </c>
    </row>
    <row r="5100" spans="7:10" x14ac:dyDescent="0.45">
      <c r="G5100" s="82">
        <f>Census!C5092</f>
        <v>0</v>
      </c>
      <c r="H5100" s="82" t="str">
        <f>IF(Census!D5092="","",Census!D5092)</f>
        <v/>
      </c>
      <c r="I5100" s="82">
        <f>Census!E5092</f>
        <v>0</v>
      </c>
      <c r="J5100" s="106" t="e">
        <f t="shared" si="79"/>
        <v>#N/A</v>
      </c>
    </row>
    <row r="5101" spans="7:10" x14ac:dyDescent="0.45">
      <c r="G5101" s="82">
        <f>Census!C5093</f>
        <v>0</v>
      </c>
      <c r="H5101" s="82" t="str">
        <f>IF(Census!D5093="","",Census!D5093)</f>
        <v/>
      </c>
      <c r="I5101" s="82">
        <f>Census!E5093</f>
        <v>0</v>
      </c>
      <c r="J5101" s="106" t="e">
        <f t="shared" si="79"/>
        <v>#N/A</v>
      </c>
    </row>
    <row r="5102" spans="7:10" x14ac:dyDescent="0.45">
      <c r="G5102" s="82">
        <f>Census!C5094</f>
        <v>0</v>
      </c>
      <c r="H5102" s="82" t="str">
        <f>IF(Census!D5094="","",Census!D5094)</f>
        <v/>
      </c>
      <c r="I5102" s="82">
        <f>Census!E5094</f>
        <v>0</v>
      </c>
      <c r="J5102" s="106" t="e">
        <f t="shared" si="79"/>
        <v>#N/A</v>
      </c>
    </row>
    <row r="5103" spans="7:10" x14ac:dyDescent="0.45">
      <c r="G5103" s="82">
        <f>Census!C5095</f>
        <v>0</v>
      </c>
      <c r="H5103" s="82" t="str">
        <f>IF(Census!D5095="","",Census!D5095)</f>
        <v/>
      </c>
      <c r="I5103" s="82">
        <f>Census!E5095</f>
        <v>0</v>
      </c>
      <c r="J5103" s="106" t="e">
        <f t="shared" si="79"/>
        <v>#N/A</v>
      </c>
    </row>
    <row r="5104" spans="7:10" x14ac:dyDescent="0.45">
      <c r="G5104" s="82">
        <f>Census!C5096</f>
        <v>0</v>
      </c>
      <c r="H5104" s="82" t="str">
        <f>IF(Census!D5096="","",Census!D5096)</f>
        <v/>
      </c>
      <c r="I5104" s="82">
        <f>Census!E5096</f>
        <v>0</v>
      </c>
      <c r="J5104" s="106" t="e">
        <f t="shared" si="79"/>
        <v>#N/A</v>
      </c>
    </row>
    <row r="5105" spans="7:10" x14ac:dyDescent="0.45">
      <c r="G5105" s="82">
        <f>Census!C5097</f>
        <v>0</v>
      </c>
      <c r="H5105" s="82" t="str">
        <f>IF(Census!D5097="","",Census!D5097)</f>
        <v/>
      </c>
      <c r="I5105" s="82">
        <f>Census!E5097</f>
        <v>0</v>
      </c>
      <c r="J5105" s="106" t="e">
        <f t="shared" si="79"/>
        <v>#N/A</v>
      </c>
    </row>
    <row r="5106" spans="7:10" x14ac:dyDescent="0.45">
      <c r="G5106" s="82">
        <f>Census!C5098</f>
        <v>0</v>
      </c>
      <c r="H5106" s="82" t="str">
        <f>IF(Census!D5098="","",Census!D5098)</f>
        <v/>
      </c>
      <c r="I5106" s="82">
        <f>Census!E5098</f>
        <v>0</v>
      </c>
      <c r="J5106" s="106" t="e">
        <f t="shared" si="79"/>
        <v>#N/A</v>
      </c>
    </row>
    <row r="5107" spans="7:10" x14ac:dyDescent="0.45">
      <c r="G5107" s="82">
        <f>Census!C5099</f>
        <v>0</v>
      </c>
      <c r="H5107" s="82" t="str">
        <f>IF(Census!D5099="","",Census!D5099)</f>
        <v/>
      </c>
      <c r="I5107" s="82">
        <f>Census!E5099</f>
        <v>0</v>
      </c>
      <c r="J5107" s="106" t="e">
        <f t="shared" si="79"/>
        <v>#N/A</v>
      </c>
    </row>
    <row r="5108" spans="7:10" x14ac:dyDescent="0.45">
      <c r="G5108" s="82">
        <f>Census!C5100</f>
        <v>0</v>
      </c>
      <c r="H5108" s="82" t="str">
        <f>IF(Census!D5100="","",Census!D5100)</f>
        <v/>
      </c>
      <c r="I5108" s="82">
        <f>Census!E5100</f>
        <v>0</v>
      </c>
      <c r="J5108" s="106" t="e">
        <f t="shared" si="79"/>
        <v>#N/A</v>
      </c>
    </row>
    <row r="5109" spans="7:10" x14ac:dyDescent="0.45">
      <c r="G5109" s="82">
        <f>Census!C5101</f>
        <v>0</v>
      </c>
      <c r="H5109" s="82" t="str">
        <f>IF(Census!D5101="","",Census!D5101)</f>
        <v/>
      </c>
      <c r="I5109" s="82">
        <f>Census!E5101</f>
        <v>0</v>
      </c>
      <c r="J5109" s="106" t="e">
        <f t="shared" si="79"/>
        <v>#N/A</v>
      </c>
    </row>
    <row r="5110" spans="7:10" x14ac:dyDescent="0.45">
      <c r="G5110" s="82">
        <f>Census!C5102</f>
        <v>0</v>
      </c>
      <c r="H5110" s="82" t="str">
        <f>IF(Census!D5102="","",Census!D5102)</f>
        <v/>
      </c>
      <c r="I5110" s="82">
        <f>Census!E5102</f>
        <v>0</v>
      </c>
      <c r="J5110" s="106" t="e">
        <f t="shared" si="79"/>
        <v>#N/A</v>
      </c>
    </row>
    <row r="5111" spans="7:10" x14ac:dyDescent="0.45">
      <c r="G5111" s="82">
        <f>Census!C5103</f>
        <v>0</v>
      </c>
      <c r="H5111" s="82" t="str">
        <f>IF(Census!D5103="","",Census!D5103)</f>
        <v/>
      </c>
      <c r="I5111" s="82">
        <f>Census!E5103</f>
        <v>0</v>
      </c>
      <c r="J5111" s="106" t="e">
        <f t="shared" si="79"/>
        <v>#N/A</v>
      </c>
    </row>
    <row r="5112" spans="7:10" x14ac:dyDescent="0.45">
      <c r="G5112" s="82">
        <f>Census!C5104</f>
        <v>0</v>
      </c>
      <c r="H5112" s="82" t="str">
        <f>IF(Census!D5104="","",Census!D5104)</f>
        <v/>
      </c>
      <c r="I5112" s="82">
        <f>Census!E5104</f>
        <v>0</v>
      </c>
      <c r="J5112" s="106" t="e">
        <f t="shared" si="79"/>
        <v>#N/A</v>
      </c>
    </row>
    <row r="5113" spans="7:10" x14ac:dyDescent="0.45">
      <c r="G5113" s="82">
        <f>Census!C5105</f>
        <v>0</v>
      </c>
      <c r="H5113" s="82" t="str">
        <f>IF(Census!D5105="","",Census!D5105)</f>
        <v/>
      </c>
      <c r="I5113" s="82">
        <f>Census!E5105</f>
        <v>0</v>
      </c>
      <c r="J5113" s="106" t="e">
        <f t="shared" si="79"/>
        <v>#N/A</v>
      </c>
    </row>
    <row r="5114" spans="7:10" x14ac:dyDescent="0.45">
      <c r="G5114" s="82">
        <f>Census!C5106</f>
        <v>0</v>
      </c>
      <c r="H5114" s="82" t="str">
        <f>IF(Census!D5106="","",Census!D5106)</f>
        <v/>
      </c>
      <c r="I5114" s="82">
        <f>Census!E5106</f>
        <v>0</v>
      </c>
      <c r="J5114" s="106" t="e">
        <f t="shared" si="79"/>
        <v>#N/A</v>
      </c>
    </row>
    <row r="5115" spans="7:10" x14ac:dyDescent="0.45">
      <c r="G5115" s="82">
        <f>Census!C5107</f>
        <v>0</v>
      </c>
      <c r="H5115" s="82" t="str">
        <f>IF(Census!D5107="","",Census!D5107)</f>
        <v/>
      </c>
      <c r="I5115" s="82">
        <f>Census!E5107</f>
        <v>0</v>
      </c>
      <c r="J5115" s="106" t="e">
        <f t="shared" si="79"/>
        <v>#N/A</v>
      </c>
    </row>
    <row r="5116" spans="7:10" x14ac:dyDescent="0.45">
      <c r="G5116" s="82">
        <f>Census!C5108</f>
        <v>0</v>
      </c>
      <c r="H5116" s="82" t="str">
        <f>IF(Census!D5108="","",Census!D5108)</f>
        <v/>
      </c>
      <c r="I5116" s="82">
        <f>Census!E5108</f>
        <v>0</v>
      </c>
      <c r="J5116" s="106" t="e">
        <f t="shared" si="79"/>
        <v>#N/A</v>
      </c>
    </row>
    <row r="5117" spans="7:10" x14ac:dyDescent="0.45">
      <c r="G5117" s="82">
        <f>Census!C5109</f>
        <v>0</v>
      </c>
      <c r="H5117" s="82" t="str">
        <f>IF(Census!D5109="","",Census!D5109)</f>
        <v/>
      </c>
      <c r="I5117" s="82">
        <f>Census!E5109</f>
        <v>0</v>
      </c>
      <c r="J5117" s="106" t="e">
        <f t="shared" si="79"/>
        <v>#N/A</v>
      </c>
    </row>
    <row r="5118" spans="7:10" x14ac:dyDescent="0.45">
      <c r="G5118" s="82">
        <f>Census!C5110</f>
        <v>0</v>
      </c>
      <c r="H5118" s="82" t="str">
        <f>IF(Census!D5110="","",Census!D5110)</f>
        <v/>
      </c>
      <c r="I5118" s="82">
        <f>Census!E5110</f>
        <v>0</v>
      </c>
      <c r="J5118" s="106" t="e">
        <f t="shared" si="79"/>
        <v>#N/A</v>
      </c>
    </row>
    <row r="5119" spans="7:10" x14ac:dyDescent="0.45">
      <c r="G5119" s="82">
        <f>Census!C5111</f>
        <v>0</v>
      </c>
      <c r="H5119" s="82" t="str">
        <f>IF(Census!D5111="","",Census!D5111)</f>
        <v/>
      </c>
      <c r="I5119" s="82">
        <f>Census!E5111</f>
        <v>0</v>
      </c>
      <c r="J5119" s="106" t="e">
        <f t="shared" si="79"/>
        <v>#N/A</v>
      </c>
    </row>
    <row r="5120" spans="7:10" x14ac:dyDescent="0.45">
      <c r="G5120" s="82">
        <f>Census!C5112</f>
        <v>0</v>
      </c>
      <c r="H5120" s="82" t="str">
        <f>IF(Census!D5112="","",Census!D5112)</f>
        <v/>
      </c>
      <c r="I5120" s="82">
        <f>Census!E5112</f>
        <v>0</v>
      </c>
      <c r="J5120" s="106" t="e">
        <f t="shared" si="79"/>
        <v>#N/A</v>
      </c>
    </row>
    <row r="5121" spans="7:10" x14ac:dyDescent="0.45">
      <c r="G5121" s="82">
        <f>Census!C5113</f>
        <v>0</v>
      </c>
      <c r="H5121" s="82" t="str">
        <f>IF(Census!D5113="","",Census!D5113)</f>
        <v/>
      </c>
      <c r="I5121" s="82">
        <f>Census!E5113</f>
        <v>0</v>
      </c>
      <c r="J5121" s="106" t="e">
        <f t="shared" si="79"/>
        <v>#N/A</v>
      </c>
    </row>
    <row r="5122" spans="7:10" x14ac:dyDescent="0.45">
      <c r="G5122" s="82">
        <f>Census!C5114</f>
        <v>0</v>
      </c>
      <c r="H5122" s="82" t="str">
        <f>IF(Census!D5114="","",Census!D5114)</f>
        <v/>
      </c>
      <c r="I5122" s="82">
        <f>Census!E5114</f>
        <v>0</v>
      </c>
      <c r="J5122" s="106" t="e">
        <f t="shared" si="79"/>
        <v>#N/A</v>
      </c>
    </row>
    <row r="5123" spans="7:10" x14ac:dyDescent="0.45">
      <c r="G5123" s="82">
        <f>Census!C5115</f>
        <v>0</v>
      </c>
      <c r="H5123" s="82" t="str">
        <f>IF(Census!D5115="","",Census!D5115)</f>
        <v/>
      </c>
      <c r="I5123" s="82">
        <f>Census!E5115</f>
        <v>0</v>
      </c>
      <c r="J5123" s="106" t="e">
        <f t="shared" si="79"/>
        <v>#N/A</v>
      </c>
    </row>
    <row r="5124" spans="7:10" x14ac:dyDescent="0.45">
      <c r="G5124" s="82">
        <f>Census!C5116</f>
        <v>0</v>
      </c>
      <c r="H5124" s="82" t="str">
        <f>IF(Census!D5116="","",Census!D5116)</f>
        <v/>
      </c>
      <c r="I5124" s="82">
        <f>Census!E5116</f>
        <v>0</v>
      </c>
      <c r="J5124" s="106" t="e">
        <f t="shared" si="79"/>
        <v>#N/A</v>
      </c>
    </row>
    <row r="5125" spans="7:10" x14ac:dyDescent="0.45">
      <c r="G5125" s="82">
        <f>Census!C5117</f>
        <v>0</v>
      </c>
      <c r="H5125" s="82" t="str">
        <f>IF(Census!D5117="","",Census!D5117)</f>
        <v/>
      </c>
      <c r="I5125" s="82">
        <f>Census!E5117</f>
        <v>0</v>
      </c>
      <c r="J5125" s="106" t="e">
        <f t="shared" si="79"/>
        <v>#N/A</v>
      </c>
    </row>
    <row r="5126" spans="7:10" x14ac:dyDescent="0.45">
      <c r="G5126" s="82">
        <f>Census!C5118</f>
        <v>0</v>
      </c>
      <c r="H5126" s="82" t="str">
        <f>IF(Census!D5118="","",Census!D5118)</f>
        <v/>
      </c>
      <c r="I5126" s="82">
        <f>Census!E5118</f>
        <v>0</v>
      </c>
      <c r="J5126" s="106" t="e">
        <f t="shared" si="79"/>
        <v>#N/A</v>
      </c>
    </row>
    <row r="5127" spans="7:10" x14ac:dyDescent="0.45">
      <c r="G5127" s="82">
        <f>Census!C5119</f>
        <v>0</v>
      </c>
      <c r="H5127" s="82" t="str">
        <f>IF(Census!D5119="","",Census!D5119)</f>
        <v/>
      </c>
      <c r="I5127" s="82">
        <f>Census!E5119</f>
        <v>0</v>
      </c>
      <c r="J5127" s="106" t="e">
        <f t="shared" si="79"/>
        <v>#N/A</v>
      </c>
    </row>
    <row r="5128" spans="7:10" x14ac:dyDescent="0.45">
      <c r="G5128" s="82">
        <f>Census!C5120</f>
        <v>0</v>
      </c>
      <c r="H5128" s="82" t="str">
        <f>IF(Census!D5120="","",Census!D5120)</f>
        <v/>
      </c>
      <c r="I5128" s="82">
        <f>Census!E5120</f>
        <v>0</v>
      </c>
      <c r="J5128" s="106" t="e">
        <f t="shared" si="79"/>
        <v>#N/A</v>
      </c>
    </row>
    <row r="5129" spans="7:10" x14ac:dyDescent="0.45">
      <c r="G5129" s="82">
        <f>Census!C5121</f>
        <v>0</v>
      </c>
      <c r="H5129" s="82" t="str">
        <f>IF(Census!D5121="","",Census!D5121)</f>
        <v/>
      </c>
      <c r="I5129" s="82">
        <f>Census!E5121</f>
        <v>0</v>
      </c>
      <c r="J5129" s="106" t="e">
        <f t="shared" si="79"/>
        <v>#N/A</v>
      </c>
    </row>
    <row r="5130" spans="7:10" x14ac:dyDescent="0.45">
      <c r="G5130" s="82">
        <f>Census!C5122</f>
        <v>0</v>
      </c>
      <c r="H5130" s="82" t="str">
        <f>IF(Census!D5122="","",Census!D5122)</f>
        <v/>
      </c>
      <c r="I5130" s="82">
        <f>Census!E5122</f>
        <v>0</v>
      </c>
      <c r="J5130" s="106" t="e">
        <f t="shared" si="79"/>
        <v>#N/A</v>
      </c>
    </row>
    <row r="5131" spans="7:10" x14ac:dyDescent="0.45">
      <c r="G5131" s="82">
        <f>Census!C5123</f>
        <v>0</v>
      </c>
      <c r="H5131" s="82" t="str">
        <f>IF(Census!D5123="","",Census!D5123)</f>
        <v/>
      </c>
      <c r="I5131" s="82">
        <f>Census!E5123</f>
        <v>0</v>
      </c>
      <c r="J5131" s="106" t="e">
        <f t="shared" si="79"/>
        <v>#N/A</v>
      </c>
    </row>
    <row r="5132" spans="7:10" x14ac:dyDescent="0.45">
      <c r="G5132" s="82">
        <f>Census!C5124</f>
        <v>0</v>
      </c>
      <c r="H5132" s="82" t="str">
        <f>IF(Census!D5124="","",Census!D5124)</f>
        <v/>
      </c>
      <c r="I5132" s="82">
        <f>Census!E5124</f>
        <v>0</v>
      </c>
      <c r="J5132" s="106" t="e">
        <f t="shared" si="79"/>
        <v>#N/A</v>
      </c>
    </row>
    <row r="5133" spans="7:10" x14ac:dyDescent="0.45">
      <c r="G5133" s="82">
        <f>Census!C5125</f>
        <v>0</v>
      </c>
      <c r="H5133" s="82" t="str">
        <f>IF(Census!D5125="","",Census!D5125)</f>
        <v/>
      </c>
      <c r="I5133" s="82">
        <f>Census!E5125</f>
        <v>0</v>
      </c>
      <c r="J5133" s="106" t="e">
        <f t="shared" si="79"/>
        <v>#N/A</v>
      </c>
    </row>
    <row r="5134" spans="7:10" x14ac:dyDescent="0.45">
      <c r="G5134" s="82">
        <f>Census!C5126</f>
        <v>0</v>
      </c>
      <c r="H5134" s="82" t="str">
        <f>IF(Census!D5126="","",Census!D5126)</f>
        <v/>
      </c>
      <c r="I5134" s="82">
        <f>Census!E5126</f>
        <v>0</v>
      </c>
      <c r="J5134" s="106" t="e">
        <f t="shared" ref="J5134:J5197" si="80">IF(H5134=0,0,IF(H5134&lt;$C$25,$C$25-H5134,0))</f>
        <v>#N/A</v>
      </c>
    </row>
    <row r="5135" spans="7:10" x14ac:dyDescent="0.45">
      <c r="G5135" s="82">
        <f>Census!C5127</f>
        <v>0</v>
      </c>
      <c r="H5135" s="82" t="str">
        <f>IF(Census!D5127="","",Census!D5127)</f>
        <v/>
      </c>
      <c r="I5135" s="82">
        <f>Census!E5127</f>
        <v>0</v>
      </c>
      <c r="J5135" s="106" t="e">
        <f t="shared" si="80"/>
        <v>#N/A</v>
      </c>
    </row>
    <row r="5136" spans="7:10" x14ac:dyDescent="0.45">
      <c r="G5136" s="82">
        <f>Census!C5128</f>
        <v>0</v>
      </c>
      <c r="H5136" s="82" t="str">
        <f>IF(Census!D5128="","",Census!D5128)</f>
        <v/>
      </c>
      <c r="I5136" s="82">
        <f>Census!E5128</f>
        <v>0</v>
      </c>
      <c r="J5136" s="106" t="e">
        <f t="shared" si="80"/>
        <v>#N/A</v>
      </c>
    </row>
    <row r="5137" spans="7:10" x14ac:dyDescent="0.45">
      <c r="G5137" s="82">
        <f>Census!C5129</f>
        <v>0</v>
      </c>
      <c r="H5137" s="82" t="str">
        <f>IF(Census!D5129="","",Census!D5129)</f>
        <v/>
      </c>
      <c r="I5137" s="82">
        <f>Census!E5129</f>
        <v>0</v>
      </c>
      <c r="J5137" s="106" t="e">
        <f t="shared" si="80"/>
        <v>#N/A</v>
      </c>
    </row>
    <row r="5138" spans="7:10" x14ac:dyDescent="0.45">
      <c r="G5138" s="82">
        <f>Census!C5130</f>
        <v>0</v>
      </c>
      <c r="H5138" s="82" t="str">
        <f>IF(Census!D5130="","",Census!D5130)</f>
        <v/>
      </c>
      <c r="I5138" s="82">
        <f>Census!E5130</f>
        <v>0</v>
      </c>
      <c r="J5138" s="106" t="e">
        <f t="shared" si="80"/>
        <v>#N/A</v>
      </c>
    </row>
    <row r="5139" spans="7:10" x14ac:dyDescent="0.45">
      <c r="G5139" s="82">
        <f>Census!C5131</f>
        <v>0</v>
      </c>
      <c r="H5139" s="82" t="str">
        <f>IF(Census!D5131="","",Census!D5131)</f>
        <v/>
      </c>
      <c r="I5139" s="82">
        <f>Census!E5131</f>
        <v>0</v>
      </c>
      <c r="J5139" s="106" t="e">
        <f t="shared" si="80"/>
        <v>#N/A</v>
      </c>
    </row>
    <row r="5140" spans="7:10" x14ac:dyDescent="0.45">
      <c r="G5140" s="82">
        <f>Census!C5132</f>
        <v>0</v>
      </c>
      <c r="H5140" s="82" t="str">
        <f>IF(Census!D5132="","",Census!D5132)</f>
        <v/>
      </c>
      <c r="I5140" s="82">
        <f>Census!E5132</f>
        <v>0</v>
      </c>
      <c r="J5140" s="106" t="e">
        <f t="shared" si="80"/>
        <v>#N/A</v>
      </c>
    </row>
    <row r="5141" spans="7:10" x14ac:dyDescent="0.45">
      <c r="G5141" s="82">
        <f>Census!C5133</f>
        <v>0</v>
      </c>
      <c r="H5141" s="82" t="str">
        <f>IF(Census!D5133="","",Census!D5133)</f>
        <v/>
      </c>
      <c r="I5141" s="82">
        <f>Census!E5133</f>
        <v>0</v>
      </c>
      <c r="J5141" s="106" t="e">
        <f t="shared" si="80"/>
        <v>#N/A</v>
      </c>
    </row>
    <row r="5142" spans="7:10" x14ac:dyDescent="0.45">
      <c r="G5142" s="82">
        <f>Census!C5134</f>
        <v>0</v>
      </c>
      <c r="H5142" s="82" t="str">
        <f>IF(Census!D5134="","",Census!D5134)</f>
        <v/>
      </c>
      <c r="I5142" s="82">
        <f>Census!E5134</f>
        <v>0</v>
      </c>
      <c r="J5142" s="106" t="e">
        <f t="shared" si="80"/>
        <v>#N/A</v>
      </c>
    </row>
    <row r="5143" spans="7:10" x14ac:dyDescent="0.45">
      <c r="G5143" s="82">
        <f>Census!C5135</f>
        <v>0</v>
      </c>
      <c r="H5143" s="82" t="str">
        <f>IF(Census!D5135="","",Census!D5135)</f>
        <v/>
      </c>
      <c r="I5143" s="82">
        <f>Census!E5135</f>
        <v>0</v>
      </c>
      <c r="J5143" s="106" t="e">
        <f t="shared" si="80"/>
        <v>#N/A</v>
      </c>
    </row>
    <row r="5144" spans="7:10" x14ac:dyDescent="0.45">
      <c r="G5144" s="82">
        <f>Census!C5136</f>
        <v>0</v>
      </c>
      <c r="H5144" s="82" t="str">
        <f>IF(Census!D5136="","",Census!D5136)</f>
        <v/>
      </c>
      <c r="I5144" s="82">
        <f>Census!E5136</f>
        <v>0</v>
      </c>
      <c r="J5144" s="106" t="e">
        <f t="shared" si="80"/>
        <v>#N/A</v>
      </c>
    </row>
    <row r="5145" spans="7:10" x14ac:dyDescent="0.45">
      <c r="G5145" s="82">
        <f>Census!C5137</f>
        <v>0</v>
      </c>
      <c r="H5145" s="82" t="str">
        <f>IF(Census!D5137="","",Census!D5137)</f>
        <v/>
      </c>
      <c r="I5145" s="82">
        <f>Census!E5137</f>
        <v>0</v>
      </c>
      <c r="J5145" s="106" t="e">
        <f t="shared" si="80"/>
        <v>#N/A</v>
      </c>
    </row>
    <row r="5146" spans="7:10" x14ac:dyDescent="0.45">
      <c r="G5146" s="82">
        <f>Census!C5138</f>
        <v>0</v>
      </c>
      <c r="H5146" s="82" t="str">
        <f>IF(Census!D5138="","",Census!D5138)</f>
        <v/>
      </c>
      <c r="I5146" s="82">
        <f>Census!E5138</f>
        <v>0</v>
      </c>
      <c r="J5146" s="106" t="e">
        <f t="shared" si="80"/>
        <v>#N/A</v>
      </c>
    </row>
    <row r="5147" spans="7:10" x14ac:dyDescent="0.45">
      <c r="G5147" s="82">
        <f>Census!C5139</f>
        <v>0</v>
      </c>
      <c r="H5147" s="82" t="str">
        <f>IF(Census!D5139="","",Census!D5139)</f>
        <v/>
      </c>
      <c r="I5147" s="82">
        <f>Census!E5139</f>
        <v>0</v>
      </c>
      <c r="J5147" s="106" t="e">
        <f t="shared" si="80"/>
        <v>#N/A</v>
      </c>
    </row>
    <row r="5148" spans="7:10" x14ac:dyDescent="0.45">
      <c r="G5148" s="82">
        <f>Census!C5140</f>
        <v>0</v>
      </c>
      <c r="H5148" s="82" t="str">
        <f>IF(Census!D5140="","",Census!D5140)</f>
        <v/>
      </c>
      <c r="I5148" s="82">
        <f>Census!E5140</f>
        <v>0</v>
      </c>
      <c r="J5148" s="106" t="e">
        <f t="shared" si="80"/>
        <v>#N/A</v>
      </c>
    </row>
    <row r="5149" spans="7:10" x14ac:dyDescent="0.45">
      <c r="G5149" s="82">
        <f>Census!C5141</f>
        <v>0</v>
      </c>
      <c r="H5149" s="82" t="str">
        <f>IF(Census!D5141="","",Census!D5141)</f>
        <v/>
      </c>
      <c r="I5149" s="82">
        <f>Census!E5141</f>
        <v>0</v>
      </c>
      <c r="J5149" s="106" t="e">
        <f t="shared" si="80"/>
        <v>#N/A</v>
      </c>
    </row>
    <row r="5150" spans="7:10" x14ac:dyDescent="0.45">
      <c r="G5150" s="82">
        <f>Census!C5142</f>
        <v>0</v>
      </c>
      <c r="H5150" s="82" t="str">
        <f>IF(Census!D5142="","",Census!D5142)</f>
        <v/>
      </c>
      <c r="I5150" s="82">
        <f>Census!E5142</f>
        <v>0</v>
      </c>
      <c r="J5150" s="106" t="e">
        <f t="shared" si="80"/>
        <v>#N/A</v>
      </c>
    </row>
    <row r="5151" spans="7:10" x14ac:dyDescent="0.45">
      <c r="G5151" s="82">
        <f>Census!C5143</f>
        <v>0</v>
      </c>
      <c r="H5151" s="82" t="str">
        <f>IF(Census!D5143="","",Census!D5143)</f>
        <v/>
      </c>
      <c r="I5151" s="82">
        <f>Census!E5143</f>
        <v>0</v>
      </c>
      <c r="J5151" s="106" t="e">
        <f t="shared" si="80"/>
        <v>#N/A</v>
      </c>
    </row>
    <row r="5152" spans="7:10" x14ac:dyDescent="0.45">
      <c r="G5152" s="82">
        <f>Census!C5144</f>
        <v>0</v>
      </c>
      <c r="H5152" s="82" t="str">
        <f>IF(Census!D5144="","",Census!D5144)</f>
        <v/>
      </c>
      <c r="I5152" s="82">
        <f>Census!E5144</f>
        <v>0</v>
      </c>
      <c r="J5152" s="106" t="e">
        <f t="shared" si="80"/>
        <v>#N/A</v>
      </c>
    </row>
    <row r="5153" spans="7:10" x14ac:dyDescent="0.45">
      <c r="G5153" s="82">
        <f>Census!C5145</f>
        <v>0</v>
      </c>
      <c r="H5153" s="82" t="str">
        <f>IF(Census!D5145="","",Census!D5145)</f>
        <v/>
      </c>
      <c r="I5153" s="82">
        <f>Census!E5145</f>
        <v>0</v>
      </c>
      <c r="J5153" s="106" t="e">
        <f t="shared" si="80"/>
        <v>#N/A</v>
      </c>
    </row>
    <row r="5154" spans="7:10" x14ac:dyDescent="0.45">
      <c r="G5154" s="82">
        <f>Census!C5146</f>
        <v>0</v>
      </c>
      <c r="H5154" s="82" t="str">
        <f>IF(Census!D5146="","",Census!D5146)</f>
        <v/>
      </c>
      <c r="I5154" s="82">
        <f>Census!E5146</f>
        <v>0</v>
      </c>
      <c r="J5154" s="106" t="e">
        <f t="shared" si="80"/>
        <v>#N/A</v>
      </c>
    </row>
    <row r="5155" spans="7:10" x14ac:dyDescent="0.45">
      <c r="G5155" s="82">
        <f>Census!C5147</f>
        <v>0</v>
      </c>
      <c r="H5155" s="82" t="str">
        <f>IF(Census!D5147="","",Census!D5147)</f>
        <v/>
      </c>
      <c r="I5155" s="82">
        <f>Census!E5147</f>
        <v>0</v>
      </c>
      <c r="J5155" s="106" t="e">
        <f t="shared" si="80"/>
        <v>#N/A</v>
      </c>
    </row>
    <row r="5156" spans="7:10" x14ac:dyDescent="0.45">
      <c r="G5156" s="82">
        <f>Census!C5148</f>
        <v>0</v>
      </c>
      <c r="H5156" s="82" t="str">
        <f>IF(Census!D5148="","",Census!D5148)</f>
        <v/>
      </c>
      <c r="I5156" s="82">
        <f>Census!E5148</f>
        <v>0</v>
      </c>
      <c r="J5156" s="106" t="e">
        <f t="shared" si="80"/>
        <v>#N/A</v>
      </c>
    </row>
    <row r="5157" spans="7:10" x14ac:dyDescent="0.45">
      <c r="G5157" s="82">
        <f>Census!C5149</f>
        <v>0</v>
      </c>
      <c r="H5157" s="82" t="str">
        <f>IF(Census!D5149="","",Census!D5149)</f>
        <v/>
      </c>
      <c r="I5157" s="82">
        <f>Census!E5149</f>
        <v>0</v>
      </c>
      <c r="J5157" s="106" t="e">
        <f t="shared" si="80"/>
        <v>#N/A</v>
      </c>
    </row>
    <row r="5158" spans="7:10" x14ac:dyDescent="0.45">
      <c r="G5158" s="82">
        <f>Census!C5150</f>
        <v>0</v>
      </c>
      <c r="H5158" s="82" t="str">
        <f>IF(Census!D5150="","",Census!D5150)</f>
        <v/>
      </c>
      <c r="I5158" s="82">
        <f>Census!E5150</f>
        <v>0</v>
      </c>
      <c r="J5158" s="106" t="e">
        <f t="shared" si="80"/>
        <v>#N/A</v>
      </c>
    </row>
    <row r="5159" spans="7:10" x14ac:dyDescent="0.45">
      <c r="G5159" s="82">
        <f>Census!C5151</f>
        <v>0</v>
      </c>
      <c r="H5159" s="82" t="str">
        <f>IF(Census!D5151="","",Census!D5151)</f>
        <v/>
      </c>
      <c r="I5159" s="82">
        <f>Census!E5151</f>
        <v>0</v>
      </c>
      <c r="J5159" s="106" t="e">
        <f t="shared" si="80"/>
        <v>#N/A</v>
      </c>
    </row>
    <row r="5160" spans="7:10" x14ac:dyDescent="0.45">
      <c r="G5160" s="82">
        <f>Census!C5152</f>
        <v>0</v>
      </c>
      <c r="H5160" s="82" t="str">
        <f>IF(Census!D5152="","",Census!D5152)</f>
        <v/>
      </c>
      <c r="I5160" s="82">
        <f>Census!E5152</f>
        <v>0</v>
      </c>
      <c r="J5160" s="106" t="e">
        <f t="shared" si="80"/>
        <v>#N/A</v>
      </c>
    </row>
    <row r="5161" spans="7:10" x14ac:dyDescent="0.45">
      <c r="G5161" s="82">
        <f>Census!C5153</f>
        <v>0</v>
      </c>
      <c r="H5161" s="82" t="str">
        <f>IF(Census!D5153="","",Census!D5153)</f>
        <v/>
      </c>
      <c r="I5161" s="82">
        <f>Census!E5153</f>
        <v>0</v>
      </c>
      <c r="J5161" s="106" t="e">
        <f t="shared" si="80"/>
        <v>#N/A</v>
      </c>
    </row>
    <row r="5162" spans="7:10" x14ac:dyDescent="0.45">
      <c r="G5162" s="82">
        <f>Census!C5154</f>
        <v>0</v>
      </c>
      <c r="H5162" s="82" t="str">
        <f>IF(Census!D5154="","",Census!D5154)</f>
        <v/>
      </c>
      <c r="I5162" s="82">
        <f>Census!E5154</f>
        <v>0</v>
      </c>
      <c r="J5162" s="106" t="e">
        <f t="shared" si="80"/>
        <v>#N/A</v>
      </c>
    </row>
    <row r="5163" spans="7:10" x14ac:dyDescent="0.45">
      <c r="G5163" s="82">
        <f>Census!C5155</f>
        <v>0</v>
      </c>
      <c r="H5163" s="82" t="str">
        <f>IF(Census!D5155="","",Census!D5155)</f>
        <v/>
      </c>
      <c r="I5163" s="82">
        <f>Census!E5155</f>
        <v>0</v>
      </c>
      <c r="J5163" s="106" t="e">
        <f t="shared" si="80"/>
        <v>#N/A</v>
      </c>
    </row>
    <row r="5164" spans="7:10" x14ac:dyDescent="0.45">
      <c r="G5164" s="82">
        <f>Census!C5156</f>
        <v>0</v>
      </c>
      <c r="H5164" s="82" t="str">
        <f>IF(Census!D5156="","",Census!D5156)</f>
        <v/>
      </c>
      <c r="I5164" s="82">
        <f>Census!E5156</f>
        <v>0</v>
      </c>
      <c r="J5164" s="106" t="e">
        <f t="shared" si="80"/>
        <v>#N/A</v>
      </c>
    </row>
    <row r="5165" spans="7:10" x14ac:dyDescent="0.45">
      <c r="G5165" s="82">
        <f>Census!C5157</f>
        <v>0</v>
      </c>
      <c r="H5165" s="82" t="str">
        <f>IF(Census!D5157="","",Census!D5157)</f>
        <v/>
      </c>
      <c r="I5165" s="82">
        <f>Census!E5157</f>
        <v>0</v>
      </c>
      <c r="J5165" s="106" t="e">
        <f t="shared" si="80"/>
        <v>#N/A</v>
      </c>
    </row>
    <row r="5166" spans="7:10" x14ac:dyDescent="0.45">
      <c r="G5166" s="82">
        <f>Census!C5158</f>
        <v>0</v>
      </c>
      <c r="H5166" s="82" t="str">
        <f>IF(Census!D5158="","",Census!D5158)</f>
        <v/>
      </c>
      <c r="I5166" s="82">
        <f>Census!E5158</f>
        <v>0</v>
      </c>
      <c r="J5166" s="106" t="e">
        <f t="shared" si="80"/>
        <v>#N/A</v>
      </c>
    </row>
    <row r="5167" spans="7:10" x14ac:dyDescent="0.45">
      <c r="G5167" s="82">
        <f>Census!C5159</f>
        <v>0</v>
      </c>
      <c r="H5167" s="82" t="str">
        <f>IF(Census!D5159="","",Census!D5159)</f>
        <v/>
      </c>
      <c r="I5167" s="82">
        <f>Census!E5159</f>
        <v>0</v>
      </c>
      <c r="J5167" s="106" t="e">
        <f t="shared" si="80"/>
        <v>#N/A</v>
      </c>
    </row>
    <row r="5168" spans="7:10" x14ac:dyDescent="0.45">
      <c r="G5168" s="82">
        <f>Census!C5160</f>
        <v>0</v>
      </c>
      <c r="H5168" s="82" t="str">
        <f>IF(Census!D5160="","",Census!D5160)</f>
        <v/>
      </c>
      <c r="I5168" s="82">
        <f>Census!E5160</f>
        <v>0</v>
      </c>
      <c r="J5168" s="106" t="e">
        <f t="shared" si="80"/>
        <v>#N/A</v>
      </c>
    </row>
    <row r="5169" spans="7:10" x14ac:dyDescent="0.45">
      <c r="G5169" s="82">
        <f>Census!C5161</f>
        <v>0</v>
      </c>
      <c r="H5169" s="82" t="str">
        <f>IF(Census!D5161="","",Census!D5161)</f>
        <v/>
      </c>
      <c r="I5169" s="82">
        <f>Census!E5161</f>
        <v>0</v>
      </c>
      <c r="J5169" s="106" t="e">
        <f t="shared" si="80"/>
        <v>#N/A</v>
      </c>
    </row>
    <row r="5170" spans="7:10" x14ac:dyDescent="0.45">
      <c r="G5170" s="82">
        <f>Census!C5162</f>
        <v>0</v>
      </c>
      <c r="H5170" s="82" t="str">
        <f>IF(Census!D5162="","",Census!D5162)</f>
        <v/>
      </c>
      <c r="I5170" s="82">
        <f>Census!E5162</f>
        <v>0</v>
      </c>
      <c r="J5170" s="106" t="e">
        <f t="shared" si="80"/>
        <v>#N/A</v>
      </c>
    </row>
    <row r="5171" spans="7:10" x14ac:dyDescent="0.45">
      <c r="G5171" s="82">
        <f>Census!C5163</f>
        <v>0</v>
      </c>
      <c r="H5171" s="82" t="str">
        <f>IF(Census!D5163="","",Census!D5163)</f>
        <v/>
      </c>
      <c r="I5171" s="82">
        <f>Census!E5163</f>
        <v>0</v>
      </c>
      <c r="J5171" s="106" t="e">
        <f t="shared" si="80"/>
        <v>#N/A</v>
      </c>
    </row>
    <row r="5172" spans="7:10" x14ac:dyDescent="0.45">
      <c r="G5172" s="82">
        <f>Census!C5164</f>
        <v>0</v>
      </c>
      <c r="H5172" s="82" t="str">
        <f>IF(Census!D5164="","",Census!D5164)</f>
        <v/>
      </c>
      <c r="I5172" s="82">
        <f>Census!E5164</f>
        <v>0</v>
      </c>
      <c r="J5172" s="106" t="e">
        <f t="shared" si="80"/>
        <v>#N/A</v>
      </c>
    </row>
    <row r="5173" spans="7:10" x14ac:dyDescent="0.45">
      <c r="G5173" s="82">
        <f>Census!C5165</f>
        <v>0</v>
      </c>
      <c r="H5173" s="82" t="str">
        <f>IF(Census!D5165="","",Census!D5165)</f>
        <v/>
      </c>
      <c r="I5173" s="82">
        <f>Census!E5165</f>
        <v>0</v>
      </c>
      <c r="J5173" s="106" t="e">
        <f t="shared" si="80"/>
        <v>#N/A</v>
      </c>
    </row>
    <row r="5174" spans="7:10" x14ac:dyDescent="0.45">
      <c r="G5174" s="82">
        <f>Census!C5166</f>
        <v>0</v>
      </c>
      <c r="H5174" s="82" t="str">
        <f>IF(Census!D5166="","",Census!D5166)</f>
        <v/>
      </c>
      <c r="I5174" s="82">
        <f>Census!E5166</f>
        <v>0</v>
      </c>
      <c r="J5174" s="106" t="e">
        <f t="shared" si="80"/>
        <v>#N/A</v>
      </c>
    </row>
    <row r="5175" spans="7:10" x14ac:dyDescent="0.45">
      <c r="G5175" s="82">
        <f>Census!C5167</f>
        <v>0</v>
      </c>
      <c r="H5175" s="82" t="str">
        <f>IF(Census!D5167="","",Census!D5167)</f>
        <v/>
      </c>
      <c r="I5175" s="82">
        <f>Census!E5167</f>
        <v>0</v>
      </c>
      <c r="J5175" s="106" t="e">
        <f t="shared" si="80"/>
        <v>#N/A</v>
      </c>
    </row>
    <row r="5176" spans="7:10" x14ac:dyDescent="0.45">
      <c r="G5176" s="82">
        <f>Census!C5168</f>
        <v>0</v>
      </c>
      <c r="H5176" s="82" t="str">
        <f>IF(Census!D5168="","",Census!D5168)</f>
        <v/>
      </c>
      <c r="I5176" s="82">
        <f>Census!E5168</f>
        <v>0</v>
      </c>
      <c r="J5176" s="106" t="e">
        <f t="shared" si="80"/>
        <v>#N/A</v>
      </c>
    </row>
    <row r="5177" spans="7:10" x14ac:dyDescent="0.45">
      <c r="G5177" s="82">
        <f>Census!C5169</f>
        <v>0</v>
      </c>
      <c r="H5177" s="82" t="str">
        <f>IF(Census!D5169="","",Census!D5169)</f>
        <v/>
      </c>
      <c r="I5177" s="82">
        <f>Census!E5169</f>
        <v>0</v>
      </c>
      <c r="J5177" s="106" t="e">
        <f t="shared" si="80"/>
        <v>#N/A</v>
      </c>
    </row>
    <row r="5178" spans="7:10" x14ac:dyDescent="0.45">
      <c r="G5178" s="82">
        <f>Census!C5170</f>
        <v>0</v>
      </c>
      <c r="H5178" s="82" t="str">
        <f>IF(Census!D5170="","",Census!D5170)</f>
        <v/>
      </c>
      <c r="I5178" s="82">
        <f>Census!E5170</f>
        <v>0</v>
      </c>
      <c r="J5178" s="106" t="e">
        <f t="shared" si="80"/>
        <v>#N/A</v>
      </c>
    </row>
    <row r="5179" spans="7:10" x14ac:dyDescent="0.45">
      <c r="G5179" s="82">
        <f>Census!C5171</f>
        <v>0</v>
      </c>
      <c r="H5179" s="82" t="str">
        <f>IF(Census!D5171="","",Census!D5171)</f>
        <v/>
      </c>
      <c r="I5179" s="82">
        <f>Census!E5171</f>
        <v>0</v>
      </c>
      <c r="J5179" s="106" t="e">
        <f t="shared" si="80"/>
        <v>#N/A</v>
      </c>
    </row>
    <row r="5180" spans="7:10" x14ac:dyDescent="0.45">
      <c r="G5180" s="82">
        <f>Census!C5172</f>
        <v>0</v>
      </c>
      <c r="H5180" s="82" t="str">
        <f>IF(Census!D5172="","",Census!D5172)</f>
        <v/>
      </c>
      <c r="I5180" s="82">
        <f>Census!E5172</f>
        <v>0</v>
      </c>
      <c r="J5180" s="106" t="e">
        <f t="shared" si="80"/>
        <v>#N/A</v>
      </c>
    </row>
    <row r="5181" spans="7:10" x14ac:dyDescent="0.45">
      <c r="G5181" s="82">
        <f>Census!C5173</f>
        <v>0</v>
      </c>
      <c r="H5181" s="82" t="str">
        <f>IF(Census!D5173="","",Census!D5173)</f>
        <v/>
      </c>
      <c r="I5181" s="82">
        <f>Census!E5173</f>
        <v>0</v>
      </c>
      <c r="J5181" s="106" t="e">
        <f t="shared" si="80"/>
        <v>#N/A</v>
      </c>
    </row>
    <row r="5182" spans="7:10" x14ac:dyDescent="0.45">
      <c r="G5182" s="82">
        <f>Census!C5174</f>
        <v>0</v>
      </c>
      <c r="H5182" s="82" t="str">
        <f>IF(Census!D5174="","",Census!D5174)</f>
        <v/>
      </c>
      <c r="I5182" s="82">
        <f>Census!E5174</f>
        <v>0</v>
      </c>
      <c r="J5182" s="106" t="e">
        <f t="shared" si="80"/>
        <v>#N/A</v>
      </c>
    </row>
    <row r="5183" spans="7:10" x14ac:dyDescent="0.45">
      <c r="G5183" s="82">
        <f>Census!C5175</f>
        <v>0</v>
      </c>
      <c r="H5183" s="82" t="str">
        <f>IF(Census!D5175="","",Census!D5175)</f>
        <v/>
      </c>
      <c r="I5183" s="82">
        <f>Census!E5175</f>
        <v>0</v>
      </c>
      <c r="J5183" s="106" t="e">
        <f t="shared" si="80"/>
        <v>#N/A</v>
      </c>
    </row>
    <row r="5184" spans="7:10" x14ac:dyDescent="0.45">
      <c r="G5184" s="82">
        <f>Census!C5176</f>
        <v>0</v>
      </c>
      <c r="H5184" s="82" t="str">
        <f>IF(Census!D5176="","",Census!D5176)</f>
        <v/>
      </c>
      <c r="I5184" s="82">
        <f>Census!E5176</f>
        <v>0</v>
      </c>
      <c r="J5184" s="106" t="e">
        <f t="shared" si="80"/>
        <v>#N/A</v>
      </c>
    </row>
    <row r="5185" spans="7:10" x14ac:dyDescent="0.45">
      <c r="G5185" s="82">
        <f>Census!C5177</f>
        <v>0</v>
      </c>
      <c r="H5185" s="82" t="str">
        <f>IF(Census!D5177="","",Census!D5177)</f>
        <v/>
      </c>
      <c r="I5185" s="82">
        <f>Census!E5177</f>
        <v>0</v>
      </c>
      <c r="J5185" s="106" t="e">
        <f t="shared" si="80"/>
        <v>#N/A</v>
      </c>
    </row>
    <row r="5186" spans="7:10" x14ac:dyDescent="0.45">
      <c r="G5186" s="82">
        <f>Census!C5178</f>
        <v>0</v>
      </c>
      <c r="H5186" s="82" t="str">
        <f>IF(Census!D5178="","",Census!D5178)</f>
        <v/>
      </c>
      <c r="I5186" s="82">
        <f>Census!E5178</f>
        <v>0</v>
      </c>
      <c r="J5186" s="106" t="e">
        <f t="shared" si="80"/>
        <v>#N/A</v>
      </c>
    </row>
    <row r="5187" spans="7:10" x14ac:dyDescent="0.45">
      <c r="G5187" s="82">
        <f>Census!C5179</f>
        <v>0</v>
      </c>
      <c r="H5187" s="82" t="str">
        <f>IF(Census!D5179="","",Census!D5179)</f>
        <v/>
      </c>
      <c r="I5187" s="82">
        <f>Census!E5179</f>
        <v>0</v>
      </c>
      <c r="J5187" s="106" t="e">
        <f t="shared" si="80"/>
        <v>#N/A</v>
      </c>
    </row>
    <row r="5188" spans="7:10" x14ac:dyDescent="0.45">
      <c r="G5188" s="82">
        <f>Census!C5180</f>
        <v>0</v>
      </c>
      <c r="H5188" s="82" t="str">
        <f>IF(Census!D5180="","",Census!D5180)</f>
        <v/>
      </c>
      <c r="I5188" s="82">
        <f>Census!E5180</f>
        <v>0</v>
      </c>
      <c r="J5188" s="106" t="e">
        <f t="shared" si="80"/>
        <v>#N/A</v>
      </c>
    </row>
    <row r="5189" spans="7:10" x14ac:dyDescent="0.45">
      <c r="G5189" s="82">
        <f>Census!C5181</f>
        <v>0</v>
      </c>
      <c r="H5189" s="82" t="str">
        <f>IF(Census!D5181="","",Census!D5181)</f>
        <v/>
      </c>
      <c r="I5189" s="82">
        <f>Census!E5181</f>
        <v>0</v>
      </c>
      <c r="J5189" s="106" t="e">
        <f t="shared" si="80"/>
        <v>#N/A</v>
      </c>
    </row>
    <row r="5190" spans="7:10" x14ac:dyDescent="0.45">
      <c r="G5190" s="82">
        <f>Census!C5182</f>
        <v>0</v>
      </c>
      <c r="H5190" s="82" t="str">
        <f>IF(Census!D5182="","",Census!D5182)</f>
        <v/>
      </c>
      <c r="I5190" s="82">
        <f>Census!E5182</f>
        <v>0</v>
      </c>
      <c r="J5190" s="106" t="e">
        <f t="shared" si="80"/>
        <v>#N/A</v>
      </c>
    </row>
    <row r="5191" spans="7:10" x14ac:dyDescent="0.45">
      <c r="G5191" s="82">
        <f>Census!C5183</f>
        <v>0</v>
      </c>
      <c r="H5191" s="82" t="str">
        <f>IF(Census!D5183="","",Census!D5183)</f>
        <v/>
      </c>
      <c r="I5191" s="82">
        <f>Census!E5183</f>
        <v>0</v>
      </c>
      <c r="J5191" s="106" t="e">
        <f t="shared" si="80"/>
        <v>#N/A</v>
      </c>
    </row>
    <row r="5192" spans="7:10" x14ac:dyDescent="0.45">
      <c r="G5192" s="82">
        <f>Census!C5184</f>
        <v>0</v>
      </c>
      <c r="H5192" s="82" t="str">
        <f>IF(Census!D5184="","",Census!D5184)</f>
        <v/>
      </c>
      <c r="I5192" s="82">
        <f>Census!E5184</f>
        <v>0</v>
      </c>
      <c r="J5192" s="106" t="e">
        <f t="shared" si="80"/>
        <v>#N/A</v>
      </c>
    </row>
    <row r="5193" spans="7:10" x14ac:dyDescent="0.45">
      <c r="G5193" s="82">
        <f>Census!C5185</f>
        <v>0</v>
      </c>
      <c r="H5193" s="82" t="str">
        <f>IF(Census!D5185="","",Census!D5185)</f>
        <v/>
      </c>
      <c r="I5193" s="82">
        <f>Census!E5185</f>
        <v>0</v>
      </c>
      <c r="J5193" s="106" t="e">
        <f t="shared" si="80"/>
        <v>#N/A</v>
      </c>
    </row>
    <row r="5194" spans="7:10" x14ac:dyDescent="0.45">
      <c r="G5194" s="82">
        <f>Census!C5186</f>
        <v>0</v>
      </c>
      <c r="H5194" s="82" t="str">
        <f>IF(Census!D5186="","",Census!D5186)</f>
        <v/>
      </c>
      <c r="I5194" s="82">
        <f>Census!E5186</f>
        <v>0</v>
      </c>
      <c r="J5194" s="106" t="e">
        <f t="shared" si="80"/>
        <v>#N/A</v>
      </c>
    </row>
    <row r="5195" spans="7:10" x14ac:dyDescent="0.45">
      <c r="G5195" s="82">
        <f>Census!C5187</f>
        <v>0</v>
      </c>
      <c r="H5195" s="82" t="str">
        <f>IF(Census!D5187="","",Census!D5187)</f>
        <v/>
      </c>
      <c r="I5195" s="82">
        <f>Census!E5187</f>
        <v>0</v>
      </c>
      <c r="J5195" s="106" t="e">
        <f t="shared" si="80"/>
        <v>#N/A</v>
      </c>
    </row>
    <row r="5196" spans="7:10" x14ac:dyDescent="0.45">
      <c r="G5196" s="82">
        <f>Census!C5188</f>
        <v>0</v>
      </c>
      <c r="H5196" s="82" t="str">
        <f>IF(Census!D5188="","",Census!D5188)</f>
        <v/>
      </c>
      <c r="I5196" s="82">
        <f>Census!E5188</f>
        <v>0</v>
      </c>
      <c r="J5196" s="106" t="e">
        <f t="shared" si="80"/>
        <v>#N/A</v>
      </c>
    </row>
    <row r="5197" spans="7:10" x14ac:dyDescent="0.45">
      <c r="G5197" s="82">
        <f>Census!C5189</f>
        <v>0</v>
      </c>
      <c r="H5197" s="82" t="str">
        <f>IF(Census!D5189="","",Census!D5189)</f>
        <v/>
      </c>
      <c r="I5197" s="82">
        <f>Census!E5189</f>
        <v>0</v>
      </c>
      <c r="J5197" s="106" t="e">
        <f t="shared" si="80"/>
        <v>#N/A</v>
      </c>
    </row>
    <row r="5198" spans="7:10" x14ac:dyDescent="0.45">
      <c r="G5198" s="82">
        <f>Census!C5190</f>
        <v>0</v>
      </c>
      <c r="H5198" s="82" t="str">
        <f>IF(Census!D5190="","",Census!D5190)</f>
        <v/>
      </c>
      <c r="I5198" s="82">
        <f>Census!E5190</f>
        <v>0</v>
      </c>
      <c r="J5198" s="106" t="e">
        <f t="shared" ref="J5198:J5261" si="81">IF(H5198=0,0,IF(H5198&lt;$C$25,$C$25-H5198,0))</f>
        <v>#N/A</v>
      </c>
    </row>
    <row r="5199" spans="7:10" x14ac:dyDescent="0.45">
      <c r="G5199" s="82">
        <f>Census!C5191</f>
        <v>0</v>
      </c>
      <c r="H5199" s="82" t="str">
        <f>IF(Census!D5191="","",Census!D5191)</f>
        <v/>
      </c>
      <c r="I5199" s="82">
        <f>Census!E5191</f>
        <v>0</v>
      </c>
      <c r="J5199" s="106" t="e">
        <f t="shared" si="81"/>
        <v>#N/A</v>
      </c>
    </row>
    <row r="5200" spans="7:10" x14ac:dyDescent="0.45">
      <c r="G5200" s="82">
        <f>Census!C5192</f>
        <v>0</v>
      </c>
      <c r="H5200" s="82" t="str">
        <f>IF(Census!D5192="","",Census!D5192)</f>
        <v/>
      </c>
      <c r="I5200" s="82">
        <f>Census!E5192</f>
        <v>0</v>
      </c>
      <c r="J5200" s="106" t="e">
        <f t="shared" si="81"/>
        <v>#N/A</v>
      </c>
    </row>
    <row r="5201" spans="7:10" x14ac:dyDescent="0.45">
      <c r="G5201" s="82">
        <f>Census!C5193</f>
        <v>0</v>
      </c>
      <c r="H5201" s="82" t="str">
        <f>IF(Census!D5193="","",Census!D5193)</f>
        <v/>
      </c>
      <c r="I5201" s="82">
        <f>Census!E5193</f>
        <v>0</v>
      </c>
      <c r="J5201" s="106" t="e">
        <f t="shared" si="81"/>
        <v>#N/A</v>
      </c>
    </row>
    <row r="5202" spans="7:10" x14ac:dyDescent="0.45">
      <c r="G5202" s="82">
        <f>Census!C5194</f>
        <v>0</v>
      </c>
      <c r="H5202" s="82" t="str">
        <f>IF(Census!D5194="","",Census!D5194)</f>
        <v/>
      </c>
      <c r="I5202" s="82">
        <f>Census!E5194</f>
        <v>0</v>
      </c>
      <c r="J5202" s="106" t="e">
        <f t="shared" si="81"/>
        <v>#N/A</v>
      </c>
    </row>
    <row r="5203" spans="7:10" x14ac:dyDescent="0.45">
      <c r="G5203" s="82">
        <f>Census!C5195</f>
        <v>0</v>
      </c>
      <c r="H5203" s="82" t="str">
        <f>IF(Census!D5195="","",Census!D5195)</f>
        <v/>
      </c>
      <c r="I5203" s="82">
        <f>Census!E5195</f>
        <v>0</v>
      </c>
      <c r="J5203" s="106" t="e">
        <f t="shared" si="81"/>
        <v>#N/A</v>
      </c>
    </row>
    <row r="5204" spans="7:10" x14ac:dyDescent="0.45">
      <c r="G5204" s="82">
        <f>Census!C5196</f>
        <v>0</v>
      </c>
      <c r="H5204" s="82" t="str">
        <f>IF(Census!D5196="","",Census!D5196)</f>
        <v/>
      </c>
      <c r="I5204" s="82">
        <f>Census!E5196</f>
        <v>0</v>
      </c>
      <c r="J5204" s="106" t="e">
        <f t="shared" si="81"/>
        <v>#N/A</v>
      </c>
    </row>
    <row r="5205" spans="7:10" x14ac:dyDescent="0.45">
      <c r="G5205" s="82">
        <f>Census!C5197</f>
        <v>0</v>
      </c>
      <c r="H5205" s="82" t="str">
        <f>IF(Census!D5197="","",Census!D5197)</f>
        <v/>
      </c>
      <c r="I5205" s="82">
        <f>Census!E5197</f>
        <v>0</v>
      </c>
      <c r="J5205" s="106" t="e">
        <f t="shared" si="81"/>
        <v>#N/A</v>
      </c>
    </row>
    <row r="5206" spans="7:10" x14ac:dyDescent="0.45">
      <c r="G5206" s="82">
        <f>Census!C5198</f>
        <v>0</v>
      </c>
      <c r="H5206" s="82" t="str">
        <f>IF(Census!D5198="","",Census!D5198)</f>
        <v/>
      </c>
      <c r="I5206" s="82">
        <f>Census!E5198</f>
        <v>0</v>
      </c>
      <c r="J5206" s="106" t="e">
        <f t="shared" si="81"/>
        <v>#N/A</v>
      </c>
    </row>
    <row r="5207" spans="7:10" x14ac:dyDescent="0.45">
      <c r="G5207" s="82">
        <f>Census!C5199</f>
        <v>0</v>
      </c>
      <c r="H5207" s="82" t="str">
        <f>IF(Census!D5199="","",Census!D5199)</f>
        <v/>
      </c>
      <c r="I5207" s="82">
        <f>Census!E5199</f>
        <v>0</v>
      </c>
      <c r="J5207" s="106" t="e">
        <f t="shared" si="81"/>
        <v>#N/A</v>
      </c>
    </row>
    <row r="5208" spans="7:10" x14ac:dyDescent="0.45">
      <c r="G5208" s="82">
        <f>Census!C5200</f>
        <v>0</v>
      </c>
      <c r="H5208" s="82" t="str">
        <f>IF(Census!D5200="","",Census!D5200)</f>
        <v/>
      </c>
      <c r="I5208" s="82">
        <f>Census!E5200</f>
        <v>0</v>
      </c>
      <c r="J5208" s="106" t="e">
        <f t="shared" si="81"/>
        <v>#N/A</v>
      </c>
    </row>
    <row r="5209" spans="7:10" x14ac:dyDescent="0.45">
      <c r="G5209" s="82">
        <f>Census!C5201</f>
        <v>0</v>
      </c>
      <c r="H5209" s="82" t="str">
        <f>IF(Census!D5201="","",Census!D5201)</f>
        <v/>
      </c>
      <c r="I5209" s="82">
        <f>Census!E5201</f>
        <v>0</v>
      </c>
      <c r="J5209" s="106" t="e">
        <f t="shared" si="81"/>
        <v>#N/A</v>
      </c>
    </row>
    <row r="5210" spans="7:10" x14ac:dyDescent="0.45">
      <c r="G5210" s="82">
        <f>Census!C5202</f>
        <v>0</v>
      </c>
      <c r="H5210" s="82" t="str">
        <f>IF(Census!D5202="","",Census!D5202)</f>
        <v/>
      </c>
      <c r="I5210" s="82">
        <f>Census!E5202</f>
        <v>0</v>
      </c>
      <c r="J5210" s="106" t="e">
        <f t="shared" si="81"/>
        <v>#N/A</v>
      </c>
    </row>
    <row r="5211" spans="7:10" x14ac:dyDescent="0.45">
      <c r="G5211" s="82">
        <f>Census!C5203</f>
        <v>0</v>
      </c>
      <c r="H5211" s="82" t="str">
        <f>IF(Census!D5203="","",Census!D5203)</f>
        <v/>
      </c>
      <c r="I5211" s="82">
        <f>Census!E5203</f>
        <v>0</v>
      </c>
      <c r="J5211" s="106" t="e">
        <f t="shared" si="81"/>
        <v>#N/A</v>
      </c>
    </row>
    <row r="5212" spans="7:10" x14ac:dyDescent="0.45">
      <c r="G5212" s="82">
        <f>Census!C5204</f>
        <v>0</v>
      </c>
      <c r="H5212" s="82" t="str">
        <f>IF(Census!D5204="","",Census!D5204)</f>
        <v/>
      </c>
      <c r="I5212" s="82">
        <f>Census!E5204</f>
        <v>0</v>
      </c>
      <c r="J5212" s="106" t="e">
        <f t="shared" si="81"/>
        <v>#N/A</v>
      </c>
    </row>
    <row r="5213" spans="7:10" x14ac:dyDescent="0.45">
      <c r="G5213" s="82">
        <f>Census!C5205</f>
        <v>0</v>
      </c>
      <c r="H5213" s="82" t="str">
        <f>IF(Census!D5205="","",Census!D5205)</f>
        <v/>
      </c>
      <c r="I5213" s="82">
        <f>Census!E5205</f>
        <v>0</v>
      </c>
      <c r="J5213" s="106" t="e">
        <f t="shared" si="81"/>
        <v>#N/A</v>
      </c>
    </row>
    <row r="5214" spans="7:10" x14ac:dyDescent="0.45">
      <c r="G5214" s="82">
        <f>Census!C5206</f>
        <v>0</v>
      </c>
      <c r="H5214" s="82" t="str">
        <f>IF(Census!D5206="","",Census!D5206)</f>
        <v/>
      </c>
      <c r="I5214" s="82">
        <f>Census!E5206</f>
        <v>0</v>
      </c>
      <c r="J5214" s="106" t="e">
        <f t="shared" si="81"/>
        <v>#N/A</v>
      </c>
    </row>
    <row r="5215" spans="7:10" x14ac:dyDescent="0.45">
      <c r="G5215" s="82">
        <f>Census!C5207</f>
        <v>0</v>
      </c>
      <c r="H5215" s="82" t="str">
        <f>IF(Census!D5207="","",Census!D5207)</f>
        <v/>
      </c>
      <c r="I5215" s="82">
        <f>Census!E5207</f>
        <v>0</v>
      </c>
      <c r="J5215" s="106" t="e">
        <f t="shared" si="81"/>
        <v>#N/A</v>
      </c>
    </row>
    <row r="5216" spans="7:10" x14ac:dyDescent="0.45">
      <c r="G5216" s="82">
        <f>Census!C5208</f>
        <v>0</v>
      </c>
      <c r="H5216" s="82" t="str">
        <f>IF(Census!D5208="","",Census!D5208)</f>
        <v/>
      </c>
      <c r="I5216" s="82">
        <f>Census!E5208</f>
        <v>0</v>
      </c>
      <c r="J5216" s="106" t="e">
        <f t="shared" si="81"/>
        <v>#N/A</v>
      </c>
    </row>
    <row r="5217" spans="7:10" x14ac:dyDescent="0.45">
      <c r="G5217" s="82">
        <f>Census!C5209</f>
        <v>0</v>
      </c>
      <c r="H5217" s="82" t="str">
        <f>IF(Census!D5209="","",Census!D5209)</f>
        <v/>
      </c>
      <c r="I5217" s="82">
        <f>Census!E5209</f>
        <v>0</v>
      </c>
      <c r="J5217" s="106" t="e">
        <f t="shared" si="81"/>
        <v>#N/A</v>
      </c>
    </row>
    <row r="5218" spans="7:10" x14ac:dyDescent="0.45">
      <c r="G5218" s="82">
        <f>Census!C5210</f>
        <v>0</v>
      </c>
      <c r="H5218" s="82" t="str">
        <f>IF(Census!D5210="","",Census!D5210)</f>
        <v/>
      </c>
      <c r="I5218" s="82">
        <f>Census!E5210</f>
        <v>0</v>
      </c>
      <c r="J5218" s="106" t="e">
        <f t="shared" si="81"/>
        <v>#N/A</v>
      </c>
    </row>
    <row r="5219" spans="7:10" x14ac:dyDescent="0.45">
      <c r="G5219" s="82">
        <f>Census!C5211</f>
        <v>0</v>
      </c>
      <c r="H5219" s="82" t="str">
        <f>IF(Census!D5211="","",Census!D5211)</f>
        <v/>
      </c>
      <c r="I5219" s="82">
        <f>Census!E5211</f>
        <v>0</v>
      </c>
      <c r="J5219" s="106" t="e">
        <f t="shared" si="81"/>
        <v>#N/A</v>
      </c>
    </row>
    <row r="5220" spans="7:10" x14ac:dyDescent="0.45">
      <c r="G5220" s="82">
        <f>Census!C5212</f>
        <v>0</v>
      </c>
      <c r="H5220" s="82" t="str">
        <f>IF(Census!D5212="","",Census!D5212)</f>
        <v/>
      </c>
      <c r="I5220" s="82">
        <f>Census!E5212</f>
        <v>0</v>
      </c>
      <c r="J5220" s="106" t="e">
        <f t="shared" si="81"/>
        <v>#N/A</v>
      </c>
    </row>
    <row r="5221" spans="7:10" x14ac:dyDescent="0.45">
      <c r="G5221" s="82">
        <f>Census!C5213</f>
        <v>0</v>
      </c>
      <c r="H5221" s="82" t="str">
        <f>IF(Census!D5213="","",Census!D5213)</f>
        <v/>
      </c>
      <c r="I5221" s="82">
        <f>Census!E5213</f>
        <v>0</v>
      </c>
      <c r="J5221" s="106" t="e">
        <f t="shared" si="81"/>
        <v>#N/A</v>
      </c>
    </row>
    <row r="5222" spans="7:10" x14ac:dyDescent="0.45">
      <c r="G5222" s="82">
        <f>Census!C5214</f>
        <v>0</v>
      </c>
      <c r="H5222" s="82" t="str">
        <f>IF(Census!D5214="","",Census!D5214)</f>
        <v/>
      </c>
      <c r="I5222" s="82">
        <f>Census!E5214</f>
        <v>0</v>
      </c>
      <c r="J5222" s="106" t="e">
        <f t="shared" si="81"/>
        <v>#N/A</v>
      </c>
    </row>
    <row r="5223" spans="7:10" x14ac:dyDescent="0.45">
      <c r="G5223" s="82">
        <f>Census!C5215</f>
        <v>0</v>
      </c>
      <c r="H5223" s="82" t="str">
        <f>IF(Census!D5215="","",Census!D5215)</f>
        <v/>
      </c>
      <c r="I5223" s="82">
        <f>Census!E5215</f>
        <v>0</v>
      </c>
      <c r="J5223" s="106" t="e">
        <f t="shared" si="81"/>
        <v>#N/A</v>
      </c>
    </row>
    <row r="5224" spans="7:10" x14ac:dyDescent="0.45">
      <c r="G5224" s="82">
        <f>Census!C5216</f>
        <v>0</v>
      </c>
      <c r="H5224" s="82" t="str">
        <f>IF(Census!D5216="","",Census!D5216)</f>
        <v/>
      </c>
      <c r="I5224" s="82">
        <f>Census!E5216</f>
        <v>0</v>
      </c>
      <c r="J5224" s="106" t="e">
        <f t="shared" si="81"/>
        <v>#N/A</v>
      </c>
    </row>
    <row r="5225" spans="7:10" x14ac:dyDescent="0.45">
      <c r="G5225" s="82">
        <f>Census!C5217</f>
        <v>0</v>
      </c>
      <c r="H5225" s="82" t="str">
        <f>IF(Census!D5217="","",Census!D5217)</f>
        <v/>
      </c>
      <c r="I5225" s="82">
        <f>Census!E5217</f>
        <v>0</v>
      </c>
      <c r="J5225" s="106" t="e">
        <f t="shared" si="81"/>
        <v>#N/A</v>
      </c>
    </row>
    <row r="5226" spans="7:10" x14ac:dyDescent="0.45">
      <c r="G5226" s="82">
        <f>Census!C5218</f>
        <v>0</v>
      </c>
      <c r="H5226" s="82" t="str">
        <f>IF(Census!D5218="","",Census!D5218)</f>
        <v/>
      </c>
      <c r="I5226" s="82">
        <f>Census!E5218</f>
        <v>0</v>
      </c>
      <c r="J5226" s="106" t="e">
        <f t="shared" si="81"/>
        <v>#N/A</v>
      </c>
    </row>
    <row r="5227" spans="7:10" x14ac:dyDescent="0.45">
      <c r="G5227" s="82">
        <f>Census!C5219</f>
        <v>0</v>
      </c>
      <c r="H5227" s="82" t="str">
        <f>IF(Census!D5219="","",Census!D5219)</f>
        <v/>
      </c>
      <c r="I5227" s="82">
        <f>Census!E5219</f>
        <v>0</v>
      </c>
      <c r="J5227" s="106" t="e">
        <f t="shared" si="81"/>
        <v>#N/A</v>
      </c>
    </row>
    <row r="5228" spans="7:10" x14ac:dyDescent="0.45">
      <c r="G5228" s="82">
        <f>Census!C5220</f>
        <v>0</v>
      </c>
      <c r="H5228" s="82" t="str">
        <f>IF(Census!D5220="","",Census!D5220)</f>
        <v/>
      </c>
      <c r="I5228" s="82">
        <f>Census!E5220</f>
        <v>0</v>
      </c>
      <c r="J5228" s="106" t="e">
        <f t="shared" si="81"/>
        <v>#N/A</v>
      </c>
    </row>
    <row r="5229" spans="7:10" x14ac:dyDescent="0.45">
      <c r="G5229" s="82">
        <f>Census!C5221</f>
        <v>0</v>
      </c>
      <c r="H5229" s="82" t="str">
        <f>IF(Census!D5221="","",Census!D5221)</f>
        <v/>
      </c>
      <c r="I5229" s="82">
        <f>Census!E5221</f>
        <v>0</v>
      </c>
      <c r="J5229" s="106" t="e">
        <f t="shared" si="81"/>
        <v>#N/A</v>
      </c>
    </row>
    <row r="5230" spans="7:10" x14ac:dyDescent="0.45">
      <c r="G5230" s="82">
        <f>Census!C5222</f>
        <v>0</v>
      </c>
      <c r="H5230" s="82" t="str">
        <f>IF(Census!D5222="","",Census!D5222)</f>
        <v/>
      </c>
      <c r="I5230" s="82">
        <f>Census!E5222</f>
        <v>0</v>
      </c>
      <c r="J5230" s="106" t="e">
        <f t="shared" si="81"/>
        <v>#N/A</v>
      </c>
    </row>
    <row r="5231" spans="7:10" x14ac:dyDescent="0.45">
      <c r="G5231" s="82">
        <f>Census!C5223</f>
        <v>0</v>
      </c>
      <c r="H5231" s="82" t="str">
        <f>IF(Census!D5223="","",Census!D5223)</f>
        <v/>
      </c>
      <c r="I5231" s="82">
        <f>Census!E5223</f>
        <v>0</v>
      </c>
      <c r="J5231" s="106" t="e">
        <f t="shared" si="81"/>
        <v>#N/A</v>
      </c>
    </row>
    <row r="5232" spans="7:10" x14ac:dyDescent="0.45">
      <c r="G5232" s="82">
        <f>Census!C5224</f>
        <v>0</v>
      </c>
      <c r="H5232" s="82" t="str">
        <f>IF(Census!D5224="","",Census!D5224)</f>
        <v/>
      </c>
      <c r="I5232" s="82">
        <f>Census!E5224</f>
        <v>0</v>
      </c>
      <c r="J5232" s="106" t="e">
        <f t="shared" si="81"/>
        <v>#N/A</v>
      </c>
    </row>
    <row r="5233" spans="7:10" x14ac:dyDescent="0.45">
      <c r="G5233" s="82">
        <f>Census!C5225</f>
        <v>0</v>
      </c>
      <c r="H5233" s="82" t="str">
        <f>IF(Census!D5225="","",Census!D5225)</f>
        <v/>
      </c>
      <c r="I5233" s="82">
        <f>Census!E5225</f>
        <v>0</v>
      </c>
      <c r="J5233" s="106" t="e">
        <f t="shared" si="81"/>
        <v>#N/A</v>
      </c>
    </row>
    <row r="5234" spans="7:10" x14ac:dyDescent="0.45">
      <c r="G5234" s="82">
        <f>Census!C5226</f>
        <v>0</v>
      </c>
      <c r="H5234" s="82" t="str">
        <f>IF(Census!D5226="","",Census!D5226)</f>
        <v/>
      </c>
      <c r="I5234" s="82">
        <f>Census!E5226</f>
        <v>0</v>
      </c>
      <c r="J5234" s="106" t="e">
        <f t="shared" si="81"/>
        <v>#N/A</v>
      </c>
    </row>
    <row r="5235" spans="7:10" x14ac:dyDescent="0.45">
      <c r="G5235" s="82">
        <f>Census!C5227</f>
        <v>0</v>
      </c>
      <c r="H5235" s="82" t="str">
        <f>IF(Census!D5227="","",Census!D5227)</f>
        <v/>
      </c>
      <c r="I5235" s="82">
        <f>Census!E5227</f>
        <v>0</v>
      </c>
      <c r="J5235" s="106" t="e">
        <f t="shared" si="81"/>
        <v>#N/A</v>
      </c>
    </row>
    <row r="5236" spans="7:10" x14ac:dyDescent="0.45">
      <c r="G5236" s="82">
        <f>Census!C5228</f>
        <v>0</v>
      </c>
      <c r="H5236" s="82" t="str">
        <f>IF(Census!D5228="","",Census!D5228)</f>
        <v/>
      </c>
      <c r="I5236" s="82">
        <f>Census!E5228</f>
        <v>0</v>
      </c>
      <c r="J5236" s="106" t="e">
        <f t="shared" si="81"/>
        <v>#N/A</v>
      </c>
    </row>
    <row r="5237" spans="7:10" x14ac:dyDescent="0.45">
      <c r="G5237" s="82">
        <f>Census!C5229</f>
        <v>0</v>
      </c>
      <c r="H5237" s="82" t="str">
        <f>IF(Census!D5229="","",Census!D5229)</f>
        <v/>
      </c>
      <c r="I5237" s="82">
        <f>Census!E5229</f>
        <v>0</v>
      </c>
      <c r="J5237" s="106" t="e">
        <f t="shared" si="81"/>
        <v>#N/A</v>
      </c>
    </row>
    <row r="5238" spans="7:10" x14ac:dyDescent="0.45">
      <c r="G5238" s="82">
        <f>Census!C5230</f>
        <v>0</v>
      </c>
      <c r="H5238" s="82" t="str">
        <f>IF(Census!D5230="","",Census!D5230)</f>
        <v/>
      </c>
      <c r="I5238" s="82">
        <f>Census!E5230</f>
        <v>0</v>
      </c>
      <c r="J5238" s="106" t="e">
        <f t="shared" si="81"/>
        <v>#N/A</v>
      </c>
    </row>
    <row r="5239" spans="7:10" x14ac:dyDescent="0.45">
      <c r="G5239" s="82">
        <f>Census!C5231</f>
        <v>0</v>
      </c>
      <c r="H5239" s="82" t="str">
        <f>IF(Census!D5231="","",Census!D5231)</f>
        <v/>
      </c>
      <c r="I5239" s="82">
        <f>Census!E5231</f>
        <v>0</v>
      </c>
      <c r="J5239" s="106" t="e">
        <f t="shared" si="81"/>
        <v>#N/A</v>
      </c>
    </row>
    <row r="5240" spans="7:10" x14ac:dyDescent="0.45">
      <c r="G5240" s="82">
        <f>Census!C5232</f>
        <v>0</v>
      </c>
      <c r="H5240" s="82" t="str">
        <f>IF(Census!D5232="","",Census!D5232)</f>
        <v/>
      </c>
      <c r="I5240" s="82">
        <f>Census!E5232</f>
        <v>0</v>
      </c>
      <c r="J5240" s="106" t="e">
        <f t="shared" si="81"/>
        <v>#N/A</v>
      </c>
    </row>
    <row r="5241" spans="7:10" x14ac:dyDescent="0.45">
      <c r="G5241" s="82">
        <f>Census!C5233</f>
        <v>0</v>
      </c>
      <c r="H5241" s="82" t="str">
        <f>IF(Census!D5233="","",Census!D5233)</f>
        <v/>
      </c>
      <c r="I5241" s="82">
        <f>Census!E5233</f>
        <v>0</v>
      </c>
      <c r="J5241" s="106" t="e">
        <f t="shared" si="81"/>
        <v>#N/A</v>
      </c>
    </row>
    <row r="5242" spans="7:10" x14ac:dyDescent="0.45">
      <c r="G5242" s="82">
        <f>Census!C5234</f>
        <v>0</v>
      </c>
      <c r="H5242" s="82" t="str">
        <f>IF(Census!D5234="","",Census!D5234)</f>
        <v/>
      </c>
      <c r="I5242" s="82">
        <f>Census!E5234</f>
        <v>0</v>
      </c>
      <c r="J5242" s="106" t="e">
        <f t="shared" si="81"/>
        <v>#N/A</v>
      </c>
    </row>
    <row r="5243" spans="7:10" x14ac:dyDescent="0.45">
      <c r="G5243" s="82">
        <f>Census!C5235</f>
        <v>0</v>
      </c>
      <c r="H5243" s="82" t="str">
        <f>IF(Census!D5235="","",Census!D5235)</f>
        <v/>
      </c>
      <c r="I5243" s="82">
        <f>Census!E5235</f>
        <v>0</v>
      </c>
      <c r="J5243" s="106" t="e">
        <f t="shared" si="81"/>
        <v>#N/A</v>
      </c>
    </row>
    <row r="5244" spans="7:10" x14ac:dyDescent="0.45">
      <c r="G5244" s="82">
        <f>Census!C5236</f>
        <v>0</v>
      </c>
      <c r="H5244" s="82" t="str">
        <f>IF(Census!D5236="","",Census!D5236)</f>
        <v/>
      </c>
      <c r="I5244" s="82">
        <f>Census!E5236</f>
        <v>0</v>
      </c>
      <c r="J5244" s="106" t="e">
        <f t="shared" si="81"/>
        <v>#N/A</v>
      </c>
    </row>
    <row r="5245" spans="7:10" x14ac:dyDescent="0.45">
      <c r="G5245" s="82">
        <f>Census!C5237</f>
        <v>0</v>
      </c>
      <c r="H5245" s="82" t="str">
        <f>IF(Census!D5237="","",Census!D5237)</f>
        <v/>
      </c>
      <c r="I5245" s="82">
        <f>Census!E5237</f>
        <v>0</v>
      </c>
      <c r="J5245" s="106" t="e">
        <f t="shared" si="81"/>
        <v>#N/A</v>
      </c>
    </row>
    <row r="5246" spans="7:10" x14ac:dyDescent="0.45">
      <c r="G5246" s="82">
        <f>Census!C5238</f>
        <v>0</v>
      </c>
      <c r="H5246" s="82" t="str">
        <f>IF(Census!D5238="","",Census!D5238)</f>
        <v/>
      </c>
      <c r="I5246" s="82">
        <f>Census!E5238</f>
        <v>0</v>
      </c>
      <c r="J5246" s="106" t="e">
        <f t="shared" si="81"/>
        <v>#N/A</v>
      </c>
    </row>
    <row r="5247" spans="7:10" x14ac:dyDescent="0.45">
      <c r="G5247" s="82">
        <f>Census!C5239</f>
        <v>0</v>
      </c>
      <c r="H5247" s="82" t="str">
        <f>IF(Census!D5239="","",Census!D5239)</f>
        <v/>
      </c>
      <c r="I5247" s="82">
        <f>Census!E5239</f>
        <v>0</v>
      </c>
      <c r="J5247" s="106" t="e">
        <f t="shared" si="81"/>
        <v>#N/A</v>
      </c>
    </row>
    <row r="5248" spans="7:10" x14ac:dyDescent="0.45">
      <c r="G5248" s="82">
        <f>Census!C5240</f>
        <v>0</v>
      </c>
      <c r="H5248" s="82" t="str">
        <f>IF(Census!D5240="","",Census!D5240)</f>
        <v/>
      </c>
      <c r="I5248" s="82">
        <f>Census!E5240</f>
        <v>0</v>
      </c>
      <c r="J5248" s="106" t="e">
        <f t="shared" si="81"/>
        <v>#N/A</v>
      </c>
    </row>
    <row r="5249" spans="7:10" x14ac:dyDescent="0.45">
      <c r="G5249" s="82">
        <f>Census!C5241</f>
        <v>0</v>
      </c>
      <c r="H5249" s="82" t="str">
        <f>IF(Census!D5241="","",Census!D5241)</f>
        <v/>
      </c>
      <c r="I5249" s="82">
        <f>Census!E5241</f>
        <v>0</v>
      </c>
      <c r="J5249" s="106" t="e">
        <f t="shared" si="81"/>
        <v>#N/A</v>
      </c>
    </row>
    <row r="5250" spans="7:10" x14ac:dyDescent="0.45">
      <c r="G5250" s="82">
        <f>Census!C5242</f>
        <v>0</v>
      </c>
      <c r="H5250" s="82" t="str">
        <f>IF(Census!D5242="","",Census!D5242)</f>
        <v/>
      </c>
      <c r="I5250" s="82">
        <f>Census!E5242</f>
        <v>0</v>
      </c>
      <c r="J5250" s="106" t="e">
        <f t="shared" si="81"/>
        <v>#N/A</v>
      </c>
    </row>
    <row r="5251" spans="7:10" x14ac:dyDescent="0.45">
      <c r="G5251" s="82">
        <f>Census!C5243</f>
        <v>0</v>
      </c>
      <c r="H5251" s="82" t="str">
        <f>IF(Census!D5243="","",Census!D5243)</f>
        <v/>
      </c>
      <c r="I5251" s="82">
        <f>Census!E5243</f>
        <v>0</v>
      </c>
      <c r="J5251" s="106" t="e">
        <f t="shared" si="81"/>
        <v>#N/A</v>
      </c>
    </row>
    <row r="5252" spans="7:10" x14ac:dyDescent="0.45">
      <c r="G5252" s="82">
        <f>Census!C5244</f>
        <v>0</v>
      </c>
      <c r="H5252" s="82" t="str">
        <f>IF(Census!D5244="","",Census!D5244)</f>
        <v/>
      </c>
      <c r="I5252" s="82">
        <f>Census!E5244</f>
        <v>0</v>
      </c>
      <c r="J5252" s="106" t="e">
        <f t="shared" si="81"/>
        <v>#N/A</v>
      </c>
    </row>
    <row r="5253" spans="7:10" x14ac:dyDescent="0.45">
      <c r="G5253" s="82">
        <f>Census!C5245</f>
        <v>0</v>
      </c>
      <c r="H5253" s="82" t="str">
        <f>IF(Census!D5245="","",Census!D5245)</f>
        <v/>
      </c>
      <c r="I5253" s="82">
        <f>Census!E5245</f>
        <v>0</v>
      </c>
      <c r="J5253" s="106" t="e">
        <f t="shared" si="81"/>
        <v>#N/A</v>
      </c>
    </row>
    <row r="5254" spans="7:10" x14ac:dyDescent="0.45">
      <c r="G5254" s="82">
        <f>Census!C5246</f>
        <v>0</v>
      </c>
      <c r="H5254" s="82" t="str">
        <f>IF(Census!D5246="","",Census!D5246)</f>
        <v/>
      </c>
      <c r="I5254" s="82">
        <f>Census!E5246</f>
        <v>0</v>
      </c>
      <c r="J5254" s="106" t="e">
        <f t="shared" si="81"/>
        <v>#N/A</v>
      </c>
    </row>
    <row r="5255" spans="7:10" x14ac:dyDescent="0.45">
      <c r="G5255" s="82">
        <f>Census!C5247</f>
        <v>0</v>
      </c>
      <c r="H5255" s="82" t="str">
        <f>IF(Census!D5247="","",Census!D5247)</f>
        <v/>
      </c>
      <c r="I5255" s="82">
        <f>Census!E5247</f>
        <v>0</v>
      </c>
      <c r="J5255" s="106" t="e">
        <f t="shared" si="81"/>
        <v>#N/A</v>
      </c>
    </row>
    <row r="5256" spans="7:10" x14ac:dyDescent="0.45">
      <c r="G5256" s="82">
        <f>Census!C5248</f>
        <v>0</v>
      </c>
      <c r="H5256" s="82" t="str">
        <f>IF(Census!D5248="","",Census!D5248)</f>
        <v/>
      </c>
      <c r="I5256" s="82">
        <f>Census!E5248</f>
        <v>0</v>
      </c>
      <c r="J5256" s="106" t="e">
        <f t="shared" si="81"/>
        <v>#N/A</v>
      </c>
    </row>
    <row r="5257" spans="7:10" x14ac:dyDescent="0.45">
      <c r="G5257" s="82">
        <f>Census!C5249</f>
        <v>0</v>
      </c>
      <c r="H5257" s="82" t="str">
        <f>IF(Census!D5249="","",Census!D5249)</f>
        <v/>
      </c>
      <c r="I5257" s="82">
        <f>Census!E5249</f>
        <v>0</v>
      </c>
      <c r="J5257" s="106" t="e">
        <f t="shared" si="81"/>
        <v>#N/A</v>
      </c>
    </row>
    <row r="5258" spans="7:10" x14ac:dyDescent="0.45">
      <c r="G5258" s="82">
        <f>Census!C5250</f>
        <v>0</v>
      </c>
      <c r="H5258" s="82" t="str">
        <f>IF(Census!D5250="","",Census!D5250)</f>
        <v/>
      </c>
      <c r="I5258" s="82">
        <f>Census!E5250</f>
        <v>0</v>
      </c>
      <c r="J5258" s="106" t="e">
        <f t="shared" si="81"/>
        <v>#N/A</v>
      </c>
    </row>
    <row r="5259" spans="7:10" x14ac:dyDescent="0.45">
      <c r="G5259" s="82">
        <f>Census!C5251</f>
        <v>0</v>
      </c>
      <c r="H5259" s="82" t="str">
        <f>IF(Census!D5251="","",Census!D5251)</f>
        <v/>
      </c>
      <c r="I5259" s="82">
        <f>Census!E5251</f>
        <v>0</v>
      </c>
      <c r="J5259" s="106" t="e">
        <f t="shared" si="81"/>
        <v>#N/A</v>
      </c>
    </row>
    <row r="5260" spans="7:10" x14ac:dyDescent="0.45">
      <c r="G5260" s="82">
        <f>Census!C5252</f>
        <v>0</v>
      </c>
      <c r="H5260" s="82" t="str">
        <f>IF(Census!D5252="","",Census!D5252)</f>
        <v/>
      </c>
      <c r="I5260" s="82">
        <f>Census!E5252</f>
        <v>0</v>
      </c>
      <c r="J5260" s="106" t="e">
        <f t="shared" si="81"/>
        <v>#N/A</v>
      </c>
    </row>
    <row r="5261" spans="7:10" x14ac:dyDescent="0.45">
      <c r="G5261" s="82">
        <f>Census!C5253</f>
        <v>0</v>
      </c>
      <c r="H5261" s="82" t="str">
        <f>IF(Census!D5253="","",Census!D5253)</f>
        <v/>
      </c>
      <c r="I5261" s="82">
        <f>Census!E5253</f>
        <v>0</v>
      </c>
      <c r="J5261" s="106" t="e">
        <f t="shared" si="81"/>
        <v>#N/A</v>
      </c>
    </row>
    <row r="5262" spans="7:10" x14ac:dyDescent="0.45">
      <c r="G5262" s="82">
        <f>Census!C5254</f>
        <v>0</v>
      </c>
      <c r="H5262" s="82" t="str">
        <f>IF(Census!D5254="","",Census!D5254)</f>
        <v/>
      </c>
      <c r="I5262" s="82">
        <f>Census!E5254</f>
        <v>0</v>
      </c>
      <c r="J5262" s="106" t="e">
        <f t="shared" ref="J5262:J5325" si="82">IF(H5262=0,0,IF(H5262&lt;$C$25,$C$25-H5262,0))</f>
        <v>#N/A</v>
      </c>
    </row>
    <row r="5263" spans="7:10" x14ac:dyDescent="0.45">
      <c r="G5263" s="82">
        <f>Census!C5255</f>
        <v>0</v>
      </c>
      <c r="H5263" s="82" t="str">
        <f>IF(Census!D5255="","",Census!D5255)</f>
        <v/>
      </c>
      <c r="I5263" s="82">
        <f>Census!E5255</f>
        <v>0</v>
      </c>
      <c r="J5263" s="106" t="e">
        <f t="shared" si="82"/>
        <v>#N/A</v>
      </c>
    </row>
    <row r="5264" spans="7:10" x14ac:dyDescent="0.45">
      <c r="G5264" s="82">
        <f>Census!C5256</f>
        <v>0</v>
      </c>
      <c r="H5264" s="82" t="str">
        <f>IF(Census!D5256="","",Census!D5256)</f>
        <v/>
      </c>
      <c r="I5264" s="82">
        <f>Census!E5256</f>
        <v>0</v>
      </c>
      <c r="J5264" s="106" t="e">
        <f t="shared" si="82"/>
        <v>#N/A</v>
      </c>
    </row>
    <row r="5265" spans="7:10" x14ac:dyDescent="0.45">
      <c r="G5265" s="82">
        <f>Census!C5257</f>
        <v>0</v>
      </c>
      <c r="H5265" s="82" t="str">
        <f>IF(Census!D5257="","",Census!D5257)</f>
        <v/>
      </c>
      <c r="I5265" s="82">
        <f>Census!E5257</f>
        <v>0</v>
      </c>
      <c r="J5265" s="106" t="e">
        <f t="shared" si="82"/>
        <v>#N/A</v>
      </c>
    </row>
    <row r="5266" spans="7:10" x14ac:dyDescent="0.45">
      <c r="G5266" s="82">
        <f>Census!C5258</f>
        <v>0</v>
      </c>
      <c r="H5266" s="82" t="str">
        <f>IF(Census!D5258="","",Census!D5258)</f>
        <v/>
      </c>
      <c r="I5266" s="82">
        <f>Census!E5258</f>
        <v>0</v>
      </c>
      <c r="J5266" s="106" t="e">
        <f t="shared" si="82"/>
        <v>#N/A</v>
      </c>
    </row>
    <row r="5267" spans="7:10" x14ac:dyDescent="0.45">
      <c r="G5267" s="82">
        <f>Census!C5259</f>
        <v>0</v>
      </c>
      <c r="H5267" s="82" t="str">
        <f>IF(Census!D5259="","",Census!D5259)</f>
        <v/>
      </c>
      <c r="I5267" s="82">
        <f>Census!E5259</f>
        <v>0</v>
      </c>
      <c r="J5267" s="106" t="e">
        <f t="shared" si="82"/>
        <v>#N/A</v>
      </c>
    </row>
    <row r="5268" spans="7:10" x14ac:dyDescent="0.45">
      <c r="G5268" s="82">
        <f>Census!C5260</f>
        <v>0</v>
      </c>
      <c r="H5268" s="82" t="str">
        <f>IF(Census!D5260="","",Census!D5260)</f>
        <v/>
      </c>
      <c r="I5268" s="82">
        <f>Census!E5260</f>
        <v>0</v>
      </c>
      <c r="J5268" s="106" t="e">
        <f t="shared" si="82"/>
        <v>#N/A</v>
      </c>
    </row>
    <row r="5269" spans="7:10" x14ac:dyDescent="0.45">
      <c r="G5269" s="82">
        <f>Census!C5261</f>
        <v>0</v>
      </c>
      <c r="H5269" s="82" t="str">
        <f>IF(Census!D5261="","",Census!D5261)</f>
        <v/>
      </c>
      <c r="I5269" s="82">
        <f>Census!E5261</f>
        <v>0</v>
      </c>
      <c r="J5269" s="106" t="e">
        <f t="shared" si="82"/>
        <v>#N/A</v>
      </c>
    </row>
    <row r="5270" spans="7:10" x14ac:dyDescent="0.45">
      <c r="G5270" s="82">
        <f>Census!C5262</f>
        <v>0</v>
      </c>
      <c r="H5270" s="82" t="str">
        <f>IF(Census!D5262="","",Census!D5262)</f>
        <v/>
      </c>
      <c r="I5270" s="82">
        <f>Census!E5262</f>
        <v>0</v>
      </c>
      <c r="J5270" s="106" t="e">
        <f t="shared" si="82"/>
        <v>#N/A</v>
      </c>
    </row>
    <row r="5271" spans="7:10" x14ac:dyDescent="0.45">
      <c r="G5271" s="82">
        <f>Census!C5263</f>
        <v>0</v>
      </c>
      <c r="H5271" s="82" t="str">
        <f>IF(Census!D5263="","",Census!D5263)</f>
        <v/>
      </c>
      <c r="I5271" s="82">
        <f>Census!E5263</f>
        <v>0</v>
      </c>
      <c r="J5271" s="106" t="e">
        <f t="shared" si="82"/>
        <v>#N/A</v>
      </c>
    </row>
    <row r="5272" spans="7:10" x14ac:dyDescent="0.45">
      <c r="G5272" s="82">
        <f>Census!C5264</f>
        <v>0</v>
      </c>
      <c r="H5272" s="82" t="str">
        <f>IF(Census!D5264="","",Census!D5264)</f>
        <v/>
      </c>
      <c r="I5272" s="82">
        <f>Census!E5264</f>
        <v>0</v>
      </c>
      <c r="J5272" s="106" t="e">
        <f t="shared" si="82"/>
        <v>#N/A</v>
      </c>
    </row>
    <row r="5273" spans="7:10" x14ac:dyDescent="0.45">
      <c r="G5273" s="82">
        <f>Census!C5265</f>
        <v>0</v>
      </c>
      <c r="H5273" s="82" t="str">
        <f>IF(Census!D5265="","",Census!D5265)</f>
        <v/>
      </c>
      <c r="I5273" s="82">
        <f>Census!E5265</f>
        <v>0</v>
      </c>
      <c r="J5273" s="106" t="e">
        <f t="shared" si="82"/>
        <v>#N/A</v>
      </c>
    </row>
    <row r="5274" spans="7:10" x14ac:dyDescent="0.45">
      <c r="G5274" s="82">
        <f>Census!C5266</f>
        <v>0</v>
      </c>
      <c r="H5274" s="82" t="str">
        <f>IF(Census!D5266="","",Census!D5266)</f>
        <v/>
      </c>
      <c r="I5274" s="82">
        <f>Census!E5266</f>
        <v>0</v>
      </c>
      <c r="J5274" s="106" t="e">
        <f t="shared" si="82"/>
        <v>#N/A</v>
      </c>
    </row>
    <row r="5275" spans="7:10" x14ac:dyDescent="0.45">
      <c r="G5275" s="82">
        <f>Census!C5267</f>
        <v>0</v>
      </c>
      <c r="H5275" s="82" t="str">
        <f>IF(Census!D5267="","",Census!D5267)</f>
        <v/>
      </c>
      <c r="I5275" s="82">
        <f>Census!E5267</f>
        <v>0</v>
      </c>
      <c r="J5275" s="106" t="e">
        <f t="shared" si="82"/>
        <v>#N/A</v>
      </c>
    </row>
    <row r="5276" spans="7:10" x14ac:dyDescent="0.45">
      <c r="G5276" s="82">
        <f>Census!C5268</f>
        <v>0</v>
      </c>
      <c r="H5276" s="82" t="str">
        <f>IF(Census!D5268="","",Census!D5268)</f>
        <v/>
      </c>
      <c r="I5276" s="82">
        <f>Census!E5268</f>
        <v>0</v>
      </c>
      <c r="J5276" s="106" t="e">
        <f t="shared" si="82"/>
        <v>#N/A</v>
      </c>
    </row>
    <row r="5277" spans="7:10" x14ac:dyDescent="0.45">
      <c r="G5277" s="82">
        <f>Census!C5269</f>
        <v>0</v>
      </c>
      <c r="H5277" s="82" t="str">
        <f>IF(Census!D5269="","",Census!D5269)</f>
        <v/>
      </c>
      <c r="I5277" s="82">
        <f>Census!E5269</f>
        <v>0</v>
      </c>
      <c r="J5277" s="106" t="e">
        <f t="shared" si="82"/>
        <v>#N/A</v>
      </c>
    </row>
    <row r="5278" spans="7:10" x14ac:dyDescent="0.45">
      <c r="G5278" s="82">
        <f>Census!C5270</f>
        <v>0</v>
      </c>
      <c r="H5278" s="82" t="str">
        <f>IF(Census!D5270="","",Census!D5270)</f>
        <v/>
      </c>
      <c r="I5278" s="82">
        <f>Census!E5270</f>
        <v>0</v>
      </c>
      <c r="J5278" s="106" t="e">
        <f t="shared" si="82"/>
        <v>#N/A</v>
      </c>
    </row>
    <row r="5279" spans="7:10" x14ac:dyDescent="0.45">
      <c r="G5279" s="82">
        <f>Census!C5271</f>
        <v>0</v>
      </c>
      <c r="H5279" s="82" t="str">
        <f>IF(Census!D5271="","",Census!D5271)</f>
        <v/>
      </c>
      <c r="I5279" s="82">
        <f>Census!E5271</f>
        <v>0</v>
      </c>
      <c r="J5279" s="106" t="e">
        <f t="shared" si="82"/>
        <v>#N/A</v>
      </c>
    </row>
    <row r="5280" spans="7:10" x14ac:dyDescent="0.45">
      <c r="G5280" s="82">
        <f>Census!C5272</f>
        <v>0</v>
      </c>
      <c r="H5280" s="82" t="str">
        <f>IF(Census!D5272="","",Census!D5272)</f>
        <v/>
      </c>
      <c r="I5280" s="82">
        <f>Census!E5272</f>
        <v>0</v>
      </c>
      <c r="J5280" s="106" t="e">
        <f t="shared" si="82"/>
        <v>#N/A</v>
      </c>
    </row>
    <row r="5281" spans="7:10" x14ac:dyDescent="0.45">
      <c r="G5281" s="82">
        <f>Census!C5273</f>
        <v>0</v>
      </c>
      <c r="H5281" s="82" t="str">
        <f>IF(Census!D5273="","",Census!D5273)</f>
        <v/>
      </c>
      <c r="I5281" s="82">
        <f>Census!E5273</f>
        <v>0</v>
      </c>
      <c r="J5281" s="106" t="e">
        <f t="shared" si="82"/>
        <v>#N/A</v>
      </c>
    </row>
    <row r="5282" spans="7:10" x14ac:dyDescent="0.45">
      <c r="G5282" s="82">
        <f>Census!C5274</f>
        <v>0</v>
      </c>
      <c r="H5282" s="82" t="str">
        <f>IF(Census!D5274="","",Census!D5274)</f>
        <v/>
      </c>
      <c r="I5282" s="82">
        <f>Census!E5274</f>
        <v>0</v>
      </c>
      <c r="J5282" s="106" t="e">
        <f t="shared" si="82"/>
        <v>#N/A</v>
      </c>
    </row>
    <row r="5283" spans="7:10" x14ac:dyDescent="0.45">
      <c r="G5283" s="82">
        <f>Census!C5275</f>
        <v>0</v>
      </c>
      <c r="H5283" s="82" t="str">
        <f>IF(Census!D5275="","",Census!D5275)</f>
        <v/>
      </c>
      <c r="I5283" s="82">
        <f>Census!E5275</f>
        <v>0</v>
      </c>
      <c r="J5283" s="106" t="e">
        <f t="shared" si="82"/>
        <v>#N/A</v>
      </c>
    </row>
    <row r="5284" spans="7:10" x14ac:dyDescent="0.45">
      <c r="G5284" s="82">
        <f>Census!C5276</f>
        <v>0</v>
      </c>
      <c r="H5284" s="82" t="str">
        <f>IF(Census!D5276="","",Census!D5276)</f>
        <v/>
      </c>
      <c r="I5284" s="82">
        <f>Census!E5276</f>
        <v>0</v>
      </c>
      <c r="J5284" s="106" t="e">
        <f t="shared" si="82"/>
        <v>#N/A</v>
      </c>
    </row>
    <row r="5285" spans="7:10" x14ac:dyDescent="0.45">
      <c r="G5285" s="82">
        <f>Census!C5277</f>
        <v>0</v>
      </c>
      <c r="H5285" s="82" t="str">
        <f>IF(Census!D5277="","",Census!D5277)</f>
        <v/>
      </c>
      <c r="I5285" s="82">
        <f>Census!E5277</f>
        <v>0</v>
      </c>
      <c r="J5285" s="106" t="e">
        <f t="shared" si="82"/>
        <v>#N/A</v>
      </c>
    </row>
    <row r="5286" spans="7:10" x14ac:dyDescent="0.45">
      <c r="G5286" s="82">
        <f>Census!C5278</f>
        <v>0</v>
      </c>
      <c r="H5286" s="82" t="str">
        <f>IF(Census!D5278="","",Census!D5278)</f>
        <v/>
      </c>
      <c r="I5286" s="82">
        <f>Census!E5278</f>
        <v>0</v>
      </c>
      <c r="J5286" s="106" t="e">
        <f t="shared" si="82"/>
        <v>#N/A</v>
      </c>
    </row>
    <row r="5287" spans="7:10" x14ac:dyDescent="0.45">
      <c r="G5287" s="82">
        <f>Census!C5279</f>
        <v>0</v>
      </c>
      <c r="H5287" s="82" t="str">
        <f>IF(Census!D5279="","",Census!D5279)</f>
        <v/>
      </c>
      <c r="I5287" s="82">
        <f>Census!E5279</f>
        <v>0</v>
      </c>
      <c r="J5287" s="106" t="e">
        <f t="shared" si="82"/>
        <v>#N/A</v>
      </c>
    </row>
    <row r="5288" spans="7:10" x14ac:dyDescent="0.45">
      <c r="G5288" s="82">
        <f>Census!C5280</f>
        <v>0</v>
      </c>
      <c r="H5288" s="82" t="str">
        <f>IF(Census!D5280="","",Census!D5280)</f>
        <v/>
      </c>
      <c r="I5288" s="82">
        <f>Census!E5280</f>
        <v>0</v>
      </c>
      <c r="J5288" s="106" t="e">
        <f t="shared" si="82"/>
        <v>#N/A</v>
      </c>
    </row>
    <row r="5289" spans="7:10" x14ac:dyDescent="0.45">
      <c r="G5289" s="82">
        <f>Census!C5281</f>
        <v>0</v>
      </c>
      <c r="H5289" s="82" t="str">
        <f>IF(Census!D5281="","",Census!D5281)</f>
        <v/>
      </c>
      <c r="I5289" s="82">
        <f>Census!E5281</f>
        <v>0</v>
      </c>
      <c r="J5289" s="106" t="e">
        <f t="shared" si="82"/>
        <v>#N/A</v>
      </c>
    </row>
    <row r="5290" spans="7:10" x14ac:dyDescent="0.45">
      <c r="G5290" s="82">
        <f>Census!C5282</f>
        <v>0</v>
      </c>
      <c r="H5290" s="82" t="str">
        <f>IF(Census!D5282="","",Census!D5282)</f>
        <v/>
      </c>
      <c r="I5290" s="82">
        <f>Census!E5282</f>
        <v>0</v>
      </c>
      <c r="J5290" s="106" t="e">
        <f t="shared" si="82"/>
        <v>#N/A</v>
      </c>
    </row>
    <row r="5291" spans="7:10" x14ac:dyDescent="0.45">
      <c r="G5291" s="82">
        <f>Census!C5283</f>
        <v>0</v>
      </c>
      <c r="H5291" s="82" t="str">
        <f>IF(Census!D5283="","",Census!D5283)</f>
        <v/>
      </c>
      <c r="I5291" s="82">
        <f>Census!E5283</f>
        <v>0</v>
      </c>
      <c r="J5291" s="106" t="e">
        <f t="shared" si="82"/>
        <v>#N/A</v>
      </c>
    </row>
    <row r="5292" spans="7:10" x14ac:dyDescent="0.45">
      <c r="G5292" s="82">
        <f>Census!C5284</f>
        <v>0</v>
      </c>
      <c r="H5292" s="82" t="str">
        <f>IF(Census!D5284="","",Census!D5284)</f>
        <v/>
      </c>
      <c r="I5292" s="82">
        <f>Census!E5284</f>
        <v>0</v>
      </c>
      <c r="J5292" s="106" t="e">
        <f t="shared" si="82"/>
        <v>#N/A</v>
      </c>
    </row>
    <row r="5293" spans="7:10" x14ac:dyDescent="0.45">
      <c r="G5293" s="82">
        <f>Census!C5285</f>
        <v>0</v>
      </c>
      <c r="H5293" s="82" t="str">
        <f>IF(Census!D5285="","",Census!D5285)</f>
        <v/>
      </c>
      <c r="I5293" s="82">
        <f>Census!E5285</f>
        <v>0</v>
      </c>
      <c r="J5293" s="106" t="e">
        <f t="shared" si="82"/>
        <v>#N/A</v>
      </c>
    </row>
    <row r="5294" spans="7:10" x14ac:dyDescent="0.45">
      <c r="G5294" s="82">
        <f>Census!C5286</f>
        <v>0</v>
      </c>
      <c r="H5294" s="82" t="str">
        <f>IF(Census!D5286="","",Census!D5286)</f>
        <v/>
      </c>
      <c r="I5294" s="82">
        <f>Census!E5286</f>
        <v>0</v>
      </c>
      <c r="J5294" s="106" t="e">
        <f t="shared" si="82"/>
        <v>#N/A</v>
      </c>
    </row>
    <row r="5295" spans="7:10" x14ac:dyDescent="0.45">
      <c r="G5295" s="82">
        <f>Census!C5287</f>
        <v>0</v>
      </c>
      <c r="H5295" s="82" t="str">
        <f>IF(Census!D5287="","",Census!D5287)</f>
        <v/>
      </c>
      <c r="I5295" s="82">
        <f>Census!E5287</f>
        <v>0</v>
      </c>
      <c r="J5295" s="106" t="e">
        <f t="shared" si="82"/>
        <v>#N/A</v>
      </c>
    </row>
    <row r="5296" spans="7:10" x14ac:dyDescent="0.45">
      <c r="G5296" s="82">
        <f>Census!C5288</f>
        <v>0</v>
      </c>
      <c r="H5296" s="82" t="str">
        <f>IF(Census!D5288="","",Census!D5288)</f>
        <v/>
      </c>
      <c r="I5296" s="82">
        <f>Census!E5288</f>
        <v>0</v>
      </c>
      <c r="J5296" s="106" t="e">
        <f t="shared" si="82"/>
        <v>#N/A</v>
      </c>
    </row>
    <row r="5297" spans="7:10" x14ac:dyDescent="0.45">
      <c r="G5297" s="82">
        <f>Census!C5289</f>
        <v>0</v>
      </c>
      <c r="H5297" s="82" t="str">
        <f>IF(Census!D5289="","",Census!D5289)</f>
        <v/>
      </c>
      <c r="I5297" s="82">
        <f>Census!E5289</f>
        <v>0</v>
      </c>
      <c r="J5297" s="106" t="e">
        <f t="shared" si="82"/>
        <v>#N/A</v>
      </c>
    </row>
    <row r="5298" spans="7:10" x14ac:dyDescent="0.45">
      <c r="G5298" s="82">
        <f>Census!C5290</f>
        <v>0</v>
      </c>
      <c r="H5298" s="82" t="str">
        <f>IF(Census!D5290="","",Census!D5290)</f>
        <v/>
      </c>
      <c r="I5298" s="82">
        <f>Census!E5290</f>
        <v>0</v>
      </c>
      <c r="J5298" s="106" t="e">
        <f t="shared" si="82"/>
        <v>#N/A</v>
      </c>
    </row>
    <row r="5299" spans="7:10" x14ac:dyDescent="0.45">
      <c r="G5299" s="82">
        <f>Census!C5291</f>
        <v>0</v>
      </c>
      <c r="H5299" s="82" t="str">
        <f>IF(Census!D5291="","",Census!D5291)</f>
        <v/>
      </c>
      <c r="I5299" s="82">
        <f>Census!E5291</f>
        <v>0</v>
      </c>
      <c r="J5299" s="106" t="e">
        <f t="shared" si="82"/>
        <v>#N/A</v>
      </c>
    </row>
    <row r="5300" spans="7:10" x14ac:dyDescent="0.45">
      <c r="G5300" s="82">
        <f>Census!C5292</f>
        <v>0</v>
      </c>
      <c r="H5300" s="82" t="str">
        <f>IF(Census!D5292="","",Census!D5292)</f>
        <v/>
      </c>
      <c r="I5300" s="82">
        <f>Census!E5292</f>
        <v>0</v>
      </c>
      <c r="J5300" s="106" t="e">
        <f t="shared" si="82"/>
        <v>#N/A</v>
      </c>
    </row>
    <row r="5301" spans="7:10" x14ac:dyDescent="0.45">
      <c r="G5301" s="82">
        <f>Census!C5293</f>
        <v>0</v>
      </c>
      <c r="H5301" s="82" t="str">
        <f>IF(Census!D5293="","",Census!D5293)</f>
        <v/>
      </c>
      <c r="I5301" s="82">
        <f>Census!E5293</f>
        <v>0</v>
      </c>
      <c r="J5301" s="106" t="e">
        <f t="shared" si="82"/>
        <v>#N/A</v>
      </c>
    </row>
    <row r="5302" spans="7:10" x14ac:dyDescent="0.45">
      <c r="G5302" s="82">
        <f>Census!C5294</f>
        <v>0</v>
      </c>
      <c r="H5302" s="82" t="str">
        <f>IF(Census!D5294="","",Census!D5294)</f>
        <v/>
      </c>
      <c r="I5302" s="82">
        <f>Census!E5294</f>
        <v>0</v>
      </c>
      <c r="J5302" s="106" t="e">
        <f t="shared" si="82"/>
        <v>#N/A</v>
      </c>
    </row>
    <row r="5303" spans="7:10" x14ac:dyDescent="0.45">
      <c r="G5303" s="82">
        <f>Census!C5295</f>
        <v>0</v>
      </c>
      <c r="H5303" s="82" t="str">
        <f>IF(Census!D5295="","",Census!D5295)</f>
        <v/>
      </c>
      <c r="I5303" s="82">
        <f>Census!E5295</f>
        <v>0</v>
      </c>
      <c r="J5303" s="106" t="e">
        <f t="shared" si="82"/>
        <v>#N/A</v>
      </c>
    </row>
    <row r="5304" spans="7:10" x14ac:dyDescent="0.45">
      <c r="G5304" s="82">
        <f>Census!C5296</f>
        <v>0</v>
      </c>
      <c r="H5304" s="82" t="str">
        <f>IF(Census!D5296="","",Census!D5296)</f>
        <v/>
      </c>
      <c r="I5304" s="82">
        <f>Census!E5296</f>
        <v>0</v>
      </c>
      <c r="J5304" s="106" t="e">
        <f t="shared" si="82"/>
        <v>#N/A</v>
      </c>
    </row>
    <row r="5305" spans="7:10" x14ac:dyDescent="0.45">
      <c r="G5305" s="82">
        <f>Census!C5297</f>
        <v>0</v>
      </c>
      <c r="H5305" s="82" t="str">
        <f>IF(Census!D5297="","",Census!D5297)</f>
        <v/>
      </c>
      <c r="I5305" s="82">
        <f>Census!E5297</f>
        <v>0</v>
      </c>
      <c r="J5305" s="106" t="e">
        <f t="shared" si="82"/>
        <v>#N/A</v>
      </c>
    </row>
    <row r="5306" spans="7:10" x14ac:dyDescent="0.45">
      <c r="G5306" s="82">
        <f>Census!C5298</f>
        <v>0</v>
      </c>
      <c r="H5306" s="82" t="str">
        <f>IF(Census!D5298="","",Census!D5298)</f>
        <v/>
      </c>
      <c r="I5306" s="82">
        <f>Census!E5298</f>
        <v>0</v>
      </c>
      <c r="J5306" s="106" t="e">
        <f t="shared" si="82"/>
        <v>#N/A</v>
      </c>
    </row>
    <row r="5307" spans="7:10" x14ac:dyDescent="0.45">
      <c r="G5307" s="82">
        <f>Census!C5299</f>
        <v>0</v>
      </c>
      <c r="H5307" s="82" t="str">
        <f>IF(Census!D5299="","",Census!D5299)</f>
        <v/>
      </c>
      <c r="I5307" s="82">
        <f>Census!E5299</f>
        <v>0</v>
      </c>
      <c r="J5307" s="106" t="e">
        <f t="shared" si="82"/>
        <v>#N/A</v>
      </c>
    </row>
    <row r="5308" spans="7:10" x14ac:dyDescent="0.45">
      <c r="G5308" s="82">
        <f>Census!C5300</f>
        <v>0</v>
      </c>
      <c r="H5308" s="82" t="str">
        <f>IF(Census!D5300="","",Census!D5300)</f>
        <v/>
      </c>
      <c r="I5308" s="82">
        <f>Census!E5300</f>
        <v>0</v>
      </c>
      <c r="J5308" s="106" t="e">
        <f t="shared" si="82"/>
        <v>#N/A</v>
      </c>
    </row>
    <row r="5309" spans="7:10" x14ac:dyDescent="0.45">
      <c r="G5309" s="82">
        <f>Census!C5301</f>
        <v>0</v>
      </c>
      <c r="H5309" s="82" t="str">
        <f>IF(Census!D5301="","",Census!D5301)</f>
        <v/>
      </c>
      <c r="I5309" s="82">
        <f>Census!E5301</f>
        <v>0</v>
      </c>
      <c r="J5309" s="106" t="e">
        <f t="shared" si="82"/>
        <v>#N/A</v>
      </c>
    </row>
    <row r="5310" spans="7:10" x14ac:dyDescent="0.45">
      <c r="G5310" s="82">
        <f>Census!C5302</f>
        <v>0</v>
      </c>
      <c r="H5310" s="82" t="str">
        <f>IF(Census!D5302="","",Census!D5302)</f>
        <v/>
      </c>
      <c r="I5310" s="82">
        <f>Census!E5302</f>
        <v>0</v>
      </c>
      <c r="J5310" s="106" t="e">
        <f t="shared" si="82"/>
        <v>#N/A</v>
      </c>
    </row>
    <row r="5311" spans="7:10" x14ac:dyDescent="0.45">
      <c r="G5311" s="82">
        <f>Census!C5303</f>
        <v>0</v>
      </c>
      <c r="H5311" s="82" t="str">
        <f>IF(Census!D5303="","",Census!D5303)</f>
        <v/>
      </c>
      <c r="I5311" s="82">
        <f>Census!E5303</f>
        <v>0</v>
      </c>
      <c r="J5311" s="106" t="e">
        <f t="shared" si="82"/>
        <v>#N/A</v>
      </c>
    </row>
    <row r="5312" spans="7:10" x14ac:dyDescent="0.45">
      <c r="G5312" s="82">
        <f>Census!C5304</f>
        <v>0</v>
      </c>
      <c r="H5312" s="82" t="str">
        <f>IF(Census!D5304="","",Census!D5304)</f>
        <v/>
      </c>
      <c r="I5312" s="82">
        <f>Census!E5304</f>
        <v>0</v>
      </c>
      <c r="J5312" s="106" t="e">
        <f t="shared" si="82"/>
        <v>#N/A</v>
      </c>
    </row>
    <row r="5313" spans="7:10" x14ac:dyDescent="0.45">
      <c r="G5313" s="82">
        <f>Census!C5305</f>
        <v>0</v>
      </c>
      <c r="H5313" s="82" t="str">
        <f>IF(Census!D5305="","",Census!D5305)</f>
        <v/>
      </c>
      <c r="I5313" s="82">
        <f>Census!E5305</f>
        <v>0</v>
      </c>
      <c r="J5313" s="106" t="e">
        <f t="shared" si="82"/>
        <v>#N/A</v>
      </c>
    </row>
    <row r="5314" spans="7:10" x14ac:dyDescent="0.45">
      <c r="G5314" s="82">
        <f>Census!C5306</f>
        <v>0</v>
      </c>
      <c r="H5314" s="82" t="str">
        <f>IF(Census!D5306="","",Census!D5306)</f>
        <v/>
      </c>
      <c r="I5314" s="82">
        <f>Census!E5306</f>
        <v>0</v>
      </c>
      <c r="J5314" s="106" t="e">
        <f t="shared" si="82"/>
        <v>#N/A</v>
      </c>
    </row>
    <row r="5315" spans="7:10" x14ac:dyDescent="0.45">
      <c r="G5315" s="82">
        <f>Census!C5307</f>
        <v>0</v>
      </c>
      <c r="H5315" s="82" t="str">
        <f>IF(Census!D5307="","",Census!D5307)</f>
        <v/>
      </c>
      <c r="I5315" s="82">
        <f>Census!E5307</f>
        <v>0</v>
      </c>
      <c r="J5315" s="106" t="e">
        <f t="shared" si="82"/>
        <v>#N/A</v>
      </c>
    </row>
    <row r="5316" spans="7:10" x14ac:dyDescent="0.45">
      <c r="G5316" s="82">
        <f>Census!C5308</f>
        <v>0</v>
      </c>
      <c r="H5316" s="82" t="str">
        <f>IF(Census!D5308="","",Census!D5308)</f>
        <v/>
      </c>
      <c r="I5316" s="82">
        <f>Census!E5308</f>
        <v>0</v>
      </c>
      <c r="J5316" s="106" t="e">
        <f t="shared" si="82"/>
        <v>#N/A</v>
      </c>
    </row>
    <row r="5317" spans="7:10" x14ac:dyDescent="0.45">
      <c r="G5317" s="82">
        <f>Census!C5309</f>
        <v>0</v>
      </c>
      <c r="H5317" s="82" t="str">
        <f>IF(Census!D5309="","",Census!D5309)</f>
        <v/>
      </c>
      <c r="I5317" s="82">
        <f>Census!E5309</f>
        <v>0</v>
      </c>
      <c r="J5317" s="106" t="e">
        <f t="shared" si="82"/>
        <v>#N/A</v>
      </c>
    </row>
    <row r="5318" spans="7:10" x14ac:dyDescent="0.45">
      <c r="G5318" s="82">
        <f>Census!C5310</f>
        <v>0</v>
      </c>
      <c r="H5318" s="82" t="str">
        <f>IF(Census!D5310="","",Census!D5310)</f>
        <v/>
      </c>
      <c r="I5318" s="82">
        <f>Census!E5310</f>
        <v>0</v>
      </c>
      <c r="J5318" s="106" t="e">
        <f t="shared" si="82"/>
        <v>#N/A</v>
      </c>
    </row>
    <row r="5319" spans="7:10" x14ac:dyDescent="0.45">
      <c r="G5319" s="82">
        <f>Census!C5311</f>
        <v>0</v>
      </c>
      <c r="H5319" s="82" t="str">
        <f>IF(Census!D5311="","",Census!D5311)</f>
        <v/>
      </c>
      <c r="I5319" s="82">
        <f>Census!E5311</f>
        <v>0</v>
      </c>
      <c r="J5319" s="106" t="e">
        <f t="shared" si="82"/>
        <v>#N/A</v>
      </c>
    </row>
    <row r="5320" spans="7:10" x14ac:dyDescent="0.45">
      <c r="G5320" s="82">
        <f>Census!C5312</f>
        <v>0</v>
      </c>
      <c r="H5320" s="82" t="str">
        <f>IF(Census!D5312="","",Census!D5312)</f>
        <v/>
      </c>
      <c r="I5320" s="82">
        <f>Census!E5312</f>
        <v>0</v>
      </c>
      <c r="J5320" s="106" t="e">
        <f t="shared" si="82"/>
        <v>#N/A</v>
      </c>
    </row>
    <row r="5321" spans="7:10" x14ac:dyDescent="0.45">
      <c r="G5321" s="82">
        <f>Census!C5313</f>
        <v>0</v>
      </c>
      <c r="H5321" s="82" t="str">
        <f>IF(Census!D5313="","",Census!D5313)</f>
        <v/>
      </c>
      <c r="I5321" s="82">
        <f>Census!E5313</f>
        <v>0</v>
      </c>
      <c r="J5321" s="106" t="e">
        <f t="shared" si="82"/>
        <v>#N/A</v>
      </c>
    </row>
    <row r="5322" spans="7:10" x14ac:dyDescent="0.45">
      <c r="G5322" s="82">
        <f>Census!C5314</f>
        <v>0</v>
      </c>
      <c r="H5322" s="82" t="str">
        <f>IF(Census!D5314="","",Census!D5314)</f>
        <v/>
      </c>
      <c r="I5322" s="82">
        <f>Census!E5314</f>
        <v>0</v>
      </c>
      <c r="J5322" s="106" t="e">
        <f t="shared" si="82"/>
        <v>#N/A</v>
      </c>
    </row>
    <row r="5323" spans="7:10" x14ac:dyDescent="0.45">
      <c r="G5323" s="82">
        <f>Census!C5315</f>
        <v>0</v>
      </c>
      <c r="H5323" s="82" t="str">
        <f>IF(Census!D5315="","",Census!D5315)</f>
        <v/>
      </c>
      <c r="I5323" s="82">
        <f>Census!E5315</f>
        <v>0</v>
      </c>
      <c r="J5323" s="106" t="e">
        <f t="shared" si="82"/>
        <v>#N/A</v>
      </c>
    </row>
    <row r="5324" spans="7:10" x14ac:dyDescent="0.45">
      <c r="G5324" s="82">
        <f>Census!C5316</f>
        <v>0</v>
      </c>
      <c r="H5324" s="82" t="str">
        <f>IF(Census!D5316="","",Census!D5316)</f>
        <v/>
      </c>
      <c r="I5324" s="82">
        <f>Census!E5316</f>
        <v>0</v>
      </c>
      <c r="J5324" s="106" t="e">
        <f t="shared" si="82"/>
        <v>#N/A</v>
      </c>
    </row>
    <row r="5325" spans="7:10" x14ac:dyDescent="0.45">
      <c r="G5325" s="82">
        <f>Census!C5317</f>
        <v>0</v>
      </c>
      <c r="H5325" s="82" t="str">
        <f>IF(Census!D5317="","",Census!D5317)</f>
        <v/>
      </c>
      <c r="I5325" s="82">
        <f>Census!E5317</f>
        <v>0</v>
      </c>
      <c r="J5325" s="106" t="e">
        <f t="shared" si="82"/>
        <v>#N/A</v>
      </c>
    </row>
    <row r="5326" spans="7:10" x14ac:dyDescent="0.45">
      <c r="G5326" s="82">
        <f>Census!C5318</f>
        <v>0</v>
      </c>
      <c r="H5326" s="82" t="str">
        <f>IF(Census!D5318="","",Census!D5318)</f>
        <v/>
      </c>
      <c r="I5326" s="82">
        <f>Census!E5318</f>
        <v>0</v>
      </c>
      <c r="J5326" s="106" t="e">
        <f t="shared" ref="J5326:J5389" si="83">IF(H5326=0,0,IF(H5326&lt;$C$25,$C$25-H5326,0))</f>
        <v>#N/A</v>
      </c>
    </row>
    <row r="5327" spans="7:10" x14ac:dyDescent="0.45">
      <c r="G5327" s="82">
        <f>Census!C5319</f>
        <v>0</v>
      </c>
      <c r="H5327" s="82" t="str">
        <f>IF(Census!D5319="","",Census!D5319)</f>
        <v/>
      </c>
      <c r="I5327" s="82">
        <f>Census!E5319</f>
        <v>0</v>
      </c>
      <c r="J5327" s="106" t="e">
        <f t="shared" si="83"/>
        <v>#N/A</v>
      </c>
    </row>
    <row r="5328" spans="7:10" x14ac:dyDescent="0.45">
      <c r="G5328" s="82">
        <f>Census!C5320</f>
        <v>0</v>
      </c>
      <c r="H5328" s="82" t="str">
        <f>IF(Census!D5320="","",Census!D5320)</f>
        <v/>
      </c>
      <c r="I5328" s="82">
        <f>Census!E5320</f>
        <v>0</v>
      </c>
      <c r="J5328" s="106" t="e">
        <f t="shared" si="83"/>
        <v>#N/A</v>
      </c>
    </row>
    <row r="5329" spans="7:10" x14ac:dyDescent="0.45">
      <c r="G5329" s="82">
        <f>Census!C5321</f>
        <v>0</v>
      </c>
      <c r="H5329" s="82" t="str">
        <f>IF(Census!D5321="","",Census!D5321)</f>
        <v/>
      </c>
      <c r="I5329" s="82">
        <f>Census!E5321</f>
        <v>0</v>
      </c>
      <c r="J5329" s="106" t="e">
        <f t="shared" si="83"/>
        <v>#N/A</v>
      </c>
    </row>
    <row r="5330" spans="7:10" x14ac:dyDescent="0.45">
      <c r="G5330" s="82">
        <f>Census!C5322</f>
        <v>0</v>
      </c>
      <c r="H5330" s="82" t="str">
        <f>IF(Census!D5322="","",Census!D5322)</f>
        <v/>
      </c>
      <c r="I5330" s="82">
        <f>Census!E5322</f>
        <v>0</v>
      </c>
      <c r="J5330" s="106" t="e">
        <f t="shared" si="83"/>
        <v>#N/A</v>
      </c>
    </row>
    <row r="5331" spans="7:10" x14ac:dyDescent="0.45">
      <c r="G5331" s="82">
        <f>Census!C5323</f>
        <v>0</v>
      </c>
      <c r="H5331" s="82" t="str">
        <f>IF(Census!D5323="","",Census!D5323)</f>
        <v/>
      </c>
      <c r="I5331" s="82">
        <f>Census!E5323</f>
        <v>0</v>
      </c>
      <c r="J5331" s="106" t="e">
        <f t="shared" si="83"/>
        <v>#N/A</v>
      </c>
    </row>
    <row r="5332" spans="7:10" x14ac:dyDescent="0.45">
      <c r="G5332" s="82">
        <f>Census!C5324</f>
        <v>0</v>
      </c>
      <c r="H5332" s="82" t="str">
        <f>IF(Census!D5324="","",Census!D5324)</f>
        <v/>
      </c>
      <c r="I5332" s="82">
        <f>Census!E5324</f>
        <v>0</v>
      </c>
      <c r="J5332" s="106" t="e">
        <f t="shared" si="83"/>
        <v>#N/A</v>
      </c>
    </row>
    <row r="5333" spans="7:10" x14ac:dyDescent="0.45">
      <c r="G5333" s="82">
        <f>Census!C5325</f>
        <v>0</v>
      </c>
      <c r="H5333" s="82" t="str">
        <f>IF(Census!D5325="","",Census!D5325)</f>
        <v/>
      </c>
      <c r="I5333" s="82">
        <f>Census!E5325</f>
        <v>0</v>
      </c>
      <c r="J5333" s="106" t="e">
        <f t="shared" si="83"/>
        <v>#N/A</v>
      </c>
    </row>
    <row r="5334" spans="7:10" x14ac:dyDescent="0.45">
      <c r="G5334" s="82">
        <f>Census!C5326</f>
        <v>0</v>
      </c>
      <c r="H5334" s="82" t="str">
        <f>IF(Census!D5326="","",Census!D5326)</f>
        <v/>
      </c>
      <c r="I5334" s="82">
        <f>Census!E5326</f>
        <v>0</v>
      </c>
      <c r="J5334" s="106" t="e">
        <f t="shared" si="83"/>
        <v>#N/A</v>
      </c>
    </row>
    <row r="5335" spans="7:10" x14ac:dyDescent="0.45">
      <c r="G5335" s="82">
        <f>Census!C5327</f>
        <v>0</v>
      </c>
      <c r="H5335" s="82" t="str">
        <f>IF(Census!D5327="","",Census!D5327)</f>
        <v/>
      </c>
      <c r="I5335" s="82">
        <f>Census!E5327</f>
        <v>0</v>
      </c>
      <c r="J5335" s="106" t="e">
        <f t="shared" si="83"/>
        <v>#N/A</v>
      </c>
    </row>
    <row r="5336" spans="7:10" x14ac:dyDescent="0.45">
      <c r="G5336" s="82">
        <f>Census!C5328</f>
        <v>0</v>
      </c>
      <c r="H5336" s="82" t="str">
        <f>IF(Census!D5328="","",Census!D5328)</f>
        <v/>
      </c>
      <c r="I5336" s="82">
        <f>Census!E5328</f>
        <v>0</v>
      </c>
      <c r="J5336" s="106" t="e">
        <f t="shared" si="83"/>
        <v>#N/A</v>
      </c>
    </row>
    <row r="5337" spans="7:10" x14ac:dyDescent="0.45">
      <c r="G5337" s="82">
        <f>Census!C5329</f>
        <v>0</v>
      </c>
      <c r="H5337" s="82" t="str">
        <f>IF(Census!D5329="","",Census!D5329)</f>
        <v/>
      </c>
      <c r="I5337" s="82">
        <f>Census!E5329</f>
        <v>0</v>
      </c>
      <c r="J5337" s="106" t="e">
        <f t="shared" si="83"/>
        <v>#N/A</v>
      </c>
    </row>
    <row r="5338" spans="7:10" x14ac:dyDescent="0.45">
      <c r="G5338" s="82">
        <f>Census!C5330</f>
        <v>0</v>
      </c>
      <c r="H5338" s="82" t="str">
        <f>IF(Census!D5330="","",Census!D5330)</f>
        <v/>
      </c>
      <c r="I5338" s="82">
        <f>Census!E5330</f>
        <v>0</v>
      </c>
      <c r="J5338" s="106" t="e">
        <f t="shared" si="83"/>
        <v>#N/A</v>
      </c>
    </row>
    <row r="5339" spans="7:10" x14ac:dyDescent="0.45">
      <c r="G5339" s="82">
        <f>Census!C5331</f>
        <v>0</v>
      </c>
      <c r="H5339" s="82" t="str">
        <f>IF(Census!D5331="","",Census!D5331)</f>
        <v/>
      </c>
      <c r="I5339" s="82">
        <f>Census!E5331</f>
        <v>0</v>
      </c>
      <c r="J5339" s="106" t="e">
        <f t="shared" si="83"/>
        <v>#N/A</v>
      </c>
    </row>
    <row r="5340" spans="7:10" x14ac:dyDescent="0.45">
      <c r="G5340" s="82">
        <f>Census!C5332</f>
        <v>0</v>
      </c>
      <c r="H5340" s="82" t="str">
        <f>IF(Census!D5332="","",Census!D5332)</f>
        <v/>
      </c>
      <c r="I5340" s="82">
        <f>Census!E5332</f>
        <v>0</v>
      </c>
      <c r="J5340" s="106" t="e">
        <f t="shared" si="83"/>
        <v>#N/A</v>
      </c>
    </row>
    <row r="5341" spans="7:10" x14ac:dyDescent="0.45">
      <c r="G5341" s="82">
        <f>Census!C5333</f>
        <v>0</v>
      </c>
      <c r="H5341" s="82" t="str">
        <f>IF(Census!D5333="","",Census!D5333)</f>
        <v/>
      </c>
      <c r="I5341" s="82">
        <f>Census!E5333</f>
        <v>0</v>
      </c>
      <c r="J5341" s="106" t="e">
        <f t="shared" si="83"/>
        <v>#N/A</v>
      </c>
    </row>
    <row r="5342" spans="7:10" x14ac:dyDescent="0.45">
      <c r="G5342" s="82">
        <f>Census!C5334</f>
        <v>0</v>
      </c>
      <c r="H5342" s="82" t="str">
        <f>IF(Census!D5334="","",Census!D5334)</f>
        <v/>
      </c>
      <c r="I5342" s="82">
        <f>Census!E5334</f>
        <v>0</v>
      </c>
      <c r="J5342" s="106" t="e">
        <f t="shared" si="83"/>
        <v>#N/A</v>
      </c>
    </row>
    <row r="5343" spans="7:10" x14ac:dyDescent="0.45">
      <c r="G5343" s="82">
        <f>Census!C5335</f>
        <v>0</v>
      </c>
      <c r="H5343" s="82" t="str">
        <f>IF(Census!D5335="","",Census!D5335)</f>
        <v/>
      </c>
      <c r="I5343" s="82">
        <f>Census!E5335</f>
        <v>0</v>
      </c>
      <c r="J5343" s="106" t="e">
        <f t="shared" si="83"/>
        <v>#N/A</v>
      </c>
    </row>
    <row r="5344" spans="7:10" x14ac:dyDescent="0.45">
      <c r="G5344" s="82">
        <f>Census!C5336</f>
        <v>0</v>
      </c>
      <c r="H5344" s="82" t="str">
        <f>IF(Census!D5336="","",Census!D5336)</f>
        <v/>
      </c>
      <c r="I5344" s="82">
        <f>Census!E5336</f>
        <v>0</v>
      </c>
      <c r="J5344" s="106" t="e">
        <f t="shared" si="83"/>
        <v>#N/A</v>
      </c>
    </row>
    <row r="5345" spans="7:10" x14ac:dyDescent="0.45">
      <c r="G5345" s="82">
        <f>Census!C5337</f>
        <v>0</v>
      </c>
      <c r="H5345" s="82" t="str">
        <f>IF(Census!D5337="","",Census!D5337)</f>
        <v/>
      </c>
      <c r="I5345" s="82">
        <f>Census!E5337</f>
        <v>0</v>
      </c>
      <c r="J5345" s="106" t="e">
        <f t="shared" si="83"/>
        <v>#N/A</v>
      </c>
    </row>
    <row r="5346" spans="7:10" x14ac:dyDescent="0.45">
      <c r="G5346" s="82">
        <f>Census!C5338</f>
        <v>0</v>
      </c>
      <c r="H5346" s="82" t="str">
        <f>IF(Census!D5338="","",Census!D5338)</f>
        <v/>
      </c>
      <c r="I5346" s="82">
        <f>Census!E5338</f>
        <v>0</v>
      </c>
      <c r="J5346" s="106" t="e">
        <f t="shared" si="83"/>
        <v>#N/A</v>
      </c>
    </row>
    <row r="5347" spans="7:10" x14ac:dyDescent="0.45">
      <c r="G5347" s="82">
        <f>Census!C5339</f>
        <v>0</v>
      </c>
      <c r="H5347" s="82" t="str">
        <f>IF(Census!D5339="","",Census!D5339)</f>
        <v/>
      </c>
      <c r="I5347" s="82">
        <f>Census!E5339</f>
        <v>0</v>
      </c>
      <c r="J5347" s="106" t="e">
        <f t="shared" si="83"/>
        <v>#N/A</v>
      </c>
    </row>
    <row r="5348" spans="7:10" x14ac:dyDescent="0.45">
      <c r="G5348" s="82">
        <f>Census!C5340</f>
        <v>0</v>
      </c>
      <c r="H5348" s="82" t="str">
        <f>IF(Census!D5340="","",Census!D5340)</f>
        <v/>
      </c>
      <c r="I5348" s="82">
        <f>Census!E5340</f>
        <v>0</v>
      </c>
      <c r="J5348" s="106" t="e">
        <f t="shared" si="83"/>
        <v>#N/A</v>
      </c>
    </row>
    <row r="5349" spans="7:10" x14ac:dyDescent="0.45">
      <c r="G5349" s="82">
        <f>Census!C5341</f>
        <v>0</v>
      </c>
      <c r="H5349" s="82" t="str">
        <f>IF(Census!D5341="","",Census!D5341)</f>
        <v/>
      </c>
      <c r="I5349" s="82">
        <f>Census!E5341</f>
        <v>0</v>
      </c>
      <c r="J5349" s="106" t="e">
        <f t="shared" si="83"/>
        <v>#N/A</v>
      </c>
    </row>
    <row r="5350" spans="7:10" x14ac:dyDescent="0.45">
      <c r="G5350" s="82">
        <f>Census!C5342</f>
        <v>0</v>
      </c>
      <c r="H5350" s="82" t="str">
        <f>IF(Census!D5342="","",Census!D5342)</f>
        <v/>
      </c>
      <c r="I5350" s="82">
        <f>Census!E5342</f>
        <v>0</v>
      </c>
      <c r="J5350" s="106" t="e">
        <f t="shared" si="83"/>
        <v>#N/A</v>
      </c>
    </row>
    <row r="5351" spans="7:10" x14ac:dyDescent="0.45">
      <c r="G5351" s="82">
        <f>Census!C5343</f>
        <v>0</v>
      </c>
      <c r="H5351" s="82" t="str">
        <f>IF(Census!D5343="","",Census!D5343)</f>
        <v/>
      </c>
      <c r="I5351" s="82">
        <f>Census!E5343</f>
        <v>0</v>
      </c>
      <c r="J5351" s="106" t="e">
        <f t="shared" si="83"/>
        <v>#N/A</v>
      </c>
    </row>
    <row r="5352" spans="7:10" x14ac:dyDescent="0.45">
      <c r="G5352" s="82">
        <f>Census!C5344</f>
        <v>0</v>
      </c>
      <c r="H5352" s="82" t="str">
        <f>IF(Census!D5344="","",Census!D5344)</f>
        <v/>
      </c>
      <c r="I5352" s="82">
        <f>Census!E5344</f>
        <v>0</v>
      </c>
      <c r="J5352" s="106" t="e">
        <f t="shared" si="83"/>
        <v>#N/A</v>
      </c>
    </row>
    <row r="5353" spans="7:10" x14ac:dyDescent="0.45">
      <c r="G5353" s="82">
        <f>Census!C5345</f>
        <v>0</v>
      </c>
      <c r="H5353" s="82" t="str">
        <f>IF(Census!D5345="","",Census!D5345)</f>
        <v/>
      </c>
      <c r="I5353" s="82">
        <f>Census!E5345</f>
        <v>0</v>
      </c>
      <c r="J5353" s="106" t="e">
        <f t="shared" si="83"/>
        <v>#N/A</v>
      </c>
    </row>
    <row r="5354" spans="7:10" x14ac:dyDescent="0.45">
      <c r="G5354" s="82">
        <f>Census!C5346</f>
        <v>0</v>
      </c>
      <c r="H5354" s="82" t="str">
        <f>IF(Census!D5346="","",Census!D5346)</f>
        <v/>
      </c>
      <c r="I5354" s="82">
        <f>Census!E5346</f>
        <v>0</v>
      </c>
      <c r="J5354" s="106" t="e">
        <f t="shared" si="83"/>
        <v>#N/A</v>
      </c>
    </row>
    <row r="5355" spans="7:10" x14ac:dyDescent="0.45">
      <c r="G5355" s="82">
        <f>Census!C5347</f>
        <v>0</v>
      </c>
      <c r="H5355" s="82" t="str">
        <f>IF(Census!D5347="","",Census!D5347)</f>
        <v/>
      </c>
      <c r="I5355" s="82">
        <f>Census!E5347</f>
        <v>0</v>
      </c>
      <c r="J5355" s="106" t="e">
        <f t="shared" si="83"/>
        <v>#N/A</v>
      </c>
    </row>
    <row r="5356" spans="7:10" x14ac:dyDescent="0.45">
      <c r="G5356" s="82">
        <f>Census!C5348</f>
        <v>0</v>
      </c>
      <c r="H5356" s="82" t="str">
        <f>IF(Census!D5348="","",Census!D5348)</f>
        <v/>
      </c>
      <c r="I5356" s="82">
        <f>Census!E5348</f>
        <v>0</v>
      </c>
      <c r="J5356" s="106" t="e">
        <f t="shared" si="83"/>
        <v>#N/A</v>
      </c>
    </row>
    <row r="5357" spans="7:10" x14ac:dyDescent="0.45">
      <c r="G5357" s="82">
        <f>Census!C5349</f>
        <v>0</v>
      </c>
      <c r="H5357" s="82" t="str">
        <f>IF(Census!D5349="","",Census!D5349)</f>
        <v/>
      </c>
      <c r="I5357" s="82">
        <f>Census!E5349</f>
        <v>0</v>
      </c>
      <c r="J5357" s="106" t="e">
        <f t="shared" si="83"/>
        <v>#N/A</v>
      </c>
    </row>
    <row r="5358" spans="7:10" x14ac:dyDescent="0.45">
      <c r="G5358" s="82">
        <f>Census!C5350</f>
        <v>0</v>
      </c>
      <c r="H5358" s="82" t="str">
        <f>IF(Census!D5350="","",Census!D5350)</f>
        <v/>
      </c>
      <c r="I5358" s="82">
        <f>Census!E5350</f>
        <v>0</v>
      </c>
      <c r="J5358" s="106" t="e">
        <f t="shared" si="83"/>
        <v>#N/A</v>
      </c>
    </row>
    <row r="5359" spans="7:10" x14ac:dyDescent="0.45">
      <c r="G5359" s="82">
        <f>Census!C5351</f>
        <v>0</v>
      </c>
      <c r="H5359" s="82" t="str">
        <f>IF(Census!D5351="","",Census!D5351)</f>
        <v/>
      </c>
      <c r="I5359" s="82">
        <f>Census!E5351</f>
        <v>0</v>
      </c>
      <c r="J5359" s="106" t="e">
        <f t="shared" si="83"/>
        <v>#N/A</v>
      </c>
    </row>
    <row r="5360" spans="7:10" x14ac:dyDescent="0.45">
      <c r="G5360" s="82">
        <f>Census!C5352</f>
        <v>0</v>
      </c>
      <c r="H5360" s="82" t="str">
        <f>IF(Census!D5352="","",Census!D5352)</f>
        <v/>
      </c>
      <c r="I5360" s="82">
        <f>Census!E5352</f>
        <v>0</v>
      </c>
      <c r="J5360" s="106" t="e">
        <f t="shared" si="83"/>
        <v>#N/A</v>
      </c>
    </row>
    <row r="5361" spans="7:10" x14ac:dyDescent="0.45">
      <c r="G5361" s="82">
        <f>Census!C5353</f>
        <v>0</v>
      </c>
      <c r="H5361" s="82" t="str">
        <f>IF(Census!D5353="","",Census!D5353)</f>
        <v/>
      </c>
      <c r="I5361" s="82">
        <f>Census!E5353</f>
        <v>0</v>
      </c>
      <c r="J5361" s="106" t="e">
        <f t="shared" si="83"/>
        <v>#N/A</v>
      </c>
    </row>
    <row r="5362" spans="7:10" x14ac:dyDescent="0.45">
      <c r="G5362" s="82">
        <f>Census!C5354</f>
        <v>0</v>
      </c>
      <c r="H5362" s="82" t="str">
        <f>IF(Census!D5354="","",Census!D5354)</f>
        <v/>
      </c>
      <c r="I5362" s="82">
        <f>Census!E5354</f>
        <v>0</v>
      </c>
      <c r="J5362" s="106" t="e">
        <f t="shared" si="83"/>
        <v>#N/A</v>
      </c>
    </row>
    <row r="5363" spans="7:10" x14ac:dyDescent="0.45">
      <c r="G5363" s="82">
        <f>Census!C5355</f>
        <v>0</v>
      </c>
      <c r="H5363" s="82" t="str">
        <f>IF(Census!D5355="","",Census!D5355)</f>
        <v/>
      </c>
      <c r="I5363" s="82">
        <f>Census!E5355</f>
        <v>0</v>
      </c>
      <c r="J5363" s="106" t="e">
        <f t="shared" si="83"/>
        <v>#N/A</v>
      </c>
    </row>
    <row r="5364" spans="7:10" x14ac:dyDescent="0.45">
      <c r="G5364" s="82">
        <f>Census!C5356</f>
        <v>0</v>
      </c>
      <c r="H5364" s="82" t="str">
        <f>IF(Census!D5356="","",Census!D5356)</f>
        <v/>
      </c>
      <c r="I5364" s="82">
        <f>Census!E5356</f>
        <v>0</v>
      </c>
      <c r="J5364" s="106" t="e">
        <f t="shared" si="83"/>
        <v>#N/A</v>
      </c>
    </row>
    <row r="5365" spans="7:10" x14ac:dyDescent="0.45">
      <c r="G5365" s="82">
        <f>Census!C5357</f>
        <v>0</v>
      </c>
      <c r="H5365" s="82" t="str">
        <f>IF(Census!D5357="","",Census!D5357)</f>
        <v/>
      </c>
      <c r="I5365" s="82">
        <f>Census!E5357</f>
        <v>0</v>
      </c>
      <c r="J5365" s="106" t="e">
        <f t="shared" si="83"/>
        <v>#N/A</v>
      </c>
    </row>
    <row r="5366" spans="7:10" x14ac:dyDescent="0.45">
      <c r="G5366" s="82">
        <f>Census!C5358</f>
        <v>0</v>
      </c>
      <c r="H5366" s="82" t="str">
        <f>IF(Census!D5358="","",Census!D5358)</f>
        <v/>
      </c>
      <c r="I5366" s="82">
        <f>Census!E5358</f>
        <v>0</v>
      </c>
      <c r="J5366" s="106" t="e">
        <f t="shared" si="83"/>
        <v>#N/A</v>
      </c>
    </row>
    <row r="5367" spans="7:10" x14ac:dyDescent="0.45">
      <c r="G5367" s="82">
        <f>Census!C5359</f>
        <v>0</v>
      </c>
      <c r="H5367" s="82" t="str">
        <f>IF(Census!D5359="","",Census!D5359)</f>
        <v/>
      </c>
      <c r="I5367" s="82">
        <f>Census!E5359</f>
        <v>0</v>
      </c>
      <c r="J5367" s="106" t="e">
        <f t="shared" si="83"/>
        <v>#N/A</v>
      </c>
    </row>
    <row r="5368" spans="7:10" x14ac:dyDescent="0.45">
      <c r="G5368" s="82">
        <f>Census!C5360</f>
        <v>0</v>
      </c>
      <c r="H5368" s="82" t="str">
        <f>IF(Census!D5360="","",Census!D5360)</f>
        <v/>
      </c>
      <c r="I5368" s="82">
        <f>Census!E5360</f>
        <v>0</v>
      </c>
      <c r="J5368" s="106" t="e">
        <f t="shared" si="83"/>
        <v>#N/A</v>
      </c>
    </row>
    <row r="5369" spans="7:10" x14ac:dyDescent="0.45">
      <c r="G5369" s="82">
        <f>Census!C5361</f>
        <v>0</v>
      </c>
      <c r="H5369" s="82" t="str">
        <f>IF(Census!D5361="","",Census!D5361)</f>
        <v/>
      </c>
      <c r="I5369" s="82">
        <f>Census!E5361</f>
        <v>0</v>
      </c>
      <c r="J5369" s="106" t="e">
        <f t="shared" si="83"/>
        <v>#N/A</v>
      </c>
    </row>
    <row r="5370" spans="7:10" x14ac:dyDescent="0.45">
      <c r="G5370" s="82">
        <f>Census!C5362</f>
        <v>0</v>
      </c>
      <c r="H5370" s="82" t="str">
        <f>IF(Census!D5362="","",Census!D5362)</f>
        <v/>
      </c>
      <c r="I5370" s="82">
        <f>Census!E5362</f>
        <v>0</v>
      </c>
      <c r="J5370" s="106" t="e">
        <f t="shared" si="83"/>
        <v>#N/A</v>
      </c>
    </row>
    <row r="5371" spans="7:10" x14ac:dyDescent="0.45">
      <c r="G5371" s="82">
        <f>Census!C5363</f>
        <v>0</v>
      </c>
      <c r="H5371" s="82" t="str">
        <f>IF(Census!D5363="","",Census!D5363)</f>
        <v/>
      </c>
      <c r="I5371" s="82">
        <f>Census!E5363</f>
        <v>0</v>
      </c>
      <c r="J5371" s="106" t="e">
        <f t="shared" si="83"/>
        <v>#N/A</v>
      </c>
    </row>
    <row r="5372" spans="7:10" x14ac:dyDescent="0.45">
      <c r="G5372" s="82">
        <f>Census!C5364</f>
        <v>0</v>
      </c>
      <c r="H5372" s="82" t="str">
        <f>IF(Census!D5364="","",Census!D5364)</f>
        <v/>
      </c>
      <c r="I5372" s="82">
        <f>Census!E5364</f>
        <v>0</v>
      </c>
      <c r="J5372" s="106" t="e">
        <f t="shared" si="83"/>
        <v>#N/A</v>
      </c>
    </row>
    <row r="5373" spans="7:10" x14ac:dyDescent="0.45">
      <c r="G5373" s="82">
        <f>Census!C5365</f>
        <v>0</v>
      </c>
      <c r="H5373" s="82" t="str">
        <f>IF(Census!D5365="","",Census!D5365)</f>
        <v/>
      </c>
      <c r="I5373" s="82">
        <f>Census!E5365</f>
        <v>0</v>
      </c>
      <c r="J5373" s="106" t="e">
        <f t="shared" si="83"/>
        <v>#N/A</v>
      </c>
    </row>
    <row r="5374" spans="7:10" x14ac:dyDescent="0.45">
      <c r="G5374" s="82">
        <f>Census!C5366</f>
        <v>0</v>
      </c>
      <c r="H5374" s="82" t="str">
        <f>IF(Census!D5366="","",Census!D5366)</f>
        <v/>
      </c>
      <c r="I5374" s="82">
        <f>Census!E5366</f>
        <v>0</v>
      </c>
      <c r="J5374" s="106" t="e">
        <f t="shared" si="83"/>
        <v>#N/A</v>
      </c>
    </row>
    <row r="5375" spans="7:10" x14ac:dyDescent="0.45">
      <c r="G5375" s="82">
        <f>Census!C5367</f>
        <v>0</v>
      </c>
      <c r="H5375" s="82" t="str">
        <f>IF(Census!D5367="","",Census!D5367)</f>
        <v/>
      </c>
      <c r="I5375" s="82">
        <f>Census!E5367</f>
        <v>0</v>
      </c>
      <c r="J5375" s="106" t="e">
        <f t="shared" si="83"/>
        <v>#N/A</v>
      </c>
    </row>
    <row r="5376" spans="7:10" x14ac:dyDescent="0.45">
      <c r="G5376" s="82">
        <f>Census!C5368</f>
        <v>0</v>
      </c>
      <c r="H5376" s="82" t="str">
        <f>IF(Census!D5368="","",Census!D5368)</f>
        <v/>
      </c>
      <c r="I5376" s="82">
        <f>Census!E5368</f>
        <v>0</v>
      </c>
      <c r="J5376" s="106" t="e">
        <f t="shared" si="83"/>
        <v>#N/A</v>
      </c>
    </row>
    <row r="5377" spans="7:10" x14ac:dyDescent="0.45">
      <c r="G5377" s="82">
        <f>Census!C5369</f>
        <v>0</v>
      </c>
      <c r="H5377" s="82" t="str">
        <f>IF(Census!D5369="","",Census!D5369)</f>
        <v/>
      </c>
      <c r="I5377" s="82">
        <f>Census!E5369</f>
        <v>0</v>
      </c>
      <c r="J5377" s="106" t="e">
        <f t="shared" si="83"/>
        <v>#N/A</v>
      </c>
    </row>
    <row r="5378" spans="7:10" x14ac:dyDescent="0.45">
      <c r="G5378" s="82">
        <f>Census!C5370</f>
        <v>0</v>
      </c>
      <c r="H5378" s="82" t="str">
        <f>IF(Census!D5370="","",Census!D5370)</f>
        <v/>
      </c>
      <c r="I5378" s="82">
        <f>Census!E5370</f>
        <v>0</v>
      </c>
      <c r="J5378" s="106" t="e">
        <f t="shared" si="83"/>
        <v>#N/A</v>
      </c>
    </row>
    <row r="5379" spans="7:10" x14ac:dyDescent="0.45">
      <c r="G5379" s="82">
        <f>Census!C5371</f>
        <v>0</v>
      </c>
      <c r="H5379" s="82" t="str">
        <f>IF(Census!D5371="","",Census!D5371)</f>
        <v/>
      </c>
      <c r="I5379" s="82">
        <f>Census!E5371</f>
        <v>0</v>
      </c>
      <c r="J5379" s="106" t="e">
        <f t="shared" si="83"/>
        <v>#N/A</v>
      </c>
    </row>
    <row r="5380" spans="7:10" x14ac:dyDescent="0.45">
      <c r="G5380" s="82">
        <f>Census!C5372</f>
        <v>0</v>
      </c>
      <c r="H5380" s="82" t="str">
        <f>IF(Census!D5372="","",Census!D5372)</f>
        <v/>
      </c>
      <c r="I5380" s="82">
        <f>Census!E5372</f>
        <v>0</v>
      </c>
      <c r="J5380" s="106" t="e">
        <f t="shared" si="83"/>
        <v>#N/A</v>
      </c>
    </row>
    <row r="5381" spans="7:10" x14ac:dyDescent="0.45">
      <c r="G5381" s="82">
        <f>Census!C5373</f>
        <v>0</v>
      </c>
      <c r="H5381" s="82" t="str">
        <f>IF(Census!D5373="","",Census!D5373)</f>
        <v/>
      </c>
      <c r="I5381" s="82">
        <f>Census!E5373</f>
        <v>0</v>
      </c>
      <c r="J5381" s="106" t="e">
        <f t="shared" si="83"/>
        <v>#N/A</v>
      </c>
    </row>
    <row r="5382" spans="7:10" x14ac:dyDescent="0.45">
      <c r="G5382" s="82">
        <f>Census!C5374</f>
        <v>0</v>
      </c>
      <c r="H5382" s="82" t="str">
        <f>IF(Census!D5374="","",Census!D5374)</f>
        <v/>
      </c>
      <c r="I5382" s="82">
        <f>Census!E5374</f>
        <v>0</v>
      </c>
      <c r="J5382" s="106" t="e">
        <f t="shared" si="83"/>
        <v>#N/A</v>
      </c>
    </row>
    <row r="5383" spans="7:10" x14ac:dyDescent="0.45">
      <c r="G5383" s="82">
        <f>Census!C5375</f>
        <v>0</v>
      </c>
      <c r="H5383" s="82" t="str">
        <f>IF(Census!D5375="","",Census!D5375)</f>
        <v/>
      </c>
      <c r="I5383" s="82">
        <f>Census!E5375</f>
        <v>0</v>
      </c>
      <c r="J5383" s="106" t="e">
        <f t="shared" si="83"/>
        <v>#N/A</v>
      </c>
    </row>
    <row r="5384" spans="7:10" x14ac:dyDescent="0.45">
      <c r="G5384" s="82">
        <f>Census!C5376</f>
        <v>0</v>
      </c>
      <c r="H5384" s="82" t="str">
        <f>IF(Census!D5376="","",Census!D5376)</f>
        <v/>
      </c>
      <c r="I5384" s="82">
        <f>Census!E5376</f>
        <v>0</v>
      </c>
      <c r="J5384" s="106" t="e">
        <f t="shared" si="83"/>
        <v>#N/A</v>
      </c>
    </row>
    <row r="5385" spans="7:10" x14ac:dyDescent="0.45">
      <c r="G5385" s="82">
        <f>Census!C5377</f>
        <v>0</v>
      </c>
      <c r="H5385" s="82" t="str">
        <f>IF(Census!D5377="","",Census!D5377)</f>
        <v/>
      </c>
      <c r="I5385" s="82">
        <f>Census!E5377</f>
        <v>0</v>
      </c>
      <c r="J5385" s="106" t="e">
        <f t="shared" si="83"/>
        <v>#N/A</v>
      </c>
    </row>
    <row r="5386" spans="7:10" x14ac:dyDescent="0.45">
      <c r="G5386" s="82">
        <f>Census!C5378</f>
        <v>0</v>
      </c>
      <c r="H5386" s="82" t="str">
        <f>IF(Census!D5378="","",Census!D5378)</f>
        <v/>
      </c>
      <c r="I5386" s="82">
        <f>Census!E5378</f>
        <v>0</v>
      </c>
      <c r="J5386" s="106" t="e">
        <f t="shared" si="83"/>
        <v>#N/A</v>
      </c>
    </row>
    <row r="5387" spans="7:10" x14ac:dyDescent="0.45">
      <c r="G5387" s="82">
        <f>Census!C5379</f>
        <v>0</v>
      </c>
      <c r="H5387" s="82" t="str">
        <f>IF(Census!D5379="","",Census!D5379)</f>
        <v/>
      </c>
      <c r="I5387" s="82">
        <f>Census!E5379</f>
        <v>0</v>
      </c>
      <c r="J5387" s="106" t="e">
        <f t="shared" si="83"/>
        <v>#N/A</v>
      </c>
    </row>
    <row r="5388" spans="7:10" x14ac:dyDescent="0.45">
      <c r="G5388" s="82">
        <f>Census!C5380</f>
        <v>0</v>
      </c>
      <c r="H5388" s="82" t="str">
        <f>IF(Census!D5380="","",Census!D5380)</f>
        <v/>
      </c>
      <c r="I5388" s="82">
        <f>Census!E5380</f>
        <v>0</v>
      </c>
      <c r="J5388" s="106" t="e">
        <f t="shared" si="83"/>
        <v>#N/A</v>
      </c>
    </row>
    <row r="5389" spans="7:10" x14ac:dyDescent="0.45">
      <c r="G5389" s="82">
        <f>Census!C5381</f>
        <v>0</v>
      </c>
      <c r="H5389" s="82" t="str">
        <f>IF(Census!D5381="","",Census!D5381)</f>
        <v/>
      </c>
      <c r="I5389" s="82">
        <f>Census!E5381</f>
        <v>0</v>
      </c>
      <c r="J5389" s="106" t="e">
        <f t="shared" si="83"/>
        <v>#N/A</v>
      </c>
    </row>
    <row r="5390" spans="7:10" x14ac:dyDescent="0.45">
      <c r="G5390" s="82">
        <f>Census!C5382</f>
        <v>0</v>
      </c>
      <c r="H5390" s="82" t="str">
        <f>IF(Census!D5382="","",Census!D5382)</f>
        <v/>
      </c>
      <c r="I5390" s="82">
        <f>Census!E5382</f>
        <v>0</v>
      </c>
      <c r="J5390" s="106" t="e">
        <f t="shared" ref="J5390:J5453" si="84">IF(H5390=0,0,IF(H5390&lt;$C$25,$C$25-H5390,0))</f>
        <v>#N/A</v>
      </c>
    </row>
    <row r="5391" spans="7:10" x14ac:dyDescent="0.45">
      <c r="G5391" s="82">
        <f>Census!C5383</f>
        <v>0</v>
      </c>
      <c r="H5391" s="82" t="str">
        <f>IF(Census!D5383="","",Census!D5383)</f>
        <v/>
      </c>
      <c r="I5391" s="82">
        <f>Census!E5383</f>
        <v>0</v>
      </c>
      <c r="J5391" s="106" t="e">
        <f t="shared" si="84"/>
        <v>#N/A</v>
      </c>
    </row>
    <row r="5392" spans="7:10" x14ac:dyDescent="0.45">
      <c r="G5392" s="82">
        <f>Census!C5384</f>
        <v>0</v>
      </c>
      <c r="H5392" s="82" t="str">
        <f>IF(Census!D5384="","",Census!D5384)</f>
        <v/>
      </c>
      <c r="I5392" s="82">
        <f>Census!E5384</f>
        <v>0</v>
      </c>
      <c r="J5392" s="106" t="e">
        <f t="shared" si="84"/>
        <v>#N/A</v>
      </c>
    </row>
    <row r="5393" spans="7:10" x14ac:dyDescent="0.45">
      <c r="G5393" s="82">
        <f>Census!C5385</f>
        <v>0</v>
      </c>
      <c r="H5393" s="82" t="str">
        <f>IF(Census!D5385="","",Census!D5385)</f>
        <v/>
      </c>
      <c r="I5393" s="82">
        <f>Census!E5385</f>
        <v>0</v>
      </c>
      <c r="J5393" s="106" t="e">
        <f t="shared" si="84"/>
        <v>#N/A</v>
      </c>
    </row>
    <row r="5394" spans="7:10" x14ac:dyDescent="0.45">
      <c r="G5394" s="82">
        <f>Census!C5386</f>
        <v>0</v>
      </c>
      <c r="H5394" s="82" t="str">
        <f>IF(Census!D5386="","",Census!D5386)</f>
        <v/>
      </c>
      <c r="I5394" s="82">
        <f>Census!E5386</f>
        <v>0</v>
      </c>
      <c r="J5394" s="106" t="e">
        <f t="shared" si="84"/>
        <v>#N/A</v>
      </c>
    </row>
    <row r="5395" spans="7:10" x14ac:dyDescent="0.45">
      <c r="G5395" s="82">
        <f>Census!C5387</f>
        <v>0</v>
      </c>
      <c r="H5395" s="82" t="str">
        <f>IF(Census!D5387="","",Census!D5387)</f>
        <v/>
      </c>
      <c r="I5395" s="82">
        <f>Census!E5387</f>
        <v>0</v>
      </c>
      <c r="J5395" s="106" t="e">
        <f t="shared" si="84"/>
        <v>#N/A</v>
      </c>
    </row>
    <row r="5396" spans="7:10" x14ac:dyDescent="0.45">
      <c r="G5396" s="82">
        <f>Census!C5388</f>
        <v>0</v>
      </c>
      <c r="H5396" s="82" t="str">
        <f>IF(Census!D5388="","",Census!D5388)</f>
        <v/>
      </c>
      <c r="I5396" s="82">
        <f>Census!E5388</f>
        <v>0</v>
      </c>
      <c r="J5396" s="106" t="e">
        <f t="shared" si="84"/>
        <v>#N/A</v>
      </c>
    </row>
    <row r="5397" spans="7:10" x14ac:dyDescent="0.45">
      <c r="G5397" s="82">
        <f>Census!C5389</f>
        <v>0</v>
      </c>
      <c r="H5397" s="82" t="str">
        <f>IF(Census!D5389="","",Census!D5389)</f>
        <v/>
      </c>
      <c r="I5397" s="82">
        <f>Census!E5389</f>
        <v>0</v>
      </c>
      <c r="J5397" s="106" t="e">
        <f t="shared" si="84"/>
        <v>#N/A</v>
      </c>
    </row>
    <row r="5398" spans="7:10" x14ac:dyDescent="0.45">
      <c r="G5398" s="82">
        <f>Census!C5390</f>
        <v>0</v>
      </c>
      <c r="H5398" s="82" t="str">
        <f>IF(Census!D5390="","",Census!D5390)</f>
        <v/>
      </c>
      <c r="I5398" s="82">
        <f>Census!E5390</f>
        <v>0</v>
      </c>
      <c r="J5398" s="106" t="e">
        <f t="shared" si="84"/>
        <v>#N/A</v>
      </c>
    </row>
    <row r="5399" spans="7:10" x14ac:dyDescent="0.45">
      <c r="G5399" s="82">
        <f>Census!C5391</f>
        <v>0</v>
      </c>
      <c r="H5399" s="82" t="str">
        <f>IF(Census!D5391="","",Census!D5391)</f>
        <v/>
      </c>
      <c r="I5399" s="82">
        <f>Census!E5391</f>
        <v>0</v>
      </c>
      <c r="J5399" s="106" t="e">
        <f t="shared" si="84"/>
        <v>#N/A</v>
      </c>
    </row>
    <row r="5400" spans="7:10" x14ac:dyDescent="0.45">
      <c r="G5400" s="82">
        <f>Census!C5392</f>
        <v>0</v>
      </c>
      <c r="H5400" s="82" t="str">
        <f>IF(Census!D5392="","",Census!D5392)</f>
        <v/>
      </c>
      <c r="I5400" s="82">
        <f>Census!E5392</f>
        <v>0</v>
      </c>
      <c r="J5400" s="106" t="e">
        <f t="shared" si="84"/>
        <v>#N/A</v>
      </c>
    </row>
    <row r="5401" spans="7:10" x14ac:dyDescent="0.45">
      <c r="G5401" s="82">
        <f>Census!C5393</f>
        <v>0</v>
      </c>
      <c r="H5401" s="82" t="str">
        <f>IF(Census!D5393="","",Census!D5393)</f>
        <v/>
      </c>
      <c r="I5401" s="82">
        <f>Census!E5393</f>
        <v>0</v>
      </c>
      <c r="J5401" s="106" t="e">
        <f t="shared" si="84"/>
        <v>#N/A</v>
      </c>
    </row>
    <row r="5402" spans="7:10" x14ac:dyDescent="0.45">
      <c r="G5402" s="82">
        <f>Census!C5394</f>
        <v>0</v>
      </c>
      <c r="H5402" s="82" t="str">
        <f>IF(Census!D5394="","",Census!D5394)</f>
        <v/>
      </c>
      <c r="I5402" s="82">
        <f>Census!E5394</f>
        <v>0</v>
      </c>
      <c r="J5402" s="106" t="e">
        <f t="shared" si="84"/>
        <v>#N/A</v>
      </c>
    </row>
    <row r="5403" spans="7:10" x14ac:dyDescent="0.45">
      <c r="G5403" s="82">
        <f>Census!C5395</f>
        <v>0</v>
      </c>
      <c r="H5403" s="82" t="str">
        <f>IF(Census!D5395="","",Census!D5395)</f>
        <v/>
      </c>
      <c r="I5403" s="82">
        <f>Census!E5395</f>
        <v>0</v>
      </c>
      <c r="J5403" s="106" t="e">
        <f t="shared" si="84"/>
        <v>#N/A</v>
      </c>
    </row>
    <row r="5404" spans="7:10" x14ac:dyDescent="0.45">
      <c r="G5404" s="82">
        <f>Census!C5396</f>
        <v>0</v>
      </c>
      <c r="H5404" s="82" t="str">
        <f>IF(Census!D5396="","",Census!D5396)</f>
        <v/>
      </c>
      <c r="I5404" s="82">
        <f>Census!E5396</f>
        <v>0</v>
      </c>
      <c r="J5404" s="106" t="e">
        <f t="shared" si="84"/>
        <v>#N/A</v>
      </c>
    </row>
    <row r="5405" spans="7:10" x14ac:dyDescent="0.45">
      <c r="G5405" s="82">
        <f>Census!C5397</f>
        <v>0</v>
      </c>
      <c r="H5405" s="82" t="str">
        <f>IF(Census!D5397="","",Census!D5397)</f>
        <v/>
      </c>
      <c r="I5405" s="82">
        <f>Census!E5397</f>
        <v>0</v>
      </c>
      <c r="J5405" s="106" t="e">
        <f t="shared" si="84"/>
        <v>#N/A</v>
      </c>
    </row>
    <row r="5406" spans="7:10" x14ac:dyDescent="0.45">
      <c r="G5406" s="82">
        <f>Census!C5398</f>
        <v>0</v>
      </c>
      <c r="H5406" s="82" t="str">
        <f>IF(Census!D5398="","",Census!D5398)</f>
        <v/>
      </c>
      <c r="I5406" s="82">
        <f>Census!E5398</f>
        <v>0</v>
      </c>
      <c r="J5406" s="106" t="e">
        <f t="shared" si="84"/>
        <v>#N/A</v>
      </c>
    </row>
    <row r="5407" spans="7:10" x14ac:dyDescent="0.45">
      <c r="G5407" s="82">
        <f>Census!C5399</f>
        <v>0</v>
      </c>
      <c r="H5407" s="82" t="str">
        <f>IF(Census!D5399="","",Census!D5399)</f>
        <v/>
      </c>
      <c r="I5407" s="82">
        <f>Census!E5399</f>
        <v>0</v>
      </c>
      <c r="J5407" s="106" t="e">
        <f t="shared" si="84"/>
        <v>#N/A</v>
      </c>
    </row>
    <row r="5408" spans="7:10" x14ac:dyDescent="0.45">
      <c r="G5408" s="82">
        <f>Census!C5400</f>
        <v>0</v>
      </c>
      <c r="H5408" s="82" t="str">
        <f>IF(Census!D5400="","",Census!D5400)</f>
        <v/>
      </c>
      <c r="I5408" s="82">
        <f>Census!E5400</f>
        <v>0</v>
      </c>
      <c r="J5408" s="106" t="e">
        <f t="shared" si="84"/>
        <v>#N/A</v>
      </c>
    </row>
    <row r="5409" spans="7:10" x14ac:dyDescent="0.45">
      <c r="G5409" s="82">
        <f>Census!C5401</f>
        <v>0</v>
      </c>
      <c r="H5409" s="82" t="str">
        <f>IF(Census!D5401="","",Census!D5401)</f>
        <v/>
      </c>
      <c r="I5409" s="82">
        <f>Census!E5401</f>
        <v>0</v>
      </c>
      <c r="J5409" s="106" t="e">
        <f t="shared" si="84"/>
        <v>#N/A</v>
      </c>
    </row>
    <row r="5410" spans="7:10" x14ac:dyDescent="0.45">
      <c r="G5410" s="82">
        <f>Census!C5402</f>
        <v>0</v>
      </c>
      <c r="H5410" s="82" t="str">
        <f>IF(Census!D5402="","",Census!D5402)</f>
        <v/>
      </c>
      <c r="I5410" s="82">
        <f>Census!E5402</f>
        <v>0</v>
      </c>
      <c r="J5410" s="106" t="e">
        <f t="shared" si="84"/>
        <v>#N/A</v>
      </c>
    </row>
    <row r="5411" spans="7:10" x14ac:dyDescent="0.45">
      <c r="G5411" s="82">
        <f>Census!C5403</f>
        <v>0</v>
      </c>
      <c r="H5411" s="82" t="str">
        <f>IF(Census!D5403="","",Census!D5403)</f>
        <v/>
      </c>
      <c r="I5411" s="82">
        <f>Census!E5403</f>
        <v>0</v>
      </c>
      <c r="J5411" s="106" t="e">
        <f t="shared" si="84"/>
        <v>#N/A</v>
      </c>
    </row>
    <row r="5412" spans="7:10" x14ac:dyDescent="0.45">
      <c r="G5412" s="82">
        <f>Census!C5404</f>
        <v>0</v>
      </c>
      <c r="H5412" s="82" t="str">
        <f>IF(Census!D5404="","",Census!D5404)</f>
        <v/>
      </c>
      <c r="I5412" s="82">
        <f>Census!E5404</f>
        <v>0</v>
      </c>
      <c r="J5412" s="106" t="e">
        <f t="shared" si="84"/>
        <v>#N/A</v>
      </c>
    </row>
    <row r="5413" spans="7:10" x14ac:dyDescent="0.45">
      <c r="G5413" s="82">
        <f>Census!C5405</f>
        <v>0</v>
      </c>
      <c r="H5413" s="82" t="str">
        <f>IF(Census!D5405="","",Census!D5405)</f>
        <v/>
      </c>
      <c r="I5413" s="82">
        <f>Census!E5405</f>
        <v>0</v>
      </c>
      <c r="J5413" s="106" t="e">
        <f t="shared" si="84"/>
        <v>#N/A</v>
      </c>
    </row>
    <row r="5414" spans="7:10" x14ac:dyDescent="0.45">
      <c r="G5414" s="82">
        <f>Census!C5406</f>
        <v>0</v>
      </c>
      <c r="H5414" s="82" t="str">
        <f>IF(Census!D5406="","",Census!D5406)</f>
        <v/>
      </c>
      <c r="I5414" s="82">
        <f>Census!E5406</f>
        <v>0</v>
      </c>
      <c r="J5414" s="106" t="e">
        <f t="shared" si="84"/>
        <v>#N/A</v>
      </c>
    </row>
    <row r="5415" spans="7:10" x14ac:dyDescent="0.45">
      <c r="G5415" s="82">
        <f>Census!C5407</f>
        <v>0</v>
      </c>
      <c r="H5415" s="82" t="str">
        <f>IF(Census!D5407="","",Census!D5407)</f>
        <v/>
      </c>
      <c r="I5415" s="82">
        <f>Census!E5407</f>
        <v>0</v>
      </c>
      <c r="J5415" s="106" t="e">
        <f t="shared" si="84"/>
        <v>#N/A</v>
      </c>
    </row>
    <row r="5416" spans="7:10" x14ac:dyDescent="0.45">
      <c r="G5416" s="82">
        <f>Census!C5408</f>
        <v>0</v>
      </c>
      <c r="H5416" s="82" t="str">
        <f>IF(Census!D5408="","",Census!D5408)</f>
        <v/>
      </c>
      <c r="I5416" s="82">
        <f>Census!E5408</f>
        <v>0</v>
      </c>
      <c r="J5416" s="106" t="e">
        <f t="shared" si="84"/>
        <v>#N/A</v>
      </c>
    </row>
    <row r="5417" spans="7:10" x14ac:dyDescent="0.45">
      <c r="G5417" s="82">
        <f>Census!C5409</f>
        <v>0</v>
      </c>
      <c r="H5417" s="82" t="str">
        <f>IF(Census!D5409="","",Census!D5409)</f>
        <v/>
      </c>
      <c r="I5417" s="82">
        <f>Census!E5409</f>
        <v>0</v>
      </c>
      <c r="J5417" s="106" t="e">
        <f t="shared" si="84"/>
        <v>#N/A</v>
      </c>
    </row>
    <row r="5418" spans="7:10" x14ac:dyDescent="0.45">
      <c r="G5418" s="82">
        <f>Census!C5410</f>
        <v>0</v>
      </c>
      <c r="H5418" s="82" t="str">
        <f>IF(Census!D5410="","",Census!D5410)</f>
        <v/>
      </c>
      <c r="I5418" s="82">
        <f>Census!E5410</f>
        <v>0</v>
      </c>
      <c r="J5418" s="106" t="e">
        <f t="shared" si="84"/>
        <v>#N/A</v>
      </c>
    </row>
    <row r="5419" spans="7:10" x14ac:dyDescent="0.45">
      <c r="G5419" s="82">
        <f>Census!C5411</f>
        <v>0</v>
      </c>
      <c r="H5419" s="82" t="str">
        <f>IF(Census!D5411="","",Census!D5411)</f>
        <v/>
      </c>
      <c r="I5419" s="82">
        <f>Census!E5411</f>
        <v>0</v>
      </c>
      <c r="J5419" s="106" t="e">
        <f t="shared" si="84"/>
        <v>#N/A</v>
      </c>
    </row>
    <row r="5420" spans="7:10" x14ac:dyDescent="0.45">
      <c r="G5420" s="82">
        <f>Census!C5412</f>
        <v>0</v>
      </c>
      <c r="H5420" s="82" t="str">
        <f>IF(Census!D5412="","",Census!D5412)</f>
        <v/>
      </c>
      <c r="I5420" s="82">
        <f>Census!E5412</f>
        <v>0</v>
      </c>
      <c r="J5420" s="106" t="e">
        <f t="shared" si="84"/>
        <v>#N/A</v>
      </c>
    </row>
    <row r="5421" spans="7:10" x14ac:dyDescent="0.45">
      <c r="G5421" s="82">
        <f>Census!C5413</f>
        <v>0</v>
      </c>
      <c r="H5421" s="82" t="str">
        <f>IF(Census!D5413="","",Census!D5413)</f>
        <v/>
      </c>
      <c r="I5421" s="82">
        <f>Census!E5413</f>
        <v>0</v>
      </c>
      <c r="J5421" s="106" t="e">
        <f t="shared" si="84"/>
        <v>#N/A</v>
      </c>
    </row>
    <row r="5422" spans="7:10" x14ac:dyDescent="0.45">
      <c r="G5422" s="82">
        <f>Census!C5414</f>
        <v>0</v>
      </c>
      <c r="H5422" s="82" t="str">
        <f>IF(Census!D5414="","",Census!D5414)</f>
        <v/>
      </c>
      <c r="I5422" s="82">
        <f>Census!E5414</f>
        <v>0</v>
      </c>
      <c r="J5422" s="106" t="e">
        <f t="shared" si="84"/>
        <v>#N/A</v>
      </c>
    </row>
    <row r="5423" spans="7:10" x14ac:dyDescent="0.45">
      <c r="G5423" s="82">
        <f>Census!C5415</f>
        <v>0</v>
      </c>
      <c r="H5423" s="82" t="str">
        <f>IF(Census!D5415="","",Census!D5415)</f>
        <v/>
      </c>
      <c r="I5423" s="82">
        <f>Census!E5415</f>
        <v>0</v>
      </c>
      <c r="J5423" s="106" t="e">
        <f t="shared" si="84"/>
        <v>#N/A</v>
      </c>
    </row>
    <row r="5424" spans="7:10" x14ac:dyDescent="0.45">
      <c r="G5424" s="82">
        <f>Census!C5416</f>
        <v>0</v>
      </c>
      <c r="H5424" s="82" t="str">
        <f>IF(Census!D5416="","",Census!D5416)</f>
        <v/>
      </c>
      <c r="I5424" s="82">
        <f>Census!E5416</f>
        <v>0</v>
      </c>
      <c r="J5424" s="106" t="e">
        <f t="shared" si="84"/>
        <v>#N/A</v>
      </c>
    </row>
    <row r="5425" spans="7:10" x14ac:dyDescent="0.45">
      <c r="G5425" s="82">
        <f>Census!C5417</f>
        <v>0</v>
      </c>
      <c r="H5425" s="82" t="str">
        <f>IF(Census!D5417="","",Census!D5417)</f>
        <v/>
      </c>
      <c r="I5425" s="82">
        <f>Census!E5417</f>
        <v>0</v>
      </c>
      <c r="J5425" s="106" t="e">
        <f t="shared" si="84"/>
        <v>#N/A</v>
      </c>
    </row>
    <row r="5426" spans="7:10" x14ac:dyDescent="0.45">
      <c r="G5426" s="82">
        <f>Census!C5418</f>
        <v>0</v>
      </c>
      <c r="H5426" s="82" t="str">
        <f>IF(Census!D5418="","",Census!D5418)</f>
        <v/>
      </c>
      <c r="I5426" s="82">
        <f>Census!E5418</f>
        <v>0</v>
      </c>
      <c r="J5426" s="106" t="e">
        <f t="shared" si="84"/>
        <v>#N/A</v>
      </c>
    </row>
    <row r="5427" spans="7:10" x14ac:dyDescent="0.45">
      <c r="G5427" s="82">
        <f>Census!C5419</f>
        <v>0</v>
      </c>
      <c r="H5427" s="82" t="str">
        <f>IF(Census!D5419="","",Census!D5419)</f>
        <v/>
      </c>
      <c r="I5427" s="82">
        <f>Census!E5419</f>
        <v>0</v>
      </c>
      <c r="J5427" s="106" t="e">
        <f t="shared" si="84"/>
        <v>#N/A</v>
      </c>
    </row>
    <row r="5428" spans="7:10" x14ac:dyDescent="0.45">
      <c r="G5428" s="82">
        <f>Census!C5420</f>
        <v>0</v>
      </c>
      <c r="H5428" s="82" t="str">
        <f>IF(Census!D5420="","",Census!D5420)</f>
        <v/>
      </c>
      <c r="I5428" s="82">
        <f>Census!E5420</f>
        <v>0</v>
      </c>
      <c r="J5428" s="106" t="e">
        <f t="shared" si="84"/>
        <v>#N/A</v>
      </c>
    </row>
    <row r="5429" spans="7:10" x14ac:dyDescent="0.45">
      <c r="G5429" s="82">
        <f>Census!C5421</f>
        <v>0</v>
      </c>
      <c r="H5429" s="82" t="str">
        <f>IF(Census!D5421="","",Census!D5421)</f>
        <v/>
      </c>
      <c r="I5429" s="82">
        <f>Census!E5421</f>
        <v>0</v>
      </c>
      <c r="J5429" s="106" t="e">
        <f t="shared" si="84"/>
        <v>#N/A</v>
      </c>
    </row>
    <row r="5430" spans="7:10" x14ac:dyDescent="0.45">
      <c r="G5430" s="82">
        <f>Census!C5422</f>
        <v>0</v>
      </c>
      <c r="H5430" s="82" t="str">
        <f>IF(Census!D5422="","",Census!D5422)</f>
        <v/>
      </c>
      <c r="I5430" s="82">
        <f>Census!E5422</f>
        <v>0</v>
      </c>
      <c r="J5430" s="106" t="e">
        <f t="shared" si="84"/>
        <v>#N/A</v>
      </c>
    </row>
    <row r="5431" spans="7:10" x14ac:dyDescent="0.45">
      <c r="G5431" s="82">
        <f>Census!C5423</f>
        <v>0</v>
      </c>
      <c r="H5431" s="82" t="str">
        <f>IF(Census!D5423="","",Census!D5423)</f>
        <v/>
      </c>
      <c r="I5431" s="82">
        <f>Census!E5423</f>
        <v>0</v>
      </c>
      <c r="J5431" s="106" t="e">
        <f t="shared" si="84"/>
        <v>#N/A</v>
      </c>
    </row>
    <row r="5432" spans="7:10" x14ac:dyDescent="0.45">
      <c r="G5432" s="82">
        <f>Census!C5424</f>
        <v>0</v>
      </c>
      <c r="H5432" s="82" t="str">
        <f>IF(Census!D5424="","",Census!D5424)</f>
        <v/>
      </c>
      <c r="I5432" s="82">
        <f>Census!E5424</f>
        <v>0</v>
      </c>
      <c r="J5432" s="106" t="e">
        <f t="shared" si="84"/>
        <v>#N/A</v>
      </c>
    </row>
    <row r="5433" spans="7:10" x14ac:dyDescent="0.45">
      <c r="G5433" s="82">
        <f>Census!C5425</f>
        <v>0</v>
      </c>
      <c r="H5433" s="82" t="str">
        <f>IF(Census!D5425="","",Census!D5425)</f>
        <v/>
      </c>
      <c r="I5433" s="82">
        <f>Census!E5425</f>
        <v>0</v>
      </c>
      <c r="J5433" s="106" t="e">
        <f t="shared" si="84"/>
        <v>#N/A</v>
      </c>
    </row>
    <row r="5434" spans="7:10" x14ac:dyDescent="0.45">
      <c r="G5434" s="82">
        <f>Census!C5426</f>
        <v>0</v>
      </c>
      <c r="H5434" s="82" t="str">
        <f>IF(Census!D5426="","",Census!D5426)</f>
        <v/>
      </c>
      <c r="I5434" s="82">
        <f>Census!E5426</f>
        <v>0</v>
      </c>
      <c r="J5434" s="106" t="e">
        <f t="shared" si="84"/>
        <v>#N/A</v>
      </c>
    </row>
    <row r="5435" spans="7:10" x14ac:dyDescent="0.45">
      <c r="G5435" s="82">
        <f>Census!C5427</f>
        <v>0</v>
      </c>
      <c r="H5435" s="82" t="str">
        <f>IF(Census!D5427="","",Census!D5427)</f>
        <v/>
      </c>
      <c r="I5435" s="82">
        <f>Census!E5427</f>
        <v>0</v>
      </c>
      <c r="J5435" s="106" t="e">
        <f t="shared" si="84"/>
        <v>#N/A</v>
      </c>
    </row>
    <row r="5436" spans="7:10" x14ac:dyDescent="0.45">
      <c r="G5436" s="82">
        <f>Census!C5428</f>
        <v>0</v>
      </c>
      <c r="H5436" s="82" t="str">
        <f>IF(Census!D5428="","",Census!D5428)</f>
        <v/>
      </c>
      <c r="I5436" s="82">
        <f>Census!E5428</f>
        <v>0</v>
      </c>
      <c r="J5436" s="106" t="e">
        <f t="shared" si="84"/>
        <v>#N/A</v>
      </c>
    </row>
    <row r="5437" spans="7:10" x14ac:dyDescent="0.45">
      <c r="G5437" s="82">
        <f>Census!C5429</f>
        <v>0</v>
      </c>
      <c r="H5437" s="82" t="str">
        <f>IF(Census!D5429="","",Census!D5429)</f>
        <v/>
      </c>
      <c r="I5437" s="82">
        <f>Census!E5429</f>
        <v>0</v>
      </c>
      <c r="J5437" s="106" t="e">
        <f t="shared" si="84"/>
        <v>#N/A</v>
      </c>
    </row>
    <row r="5438" spans="7:10" x14ac:dyDescent="0.45">
      <c r="G5438" s="82">
        <f>Census!C5430</f>
        <v>0</v>
      </c>
      <c r="H5438" s="82" t="str">
        <f>IF(Census!D5430="","",Census!D5430)</f>
        <v/>
      </c>
      <c r="I5438" s="82">
        <f>Census!E5430</f>
        <v>0</v>
      </c>
      <c r="J5438" s="106" t="e">
        <f t="shared" si="84"/>
        <v>#N/A</v>
      </c>
    </row>
    <row r="5439" spans="7:10" x14ac:dyDescent="0.45">
      <c r="G5439" s="82">
        <f>Census!C5431</f>
        <v>0</v>
      </c>
      <c r="H5439" s="82" t="str">
        <f>IF(Census!D5431="","",Census!D5431)</f>
        <v/>
      </c>
      <c r="I5439" s="82">
        <f>Census!E5431</f>
        <v>0</v>
      </c>
      <c r="J5439" s="106" t="e">
        <f t="shared" si="84"/>
        <v>#N/A</v>
      </c>
    </row>
    <row r="5440" spans="7:10" x14ac:dyDescent="0.45">
      <c r="G5440" s="82">
        <f>Census!C5432</f>
        <v>0</v>
      </c>
      <c r="H5440" s="82" t="str">
        <f>IF(Census!D5432="","",Census!D5432)</f>
        <v/>
      </c>
      <c r="I5440" s="82">
        <f>Census!E5432</f>
        <v>0</v>
      </c>
      <c r="J5440" s="106" t="e">
        <f t="shared" si="84"/>
        <v>#N/A</v>
      </c>
    </row>
    <row r="5441" spans="7:10" x14ac:dyDescent="0.45">
      <c r="G5441" s="82">
        <f>Census!C5433</f>
        <v>0</v>
      </c>
      <c r="H5441" s="82" t="str">
        <f>IF(Census!D5433="","",Census!D5433)</f>
        <v/>
      </c>
      <c r="I5441" s="82">
        <f>Census!E5433</f>
        <v>0</v>
      </c>
      <c r="J5441" s="106" t="e">
        <f t="shared" si="84"/>
        <v>#N/A</v>
      </c>
    </row>
    <row r="5442" spans="7:10" x14ac:dyDescent="0.45">
      <c r="G5442" s="82">
        <f>Census!C5434</f>
        <v>0</v>
      </c>
      <c r="H5442" s="82" t="str">
        <f>IF(Census!D5434="","",Census!D5434)</f>
        <v/>
      </c>
      <c r="I5442" s="82">
        <f>Census!E5434</f>
        <v>0</v>
      </c>
      <c r="J5442" s="106" t="e">
        <f t="shared" si="84"/>
        <v>#N/A</v>
      </c>
    </row>
    <row r="5443" spans="7:10" x14ac:dyDescent="0.45">
      <c r="G5443" s="82">
        <f>Census!C5435</f>
        <v>0</v>
      </c>
      <c r="H5443" s="82" t="str">
        <f>IF(Census!D5435="","",Census!D5435)</f>
        <v/>
      </c>
      <c r="I5443" s="82">
        <f>Census!E5435</f>
        <v>0</v>
      </c>
      <c r="J5443" s="106" t="e">
        <f t="shared" si="84"/>
        <v>#N/A</v>
      </c>
    </row>
    <row r="5444" spans="7:10" x14ac:dyDescent="0.45">
      <c r="G5444" s="82">
        <f>Census!C5436</f>
        <v>0</v>
      </c>
      <c r="H5444" s="82" t="str">
        <f>IF(Census!D5436="","",Census!D5436)</f>
        <v/>
      </c>
      <c r="I5444" s="82">
        <f>Census!E5436</f>
        <v>0</v>
      </c>
      <c r="J5444" s="106" t="e">
        <f t="shared" si="84"/>
        <v>#N/A</v>
      </c>
    </row>
    <row r="5445" spans="7:10" x14ac:dyDescent="0.45">
      <c r="G5445" s="82">
        <f>Census!C5437</f>
        <v>0</v>
      </c>
      <c r="H5445" s="82" t="str">
        <f>IF(Census!D5437="","",Census!D5437)</f>
        <v/>
      </c>
      <c r="I5445" s="82">
        <f>Census!E5437</f>
        <v>0</v>
      </c>
      <c r="J5445" s="106" t="e">
        <f t="shared" si="84"/>
        <v>#N/A</v>
      </c>
    </row>
    <row r="5446" spans="7:10" x14ac:dyDescent="0.45">
      <c r="G5446" s="82">
        <f>Census!C5438</f>
        <v>0</v>
      </c>
      <c r="H5446" s="82" t="str">
        <f>IF(Census!D5438="","",Census!D5438)</f>
        <v/>
      </c>
      <c r="I5446" s="82">
        <f>Census!E5438</f>
        <v>0</v>
      </c>
      <c r="J5446" s="106" t="e">
        <f t="shared" si="84"/>
        <v>#N/A</v>
      </c>
    </row>
    <row r="5447" spans="7:10" x14ac:dyDescent="0.45">
      <c r="G5447" s="82">
        <f>Census!C5439</f>
        <v>0</v>
      </c>
      <c r="H5447" s="82" t="str">
        <f>IF(Census!D5439="","",Census!D5439)</f>
        <v/>
      </c>
      <c r="I5447" s="82">
        <f>Census!E5439</f>
        <v>0</v>
      </c>
      <c r="J5447" s="106" t="e">
        <f t="shared" si="84"/>
        <v>#N/A</v>
      </c>
    </row>
    <row r="5448" spans="7:10" x14ac:dyDescent="0.45">
      <c r="G5448" s="82">
        <f>Census!C5440</f>
        <v>0</v>
      </c>
      <c r="H5448" s="82" t="str">
        <f>IF(Census!D5440="","",Census!D5440)</f>
        <v/>
      </c>
      <c r="I5448" s="82">
        <f>Census!E5440</f>
        <v>0</v>
      </c>
      <c r="J5448" s="106" t="e">
        <f t="shared" si="84"/>
        <v>#N/A</v>
      </c>
    </row>
    <row r="5449" spans="7:10" x14ac:dyDescent="0.45">
      <c r="G5449" s="82">
        <f>Census!C5441</f>
        <v>0</v>
      </c>
      <c r="H5449" s="82" t="str">
        <f>IF(Census!D5441="","",Census!D5441)</f>
        <v/>
      </c>
      <c r="I5449" s="82">
        <f>Census!E5441</f>
        <v>0</v>
      </c>
      <c r="J5449" s="106" t="e">
        <f t="shared" si="84"/>
        <v>#N/A</v>
      </c>
    </row>
    <row r="5450" spans="7:10" x14ac:dyDescent="0.45">
      <c r="G5450" s="82">
        <f>Census!C5442</f>
        <v>0</v>
      </c>
      <c r="H5450" s="82" t="str">
        <f>IF(Census!D5442="","",Census!D5442)</f>
        <v/>
      </c>
      <c r="I5450" s="82">
        <f>Census!E5442</f>
        <v>0</v>
      </c>
      <c r="J5450" s="106" t="e">
        <f t="shared" si="84"/>
        <v>#N/A</v>
      </c>
    </row>
    <row r="5451" spans="7:10" x14ac:dyDescent="0.45">
      <c r="G5451" s="82">
        <f>Census!C5443</f>
        <v>0</v>
      </c>
      <c r="H5451" s="82" t="str">
        <f>IF(Census!D5443="","",Census!D5443)</f>
        <v/>
      </c>
      <c r="I5451" s="82">
        <f>Census!E5443</f>
        <v>0</v>
      </c>
      <c r="J5451" s="106" t="e">
        <f t="shared" si="84"/>
        <v>#N/A</v>
      </c>
    </row>
    <row r="5452" spans="7:10" x14ac:dyDescent="0.45">
      <c r="G5452" s="82">
        <f>Census!C5444</f>
        <v>0</v>
      </c>
      <c r="H5452" s="82" t="str">
        <f>IF(Census!D5444="","",Census!D5444)</f>
        <v/>
      </c>
      <c r="I5452" s="82">
        <f>Census!E5444</f>
        <v>0</v>
      </c>
      <c r="J5452" s="106" t="e">
        <f t="shared" si="84"/>
        <v>#N/A</v>
      </c>
    </row>
    <row r="5453" spans="7:10" x14ac:dyDescent="0.45">
      <c r="G5453" s="82">
        <f>Census!C5445</f>
        <v>0</v>
      </c>
      <c r="H5453" s="82" t="str">
        <f>IF(Census!D5445="","",Census!D5445)</f>
        <v/>
      </c>
      <c r="I5453" s="82">
        <f>Census!E5445</f>
        <v>0</v>
      </c>
      <c r="J5453" s="106" t="e">
        <f t="shared" si="84"/>
        <v>#N/A</v>
      </c>
    </row>
    <row r="5454" spans="7:10" x14ac:dyDescent="0.45">
      <c r="G5454" s="82">
        <f>Census!C5446</f>
        <v>0</v>
      </c>
      <c r="H5454" s="82" t="str">
        <f>IF(Census!D5446="","",Census!D5446)</f>
        <v/>
      </c>
      <c r="I5454" s="82">
        <f>Census!E5446</f>
        <v>0</v>
      </c>
      <c r="J5454" s="106" t="e">
        <f t="shared" ref="J5454:J5517" si="85">IF(H5454=0,0,IF(H5454&lt;$C$25,$C$25-H5454,0))</f>
        <v>#N/A</v>
      </c>
    </row>
    <row r="5455" spans="7:10" x14ac:dyDescent="0.45">
      <c r="G5455" s="82">
        <f>Census!C5447</f>
        <v>0</v>
      </c>
      <c r="H5455" s="82" t="str">
        <f>IF(Census!D5447="","",Census!D5447)</f>
        <v/>
      </c>
      <c r="I5455" s="82">
        <f>Census!E5447</f>
        <v>0</v>
      </c>
      <c r="J5455" s="106" t="e">
        <f t="shared" si="85"/>
        <v>#N/A</v>
      </c>
    </row>
    <row r="5456" spans="7:10" x14ac:dyDescent="0.45">
      <c r="G5456" s="82">
        <f>Census!C5448</f>
        <v>0</v>
      </c>
      <c r="H5456" s="82" t="str">
        <f>IF(Census!D5448="","",Census!D5448)</f>
        <v/>
      </c>
      <c r="I5456" s="82">
        <f>Census!E5448</f>
        <v>0</v>
      </c>
      <c r="J5456" s="106" t="e">
        <f t="shared" si="85"/>
        <v>#N/A</v>
      </c>
    </row>
    <row r="5457" spans="7:10" x14ac:dyDescent="0.45">
      <c r="G5457" s="82">
        <f>Census!C5449</f>
        <v>0</v>
      </c>
      <c r="H5457" s="82" t="str">
        <f>IF(Census!D5449="","",Census!D5449)</f>
        <v/>
      </c>
      <c r="I5457" s="82">
        <f>Census!E5449</f>
        <v>0</v>
      </c>
      <c r="J5457" s="106" t="e">
        <f t="shared" si="85"/>
        <v>#N/A</v>
      </c>
    </row>
    <row r="5458" spans="7:10" x14ac:dyDescent="0.45">
      <c r="G5458" s="82">
        <f>Census!C5450</f>
        <v>0</v>
      </c>
      <c r="H5458" s="82" t="str">
        <f>IF(Census!D5450="","",Census!D5450)</f>
        <v/>
      </c>
      <c r="I5458" s="82">
        <f>Census!E5450</f>
        <v>0</v>
      </c>
      <c r="J5458" s="106" t="e">
        <f t="shared" si="85"/>
        <v>#N/A</v>
      </c>
    </row>
    <row r="5459" spans="7:10" x14ac:dyDescent="0.45">
      <c r="G5459" s="82">
        <f>Census!C5451</f>
        <v>0</v>
      </c>
      <c r="H5459" s="82" t="str">
        <f>IF(Census!D5451="","",Census!D5451)</f>
        <v/>
      </c>
      <c r="I5459" s="82">
        <f>Census!E5451</f>
        <v>0</v>
      </c>
      <c r="J5459" s="106" t="e">
        <f t="shared" si="85"/>
        <v>#N/A</v>
      </c>
    </row>
    <row r="5460" spans="7:10" x14ac:dyDescent="0.45">
      <c r="G5460" s="82">
        <f>Census!C5452</f>
        <v>0</v>
      </c>
      <c r="H5460" s="82" t="str">
        <f>IF(Census!D5452="","",Census!D5452)</f>
        <v/>
      </c>
      <c r="I5460" s="82">
        <f>Census!E5452</f>
        <v>0</v>
      </c>
      <c r="J5460" s="106" t="e">
        <f t="shared" si="85"/>
        <v>#N/A</v>
      </c>
    </row>
    <row r="5461" spans="7:10" x14ac:dyDescent="0.45">
      <c r="G5461" s="82">
        <f>Census!C5453</f>
        <v>0</v>
      </c>
      <c r="H5461" s="82" t="str">
        <f>IF(Census!D5453="","",Census!D5453)</f>
        <v/>
      </c>
      <c r="I5461" s="82">
        <f>Census!E5453</f>
        <v>0</v>
      </c>
      <c r="J5461" s="106" t="e">
        <f t="shared" si="85"/>
        <v>#N/A</v>
      </c>
    </row>
    <row r="5462" spans="7:10" x14ac:dyDescent="0.45">
      <c r="G5462" s="82">
        <f>Census!C5454</f>
        <v>0</v>
      </c>
      <c r="H5462" s="82" t="str">
        <f>IF(Census!D5454="","",Census!D5454)</f>
        <v/>
      </c>
      <c r="I5462" s="82">
        <f>Census!E5454</f>
        <v>0</v>
      </c>
      <c r="J5462" s="106" t="e">
        <f t="shared" si="85"/>
        <v>#N/A</v>
      </c>
    </row>
    <row r="5463" spans="7:10" x14ac:dyDescent="0.45">
      <c r="G5463" s="82">
        <f>Census!C5455</f>
        <v>0</v>
      </c>
      <c r="H5463" s="82" t="str">
        <f>IF(Census!D5455="","",Census!D5455)</f>
        <v/>
      </c>
      <c r="I5463" s="82">
        <f>Census!E5455</f>
        <v>0</v>
      </c>
      <c r="J5463" s="106" t="e">
        <f t="shared" si="85"/>
        <v>#N/A</v>
      </c>
    </row>
    <row r="5464" spans="7:10" x14ac:dyDescent="0.45">
      <c r="G5464" s="82">
        <f>Census!C5456</f>
        <v>0</v>
      </c>
      <c r="H5464" s="82" t="str">
        <f>IF(Census!D5456="","",Census!D5456)</f>
        <v/>
      </c>
      <c r="I5464" s="82">
        <f>Census!E5456</f>
        <v>0</v>
      </c>
      <c r="J5464" s="106" t="e">
        <f t="shared" si="85"/>
        <v>#N/A</v>
      </c>
    </row>
    <row r="5465" spans="7:10" x14ac:dyDescent="0.45">
      <c r="G5465" s="82">
        <f>Census!C5457</f>
        <v>0</v>
      </c>
      <c r="H5465" s="82" t="str">
        <f>IF(Census!D5457="","",Census!D5457)</f>
        <v/>
      </c>
      <c r="I5465" s="82">
        <f>Census!E5457</f>
        <v>0</v>
      </c>
      <c r="J5465" s="106" t="e">
        <f t="shared" si="85"/>
        <v>#N/A</v>
      </c>
    </row>
    <row r="5466" spans="7:10" x14ac:dyDescent="0.45">
      <c r="G5466" s="82">
        <f>Census!C5458</f>
        <v>0</v>
      </c>
      <c r="H5466" s="82" t="str">
        <f>IF(Census!D5458="","",Census!D5458)</f>
        <v/>
      </c>
      <c r="I5466" s="82">
        <f>Census!E5458</f>
        <v>0</v>
      </c>
      <c r="J5466" s="106" t="e">
        <f t="shared" si="85"/>
        <v>#N/A</v>
      </c>
    </row>
    <row r="5467" spans="7:10" x14ac:dyDescent="0.45">
      <c r="G5467" s="82">
        <f>Census!C5459</f>
        <v>0</v>
      </c>
      <c r="H5467" s="82" t="str">
        <f>IF(Census!D5459="","",Census!D5459)</f>
        <v/>
      </c>
      <c r="I5467" s="82">
        <f>Census!E5459</f>
        <v>0</v>
      </c>
      <c r="J5467" s="106" t="e">
        <f t="shared" si="85"/>
        <v>#N/A</v>
      </c>
    </row>
    <row r="5468" spans="7:10" x14ac:dyDescent="0.45">
      <c r="G5468" s="82">
        <f>Census!C5460</f>
        <v>0</v>
      </c>
      <c r="H5468" s="82" t="str">
        <f>IF(Census!D5460="","",Census!D5460)</f>
        <v/>
      </c>
      <c r="I5468" s="82">
        <f>Census!E5460</f>
        <v>0</v>
      </c>
      <c r="J5468" s="106" t="e">
        <f t="shared" si="85"/>
        <v>#N/A</v>
      </c>
    </row>
    <row r="5469" spans="7:10" x14ac:dyDescent="0.45">
      <c r="G5469" s="82">
        <f>Census!C5461</f>
        <v>0</v>
      </c>
      <c r="H5469" s="82" t="str">
        <f>IF(Census!D5461="","",Census!D5461)</f>
        <v/>
      </c>
      <c r="I5469" s="82">
        <f>Census!E5461</f>
        <v>0</v>
      </c>
      <c r="J5469" s="106" t="e">
        <f t="shared" si="85"/>
        <v>#N/A</v>
      </c>
    </row>
    <row r="5470" spans="7:10" x14ac:dyDescent="0.45">
      <c r="G5470" s="82">
        <f>Census!C5462</f>
        <v>0</v>
      </c>
      <c r="H5470" s="82" t="str">
        <f>IF(Census!D5462="","",Census!D5462)</f>
        <v/>
      </c>
      <c r="I5470" s="82">
        <f>Census!E5462</f>
        <v>0</v>
      </c>
      <c r="J5470" s="106" t="e">
        <f t="shared" si="85"/>
        <v>#N/A</v>
      </c>
    </row>
    <row r="5471" spans="7:10" x14ac:dyDescent="0.45">
      <c r="G5471" s="82">
        <f>Census!C5463</f>
        <v>0</v>
      </c>
      <c r="H5471" s="82" t="str">
        <f>IF(Census!D5463="","",Census!D5463)</f>
        <v/>
      </c>
      <c r="I5471" s="82">
        <f>Census!E5463</f>
        <v>0</v>
      </c>
      <c r="J5471" s="106" t="e">
        <f t="shared" si="85"/>
        <v>#N/A</v>
      </c>
    </row>
    <row r="5472" spans="7:10" x14ac:dyDescent="0.45">
      <c r="G5472" s="82">
        <f>Census!C5464</f>
        <v>0</v>
      </c>
      <c r="H5472" s="82" t="str">
        <f>IF(Census!D5464="","",Census!D5464)</f>
        <v/>
      </c>
      <c r="I5472" s="82">
        <f>Census!E5464</f>
        <v>0</v>
      </c>
      <c r="J5472" s="106" t="e">
        <f t="shared" si="85"/>
        <v>#N/A</v>
      </c>
    </row>
    <row r="5473" spans="7:10" x14ac:dyDescent="0.45">
      <c r="G5473" s="82">
        <f>Census!C5465</f>
        <v>0</v>
      </c>
      <c r="H5473" s="82" t="str">
        <f>IF(Census!D5465="","",Census!D5465)</f>
        <v/>
      </c>
      <c r="I5473" s="82">
        <f>Census!E5465</f>
        <v>0</v>
      </c>
      <c r="J5473" s="106" t="e">
        <f t="shared" si="85"/>
        <v>#N/A</v>
      </c>
    </row>
    <row r="5474" spans="7:10" x14ac:dyDescent="0.45">
      <c r="G5474" s="82">
        <f>Census!C5466</f>
        <v>0</v>
      </c>
      <c r="H5474" s="82" t="str">
        <f>IF(Census!D5466="","",Census!D5466)</f>
        <v/>
      </c>
      <c r="I5474" s="82">
        <f>Census!E5466</f>
        <v>0</v>
      </c>
      <c r="J5474" s="106" t="e">
        <f t="shared" si="85"/>
        <v>#N/A</v>
      </c>
    </row>
    <row r="5475" spans="7:10" x14ac:dyDescent="0.45">
      <c r="G5475" s="82">
        <f>Census!C5467</f>
        <v>0</v>
      </c>
      <c r="H5475" s="82" t="str">
        <f>IF(Census!D5467="","",Census!D5467)</f>
        <v/>
      </c>
      <c r="I5475" s="82">
        <f>Census!E5467</f>
        <v>0</v>
      </c>
      <c r="J5475" s="106" t="e">
        <f t="shared" si="85"/>
        <v>#N/A</v>
      </c>
    </row>
    <row r="5476" spans="7:10" x14ac:dyDescent="0.45">
      <c r="G5476" s="82">
        <f>Census!C5468</f>
        <v>0</v>
      </c>
      <c r="H5476" s="82" t="str">
        <f>IF(Census!D5468="","",Census!D5468)</f>
        <v/>
      </c>
      <c r="I5476" s="82">
        <f>Census!E5468</f>
        <v>0</v>
      </c>
      <c r="J5476" s="106" t="e">
        <f t="shared" si="85"/>
        <v>#N/A</v>
      </c>
    </row>
    <row r="5477" spans="7:10" x14ac:dyDescent="0.45">
      <c r="G5477" s="82">
        <f>Census!C5469</f>
        <v>0</v>
      </c>
      <c r="H5477" s="82" t="str">
        <f>IF(Census!D5469="","",Census!D5469)</f>
        <v/>
      </c>
      <c r="I5477" s="82">
        <f>Census!E5469</f>
        <v>0</v>
      </c>
      <c r="J5477" s="106" t="e">
        <f t="shared" si="85"/>
        <v>#N/A</v>
      </c>
    </row>
    <row r="5478" spans="7:10" x14ac:dyDescent="0.45">
      <c r="G5478" s="82">
        <f>Census!C5470</f>
        <v>0</v>
      </c>
      <c r="H5478" s="82" t="str">
        <f>IF(Census!D5470="","",Census!D5470)</f>
        <v/>
      </c>
      <c r="I5478" s="82">
        <f>Census!E5470</f>
        <v>0</v>
      </c>
      <c r="J5478" s="106" t="e">
        <f t="shared" si="85"/>
        <v>#N/A</v>
      </c>
    </row>
    <row r="5479" spans="7:10" x14ac:dyDescent="0.45">
      <c r="G5479" s="82">
        <f>Census!C5471</f>
        <v>0</v>
      </c>
      <c r="H5479" s="82" t="str">
        <f>IF(Census!D5471="","",Census!D5471)</f>
        <v/>
      </c>
      <c r="I5479" s="82">
        <f>Census!E5471</f>
        <v>0</v>
      </c>
      <c r="J5479" s="106" t="e">
        <f t="shared" si="85"/>
        <v>#N/A</v>
      </c>
    </row>
    <row r="5480" spans="7:10" x14ac:dyDescent="0.45">
      <c r="G5480" s="82">
        <f>Census!C5472</f>
        <v>0</v>
      </c>
      <c r="H5480" s="82" t="str">
        <f>IF(Census!D5472="","",Census!D5472)</f>
        <v/>
      </c>
      <c r="I5480" s="82">
        <f>Census!E5472</f>
        <v>0</v>
      </c>
      <c r="J5480" s="106" t="e">
        <f t="shared" si="85"/>
        <v>#N/A</v>
      </c>
    </row>
    <row r="5481" spans="7:10" x14ac:dyDescent="0.45">
      <c r="G5481" s="82">
        <f>Census!C5473</f>
        <v>0</v>
      </c>
      <c r="H5481" s="82" t="str">
        <f>IF(Census!D5473="","",Census!D5473)</f>
        <v/>
      </c>
      <c r="I5481" s="82">
        <f>Census!E5473</f>
        <v>0</v>
      </c>
      <c r="J5481" s="106" t="e">
        <f t="shared" si="85"/>
        <v>#N/A</v>
      </c>
    </row>
    <row r="5482" spans="7:10" x14ac:dyDescent="0.45">
      <c r="G5482" s="82">
        <f>Census!C5474</f>
        <v>0</v>
      </c>
      <c r="H5482" s="82" t="str">
        <f>IF(Census!D5474="","",Census!D5474)</f>
        <v/>
      </c>
      <c r="I5482" s="82">
        <f>Census!E5474</f>
        <v>0</v>
      </c>
      <c r="J5482" s="106" t="e">
        <f t="shared" si="85"/>
        <v>#N/A</v>
      </c>
    </row>
    <row r="5483" spans="7:10" x14ac:dyDescent="0.45">
      <c r="G5483" s="82">
        <f>Census!C5475</f>
        <v>0</v>
      </c>
      <c r="H5483" s="82" t="str">
        <f>IF(Census!D5475="","",Census!D5475)</f>
        <v/>
      </c>
      <c r="I5483" s="82">
        <f>Census!E5475</f>
        <v>0</v>
      </c>
      <c r="J5483" s="106" t="e">
        <f t="shared" si="85"/>
        <v>#N/A</v>
      </c>
    </row>
    <row r="5484" spans="7:10" x14ac:dyDescent="0.45">
      <c r="G5484" s="82">
        <f>Census!C5476</f>
        <v>0</v>
      </c>
      <c r="H5484" s="82" t="str">
        <f>IF(Census!D5476="","",Census!D5476)</f>
        <v/>
      </c>
      <c r="I5484" s="82">
        <f>Census!E5476</f>
        <v>0</v>
      </c>
      <c r="J5484" s="106" t="e">
        <f t="shared" si="85"/>
        <v>#N/A</v>
      </c>
    </row>
    <row r="5485" spans="7:10" x14ac:dyDescent="0.45">
      <c r="G5485" s="82">
        <f>Census!C5477</f>
        <v>0</v>
      </c>
      <c r="H5485" s="82" t="str">
        <f>IF(Census!D5477="","",Census!D5477)</f>
        <v/>
      </c>
      <c r="I5485" s="82">
        <f>Census!E5477</f>
        <v>0</v>
      </c>
      <c r="J5485" s="106" t="e">
        <f t="shared" si="85"/>
        <v>#N/A</v>
      </c>
    </row>
    <row r="5486" spans="7:10" x14ac:dyDescent="0.45">
      <c r="G5486" s="82">
        <f>Census!C5478</f>
        <v>0</v>
      </c>
      <c r="H5486" s="82" t="str">
        <f>IF(Census!D5478="","",Census!D5478)</f>
        <v/>
      </c>
      <c r="I5486" s="82">
        <f>Census!E5478</f>
        <v>0</v>
      </c>
      <c r="J5486" s="106" t="e">
        <f t="shared" si="85"/>
        <v>#N/A</v>
      </c>
    </row>
    <row r="5487" spans="7:10" x14ac:dyDescent="0.45">
      <c r="G5487" s="82">
        <f>Census!C5479</f>
        <v>0</v>
      </c>
      <c r="H5487" s="82" t="str">
        <f>IF(Census!D5479="","",Census!D5479)</f>
        <v/>
      </c>
      <c r="I5487" s="82">
        <f>Census!E5479</f>
        <v>0</v>
      </c>
      <c r="J5487" s="106" t="e">
        <f t="shared" si="85"/>
        <v>#N/A</v>
      </c>
    </row>
    <row r="5488" spans="7:10" x14ac:dyDescent="0.45">
      <c r="G5488" s="82">
        <f>Census!C5480</f>
        <v>0</v>
      </c>
      <c r="H5488" s="82" t="str">
        <f>IF(Census!D5480="","",Census!D5480)</f>
        <v/>
      </c>
      <c r="I5488" s="82">
        <f>Census!E5480</f>
        <v>0</v>
      </c>
      <c r="J5488" s="106" t="e">
        <f t="shared" si="85"/>
        <v>#N/A</v>
      </c>
    </row>
    <row r="5489" spans="7:10" x14ac:dyDescent="0.45">
      <c r="G5489" s="82">
        <f>Census!C5481</f>
        <v>0</v>
      </c>
      <c r="H5489" s="82" t="str">
        <f>IF(Census!D5481="","",Census!D5481)</f>
        <v/>
      </c>
      <c r="I5489" s="82">
        <f>Census!E5481</f>
        <v>0</v>
      </c>
      <c r="J5489" s="106" t="e">
        <f t="shared" si="85"/>
        <v>#N/A</v>
      </c>
    </row>
    <row r="5490" spans="7:10" x14ac:dyDescent="0.45">
      <c r="G5490" s="82">
        <f>Census!C5482</f>
        <v>0</v>
      </c>
      <c r="H5490" s="82" t="str">
        <f>IF(Census!D5482="","",Census!D5482)</f>
        <v/>
      </c>
      <c r="I5490" s="82">
        <f>Census!E5482</f>
        <v>0</v>
      </c>
      <c r="J5490" s="106" t="e">
        <f t="shared" si="85"/>
        <v>#N/A</v>
      </c>
    </row>
    <row r="5491" spans="7:10" x14ac:dyDescent="0.45">
      <c r="G5491" s="82">
        <f>Census!C5483</f>
        <v>0</v>
      </c>
      <c r="H5491" s="82" t="str">
        <f>IF(Census!D5483="","",Census!D5483)</f>
        <v/>
      </c>
      <c r="I5491" s="82">
        <f>Census!E5483</f>
        <v>0</v>
      </c>
      <c r="J5491" s="106" t="e">
        <f t="shared" si="85"/>
        <v>#N/A</v>
      </c>
    </row>
    <row r="5492" spans="7:10" x14ac:dyDescent="0.45">
      <c r="G5492" s="82">
        <f>Census!C5484</f>
        <v>0</v>
      </c>
      <c r="H5492" s="82" t="str">
        <f>IF(Census!D5484="","",Census!D5484)</f>
        <v/>
      </c>
      <c r="I5492" s="82">
        <f>Census!E5484</f>
        <v>0</v>
      </c>
      <c r="J5492" s="106" t="e">
        <f t="shared" si="85"/>
        <v>#N/A</v>
      </c>
    </row>
    <row r="5493" spans="7:10" x14ac:dyDescent="0.45">
      <c r="G5493" s="82">
        <f>Census!C5485</f>
        <v>0</v>
      </c>
      <c r="H5493" s="82" t="str">
        <f>IF(Census!D5485="","",Census!D5485)</f>
        <v/>
      </c>
      <c r="I5493" s="82">
        <f>Census!E5485</f>
        <v>0</v>
      </c>
      <c r="J5493" s="106" t="e">
        <f t="shared" si="85"/>
        <v>#N/A</v>
      </c>
    </row>
    <row r="5494" spans="7:10" x14ac:dyDescent="0.45">
      <c r="G5494" s="82">
        <f>Census!C5486</f>
        <v>0</v>
      </c>
      <c r="H5494" s="82" t="str">
        <f>IF(Census!D5486="","",Census!D5486)</f>
        <v/>
      </c>
      <c r="I5494" s="82">
        <f>Census!E5486</f>
        <v>0</v>
      </c>
      <c r="J5494" s="106" t="e">
        <f t="shared" si="85"/>
        <v>#N/A</v>
      </c>
    </row>
    <row r="5495" spans="7:10" x14ac:dyDescent="0.45">
      <c r="G5495" s="82">
        <f>Census!C5487</f>
        <v>0</v>
      </c>
      <c r="H5495" s="82" t="str">
        <f>IF(Census!D5487="","",Census!D5487)</f>
        <v/>
      </c>
      <c r="I5495" s="82">
        <f>Census!E5487</f>
        <v>0</v>
      </c>
      <c r="J5495" s="106" t="e">
        <f t="shared" si="85"/>
        <v>#N/A</v>
      </c>
    </row>
    <row r="5496" spans="7:10" x14ac:dyDescent="0.45">
      <c r="G5496" s="82">
        <f>Census!C5488</f>
        <v>0</v>
      </c>
      <c r="H5496" s="82" t="str">
        <f>IF(Census!D5488="","",Census!D5488)</f>
        <v/>
      </c>
      <c r="I5496" s="82">
        <f>Census!E5488</f>
        <v>0</v>
      </c>
      <c r="J5496" s="106" t="e">
        <f t="shared" si="85"/>
        <v>#N/A</v>
      </c>
    </row>
    <row r="5497" spans="7:10" x14ac:dyDescent="0.45">
      <c r="G5497" s="82">
        <f>Census!C5489</f>
        <v>0</v>
      </c>
      <c r="H5497" s="82" t="str">
        <f>IF(Census!D5489="","",Census!D5489)</f>
        <v/>
      </c>
      <c r="I5497" s="82">
        <f>Census!E5489</f>
        <v>0</v>
      </c>
      <c r="J5497" s="106" t="e">
        <f t="shared" si="85"/>
        <v>#N/A</v>
      </c>
    </row>
    <row r="5498" spans="7:10" x14ac:dyDescent="0.45">
      <c r="G5498" s="82">
        <f>Census!C5490</f>
        <v>0</v>
      </c>
      <c r="H5498" s="82" t="str">
        <f>IF(Census!D5490="","",Census!D5490)</f>
        <v/>
      </c>
      <c r="I5498" s="82">
        <f>Census!E5490</f>
        <v>0</v>
      </c>
      <c r="J5498" s="106" t="e">
        <f t="shared" si="85"/>
        <v>#N/A</v>
      </c>
    </row>
    <row r="5499" spans="7:10" x14ac:dyDescent="0.45">
      <c r="G5499" s="82">
        <f>Census!C5491</f>
        <v>0</v>
      </c>
      <c r="H5499" s="82" t="str">
        <f>IF(Census!D5491="","",Census!D5491)</f>
        <v/>
      </c>
      <c r="I5499" s="82">
        <f>Census!E5491</f>
        <v>0</v>
      </c>
      <c r="J5499" s="106" t="e">
        <f t="shared" si="85"/>
        <v>#N/A</v>
      </c>
    </row>
    <row r="5500" spans="7:10" x14ac:dyDescent="0.45">
      <c r="G5500" s="82">
        <f>Census!C5492</f>
        <v>0</v>
      </c>
      <c r="H5500" s="82" t="str">
        <f>IF(Census!D5492="","",Census!D5492)</f>
        <v/>
      </c>
      <c r="I5500" s="82">
        <f>Census!E5492</f>
        <v>0</v>
      </c>
      <c r="J5500" s="106" t="e">
        <f t="shared" si="85"/>
        <v>#N/A</v>
      </c>
    </row>
    <row r="5501" spans="7:10" x14ac:dyDescent="0.45">
      <c r="G5501" s="82">
        <f>Census!C5493</f>
        <v>0</v>
      </c>
      <c r="H5501" s="82" t="str">
        <f>IF(Census!D5493="","",Census!D5493)</f>
        <v/>
      </c>
      <c r="I5501" s="82">
        <f>Census!E5493</f>
        <v>0</v>
      </c>
      <c r="J5501" s="106" t="e">
        <f t="shared" si="85"/>
        <v>#N/A</v>
      </c>
    </row>
    <row r="5502" spans="7:10" x14ac:dyDescent="0.45">
      <c r="G5502" s="82">
        <f>Census!C5494</f>
        <v>0</v>
      </c>
      <c r="H5502" s="82" t="str">
        <f>IF(Census!D5494="","",Census!D5494)</f>
        <v/>
      </c>
      <c r="I5502" s="82">
        <f>Census!E5494</f>
        <v>0</v>
      </c>
      <c r="J5502" s="106" t="e">
        <f t="shared" si="85"/>
        <v>#N/A</v>
      </c>
    </row>
    <row r="5503" spans="7:10" x14ac:dyDescent="0.45">
      <c r="G5503" s="82">
        <f>Census!C5495</f>
        <v>0</v>
      </c>
      <c r="H5503" s="82" t="str">
        <f>IF(Census!D5495="","",Census!D5495)</f>
        <v/>
      </c>
      <c r="I5503" s="82">
        <f>Census!E5495</f>
        <v>0</v>
      </c>
      <c r="J5503" s="106" t="e">
        <f t="shared" si="85"/>
        <v>#N/A</v>
      </c>
    </row>
    <row r="5504" spans="7:10" x14ac:dyDescent="0.45">
      <c r="G5504" s="82">
        <f>Census!C5496</f>
        <v>0</v>
      </c>
      <c r="H5504" s="82" t="str">
        <f>IF(Census!D5496="","",Census!D5496)</f>
        <v/>
      </c>
      <c r="I5504" s="82">
        <f>Census!E5496</f>
        <v>0</v>
      </c>
      <c r="J5504" s="106" t="e">
        <f t="shared" si="85"/>
        <v>#N/A</v>
      </c>
    </row>
    <row r="5505" spans="7:10" x14ac:dyDescent="0.45">
      <c r="G5505" s="82">
        <f>Census!C5497</f>
        <v>0</v>
      </c>
      <c r="H5505" s="82" t="str">
        <f>IF(Census!D5497="","",Census!D5497)</f>
        <v/>
      </c>
      <c r="I5505" s="82">
        <f>Census!E5497</f>
        <v>0</v>
      </c>
      <c r="J5505" s="106" t="e">
        <f t="shared" si="85"/>
        <v>#N/A</v>
      </c>
    </row>
    <row r="5506" spans="7:10" x14ac:dyDescent="0.45">
      <c r="G5506" s="82">
        <f>Census!C5498</f>
        <v>0</v>
      </c>
      <c r="H5506" s="82" t="str">
        <f>IF(Census!D5498="","",Census!D5498)</f>
        <v/>
      </c>
      <c r="I5506" s="82">
        <f>Census!E5498</f>
        <v>0</v>
      </c>
      <c r="J5506" s="106" t="e">
        <f t="shared" si="85"/>
        <v>#N/A</v>
      </c>
    </row>
    <row r="5507" spans="7:10" x14ac:dyDescent="0.45">
      <c r="G5507" s="82">
        <f>Census!C5499</f>
        <v>0</v>
      </c>
      <c r="H5507" s="82" t="str">
        <f>IF(Census!D5499="","",Census!D5499)</f>
        <v/>
      </c>
      <c r="I5507" s="82">
        <f>Census!E5499</f>
        <v>0</v>
      </c>
      <c r="J5507" s="106" t="e">
        <f t="shared" si="85"/>
        <v>#N/A</v>
      </c>
    </row>
    <row r="5508" spans="7:10" x14ac:dyDescent="0.45">
      <c r="G5508" s="82">
        <f>Census!C5500</f>
        <v>0</v>
      </c>
      <c r="H5508" s="82" t="str">
        <f>IF(Census!D5500="","",Census!D5500)</f>
        <v/>
      </c>
      <c r="I5508" s="82">
        <f>Census!E5500</f>
        <v>0</v>
      </c>
      <c r="J5508" s="106" t="e">
        <f t="shared" si="85"/>
        <v>#N/A</v>
      </c>
    </row>
    <row r="5509" spans="7:10" x14ac:dyDescent="0.45">
      <c r="G5509" s="82">
        <f>Census!C5501</f>
        <v>0</v>
      </c>
      <c r="H5509" s="82" t="str">
        <f>IF(Census!D5501="","",Census!D5501)</f>
        <v/>
      </c>
      <c r="I5509" s="82">
        <f>Census!E5501</f>
        <v>0</v>
      </c>
      <c r="J5509" s="106" t="e">
        <f t="shared" si="85"/>
        <v>#N/A</v>
      </c>
    </row>
    <row r="5510" spans="7:10" x14ac:dyDescent="0.45">
      <c r="G5510" s="82">
        <f>Census!C5502</f>
        <v>0</v>
      </c>
      <c r="H5510" s="82" t="str">
        <f>IF(Census!D5502="","",Census!D5502)</f>
        <v/>
      </c>
      <c r="I5510" s="82">
        <f>Census!E5502</f>
        <v>0</v>
      </c>
      <c r="J5510" s="106" t="e">
        <f t="shared" si="85"/>
        <v>#N/A</v>
      </c>
    </row>
    <row r="5511" spans="7:10" x14ac:dyDescent="0.45">
      <c r="G5511" s="82">
        <f>Census!C5503</f>
        <v>0</v>
      </c>
      <c r="H5511" s="82" t="str">
        <f>IF(Census!D5503="","",Census!D5503)</f>
        <v/>
      </c>
      <c r="I5511" s="82">
        <f>Census!E5503</f>
        <v>0</v>
      </c>
      <c r="J5511" s="106" t="e">
        <f t="shared" si="85"/>
        <v>#N/A</v>
      </c>
    </row>
    <row r="5512" spans="7:10" x14ac:dyDescent="0.45">
      <c r="G5512" s="82">
        <f>Census!C5504</f>
        <v>0</v>
      </c>
      <c r="H5512" s="82" t="str">
        <f>IF(Census!D5504="","",Census!D5504)</f>
        <v/>
      </c>
      <c r="I5512" s="82">
        <f>Census!E5504</f>
        <v>0</v>
      </c>
      <c r="J5512" s="106" t="e">
        <f t="shared" si="85"/>
        <v>#N/A</v>
      </c>
    </row>
    <row r="5513" spans="7:10" x14ac:dyDescent="0.45">
      <c r="G5513" s="82">
        <f>Census!C5505</f>
        <v>0</v>
      </c>
      <c r="H5513" s="82" t="str">
        <f>IF(Census!D5505="","",Census!D5505)</f>
        <v/>
      </c>
      <c r="I5513" s="82">
        <f>Census!E5505</f>
        <v>0</v>
      </c>
      <c r="J5513" s="106" t="e">
        <f t="shared" si="85"/>
        <v>#N/A</v>
      </c>
    </row>
    <row r="5514" spans="7:10" x14ac:dyDescent="0.45">
      <c r="G5514" s="82">
        <f>Census!C5506</f>
        <v>0</v>
      </c>
      <c r="H5514" s="82" t="str">
        <f>IF(Census!D5506="","",Census!D5506)</f>
        <v/>
      </c>
      <c r="I5514" s="82">
        <f>Census!E5506</f>
        <v>0</v>
      </c>
      <c r="J5514" s="106" t="e">
        <f t="shared" si="85"/>
        <v>#N/A</v>
      </c>
    </row>
    <row r="5515" spans="7:10" x14ac:dyDescent="0.45">
      <c r="G5515" s="82">
        <f>Census!C5507</f>
        <v>0</v>
      </c>
      <c r="H5515" s="82" t="str">
        <f>IF(Census!D5507="","",Census!D5507)</f>
        <v/>
      </c>
      <c r="I5515" s="82">
        <f>Census!E5507</f>
        <v>0</v>
      </c>
      <c r="J5515" s="106" t="e">
        <f t="shared" si="85"/>
        <v>#N/A</v>
      </c>
    </row>
    <row r="5516" spans="7:10" x14ac:dyDescent="0.45">
      <c r="G5516" s="82">
        <f>Census!C5508</f>
        <v>0</v>
      </c>
      <c r="H5516" s="82" t="str">
        <f>IF(Census!D5508="","",Census!D5508)</f>
        <v/>
      </c>
      <c r="I5516" s="82">
        <f>Census!E5508</f>
        <v>0</v>
      </c>
      <c r="J5516" s="106" t="e">
        <f t="shared" si="85"/>
        <v>#N/A</v>
      </c>
    </row>
    <row r="5517" spans="7:10" x14ac:dyDescent="0.45">
      <c r="G5517" s="82">
        <f>Census!C5509</f>
        <v>0</v>
      </c>
      <c r="H5517" s="82" t="str">
        <f>IF(Census!D5509="","",Census!D5509)</f>
        <v/>
      </c>
      <c r="I5517" s="82">
        <f>Census!E5509</f>
        <v>0</v>
      </c>
      <c r="J5517" s="106" t="e">
        <f t="shared" si="85"/>
        <v>#N/A</v>
      </c>
    </row>
    <row r="5518" spans="7:10" x14ac:dyDescent="0.45">
      <c r="G5518" s="82">
        <f>Census!C5510</f>
        <v>0</v>
      </c>
      <c r="H5518" s="82" t="str">
        <f>IF(Census!D5510="","",Census!D5510)</f>
        <v/>
      </c>
      <c r="I5518" s="82">
        <f>Census!E5510</f>
        <v>0</v>
      </c>
      <c r="J5518" s="106" t="e">
        <f t="shared" ref="J5518:J5581" si="86">IF(H5518=0,0,IF(H5518&lt;$C$25,$C$25-H5518,0))</f>
        <v>#N/A</v>
      </c>
    </row>
    <row r="5519" spans="7:10" x14ac:dyDescent="0.45">
      <c r="G5519" s="82">
        <f>Census!C5511</f>
        <v>0</v>
      </c>
      <c r="H5519" s="82" t="str">
        <f>IF(Census!D5511="","",Census!D5511)</f>
        <v/>
      </c>
      <c r="I5519" s="82">
        <f>Census!E5511</f>
        <v>0</v>
      </c>
      <c r="J5519" s="106" t="e">
        <f t="shared" si="86"/>
        <v>#N/A</v>
      </c>
    </row>
    <row r="5520" spans="7:10" x14ac:dyDescent="0.45">
      <c r="G5520" s="82">
        <f>Census!C5512</f>
        <v>0</v>
      </c>
      <c r="H5520" s="82" t="str">
        <f>IF(Census!D5512="","",Census!D5512)</f>
        <v/>
      </c>
      <c r="I5520" s="82">
        <f>Census!E5512</f>
        <v>0</v>
      </c>
      <c r="J5520" s="106" t="e">
        <f t="shared" si="86"/>
        <v>#N/A</v>
      </c>
    </row>
    <row r="5521" spans="7:10" x14ac:dyDescent="0.45">
      <c r="G5521" s="82">
        <f>Census!C5513</f>
        <v>0</v>
      </c>
      <c r="H5521" s="82" t="str">
        <f>IF(Census!D5513="","",Census!D5513)</f>
        <v/>
      </c>
      <c r="I5521" s="82">
        <f>Census!E5513</f>
        <v>0</v>
      </c>
      <c r="J5521" s="106" t="e">
        <f t="shared" si="86"/>
        <v>#N/A</v>
      </c>
    </row>
    <row r="5522" spans="7:10" x14ac:dyDescent="0.45">
      <c r="G5522" s="82">
        <f>Census!C5514</f>
        <v>0</v>
      </c>
      <c r="H5522" s="82" t="str">
        <f>IF(Census!D5514="","",Census!D5514)</f>
        <v/>
      </c>
      <c r="I5522" s="82">
        <f>Census!E5514</f>
        <v>0</v>
      </c>
      <c r="J5522" s="106" t="e">
        <f t="shared" si="86"/>
        <v>#N/A</v>
      </c>
    </row>
    <row r="5523" spans="7:10" x14ac:dyDescent="0.45">
      <c r="G5523" s="82">
        <f>Census!C5515</f>
        <v>0</v>
      </c>
      <c r="H5523" s="82" t="str">
        <f>IF(Census!D5515="","",Census!D5515)</f>
        <v/>
      </c>
      <c r="I5523" s="82">
        <f>Census!E5515</f>
        <v>0</v>
      </c>
      <c r="J5523" s="106" t="e">
        <f t="shared" si="86"/>
        <v>#N/A</v>
      </c>
    </row>
    <row r="5524" spans="7:10" x14ac:dyDescent="0.45">
      <c r="G5524" s="82">
        <f>Census!C5516</f>
        <v>0</v>
      </c>
      <c r="H5524" s="82" t="str">
        <f>IF(Census!D5516="","",Census!D5516)</f>
        <v/>
      </c>
      <c r="I5524" s="82">
        <f>Census!E5516</f>
        <v>0</v>
      </c>
      <c r="J5524" s="106" t="e">
        <f t="shared" si="86"/>
        <v>#N/A</v>
      </c>
    </row>
    <row r="5525" spans="7:10" x14ac:dyDescent="0.45">
      <c r="G5525" s="82">
        <f>Census!C5517</f>
        <v>0</v>
      </c>
      <c r="H5525" s="82" t="str">
        <f>IF(Census!D5517="","",Census!D5517)</f>
        <v/>
      </c>
      <c r="I5525" s="82">
        <f>Census!E5517</f>
        <v>0</v>
      </c>
      <c r="J5525" s="106" t="e">
        <f t="shared" si="86"/>
        <v>#N/A</v>
      </c>
    </row>
    <row r="5526" spans="7:10" x14ac:dyDescent="0.45">
      <c r="G5526" s="82">
        <f>Census!C5518</f>
        <v>0</v>
      </c>
      <c r="H5526" s="82" t="str">
        <f>IF(Census!D5518="","",Census!D5518)</f>
        <v/>
      </c>
      <c r="I5526" s="82">
        <f>Census!E5518</f>
        <v>0</v>
      </c>
      <c r="J5526" s="106" t="e">
        <f t="shared" si="86"/>
        <v>#N/A</v>
      </c>
    </row>
    <row r="5527" spans="7:10" x14ac:dyDescent="0.45">
      <c r="G5527" s="82">
        <f>Census!C5519</f>
        <v>0</v>
      </c>
      <c r="H5527" s="82" t="str">
        <f>IF(Census!D5519="","",Census!D5519)</f>
        <v/>
      </c>
      <c r="I5527" s="82">
        <f>Census!E5519</f>
        <v>0</v>
      </c>
      <c r="J5527" s="106" t="e">
        <f t="shared" si="86"/>
        <v>#N/A</v>
      </c>
    </row>
    <row r="5528" spans="7:10" x14ac:dyDescent="0.45">
      <c r="G5528" s="82">
        <f>Census!C5520</f>
        <v>0</v>
      </c>
      <c r="H5528" s="82" t="str">
        <f>IF(Census!D5520="","",Census!D5520)</f>
        <v/>
      </c>
      <c r="I5528" s="82">
        <f>Census!E5520</f>
        <v>0</v>
      </c>
      <c r="J5528" s="106" t="e">
        <f t="shared" si="86"/>
        <v>#N/A</v>
      </c>
    </row>
    <row r="5529" spans="7:10" x14ac:dyDescent="0.45">
      <c r="G5529" s="82">
        <f>Census!C5521</f>
        <v>0</v>
      </c>
      <c r="H5529" s="82" t="str">
        <f>IF(Census!D5521="","",Census!D5521)</f>
        <v/>
      </c>
      <c r="I5529" s="82">
        <f>Census!E5521</f>
        <v>0</v>
      </c>
      <c r="J5529" s="106" t="e">
        <f t="shared" si="86"/>
        <v>#N/A</v>
      </c>
    </row>
    <row r="5530" spans="7:10" x14ac:dyDescent="0.45">
      <c r="G5530" s="82">
        <f>Census!C5522</f>
        <v>0</v>
      </c>
      <c r="H5530" s="82" t="str">
        <f>IF(Census!D5522="","",Census!D5522)</f>
        <v/>
      </c>
      <c r="I5530" s="82">
        <f>Census!E5522</f>
        <v>0</v>
      </c>
      <c r="J5530" s="106" t="e">
        <f t="shared" si="86"/>
        <v>#N/A</v>
      </c>
    </row>
    <row r="5531" spans="7:10" x14ac:dyDescent="0.45">
      <c r="G5531" s="82">
        <f>Census!C5523</f>
        <v>0</v>
      </c>
      <c r="H5531" s="82" t="str">
        <f>IF(Census!D5523="","",Census!D5523)</f>
        <v/>
      </c>
      <c r="I5531" s="82">
        <f>Census!E5523</f>
        <v>0</v>
      </c>
      <c r="J5531" s="106" t="e">
        <f t="shared" si="86"/>
        <v>#N/A</v>
      </c>
    </row>
    <row r="5532" spans="7:10" x14ac:dyDescent="0.45">
      <c r="G5532" s="82">
        <f>Census!C5524</f>
        <v>0</v>
      </c>
      <c r="H5532" s="82" t="str">
        <f>IF(Census!D5524="","",Census!D5524)</f>
        <v/>
      </c>
      <c r="I5532" s="82">
        <f>Census!E5524</f>
        <v>0</v>
      </c>
      <c r="J5532" s="106" t="e">
        <f t="shared" si="86"/>
        <v>#N/A</v>
      </c>
    </row>
    <row r="5533" spans="7:10" x14ac:dyDescent="0.45">
      <c r="G5533" s="82">
        <f>Census!C5525</f>
        <v>0</v>
      </c>
      <c r="H5533" s="82" t="str">
        <f>IF(Census!D5525="","",Census!D5525)</f>
        <v/>
      </c>
      <c r="I5533" s="82">
        <f>Census!E5525</f>
        <v>0</v>
      </c>
      <c r="J5533" s="106" t="e">
        <f t="shared" si="86"/>
        <v>#N/A</v>
      </c>
    </row>
    <row r="5534" spans="7:10" x14ac:dyDescent="0.45">
      <c r="G5534" s="82">
        <f>Census!C5526</f>
        <v>0</v>
      </c>
      <c r="H5534" s="82" t="str">
        <f>IF(Census!D5526="","",Census!D5526)</f>
        <v/>
      </c>
      <c r="I5534" s="82">
        <f>Census!E5526</f>
        <v>0</v>
      </c>
      <c r="J5534" s="106" t="e">
        <f t="shared" si="86"/>
        <v>#N/A</v>
      </c>
    </row>
    <row r="5535" spans="7:10" x14ac:dyDescent="0.45">
      <c r="G5535" s="82">
        <f>Census!C5527</f>
        <v>0</v>
      </c>
      <c r="H5535" s="82" t="str">
        <f>IF(Census!D5527="","",Census!D5527)</f>
        <v/>
      </c>
      <c r="I5535" s="82">
        <f>Census!E5527</f>
        <v>0</v>
      </c>
      <c r="J5535" s="106" t="e">
        <f t="shared" si="86"/>
        <v>#N/A</v>
      </c>
    </row>
    <row r="5536" spans="7:10" x14ac:dyDescent="0.45">
      <c r="G5536" s="82">
        <f>Census!C5528</f>
        <v>0</v>
      </c>
      <c r="H5536" s="82" t="str">
        <f>IF(Census!D5528="","",Census!D5528)</f>
        <v/>
      </c>
      <c r="I5536" s="82">
        <f>Census!E5528</f>
        <v>0</v>
      </c>
      <c r="J5536" s="106" t="e">
        <f t="shared" si="86"/>
        <v>#N/A</v>
      </c>
    </row>
    <row r="5537" spans="7:10" x14ac:dyDescent="0.45">
      <c r="G5537" s="82">
        <f>Census!C5529</f>
        <v>0</v>
      </c>
      <c r="H5537" s="82" t="str">
        <f>IF(Census!D5529="","",Census!D5529)</f>
        <v/>
      </c>
      <c r="I5537" s="82">
        <f>Census!E5529</f>
        <v>0</v>
      </c>
      <c r="J5537" s="106" t="e">
        <f t="shared" si="86"/>
        <v>#N/A</v>
      </c>
    </row>
    <row r="5538" spans="7:10" x14ac:dyDescent="0.45">
      <c r="G5538" s="82">
        <f>Census!C5530</f>
        <v>0</v>
      </c>
      <c r="H5538" s="82" t="str">
        <f>IF(Census!D5530="","",Census!D5530)</f>
        <v/>
      </c>
      <c r="I5538" s="82">
        <f>Census!E5530</f>
        <v>0</v>
      </c>
      <c r="J5538" s="106" t="e">
        <f t="shared" si="86"/>
        <v>#N/A</v>
      </c>
    </row>
    <row r="5539" spans="7:10" x14ac:dyDescent="0.45">
      <c r="G5539" s="82">
        <f>Census!C5531</f>
        <v>0</v>
      </c>
      <c r="H5539" s="82" t="str">
        <f>IF(Census!D5531="","",Census!D5531)</f>
        <v/>
      </c>
      <c r="I5539" s="82">
        <f>Census!E5531</f>
        <v>0</v>
      </c>
      <c r="J5539" s="106" t="e">
        <f t="shared" si="86"/>
        <v>#N/A</v>
      </c>
    </row>
    <row r="5540" spans="7:10" x14ac:dyDescent="0.45">
      <c r="G5540" s="82">
        <f>Census!C5532</f>
        <v>0</v>
      </c>
      <c r="H5540" s="82" t="str">
        <f>IF(Census!D5532="","",Census!D5532)</f>
        <v/>
      </c>
      <c r="I5540" s="82">
        <f>Census!E5532</f>
        <v>0</v>
      </c>
      <c r="J5540" s="106" t="e">
        <f t="shared" si="86"/>
        <v>#N/A</v>
      </c>
    </row>
    <row r="5541" spans="7:10" x14ac:dyDescent="0.45">
      <c r="G5541" s="82">
        <f>Census!C5533</f>
        <v>0</v>
      </c>
      <c r="H5541" s="82" t="str">
        <f>IF(Census!D5533="","",Census!D5533)</f>
        <v/>
      </c>
      <c r="I5541" s="82">
        <f>Census!E5533</f>
        <v>0</v>
      </c>
      <c r="J5541" s="106" t="e">
        <f t="shared" si="86"/>
        <v>#N/A</v>
      </c>
    </row>
    <row r="5542" spans="7:10" x14ac:dyDescent="0.45">
      <c r="G5542" s="82">
        <f>Census!C5534</f>
        <v>0</v>
      </c>
      <c r="H5542" s="82" t="str">
        <f>IF(Census!D5534="","",Census!D5534)</f>
        <v/>
      </c>
      <c r="I5542" s="82">
        <f>Census!E5534</f>
        <v>0</v>
      </c>
      <c r="J5542" s="106" t="e">
        <f t="shared" si="86"/>
        <v>#N/A</v>
      </c>
    </row>
    <row r="5543" spans="7:10" x14ac:dyDescent="0.45">
      <c r="G5543" s="82">
        <f>Census!C5535</f>
        <v>0</v>
      </c>
      <c r="H5543" s="82" t="str">
        <f>IF(Census!D5535="","",Census!D5535)</f>
        <v/>
      </c>
      <c r="I5543" s="82">
        <f>Census!E5535</f>
        <v>0</v>
      </c>
      <c r="J5543" s="106" t="e">
        <f t="shared" si="86"/>
        <v>#N/A</v>
      </c>
    </row>
    <row r="5544" spans="7:10" x14ac:dyDescent="0.45">
      <c r="G5544" s="82">
        <f>Census!C5536</f>
        <v>0</v>
      </c>
      <c r="H5544" s="82" t="str">
        <f>IF(Census!D5536="","",Census!D5536)</f>
        <v/>
      </c>
      <c r="I5544" s="82">
        <f>Census!E5536</f>
        <v>0</v>
      </c>
      <c r="J5544" s="106" t="e">
        <f t="shared" si="86"/>
        <v>#N/A</v>
      </c>
    </row>
    <row r="5545" spans="7:10" x14ac:dyDescent="0.45">
      <c r="G5545" s="82">
        <f>Census!C5537</f>
        <v>0</v>
      </c>
      <c r="H5545" s="82" t="str">
        <f>IF(Census!D5537="","",Census!D5537)</f>
        <v/>
      </c>
      <c r="I5545" s="82">
        <f>Census!E5537</f>
        <v>0</v>
      </c>
      <c r="J5545" s="106" t="e">
        <f t="shared" si="86"/>
        <v>#N/A</v>
      </c>
    </row>
    <row r="5546" spans="7:10" x14ac:dyDescent="0.45">
      <c r="G5546" s="82">
        <f>Census!C5538</f>
        <v>0</v>
      </c>
      <c r="H5546" s="82" t="str">
        <f>IF(Census!D5538="","",Census!D5538)</f>
        <v/>
      </c>
      <c r="I5546" s="82">
        <f>Census!E5538</f>
        <v>0</v>
      </c>
      <c r="J5546" s="106" t="e">
        <f t="shared" si="86"/>
        <v>#N/A</v>
      </c>
    </row>
    <row r="5547" spans="7:10" x14ac:dyDescent="0.45">
      <c r="G5547" s="82">
        <f>Census!C5539</f>
        <v>0</v>
      </c>
      <c r="H5547" s="82" t="str">
        <f>IF(Census!D5539="","",Census!D5539)</f>
        <v/>
      </c>
      <c r="I5547" s="82">
        <f>Census!E5539</f>
        <v>0</v>
      </c>
      <c r="J5547" s="106" t="e">
        <f t="shared" si="86"/>
        <v>#N/A</v>
      </c>
    </row>
    <row r="5548" spans="7:10" x14ac:dyDescent="0.45">
      <c r="G5548" s="82">
        <f>Census!C5540</f>
        <v>0</v>
      </c>
      <c r="H5548" s="82" t="str">
        <f>IF(Census!D5540="","",Census!D5540)</f>
        <v/>
      </c>
      <c r="I5548" s="82">
        <f>Census!E5540</f>
        <v>0</v>
      </c>
      <c r="J5548" s="106" t="e">
        <f t="shared" si="86"/>
        <v>#N/A</v>
      </c>
    </row>
    <row r="5549" spans="7:10" x14ac:dyDescent="0.45">
      <c r="G5549" s="82">
        <f>Census!C5541</f>
        <v>0</v>
      </c>
      <c r="H5549" s="82" t="str">
        <f>IF(Census!D5541="","",Census!D5541)</f>
        <v/>
      </c>
      <c r="I5549" s="82">
        <f>Census!E5541</f>
        <v>0</v>
      </c>
      <c r="J5549" s="106" t="e">
        <f t="shared" si="86"/>
        <v>#N/A</v>
      </c>
    </row>
    <row r="5550" spans="7:10" x14ac:dyDescent="0.45">
      <c r="G5550" s="82">
        <f>Census!C5542</f>
        <v>0</v>
      </c>
      <c r="H5550" s="82" t="str">
        <f>IF(Census!D5542="","",Census!D5542)</f>
        <v/>
      </c>
      <c r="I5550" s="82">
        <f>Census!E5542</f>
        <v>0</v>
      </c>
      <c r="J5550" s="106" t="e">
        <f t="shared" si="86"/>
        <v>#N/A</v>
      </c>
    </row>
    <row r="5551" spans="7:10" x14ac:dyDescent="0.45">
      <c r="G5551" s="82">
        <f>Census!C5543</f>
        <v>0</v>
      </c>
      <c r="H5551" s="82" t="str">
        <f>IF(Census!D5543="","",Census!D5543)</f>
        <v/>
      </c>
      <c r="I5551" s="82">
        <f>Census!E5543</f>
        <v>0</v>
      </c>
      <c r="J5551" s="106" t="e">
        <f t="shared" si="86"/>
        <v>#N/A</v>
      </c>
    </row>
    <row r="5552" spans="7:10" x14ac:dyDescent="0.45">
      <c r="G5552" s="82">
        <f>Census!C5544</f>
        <v>0</v>
      </c>
      <c r="H5552" s="82" t="str">
        <f>IF(Census!D5544="","",Census!D5544)</f>
        <v/>
      </c>
      <c r="I5552" s="82">
        <f>Census!E5544</f>
        <v>0</v>
      </c>
      <c r="J5552" s="106" t="e">
        <f t="shared" si="86"/>
        <v>#N/A</v>
      </c>
    </row>
    <row r="5553" spans="7:10" x14ac:dyDescent="0.45">
      <c r="G5553" s="82">
        <f>Census!C5545</f>
        <v>0</v>
      </c>
      <c r="H5553" s="82" t="str">
        <f>IF(Census!D5545="","",Census!D5545)</f>
        <v/>
      </c>
      <c r="I5553" s="82">
        <f>Census!E5545</f>
        <v>0</v>
      </c>
      <c r="J5553" s="106" t="e">
        <f t="shared" si="86"/>
        <v>#N/A</v>
      </c>
    </row>
    <row r="5554" spans="7:10" x14ac:dyDescent="0.45">
      <c r="G5554" s="82">
        <f>Census!C5546</f>
        <v>0</v>
      </c>
      <c r="H5554" s="82" t="str">
        <f>IF(Census!D5546="","",Census!D5546)</f>
        <v/>
      </c>
      <c r="I5554" s="82">
        <f>Census!E5546</f>
        <v>0</v>
      </c>
      <c r="J5554" s="106" t="e">
        <f t="shared" si="86"/>
        <v>#N/A</v>
      </c>
    </row>
    <row r="5555" spans="7:10" x14ac:dyDescent="0.45">
      <c r="G5555" s="82">
        <f>Census!C5547</f>
        <v>0</v>
      </c>
      <c r="H5555" s="82" t="str">
        <f>IF(Census!D5547="","",Census!D5547)</f>
        <v/>
      </c>
      <c r="I5555" s="82">
        <f>Census!E5547</f>
        <v>0</v>
      </c>
      <c r="J5555" s="106" t="e">
        <f t="shared" si="86"/>
        <v>#N/A</v>
      </c>
    </row>
    <row r="5556" spans="7:10" x14ac:dyDescent="0.45">
      <c r="G5556" s="82">
        <f>Census!C5548</f>
        <v>0</v>
      </c>
      <c r="H5556" s="82" t="str">
        <f>IF(Census!D5548="","",Census!D5548)</f>
        <v/>
      </c>
      <c r="I5556" s="82">
        <f>Census!E5548</f>
        <v>0</v>
      </c>
      <c r="J5556" s="106" t="e">
        <f t="shared" si="86"/>
        <v>#N/A</v>
      </c>
    </row>
    <row r="5557" spans="7:10" x14ac:dyDescent="0.45">
      <c r="G5557" s="82">
        <f>Census!C5549</f>
        <v>0</v>
      </c>
      <c r="H5557" s="82" t="str">
        <f>IF(Census!D5549="","",Census!D5549)</f>
        <v/>
      </c>
      <c r="I5557" s="82">
        <f>Census!E5549</f>
        <v>0</v>
      </c>
      <c r="J5557" s="106" t="e">
        <f t="shared" si="86"/>
        <v>#N/A</v>
      </c>
    </row>
    <row r="5558" spans="7:10" x14ac:dyDescent="0.45">
      <c r="G5558" s="82">
        <f>Census!C5550</f>
        <v>0</v>
      </c>
      <c r="H5558" s="82" t="str">
        <f>IF(Census!D5550="","",Census!D5550)</f>
        <v/>
      </c>
      <c r="I5558" s="82">
        <f>Census!E5550</f>
        <v>0</v>
      </c>
      <c r="J5558" s="106" t="e">
        <f t="shared" si="86"/>
        <v>#N/A</v>
      </c>
    </row>
    <row r="5559" spans="7:10" x14ac:dyDescent="0.45">
      <c r="G5559" s="82">
        <f>Census!C5551</f>
        <v>0</v>
      </c>
      <c r="H5559" s="82" t="str">
        <f>IF(Census!D5551="","",Census!D5551)</f>
        <v/>
      </c>
      <c r="I5559" s="82">
        <f>Census!E5551</f>
        <v>0</v>
      </c>
      <c r="J5559" s="106" t="e">
        <f t="shared" si="86"/>
        <v>#N/A</v>
      </c>
    </row>
    <row r="5560" spans="7:10" x14ac:dyDescent="0.45">
      <c r="G5560" s="82">
        <f>Census!C5552</f>
        <v>0</v>
      </c>
      <c r="H5560" s="82" t="str">
        <f>IF(Census!D5552="","",Census!D5552)</f>
        <v/>
      </c>
      <c r="I5560" s="82">
        <f>Census!E5552</f>
        <v>0</v>
      </c>
      <c r="J5560" s="106" t="e">
        <f t="shared" si="86"/>
        <v>#N/A</v>
      </c>
    </row>
    <row r="5561" spans="7:10" x14ac:dyDescent="0.45">
      <c r="G5561" s="82">
        <f>Census!C5553</f>
        <v>0</v>
      </c>
      <c r="H5561" s="82" t="str">
        <f>IF(Census!D5553="","",Census!D5553)</f>
        <v/>
      </c>
      <c r="I5561" s="82">
        <f>Census!E5553</f>
        <v>0</v>
      </c>
      <c r="J5561" s="106" t="e">
        <f t="shared" si="86"/>
        <v>#N/A</v>
      </c>
    </row>
    <row r="5562" spans="7:10" x14ac:dyDescent="0.45">
      <c r="G5562" s="82">
        <f>Census!C5554</f>
        <v>0</v>
      </c>
      <c r="H5562" s="82" t="str">
        <f>IF(Census!D5554="","",Census!D5554)</f>
        <v/>
      </c>
      <c r="I5562" s="82">
        <f>Census!E5554</f>
        <v>0</v>
      </c>
      <c r="J5562" s="106" t="e">
        <f t="shared" si="86"/>
        <v>#N/A</v>
      </c>
    </row>
    <row r="5563" spans="7:10" x14ac:dyDescent="0.45">
      <c r="G5563" s="82">
        <f>Census!C5555</f>
        <v>0</v>
      </c>
      <c r="H5563" s="82" t="str">
        <f>IF(Census!D5555="","",Census!D5555)</f>
        <v/>
      </c>
      <c r="I5563" s="82">
        <f>Census!E5555</f>
        <v>0</v>
      </c>
      <c r="J5563" s="106" t="e">
        <f t="shared" si="86"/>
        <v>#N/A</v>
      </c>
    </row>
    <row r="5564" spans="7:10" x14ac:dyDescent="0.45">
      <c r="G5564" s="82">
        <f>Census!C5556</f>
        <v>0</v>
      </c>
      <c r="H5564" s="82" t="str">
        <f>IF(Census!D5556="","",Census!D5556)</f>
        <v/>
      </c>
      <c r="I5564" s="82">
        <f>Census!E5556</f>
        <v>0</v>
      </c>
      <c r="J5564" s="106" t="e">
        <f t="shared" si="86"/>
        <v>#N/A</v>
      </c>
    </row>
    <row r="5565" spans="7:10" x14ac:dyDescent="0.45">
      <c r="G5565" s="82">
        <f>Census!C5557</f>
        <v>0</v>
      </c>
      <c r="H5565" s="82" t="str">
        <f>IF(Census!D5557="","",Census!D5557)</f>
        <v/>
      </c>
      <c r="I5565" s="82">
        <f>Census!E5557</f>
        <v>0</v>
      </c>
      <c r="J5565" s="106" t="e">
        <f t="shared" si="86"/>
        <v>#N/A</v>
      </c>
    </row>
    <row r="5566" spans="7:10" x14ac:dyDescent="0.45">
      <c r="G5566" s="82">
        <f>Census!C5558</f>
        <v>0</v>
      </c>
      <c r="H5566" s="82" t="str">
        <f>IF(Census!D5558="","",Census!D5558)</f>
        <v/>
      </c>
      <c r="I5566" s="82">
        <f>Census!E5558</f>
        <v>0</v>
      </c>
      <c r="J5566" s="106" t="e">
        <f t="shared" si="86"/>
        <v>#N/A</v>
      </c>
    </row>
    <row r="5567" spans="7:10" x14ac:dyDescent="0.45">
      <c r="G5567" s="82">
        <f>Census!C5559</f>
        <v>0</v>
      </c>
      <c r="H5567" s="82" t="str">
        <f>IF(Census!D5559="","",Census!D5559)</f>
        <v/>
      </c>
      <c r="I5567" s="82">
        <f>Census!E5559</f>
        <v>0</v>
      </c>
      <c r="J5567" s="106" t="e">
        <f t="shared" si="86"/>
        <v>#N/A</v>
      </c>
    </row>
    <row r="5568" spans="7:10" x14ac:dyDescent="0.45">
      <c r="G5568" s="82">
        <f>Census!C5560</f>
        <v>0</v>
      </c>
      <c r="H5568" s="82" t="str">
        <f>IF(Census!D5560="","",Census!D5560)</f>
        <v/>
      </c>
      <c r="I5568" s="82">
        <f>Census!E5560</f>
        <v>0</v>
      </c>
      <c r="J5568" s="106" t="e">
        <f t="shared" si="86"/>
        <v>#N/A</v>
      </c>
    </row>
    <row r="5569" spans="7:10" x14ac:dyDescent="0.45">
      <c r="G5569" s="82">
        <f>Census!C5561</f>
        <v>0</v>
      </c>
      <c r="H5569" s="82" t="str">
        <f>IF(Census!D5561="","",Census!D5561)</f>
        <v/>
      </c>
      <c r="I5569" s="82">
        <f>Census!E5561</f>
        <v>0</v>
      </c>
      <c r="J5569" s="106" t="e">
        <f t="shared" si="86"/>
        <v>#N/A</v>
      </c>
    </row>
    <row r="5570" spans="7:10" x14ac:dyDescent="0.45">
      <c r="G5570" s="82">
        <f>Census!C5562</f>
        <v>0</v>
      </c>
      <c r="H5570" s="82" t="str">
        <f>IF(Census!D5562="","",Census!D5562)</f>
        <v/>
      </c>
      <c r="I5570" s="82">
        <f>Census!E5562</f>
        <v>0</v>
      </c>
      <c r="J5570" s="106" t="e">
        <f t="shared" si="86"/>
        <v>#N/A</v>
      </c>
    </row>
    <row r="5571" spans="7:10" x14ac:dyDescent="0.45">
      <c r="G5571" s="82">
        <f>Census!C5563</f>
        <v>0</v>
      </c>
      <c r="H5571" s="82" t="str">
        <f>IF(Census!D5563="","",Census!D5563)</f>
        <v/>
      </c>
      <c r="I5571" s="82">
        <f>Census!E5563</f>
        <v>0</v>
      </c>
      <c r="J5571" s="106" t="e">
        <f t="shared" si="86"/>
        <v>#N/A</v>
      </c>
    </row>
    <row r="5572" spans="7:10" x14ac:dyDescent="0.45">
      <c r="G5572" s="82">
        <f>Census!C5564</f>
        <v>0</v>
      </c>
      <c r="H5572" s="82" t="str">
        <f>IF(Census!D5564="","",Census!D5564)</f>
        <v/>
      </c>
      <c r="I5572" s="82">
        <f>Census!E5564</f>
        <v>0</v>
      </c>
      <c r="J5572" s="106" t="e">
        <f t="shared" si="86"/>
        <v>#N/A</v>
      </c>
    </row>
    <row r="5573" spans="7:10" x14ac:dyDescent="0.45">
      <c r="G5573" s="82">
        <f>Census!C5565</f>
        <v>0</v>
      </c>
      <c r="H5573" s="82" t="str">
        <f>IF(Census!D5565="","",Census!D5565)</f>
        <v/>
      </c>
      <c r="I5573" s="82">
        <f>Census!E5565</f>
        <v>0</v>
      </c>
      <c r="J5573" s="106" t="e">
        <f t="shared" si="86"/>
        <v>#N/A</v>
      </c>
    </row>
    <row r="5574" spans="7:10" x14ac:dyDescent="0.45">
      <c r="G5574" s="82">
        <f>Census!C5566</f>
        <v>0</v>
      </c>
      <c r="H5574" s="82" t="str">
        <f>IF(Census!D5566="","",Census!D5566)</f>
        <v/>
      </c>
      <c r="I5574" s="82">
        <f>Census!E5566</f>
        <v>0</v>
      </c>
      <c r="J5574" s="106" t="e">
        <f t="shared" si="86"/>
        <v>#N/A</v>
      </c>
    </row>
    <row r="5575" spans="7:10" x14ac:dyDescent="0.45">
      <c r="G5575" s="82">
        <f>Census!C5567</f>
        <v>0</v>
      </c>
      <c r="H5575" s="82" t="str">
        <f>IF(Census!D5567="","",Census!D5567)</f>
        <v/>
      </c>
      <c r="I5575" s="82">
        <f>Census!E5567</f>
        <v>0</v>
      </c>
      <c r="J5575" s="106" t="e">
        <f t="shared" si="86"/>
        <v>#N/A</v>
      </c>
    </row>
    <row r="5576" spans="7:10" x14ac:dyDescent="0.45">
      <c r="G5576" s="82">
        <f>Census!C5568</f>
        <v>0</v>
      </c>
      <c r="H5576" s="82" t="str">
        <f>IF(Census!D5568="","",Census!D5568)</f>
        <v/>
      </c>
      <c r="I5576" s="82">
        <f>Census!E5568</f>
        <v>0</v>
      </c>
      <c r="J5576" s="106" t="e">
        <f t="shared" si="86"/>
        <v>#N/A</v>
      </c>
    </row>
    <row r="5577" spans="7:10" x14ac:dyDescent="0.45">
      <c r="G5577" s="82">
        <f>Census!C5569</f>
        <v>0</v>
      </c>
      <c r="H5577" s="82" t="str">
        <f>IF(Census!D5569="","",Census!D5569)</f>
        <v/>
      </c>
      <c r="I5577" s="82">
        <f>Census!E5569</f>
        <v>0</v>
      </c>
      <c r="J5577" s="106" t="e">
        <f t="shared" si="86"/>
        <v>#N/A</v>
      </c>
    </row>
    <row r="5578" spans="7:10" x14ac:dyDescent="0.45">
      <c r="G5578" s="82">
        <f>Census!C5570</f>
        <v>0</v>
      </c>
      <c r="H5578" s="82" t="str">
        <f>IF(Census!D5570="","",Census!D5570)</f>
        <v/>
      </c>
      <c r="I5578" s="82">
        <f>Census!E5570</f>
        <v>0</v>
      </c>
      <c r="J5578" s="106" t="e">
        <f t="shared" si="86"/>
        <v>#N/A</v>
      </c>
    </row>
    <row r="5579" spans="7:10" x14ac:dyDescent="0.45">
      <c r="G5579" s="82">
        <f>Census!C5571</f>
        <v>0</v>
      </c>
      <c r="H5579" s="82" t="str">
        <f>IF(Census!D5571="","",Census!D5571)</f>
        <v/>
      </c>
      <c r="I5579" s="82">
        <f>Census!E5571</f>
        <v>0</v>
      </c>
      <c r="J5579" s="106" t="e">
        <f t="shared" si="86"/>
        <v>#N/A</v>
      </c>
    </row>
    <row r="5580" spans="7:10" x14ac:dyDescent="0.45">
      <c r="G5580" s="82">
        <f>Census!C5572</f>
        <v>0</v>
      </c>
      <c r="H5580" s="82" t="str">
        <f>IF(Census!D5572="","",Census!D5572)</f>
        <v/>
      </c>
      <c r="I5580" s="82">
        <f>Census!E5572</f>
        <v>0</v>
      </c>
      <c r="J5580" s="106" t="e">
        <f t="shared" si="86"/>
        <v>#N/A</v>
      </c>
    </row>
    <row r="5581" spans="7:10" x14ac:dyDescent="0.45">
      <c r="G5581" s="82">
        <f>Census!C5573</f>
        <v>0</v>
      </c>
      <c r="H5581" s="82" t="str">
        <f>IF(Census!D5573="","",Census!D5573)</f>
        <v/>
      </c>
      <c r="I5581" s="82">
        <f>Census!E5573</f>
        <v>0</v>
      </c>
      <c r="J5581" s="106" t="e">
        <f t="shared" si="86"/>
        <v>#N/A</v>
      </c>
    </row>
    <row r="5582" spans="7:10" x14ac:dyDescent="0.45">
      <c r="G5582" s="82">
        <f>Census!C5574</f>
        <v>0</v>
      </c>
      <c r="H5582" s="82" t="str">
        <f>IF(Census!D5574="","",Census!D5574)</f>
        <v/>
      </c>
      <c r="I5582" s="82">
        <f>Census!E5574</f>
        <v>0</v>
      </c>
      <c r="J5582" s="106" t="e">
        <f t="shared" ref="J5582:J5645" si="87">IF(H5582=0,0,IF(H5582&lt;$C$25,$C$25-H5582,0))</f>
        <v>#N/A</v>
      </c>
    </row>
    <row r="5583" spans="7:10" x14ac:dyDescent="0.45">
      <c r="G5583" s="82">
        <f>Census!C5575</f>
        <v>0</v>
      </c>
      <c r="H5583" s="82" t="str">
        <f>IF(Census!D5575="","",Census!D5575)</f>
        <v/>
      </c>
      <c r="I5583" s="82">
        <f>Census!E5575</f>
        <v>0</v>
      </c>
      <c r="J5583" s="106" t="e">
        <f t="shared" si="87"/>
        <v>#N/A</v>
      </c>
    </row>
    <row r="5584" spans="7:10" x14ac:dyDescent="0.45">
      <c r="G5584" s="82">
        <f>Census!C5576</f>
        <v>0</v>
      </c>
      <c r="H5584" s="82" t="str">
        <f>IF(Census!D5576="","",Census!D5576)</f>
        <v/>
      </c>
      <c r="I5584" s="82">
        <f>Census!E5576</f>
        <v>0</v>
      </c>
      <c r="J5584" s="106" t="e">
        <f t="shared" si="87"/>
        <v>#N/A</v>
      </c>
    </row>
    <row r="5585" spans="7:10" x14ac:dyDescent="0.45">
      <c r="G5585" s="82">
        <f>Census!C5577</f>
        <v>0</v>
      </c>
      <c r="H5585" s="82" t="str">
        <f>IF(Census!D5577="","",Census!D5577)</f>
        <v/>
      </c>
      <c r="I5585" s="82">
        <f>Census!E5577</f>
        <v>0</v>
      </c>
      <c r="J5585" s="106" t="e">
        <f t="shared" si="87"/>
        <v>#N/A</v>
      </c>
    </row>
    <row r="5586" spans="7:10" x14ac:dyDescent="0.45">
      <c r="G5586" s="82">
        <f>Census!C5578</f>
        <v>0</v>
      </c>
      <c r="H5586" s="82" t="str">
        <f>IF(Census!D5578="","",Census!D5578)</f>
        <v/>
      </c>
      <c r="I5586" s="82">
        <f>Census!E5578</f>
        <v>0</v>
      </c>
      <c r="J5586" s="106" t="e">
        <f t="shared" si="87"/>
        <v>#N/A</v>
      </c>
    </row>
    <row r="5587" spans="7:10" x14ac:dyDescent="0.45">
      <c r="G5587" s="82">
        <f>Census!C5579</f>
        <v>0</v>
      </c>
      <c r="H5587" s="82" t="str">
        <f>IF(Census!D5579="","",Census!D5579)</f>
        <v/>
      </c>
      <c r="I5587" s="82">
        <f>Census!E5579</f>
        <v>0</v>
      </c>
      <c r="J5587" s="106" t="e">
        <f t="shared" si="87"/>
        <v>#N/A</v>
      </c>
    </row>
    <row r="5588" spans="7:10" x14ac:dyDescent="0.45">
      <c r="G5588" s="82">
        <f>Census!C5580</f>
        <v>0</v>
      </c>
      <c r="H5588" s="82" t="str">
        <f>IF(Census!D5580="","",Census!D5580)</f>
        <v/>
      </c>
      <c r="I5588" s="82">
        <f>Census!E5580</f>
        <v>0</v>
      </c>
      <c r="J5588" s="106" t="e">
        <f t="shared" si="87"/>
        <v>#N/A</v>
      </c>
    </row>
    <row r="5589" spans="7:10" x14ac:dyDescent="0.45">
      <c r="G5589" s="82">
        <f>Census!C5581</f>
        <v>0</v>
      </c>
      <c r="H5589" s="82" t="str">
        <f>IF(Census!D5581="","",Census!D5581)</f>
        <v/>
      </c>
      <c r="I5589" s="82">
        <f>Census!E5581</f>
        <v>0</v>
      </c>
      <c r="J5589" s="106" t="e">
        <f t="shared" si="87"/>
        <v>#N/A</v>
      </c>
    </row>
    <row r="5590" spans="7:10" x14ac:dyDescent="0.45">
      <c r="G5590" s="82">
        <f>Census!C5582</f>
        <v>0</v>
      </c>
      <c r="H5590" s="82" t="str">
        <f>IF(Census!D5582="","",Census!D5582)</f>
        <v/>
      </c>
      <c r="I5590" s="82">
        <f>Census!E5582</f>
        <v>0</v>
      </c>
      <c r="J5590" s="106" t="e">
        <f t="shared" si="87"/>
        <v>#N/A</v>
      </c>
    </row>
    <row r="5591" spans="7:10" x14ac:dyDescent="0.45">
      <c r="G5591" s="82">
        <f>Census!C5583</f>
        <v>0</v>
      </c>
      <c r="H5591" s="82" t="str">
        <f>IF(Census!D5583="","",Census!D5583)</f>
        <v/>
      </c>
      <c r="I5591" s="82">
        <f>Census!E5583</f>
        <v>0</v>
      </c>
      <c r="J5591" s="106" t="e">
        <f t="shared" si="87"/>
        <v>#N/A</v>
      </c>
    </row>
    <row r="5592" spans="7:10" x14ac:dyDescent="0.45">
      <c r="G5592" s="82">
        <f>Census!C5584</f>
        <v>0</v>
      </c>
      <c r="H5592" s="82" t="str">
        <f>IF(Census!D5584="","",Census!D5584)</f>
        <v/>
      </c>
      <c r="I5592" s="82">
        <f>Census!E5584</f>
        <v>0</v>
      </c>
      <c r="J5592" s="106" t="e">
        <f t="shared" si="87"/>
        <v>#N/A</v>
      </c>
    </row>
    <row r="5593" spans="7:10" x14ac:dyDescent="0.45">
      <c r="G5593" s="82">
        <f>Census!C5585</f>
        <v>0</v>
      </c>
      <c r="H5593" s="82" t="str">
        <f>IF(Census!D5585="","",Census!D5585)</f>
        <v/>
      </c>
      <c r="I5593" s="82">
        <f>Census!E5585</f>
        <v>0</v>
      </c>
      <c r="J5593" s="106" t="e">
        <f t="shared" si="87"/>
        <v>#N/A</v>
      </c>
    </row>
    <row r="5594" spans="7:10" x14ac:dyDescent="0.45">
      <c r="G5594" s="82">
        <f>Census!C5586</f>
        <v>0</v>
      </c>
      <c r="H5594" s="82" t="str">
        <f>IF(Census!D5586="","",Census!D5586)</f>
        <v/>
      </c>
      <c r="I5594" s="82">
        <f>Census!E5586</f>
        <v>0</v>
      </c>
      <c r="J5594" s="106" t="e">
        <f t="shared" si="87"/>
        <v>#N/A</v>
      </c>
    </row>
    <row r="5595" spans="7:10" x14ac:dyDescent="0.45">
      <c r="G5595" s="82">
        <f>Census!C5587</f>
        <v>0</v>
      </c>
      <c r="H5595" s="82" t="str">
        <f>IF(Census!D5587="","",Census!D5587)</f>
        <v/>
      </c>
      <c r="I5595" s="82">
        <f>Census!E5587</f>
        <v>0</v>
      </c>
      <c r="J5595" s="106" t="e">
        <f t="shared" si="87"/>
        <v>#N/A</v>
      </c>
    </row>
    <row r="5596" spans="7:10" x14ac:dyDescent="0.45">
      <c r="G5596" s="82">
        <f>Census!C5588</f>
        <v>0</v>
      </c>
      <c r="H5596" s="82" t="str">
        <f>IF(Census!D5588="","",Census!D5588)</f>
        <v/>
      </c>
      <c r="I5596" s="82">
        <f>Census!E5588</f>
        <v>0</v>
      </c>
      <c r="J5596" s="106" t="e">
        <f t="shared" si="87"/>
        <v>#N/A</v>
      </c>
    </row>
    <row r="5597" spans="7:10" x14ac:dyDescent="0.45">
      <c r="G5597" s="82">
        <f>Census!C5589</f>
        <v>0</v>
      </c>
      <c r="H5597" s="82" t="str">
        <f>IF(Census!D5589="","",Census!D5589)</f>
        <v/>
      </c>
      <c r="I5597" s="82">
        <f>Census!E5589</f>
        <v>0</v>
      </c>
      <c r="J5597" s="106" t="e">
        <f t="shared" si="87"/>
        <v>#N/A</v>
      </c>
    </row>
    <row r="5598" spans="7:10" x14ac:dyDescent="0.45">
      <c r="G5598" s="82">
        <f>Census!C5590</f>
        <v>0</v>
      </c>
      <c r="H5598" s="82" t="str">
        <f>IF(Census!D5590="","",Census!D5590)</f>
        <v/>
      </c>
      <c r="I5598" s="82">
        <f>Census!E5590</f>
        <v>0</v>
      </c>
      <c r="J5598" s="106" t="e">
        <f t="shared" si="87"/>
        <v>#N/A</v>
      </c>
    </row>
    <row r="5599" spans="7:10" x14ac:dyDescent="0.45">
      <c r="G5599" s="82">
        <f>Census!C5591</f>
        <v>0</v>
      </c>
      <c r="H5599" s="82" t="str">
        <f>IF(Census!D5591="","",Census!D5591)</f>
        <v/>
      </c>
      <c r="I5599" s="82">
        <f>Census!E5591</f>
        <v>0</v>
      </c>
      <c r="J5599" s="106" t="e">
        <f t="shared" si="87"/>
        <v>#N/A</v>
      </c>
    </row>
    <row r="5600" spans="7:10" x14ac:dyDescent="0.45">
      <c r="G5600" s="82">
        <f>Census!C5592</f>
        <v>0</v>
      </c>
      <c r="H5600" s="82" t="str">
        <f>IF(Census!D5592="","",Census!D5592)</f>
        <v/>
      </c>
      <c r="I5600" s="82">
        <f>Census!E5592</f>
        <v>0</v>
      </c>
      <c r="J5600" s="106" t="e">
        <f t="shared" si="87"/>
        <v>#N/A</v>
      </c>
    </row>
    <row r="5601" spans="7:10" x14ac:dyDescent="0.45">
      <c r="G5601" s="82">
        <f>Census!C5593</f>
        <v>0</v>
      </c>
      <c r="H5601" s="82" t="str">
        <f>IF(Census!D5593="","",Census!D5593)</f>
        <v/>
      </c>
      <c r="I5601" s="82">
        <f>Census!E5593</f>
        <v>0</v>
      </c>
      <c r="J5601" s="106" t="e">
        <f t="shared" si="87"/>
        <v>#N/A</v>
      </c>
    </row>
    <row r="5602" spans="7:10" x14ac:dyDescent="0.45">
      <c r="G5602" s="82">
        <f>Census!C5594</f>
        <v>0</v>
      </c>
      <c r="H5602" s="82" t="str">
        <f>IF(Census!D5594="","",Census!D5594)</f>
        <v/>
      </c>
      <c r="I5602" s="82">
        <f>Census!E5594</f>
        <v>0</v>
      </c>
      <c r="J5602" s="106" t="e">
        <f t="shared" si="87"/>
        <v>#N/A</v>
      </c>
    </row>
    <row r="5603" spans="7:10" x14ac:dyDescent="0.45">
      <c r="G5603" s="82">
        <f>Census!C5595</f>
        <v>0</v>
      </c>
      <c r="H5603" s="82" t="str">
        <f>IF(Census!D5595="","",Census!D5595)</f>
        <v/>
      </c>
      <c r="I5603" s="82">
        <f>Census!E5595</f>
        <v>0</v>
      </c>
      <c r="J5603" s="106" t="e">
        <f t="shared" si="87"/>
        <v>#N/A</v>
      </c>
    </row>
    <row r="5604" spans="7:10" x14ac:dyDescent="0.45">
      <c r="G5604" s="82">
        <f>Census!C5596</f>
        <v>0</v>
      </c>
      <c r="H5604" s="82" t="str">
        <f>IF(Census!D5596="","",Census!D5596)</f>
        <v/>
      </c>
      <c r="I5604" s="82">
        <f>Census!E5596</f>
        <v>0</v>
      </c>
      <c r="J5604" s="106" t="e">
        <f t="shared" si="87"/>
        <v>#N/A</v>
      </c>
    </row>
    <row r="5605" spans="7:10" x14ac:dyDescent="0.45">
      <c r="G5605" s="82">
        <f>Census!C5597</f>
        <v>0</v>
      </c>
      <c r="H5605" s="82" t="str">
        <f>IF(Census!D5597="","",Census!D5597)</f>
        <v/>
      </c>
      <c r="I5605" s="82">
        <f>Census!E5597</f>
        <v>0</v>
      </c>
      <c r="J5605" s="106" t="e">
        <f t="shared" si="87"/>
        <v>#N/A</v>
      </c>
    </row>
    <row r="5606" spans="7:10" x14ac:dyDescent="0.45">
      <c r="G5606" s="82">
        <f>Census!C5598</f>
        <v>0</v>
      </c>
      <c r="H5606" s="82" t="str">
        <f>IF(Census!D5598="","",Census!D5598)</f>
        <v/>
      </c>
      <c r="I5606" s="82">
        <f>Census!E5598</f>
        <v>0</v>
      </c>
      <c r="J5606" s="106" t="e">
        <f t="shared" si="87"/>
        <v>#N/A</v>
      </c>
    </row>
    <row r="5607" spans="7:10" x14ac:dyDescent="0.45">
      <c r="G5607" s="82">
        <f>Census!C5599</f>
        <v>0</v>
      </c>
      <c r="H5607" s="82" t="str">
        <f>IF(Census!D5599="","",Census!D5599)</f>
        <v/>
      </c>
      <c r="I5607" s="82">
        <f>Census!E5599</f>
        <v>0</v>
      </c>
      <c r="J5607" s="106" t="e">
        <f t="shared" si="87"/>
        <v>#N/A</v>
      </c>
    </row>
    <row r="5608" spans="7:10" x14ac:dyDescent="0.45">
      <c r="G5608" s="82">
        <f>Census!C5600</f>
        <v>0</v>
      </c>
      <c r="H5608" s="82" t="str">
        <f>IF(Census!D5600="","",Census!D5600)</f>
        <v/>
      </c>
      <c r="I5608" s="82">
        <f>Census!E5600</f>
        <v>0</v>
      </c>
      <c r="J5608" s="106" t="e">
        <f t="shared" si="87"/>
        <v>#N/A</v>
      </c>
    </row>
    <row r="5609" spans="7:10" x14ac:dyDescent="0.45">
      <c r="G5609" s="82">
        <f>Census!C5601</f>
        <v>0</v>
      </c>
      <c r="H5609" s="82" t="str">
        <f>IF(Census!D5601="","",Census!D5601)</f>
        <v/>
      </c>
      <c r="I5609" s="82">
        <f>Census!E5601</f>
        <v>0</v>
      </c>
      <c r="J5609" s="106" t="e">
        <f t="shared" si="87"/>
        <v>#N/A</v>
      </c>
    </row>
    <row r="5610" spans="7:10" x14ac:dyDescent="0.45">
      <c r="G5610" s="82">
        <f>Census!C5602</f>
        <v>0</v>
      </c>
      <c r="H5610" s="82" t="str">
        <f>IF(Census!D5602="","",Census!D5602)</f>
        <v/>
      </c>
      <c r="I5610" s="82">
        <f>Census!E5602</f>
        <v>0</v>
      </c>
      <c r="J5610" s="106" t="e">
        <f t="shared" si="87"/>
        <v>#N/A</v>
      </c>
    </row>
    <row r="5611" spans="7:10" x14ac:dyDescent="0.45">
      <c r="G5611" s="82">
        <f>Census!C5603</f>
        <v>0</v>
      </c>
      <c r="H5611" s="82" t="str">
        <f>IF(Census!D5603="","",Census!D5603)</f>
        <v/>
      </c>
      <c r="I5611" s="82">
        <f>Census!E5603</f>
        <v>0</v>
      </c>
      <c r="J5611" s="106" t="e">
        <f t="shared" si="87"/>
        <v>#N/A</v>
      </c>
    </row>
    <row r="5612" spans="7:10" x14ac:dyDescent="0.45">
      <c r="G5612" s="82">
        <f>Census!C5604</f>
        <v>0</v>
      </c>
      <c r="H5612" s="82" t="str">
        <f>IF(Census!D5604="","",Census!D5604)</f>
        <v/>
      </c>
      <c r="I5612" s="82">
        <f>Census!E5604</f>
        <v>0</v>
      </c>
      <c r="J5612" s="106" t="e">
        <f t="shared" si="87"/>
        <v>#N/A</v>
      </c>
    </row>
    <row r="5613" spans="7:10" x14ac:dyDescent="0.45">
      <c r="G5613" s="82">
        <f>Census!C5605</f>
        <v>0</v>
      </c>
      <c r="H5613" s="82" t="str">
        <f>IF(Census!D5605="","",Census!D5605)</f>
        <v/>
      </c>
      <c r="I5613" s="82">
        <f>Census!E5605</f>
        <v>0</v>
      </c>
      <c r="J5613" s="106" t="e">
        <f t="shared" si="87"/>
        <v>#N/A</v>
      </c>
    </row>
    <row r="5614" spans="7:10" x14ac:dyDescent="0.45">
      <c r="G5614" s="82">
        <f>Census!C5606</f>
        <v>0</v>
      </c>
      <c r="H5614" s="82" t="str">
        <f>IF(Census!D5606="","",Census!D5606)</f>
        <v/>
      </c>
      <c r="I5614" s="82">
        <f>Census!E5606</f>
        <v>0</v>
      </c>
      <c r="J5614" s="106" t="e">
        <f t="shared" si="87"/>
        <v>#N/A</v>
      </c>
    </row>
    <row r="5615" spans="7:10" x14ac:dyDescent="0.45">
      <c r="G5615" s="82">
        <f>Census!C5607</f>
        <v>0</v>
      </c>
      <c r="H5615" s="82" t="str">
        <f>IF(Census!D5607="","",Census!D5607)</f>
        <v/>
      </c>
      <c r="I5615" s="82">
        <f>Census!E5607</f>
        <v>0</v>
      </c>
      <c r="J5615" s="106" t="e">
        <f t="shared" si="87"/>
        <v>#N/A</v>
      </c>
    </row>
    <row r="5616" spans="7:10" x14ac:dyDescent="0.45">
      <c r="G5616" s="82">
        <f>Census!C5608</f>
        <v>0</v>
      </c>
      <c r="H5616" s="82" t="str">
        <f>IF(Census!D5608="","",Census!D5608)</f>
        <v/>
      </c>
      <c r="I5616" s="82">
        <f>Census!E5608</f>
        <v>0</v>
      </c>
      <c r="J5616" s="106" t="e">
        <f t="shared" si="87"/>
        <v>#N/A</v>
      </c>
    </row>
    <row r="5617" spans="7:10" x14ac:dyDescent="0.45">
      <c r="G5617" s="82">
        <f>Census!C5609</f>
        <v>0</v>
      </c>
      <c r="H5617" s="82" t="str">
        <f>IF(Census!D5609="","",Census!D5609)</f>
        <v/>
      </c>
      <c r="I5617" s="82">
        <f>Census!E5609</f>
        <v>0</v>
      </c>
      <c r="J5617" s="106" t="e">
        <f t="shared" si="87"/>
        <v>#N/A</v>
      </c>
    </row>
    <row r="5618" spans="7:10" x14ac:dyDescent="0.45">
      <c r="G5618" s="82">
        <f>Census!C5610</f>
        <v>0</v>
      </c>
      <c r="H5618" s="82" t="str">
        <f>IF(Census!D5610="","",Census!D5610)</f>
        <v/>
      </c>
      <c r="I5618" s="82">
        <f>Census!E5610</f>
        <v>0</v>
      </c>
      <c r="J5618" s="106" t="e">
        <f t="shared" si="87"/>
        <v>#N/A</v>
      </c>
    </row>
    <row r="5619" spans="7:10" x14ac:dyDescent="0.45">
      <c r="G5619" s="82">
        <f>Census!C5611</f>
        <v>0</v>
      </c>
      <c r="H5619" s="82" t="str">
        <f>IF(Census!D5611="","",Census!D5611)</f>
        <v/>
      </c>
      <c r="I5619" s="82">
        <f>Census!E5611</f>
        <v>0</v>
      </c>
      <c r="J5619" s="106" t="e">
        <f t="shared" si="87"/>
        <v>#N/A</v>
      </c>
    </row>
    <row r="5620" spans="7:10" x14ac:dyDescent="0.45">
      <c r="G5620" s="82">
        <f>Census!C5612</f>
        <v>0</v>
      </c>
      <c r="H5620" s="82" t="str">
        <f>IF(Census!D5612="","",Census!D5612)</f>
        <v/>
      </c>
      <c r="I5620" s="82">
        <f>Census!E5612</f>
        <v>0</v>
      </c>
      <c r="J5620" s="106" t="e">
        <f t="shared" si="87"/>
        <v>#N/A</v>
      </c>
    </row>
    <row r="5621" spans="7:10" x14ac:dyDescent="0.45">
      <c r="G5621" s="82">
        <f>Census!C5613</f>
        <v>0</v>
      </c>
      <c r="H5621" s="82" t="str">
        <f>IF(Census!D5613="","",Census!D5613)</f>
        <v/>
      </c>
      <c r="I5621" s="82">
        <f>Census!E5613</f>
        <v>0</v>
      </c>
      <c r="J5621" s="106" t="e">
        <f t="shared" si="87"/>
        <v>#N/A</v>
      </c>
    </row>
    <row r="5622" spans="7:10" x14ac:dyDescent="0.45">
      <c r="G5622" s="82">
        <f>Census!C5614</f>
        <v>0</v>
      </c>
      <c r="H5622" s="82" t="str">
        <f>IF(Census!D5614="","",Census!D5614)</f>
        <v/>
      </c>
      <c r="I5622" s="82">
        <f>Census!E5614</f>
        <v>0</v>
      </c>
      <c r="J5622" s="106" t="e">
        <f t="shared" si="87"/>
        <v>#N/A</v>
      </c>
    </row>
    <row r="5623" spans="7:10" x14ac:dyDescent="0.45">
      <c r="G5623" s="82">
        <f>Census!C5615</f>
        <v>0</v>
      </c>
      <c r="H5623" s="82" t="str">
        <f>IF(Census!D5615="","",Census!D5615)</f>
        <v/>
      </c>
      <c r="I5623" s="82">
        <f>Census!E5615</f>
        <v>0</v>
      </c>
      <c r="J5623" s="106" t="e">
        <f t="shared" si="87"/>
        <v>#N/A</v>
      </c>
    </row>
    <row r="5624" spans="7:10" x14ac:dyDescent="0.45">
      <c r="G5624" s="82">
        <f>Census!C5616</f>
        <v>0</v>
      </c>
      <c r="H5624" s="82" t="str">
        <f>IF(Census!D5616="","",Census!D5616)</f>
        <v/>
      </c>
      <c r="I5624" s="82">
        <f>Census!E5616</f>
        <v>0</v>
      </c>
      <c r="J5624" s="106" t="e">
        <f t="shared" si="87"/>
        <v>#N/A</v>
      </c>
    </row>
    <row r="5625" spans="7:10" x14ac:dyDescent="0.45">
      <c r="G5625" s="82">
        <f>Census!C5617</f>
        <v>0</v>
      </c>
      <c r="H5625" s="82" t="str">
        <f>IF(Census!D5617="","",Census!D5617)</f>
        <v/>
      </c>
      <c r="I5625" s="82">
        <f>Census!E5617</f>
        <v>0</v>
      </c>
      <c r="J5625" s="106" t="e">
        <f t="shared" si="87"/>
        <v>#N/A</v>
      </c>
    </row>
    <row r="5626" spans="7:10" x14ac:dyDescent="0.45">
      <c r="G5626" s="82">
        <f>Census!C5618</f>
        <v>0</v>
      </c>
      <c r="H5626" s="82" t="str">
        <f>IF(Census!D5618="","",Census!D5618)</f>
        <v/>
      </c>
      <c r="I5626" s="82">
        <f>Census!E5618</f>
        <v>0</v>
      </c>
      <c r="J5626" s="106" t="e">
        <f t="shared" si="87"/>
        <v>#N/A</v>
      </c>
    </row>
    <row r="5627" spans="7:10" x14ac:dyDescent="0.45">
      <c r="G5627" s="82">
        <f>Census!C5619</f>
        <v>0</v>
      </c>
      <c r="H5627" s="82" t="str">
        <f>IF(Census!D5619="","",Census!D5619)</f>
        <v/>
      </c>
      <c r="I5627" s="82">
        <f>Census!E5619</f>
        <v>0</v>
      </c>
      <c r="J5627" s="106" t="e">
        <f t="shared" si="87"/>
        <v>#N/A</v>
      </c>
    </row>
    <row r="5628" spans="7:10" x14ac:dyDescent="0.45">
      <c r="G5628" s="82">
        <f>Census!C5620</f>
        <v>0</v>
      </c>
      <c r="H5628" s="82" t="str">
        <f>IF(Census!D5620="","",Census!D5620)</f>
        <v/>
      </c>
      <c r="I5628" s="82">
        <f>Census!E5620</f>
        <v>0</v>
      </c>
      <c r="J5628" s="106" t="e">
        <f t="shared" si="87"/>
        <v>#N/A</v>
      </c>
    </row>
    <row r="5629" spans="7:10" x14ac:dyDescent="0.45">
      <c r="G5629" s="82">
        <f>Census!C5621</f>
        <v>0</v>
      </c>
      <c r="H5629" s="82" t="str">
        <f>IF(Census!D5621="","",Census!D5621)</f>
        <v/>
      </c>
      <c r="I5629" s="82">
        <f>Census!E5621</f>
        <v>0</v>
      </c>
      <c r="J5629" s="106" t="e">
        <f t="shared" si="87"/>
        <v>#N/A</v>
      </c>
    </row>
    <row r="5630" spans="7:10" x14ac:dyDescent="0.45">
      <c r="G5630" s="82">
        <f>Census!C5622</f>
        <v>0</v>
      </c>
      <c r="H5630" s="82" t="str">
        <f>IF(Census!D5622="","",Census!D5622)</f>
        <v/>
      </c>
      <c r="I5630" s="82">
        <f>Census!E5622</f>
        <v>0</v>
      </c>
      <c r="J5630" s="106" t="e">
        <f t="shared" si="87"/>
        <v>#N/A</v>
      </c>
    </row>
    <row r="5631" spans="7:10" x14ac:dyDescent="0.45">
      <c r="G5631" s="82">
        <f>Census!C5623</f>
        <v>0</v>
      </c>
      <c r="H5631" s="82" t="str">
        <f>IF(Census!D5623="","",Census!D5623)</f>
        <v/>
      </c>
      <c r="I5631" s="82">
        <f>Census!E5623</f>
        <v>0</v>
      </c>
      <c r="J5631" s="106" t="e">
        <f t="shared" si="87"/>
        <v>#N/A</v>
      </c>
    </row>
    <row r="5632" spans="7:10" x14ac:dyDescent="0.45">
      <c r="G5632" s="82">
        <f>Census!C5624</f>
        <v>0</v>
      </c>
      <c r="H5632" s="82" t="str">
        <f>IF(Census!D5624="","",Census!D5624)</f>
        <v/>
      </c>
      <c r="I5632" s="82">
        <f>Census!E5624</f>
        <v>0</v>
      </c>
      <c r="J5632" s="106" t="e">
        <f t="shared" si="87"/>
        <v>#N/A</v>
      </c>
    </row>
    <row r="5633" spans="7:10" x14ac:dyDescent="0.45">
      <c r="G5633" s="82">
        <f>Census!C5625</f>
        <v>0</v>
      </c>
      <c r="H5633" s="82" t="str">
        <f>IF(Census!D5625="","",Census!D5625)</f>
        <v/>
      </c>
      <c r="I5633" s="82">
        <f>Census!E5625</f>
        <v>0</v>
      </c>
      <c r="J5633" s="106" t="e">
        <f t="shared" si="87"/>
        <v>#N/A</v>
      </c>
    </row>
    <row r="5634" spans="7:10" x14ac:dyDescent="0.45">
      <c r="G5634" s="82">
        <f>Census!C5626</f>
        <v>0</v>
      </c>
      <c r="H5634" s="82" t="str">
        <f>IF(Census!D5626="","",Census!D5626)</f>
        <v/>
      </c>
      <c r="I5634" s="82">
        <f>Census!E5626</f>
        <v>0</v>
      </c>
      <c r="J5634" s="106" t="e">
        <f t="shared" si="87"/>
        <v>#N/A</v>
      </c>
    </row>
    <row r="5635" spans="7:10" x14ac:dyDescent="0.45">
      <c r="G5635" s="82">
        <f>Census!C5627</f>
        <v>0</v>
      </c>
      <c r="H5635" s="82" t="str">
        <f>IF(Census!D5627="","",Census!D5627)</f>
        <v/>
      </c>
      <c r="I5635" s="82">
        <f>Census!E5627</f>
        <v>0</v>
      </c>
      <c r="J5635" s="106" t="e">
        <f t="shared" si="87"/>
        <v>#N/A</v>
      </c>
    </row>
    <row r="5636" spans="7:10" x14ac:dyDescent="0.45">
      <c r="G5636" s="82">
        <f>Census!C5628</f>
        <v>0</v>
      </c>
      <c r="H5636" s="82" t="str">
        <f>IF(Census!D5628="","",Census!D5628)</f>
        <v/>
      </c>
      <c r="I5636" s="82">
        <f>Census!E5628</f>
        <v>0</v>
      </c>
      <c r="J5636" s="106" t="e">
        <f t="shared" si="87"/>
        <v>#N/A</v>
      </c>
    </row>
    <row r="5637" spans="7:10" x14ac:dyDescent="0.45">
      <c r="G5637" s="82">
        <f>Census!C5629</f>
        <v>0</v>
      </c>
      <c r="H5637" s="82" t="str">
        <f>IF(Census!D5629="","",Census!D5629)</f>
        <v/>
      </c>
      <c r="I5637" s="82">
        <f>Census!E5629</f>
        <v>0</v>
      </c>
      <c r="J5637" s="106" t="e">
        <f t="shared" si="87"/>
        <v>#N/A</v>
      </c>
    </row>
    <row r="5638" spans="7:10" x14ac:dyDescent="0.45">
      <c r="G5638" s="82">
        <f>Census!C5630</f>
        <v>0</v>
      </c>
      <c r="H5638" s="82" t="str">
        <f>IF(Census!D5630="","",Census!D5630)</f>
        <v/>
      </c>
      <c r="I5638" s="82">
        <f>Census!E5630</f>
        <v>0</v>
      </c>
      <c r="J5638" s="106" t="e">
        <f t="shared" si="87"/>
        <v>#N/A</v>
      </c>
    </row>
    <row r="5639" spans="7:10" x14ac:dyDescent="0.45">
      <c r="G5639" s="82">
        <f>Census!C5631</f>
        <v>0</v>
      </c>
      <c r="H5639" s="82" t="str">
        <f>IF(Census!D5631="","",Census!D5631)</f>
        <v/>
      </c>
      <c r="I5639" s="82">
        <f>Census!E5631</f>
        <v>0</v>
      </c>
      <c r="J5639" s="106" t="e">
        <f t="shared" si="87"/>
        <v>#N/A</v>
      </c>
    </row>
    <row r="5640" spans="7:10" x14ac:dyDescent="0.45">
      <c r="G5640" s="82">
        <f>Census!C5632</f>
        <v>0</v>
      </c>
      <c r="H5640" s="82" t="str">
        <f>IF(Census!D5632="","",Census!D5632)</f>
        <v/>
      </c>
      <c r="I5640" s="82">
        <f>Census!E5632</f>
        <v>0</v>
      </c>
      <c r="J5640" s="106" t="e">
        <f t="shared" si="87"/>
        <v>#N/A</v>
      </c>
    </row>
    <row r="5641" spans="7:10" x14ac:dyDescent="0.45">
      <c r="G5641" s="82">
        <f>Census!C5633</f>
        <v>0</v>
      </c>
      <c r="H5641" s="82" t="str">
        <f>IF(Census!D5633="","",Census!D5633)</f>
        <v/>
      </c>
      <c r="I5641" s="82">
        <f>Census!E5633</f>
        <v>0</v>
      </c>
      <c r="J5641" s="106" t="e">
        <f t="shared" si="87"/>
        <v>#N/A</v>
      </c>
    </row>
    <row r="5642" spans="7:10" x14ac:dyDescent="0.45">
      <c r="G5642" s="82">
        <f>Census!C5634</f>
        <v>0</v>
      </c>
      <c r="H5642" s="82" t="str">
        <f>IF(Census!D5634="","",Census!D5634)</f>
        <v/>
      </c>
      <c r="I5642" s="82">
        <f>Census!E5634</f>
        <v>0</v>
      </c>
      <c r="J5642" s="106" t="e">
        <f t="shared" si="87"/>
        <v>#N/A</v>
      </c>
    </row>
    <row r="5643" spans="7:10" x14ac:dyDescent="0.45">
      <c r="G5643" s="82">
        <f>Census!C5635</f>
        <v>0</v>
      </c>
      <c r="H5643" s="82" t="str">
        <f>IF(Census!D5635="","",Census!D5635)</f>
        <v/>
      </c>
      <c r="I5643" s="82">
        <f>Census!E5635</f>
        <v>0</v>
      </c>
      <c r="J5643" s="106" t="e">
        <f t="shared" si="87"/>
        <v>#N/A</v>
      </c>
    </row>
    <row r="5644" spans="7:10" x14ac:dyDescent="0.45">
      <c r="G5644" s="82">
        <f>Census!C5636</f>
        <v>0</v>
      </c>
      <c r="H5644" s="82" t="str">
        <f>IF(Census!D5636="","",Census!D5636)</f>
        <v/>
      </c>
      <c r="I5644" s="82">
        <f>Census!E5636</f>
        <v>0</v>
      </c>
      <c r="J5644" s="106" t="e">
        <f t="shared" si="87"/>
        <v>#N/A</v>
      </c>
    </row>
    <row r="5645" spans="7:10" x14ac:dyDescent="0.45">
      <c r="G5645" s="82">
        <f>Census!C5637</f>
        <v>0</v>
      </c>
      <c r="H5645" s="82" t="str">
        <f>IF(Census!D5637="","",Census!D5637)</f>
        <v/>
      </c>
      <c r="I5645" s="82">
        <f>Census!E5637</f>
        <v>0</v>
      </c>
      <c r="J5645" s="106" t="e">
        <f t="shared" si="87"/>
        <v>#N/A</v>
      </c>
    </row>
    <row r="5646" spans="7:10" x14ac:dyDescent="0.45">
      <c r="G5646" s="82">
        <f>Census!C5638</f>
        <v>0</v>
      </c>
      <c r="H5646" s="82" t="str">
        <f>IF(Census!D5638="","",Census!D5638)</f>
        <v/>
      </c>
      <c r="I5646" s="82">
        <f>Census!E5638</f>
        <v>0</v>
      </c>
      <c r="J5646" s="106" t="e">
        <f t="shared" ref="J5646:J5709" si="88">IF(H5646=0,0,IF(H5646&lt;$C$25,$C$25-H5646,0))</f>
        <v>#N/A</v>
      </c>
    </row>
    <row r="5647" spans="7:10" x14ac:dyDescent="0.45">
      <c r="G5647" s="82">
        <f>Census!C5639</f>
        <v>0</v>
      </c>
      <c r="H5647" s="82" t="str">
        <f>IF(Census!D5639="","",Census!D5639)</f>
        <v/>
      </c>
      <c r="I5647" s="82">
        <f>Census!E5639</f>
        <v>0</v>
      </c>
      <c r="J5647" s="106" t="e">
        <f t="shared" si="88"/>
        <v>#N/A</v>
      </c>
    </row>
    <row r="5648" spans="7:10" x14ac:dyDescent="0.45">
      <c r="G5648" s="82">
        <f>Census!C5640</f>
        <v>0</v>
      </c>
      <c r="H5648" s="82" t="str">
        <f>IF(Census!D5640="","",Census!D5640)</f>
        <v/>
      </c>
      <c r="I5648" s="82">
        <f>Census!E5640</f>
        <v>0</v>
      </c>
      <c r="J5648" s="106" t="e">
        <f t="shared" si="88"/>
        <v>#N/A</v>
      </c>
    </row>
    <row r="5649" spans="7:10" x14ac:dyDescent="0.45">
      <c r="G5649" s="82">
        <f>Census!C5641</f>
        <v>0</v>
      </c>
      <c r="H5649" s="82" t="str">
        <f>IF(Census!D5641="","",Census!D5641)</f>
        <v/>
      </c>
      <c r="I5649" s="82">
        <f>Census!E5641</f>
        <v>0</v>
      </c>
      <c r="J5649" s="106" t="e">
        <f t="shared" si="88"/>
        <v>#N/A</v>
      </c>
    </row>
    <row r="5650" spans="7:10" x14ac:dyDescent="0.45">
      <c r="G5650" s="82">
        <f>Census!C5642</f>
        <v>0</v>
      </c>
      <c r="H5650" s="82" t="str">
        <f>IF(Census!D5642="","",Census!D5642)</f>
        <v/>
      </c>
      <c r="I5650" s="82">
        <f>Census!E5642</f>
        <v>0</v>
      </c>
      <c r="J5650" s="106" t="e">
        <f t="shared" si="88"/>
        <v>#N/A</v>
      </c>
    </row>
    <row r="5651" spans="7:10" x14ac:dyDescent="0.45">
      <c r="G5651" s="82">
        <f>Census!C5643</f>
        <v>0</v>
      </c>
      <c r="H5651" s="82" t="str">
        <f>IF(Census!D5643="","",Census!D5643)</f>
        <v/>
      </c>
      <c r="I5651" s="82">
        <f>Census!E5643</f>
        <v>0</v>
      </c>
      <c r="J5651" s="106" t="e">
        <f t="shared" si="88"/>
        <v>#N/A</v>
      </c>
    </row>
    <row r="5652" spans="7:10" x14ac:dyDescent="0.45">
      <c r="G5652" s="82">
        <f>Census!C5644</f>
        <v>0</v>
      </c>
      <c r="H5652" s="82" t="str">
        <f>IF(Census!D5644="","",Census!D5644)</f>
        <v/>
      </c>
      <c r="I5652" s="82">
        <f>Census!E5644</f>
        <v>0</v>
      </c>
      <c r="J5652" s="106" t="e">
        <f t="shared" si="88"/>
        <v>#N/A</v>
      </c>
    </row>
    <row r="5653" spans="7:10" x14ac:dyDescent="0.45">
      <c r="G5653" s="82">
        <f>Census!C5645</f>
        <v>0</v>
      </c>
      <c r="H5653" s="82" t="str">
        <f>IF(Census!D5645="","",Census!D5645)</f>
        <v/>
      </c>
      <c r="I5653" s="82">
        <f>Census!E5645</f>
        <v>0</v>
      </c>
      <c r="J5653" s="106" t="e">
        <f t="shared" si="88"/>
        <v>#N/A</v>
      </c>
    </row>
    <row r="5654" spans="7:10" x14ac:dyDescent="0.45">
      <c r="G5654" s="82">
        <f>Census!C5646</f>
        <v>0</v>
      </c>
      <c r="H5654" s="82" t="str">
        <f>IF(Census!D5646="","",Census!D5646)</f>
        <v/>
      </c>
      <c r="I5654" s="82">
        <f>Census!E5646</f>
        <v>0</v>
      </c>
      <c r="J5654" s="106" t="e">
        <f t="shared" si="88"/>
        <v>#N/A</v>
      </c>
    </row>
    <row r="5655" spans="7:10" x14ac:dyDescent="0.45">
      <c r="G5655" s="82">
        <f>Census!C5647</f>
        <v>0</v>
      </c>
      <c r="H5655" s="82" t="str">
        <f>IF(Census!D5647="","",Census!D5647)</f>
        <v/>
      </c>
      <c r="I5655" s="82">
        <f>Census!E5647</f>
        <v>0</v>
      </c>
      <c r="J5655" s="106" t="e">
        <f t="shared" si="88"/>
        <v>#N/A</v>
      </c>
    </row>
    <row r="5656" spans="7:10" x14ac:dyDescent="0.45">
      <c r="G5656" s="82">
        <f>Census!C5648</f>
        <v>0</v>
      </c>
      <c r="H5656" s="82" t="str">
        <f>IF(Census!D5648="","",Census!D5648)</f>
        <v/>
      </c>
      <c r="I5656" s="82">
        <f>Census!E5648</f>
        <v>0</v>
      </c>
      <c r="J5656" s="106" t="e">
        <f t="shared" si="88"/>
        <v>#N/A</v>
      </c>
    </row>
    <row r="5657" spans="7:10" x14ac:dyDescent="0.45">
      <c r="G5657" s="82">
        <f>Census!C5649</f>
        <v>0</v>
      </c>
      <c r="H5657" s="82" t="str">
        <f>IF(Census!D5649="","",Census!D5649)</f>
        <v/>
      </c>
      <c r="I5657" s="82">
        <f>Census!E5649</f>
        <v>0</v>
      </c>
      <c r="J5657" s="106" t="e">
        <f t="shared" si="88"/>
        <v>#N/A</v>
      </c>
    </row>
    <row r="5658" spans="7:10" x14ac:dyDescent="0.45">
      <c r="G5658" s="82">
        <f>Census!C5650</f>
        <v>0</v>
      </c>
      <c r="H5658" s="82" t="str">
        <f>IF(Census!D5650="","",Census!D5650)</f>
        <v/>
      </c>
      <c r="I5658" s="82">
        <f>Census!E5650</f>
        <v>0</v>
      </c>
      <c r="J5658" s="106" t="e">
        <f t="shared" si="88"/>
        <v>#N/A</v>
      </c>
    </row>
    <row r="5659" spans="7:10" x14ac:dyDescent="0.45">
      <c r="G5659" s="82">
        <f>Census!C5651</f>
        <v>0</v>
      </c>
      <c r="H5659" s="82" t="str">
        <f>IF(Census!D5651="","",Census!D5651)</f>
        <v/>
      </c>
      <c r="I5659" s="82">
        <f>Census!E5651</f>
        <v>0</v>
      </c>
      <c r="J5659" s="106" t="e">
        <f t="shared" si="88"/>
        <v>#N/A</v>
      </c>
    </row>
    <row r="5660" spans="7:10" x14ac:dyDescent="0.45">
      <c r="G5660" s="82">
        <f>Census!C5652</f>
        <v>0</v>
      </c>
      <c r="H5660" s="82" t="str">
        <f>IF(Census!D5652="","",Census!D5652)</f>
        <v/>
      </c>
      <c r="I5660" s="82">
        <f>Census!E5652</f>
        <v>0</v>
      </c>
      <c r="J5660" s="106" t="e">
        <f t="shared" si="88"/>
        <v>#N/A</v>
      </c>
    </row>
    <row r="5661" spans="7:10" x14ac:dyDescent="0.45">
      <c r="G5661" s="82">
        <f>Census!C5653</f>
        <v>0</v>
      </c>
      <c r="H5661" s="82" t="str">
        <f>IF(Census!D5653="","",Census!D5653)</f>
        <v/>
      </c>
      <c r="I5661" s="82">
        <f>Census!E5653</f>
        <v>0</v>
      </c>
      <c r="J5661" s="106" t="e">
        <f t="shared" si="88"/>
        <v>#N/A</v>
      </c>
    </row>
    <row r="5662" spans="7:10" x14ac:dyDescent="0.45">
      <c r="G5662" s="82">
        <f>Census!C5654</f>
        <v>0</v>
      </c>
      <c r="H5662" s="82" t="str">
        <f>IF(Census!D5654="","",Census!D5654)</f>
        <v/>
      </c>
      <c r="I5662" s="82">
        <f>Census!E5654</f>
        <v>0</v>
      </c>
      <c r="J5662" s="106" t="e">
        <f t="shared" si="88"/>
        <v>#N/A</v>
      </c>
    </row>
    <row r="5663" spans="7:10" x14ac:dyDescent="0.45">
      <c r="G5663" s="82">
        <f>Census!C5655</f>
        <v>0</v>
      </c>
      <c r="H5663" s="82" t="str">
        <f>IF(Census!D5655="","",Census!D5655)</f>
        <v/>
      </c>
      <c r="I5663" s="82">
        <f>Census!E5655</f>
        <v>0</v>
      </c>
      <c r="J5663" s="106" t="e">
        <f t="shared" si="88"/>
        <v>#N/A</v>
      </c>
    </row>
    <row r="5664" spans="7:10" x14ac:dyDescent="0.45">
      <c r="G5664" s="82">
        <f>Census!C5656</f>
        <v>0</v>
      </c>
      <c r="H5664" s="82" t="str">
        <f>IF(Census!D5656="","",Census!D5656)</f>
        <v/>
      </c>
      <c r="I5664" s="82">
        <f>Census!E5656</f>
        <v>0</v>
      </c>
      <c r="J5664" s="106" t="e">
        <f t="shared" si="88"/>
        <v>#N/A</v>
      </c>
    </row>
    <row r="5665" spans="7:10" x14ac:dyDescent="0.45">
      <c r="G5665" s="82">
        <f>Census!C5657</f>
        <v>0</v>
      </c>
      <c r="H5665" s="82" t="str">
        <f>IF(Census!D5657="","",Census!D5657)</f>
        <v/>
      </c>
      <c r="I5665" s="82">
        <f>Census!E5657</f>
        <v>0</v>
      </c>
      <c r="J5665" s="106" t="e">
        <f t="shared" si="88"/>
        <v>#N/A</v>
      </c>
    </row>
    <row r="5666" spans="7:10" x14ac:dyDescent="0.45">
      <c r="G5666" s="82">
        <f>Census!C5658</f>
        <v>0</v>
      </c>
      <c r="H5666" s="82" t="str">
        <f>IF(Census!D5658="","",Census!D5658)</f>
        <v/>
      </c>
      <c r="I5666" s="82">
        <f>Census!E5658</f>
        <v>0</v>
      </c>
      <c r="J5666" s="106" t="e">
        <f t="shared" si="88"/>
        <v>#N/A</v>
      </c>
    </row>
    <row r="5667" spans="7:10" x14ac:dyDescent="0.45">
      <c r="G5667" s="82">
        <f>Census!C5659</f>
        <v>0</v>
      </c>
      <c r="H5667" s="82" t="str">
        <f>IF(Census!D5659="","",Census!D5659)</f>
        <v/>
      </c>
      <c r="I5667" s="82">
        <f>Census!E5659</f>
        <v>0</v>
      </c>
      <c r="J5667" s="106" t="e">
        <f t="shared" si="88"/>
        <v>#N/A</v>
      </c>
    </row>
    <row r="5668" spans="7:10" x14ac:dyDescent="0.45">
      <c r="G5668" s="82">
        <f>Census!C5660</f>
        <v>0</v>
      </c>
      <c r="H5668" s="82" t="str">
        <f>IF(Census!D5660="","",Census!D5660)</f>
        <v/>
      </c>
      <c r="I5668" s="82">
        <f>Census!E5660</f>
        <v>0</v>
      </c>
      <c r="J5668" s="106" t="e">
        <f t="shared" si="88"/>
        <v>#N/A</v>
      </c>
    </row>
    <row r="5669" spans="7:10" x14ac:dyDescent="0.45">
      <c r="G5669" s="82">
        <f>Census!C5661</f>
        <v>0</v>
      </c>
      <c r="H5669" s="82" t="str">
        <f>IF(Census!D5661="","",Census!D5661)</f>
        <v/>
      </c>
      <c r="I5669" s="82">
        <f>Census!E5661</f>
        <v>0</v>
      </c>
      <c r="J5669" s="106" t="e">
        <f t="shared" si="88"/>
        <v>#N/A</v>
      </c>
    </row>
    <row r="5670" spans="7:10" x14ac:dyDescent="0.45">
      <c r="G5670" s="82">
        <f>Census!C5662</f>
        <v>0</v>
      </c>
      <c r="H5670" s="82" t="str">
        <f>IF(Census!D5662="","",Census!D5662)</f>
        <v/>
      </c>
      <c r="I5670" s="82">
        <f>Census!E5662</f>
        <v>0</v>
      </c>
      <c r="J5670" s="106" t="e">
        <f t="shared" si="88"/>
        <v>#N/A</v>
      </c>
    </row>
    <row r="5671" spans="7:10" x14ac:dyDescent="0.45">
      <c r="G5671" s="82">
        <f>Census!C5663</f>
        <v>0</v>
      </c>
      <c r="H5671" s="82" t="str">
        <f>IF(Census!D5663="","",Census!D5663)</f>
        <v/>
      </c>
      <c r="I5671" s="82">
        <f>Census!E5663</f>
        <v>0</v>
      </c>
      <c r="J5671" s="106" t="e">
        <f t="shared" si="88"/>
        <v>#N/A</v>
      </c>
    </row>
    <row r="5672" spans="7:10" x14ac:dyDescent="0.45">
      <c r="G5672" s="82">
        <f>Census!C5664</f>
        <v>0</v>
      </c>
      <c r="H5672" s="82" t="str">
        <f>IF(Census!D5664="","",Census!D5664)</f>
        <v/>
      </c>
      <c r="I5672" s="82">
        <f>Census!E5664</f>
        <v>0</v>
      </c>
      <c r="J5672" s="106" t="e">
        <f t="shared" si="88"/>
        <v>#N/A</v>
      </c>
    </row>
    <row r="5673" spans="7:10" x14ac:dyDescent="0.45">
      <c r="G5673" s="82">
        <f>Census!C5665</f>
        <v>0</v>
      </c>
      <c r="H5673" s="82" t="str">
        <f>IF(Census!D5665="","",Census!D5665)</f>
        <v/>
      </c>
      <c r="I5673" s="82">
        <f>Census!E5665</f>
        <v>0</v>
      </c>
      <c r="J5673" s="106" t="e">
        <f t="shared" si="88"/>
        <v>#N/A</v>
      </c>
    </row>
    <row r="5674" spans="7:10" x14ac:dyDescent="0.45">
      <c r="G5674" s="82">
        <f>Census!C5666</f>
        <v>0</v>
      </c>
      <c r="H5674" s="82" t="str">
        <f>IF(Census!D5666="","",Census!D5666)</f>
        <v/>
      </c>
      <c r="I5674" s="82">
        <f>Census!E5666</f>
        <v>0</v>
      </c>
      <c r="J5674" s="106" t="e">
        <f t="shared" si="88"/>
        <v>#N/A</v>
      </c>
    </row>
    <row r="5675" spans="7:10" x14ac:dyDescent="0.45">
      <c r="G5675" s="82">
        <f>Census!C5667</f>
        <v>0</v>
      </c>
      <c r="H5675" s="82" t="str">
        <f>IF(Census!D5667="","",Census!D5667)</f>
        <v/>
      </c>
      <c r="I5675" s="82">
        <f>Census!E5667</f>
        <v>0</v>
      </c>
      <c r="J5675" s="106" t="e">
        <f t="shared" si="88"/>
        <v>#N/A</v>
      </c>
    </row>
    <row r="5676" spans="7:10" x14ac:dyDescent="0.45">
      <c r="G5676" s="82">
        <f>Census!C5668</f>
        <v>0</v>
      </c>
      <c r="H5676" s="82" t="str">
        <f>IF(Census!D5668="","",Census!D5668)</f>
        <v/>
      </c>
      <c r="I5676" s="82">
        <f>Census!E5668</f>
        <v>0</v>
      </c>
      <c r="J5676" s="106" t="e">
        <f t="shared" si="88"/>
        <v>#N/A</v>
      </c>
    </row>
    <row r="5677" spans="7:10" x14ac:dyDescent="0.45">
      <c r="G5677" s="82">
        <f>Census!C5669</f>
        <v>0</v>
      </c>
      <c r="H5677" s="82" t="str">
        <f>IF(Census!D5669="","",Census!D5669)</f>
        <v/>
      </c>
      <c r="I5677" s="82">
        <f>Census!E5669</f>
        <v>0</v>
      </c>
      <c r="J5677" s="106" t="e">
        <f t="shared" si="88"/>
        <v>#N/A</v>
      </c>
    </row>
    <row r="5678" spans="7:10" x14ac:dyDescent="0.45">
      <c r="G5678" s="82">
        <f>Census!C5670</f>
        <v>0</v>
      </c>
      <c r="H5678" s="82" t="str">
        <f>IF(Census!D5670="","",Census!D5670)</f>
        <v/>
      </c>
      <c r="I5678" s="82">
        <f>Census!E5670</f>
        <v>0</v>
      </c>
      <c r="J5678" s="106" t="e">
        <f t="shared" si="88"/>
        <v>#N/A</v>
      </c>
    </row>
    <row r="5679" spans="7:10" x14ac:dyDescent="0.45">
      <c r="G5679" s="82">
        <f>Census!C5671</f>
        <v>0</v>
      </c>
      <c r="H5679" s="82" t="str">
        <f>IF(Census!D5671="","",Census!D5671)</f>
        <v/>
      </c>
      <c r="I5679" s="82">
        <f>Census!E5671</f>
        <v>0</v>
      </c>
      <c r="J5679" s="106" t="e">
        <f t="shared" si="88"/>
        <v>#N/A</v>
      </c>
    </row>
    <row r="5680" spans="7:10" x14ac:dyDescent="0.45">
      <c r="G5680" s="82">
        <f>Census!C5672</f>
        <v>0</v>
      </c>
      <c r="H5680" s="82" t="str">
        <f>IF(Census!D5672="","",Census!D5672)</f>
        <v/>
      </c>
      <c r="I5680" s="82">
        <f>Census!E5672</f>
        <v>0</v>
      </c>
      <c r="J5680" s="106" t="e">
        <f t="shared" si="88"/>
        <v>#N/A</v>
      </c>
    </row>
    <row r="5681" spans="7:10" x14ac:dyDescent="0.45">
      <c r="G5681" s="82">
        <f>Census!C5673</f>
        <v>0</v>
      </c>
      <c r="H5681" s="82" t="str">
        <f>IF(Census!D5673="","",Census!D5673)</f>
        <v/>
      </c>
      <c r="I5681" s="82">
        <f>Census!E5673</f>
        <v>0</v>
      </c>
      <c r="J5681" s="106" t="e">
        <f t="shared" si="88"/>
        <v>#N/A</v>
      </c>
    </row>
    <row r="5682" spans="7:10" x14ac:dyDescent="0.45">
      <c r="G5682" s="82">
        <f>Census!C5674</f>
        <v>0</v>
      </c>
      <c r="H5682" s="82" t="str">
        <f>IF(Census!D5674="","",Census!D5674)</f>
        <v/>
      </c>
      <c r="I5682" s="82">
        <f>Census!E5674</f>
        <v>0</v>
      </c>
      <c r="J5682" s="106" t="e">
        <f t="shared" si="88"/>
        <v>#N/A</v>
      </c>
    </row>
    <row r="5683" spans="7:10" x14ac:dyDescent="0.45">
      <c r="G5683" s="82">
        <f>Census!C5675</f>
        <v>0</v>
      </c>
      <c r="H5683" s="82" t="str">
        <f>IF(Census!D5675="","",Census!D5675)</f>
        <v/>
      </c>
      <c r="I5683" s="82">
        <f>Census!E5675</f>
        <v>0</v>
      </c>
      <c r="J5683" s="106" t="e">
        <f t="shared" si="88"/>
        <v>#N/A</v>
      </c>
    </row>
    <row r="5684" spans="7:10" x14ac:dyDescent="0.45">
      <c r="G5684" s="82">
        <f>Census!C5676</f>
        <v>0</v>
      </c>
      <c r="H5684" s="82" t="str">
        <f>IF(Census!D5676="","",Census!D5676)</f>
        <v/>
      </c>
      <c r="I5684" s="82">
        <f>Census!E5676</f>
        <v>0</v>
      </c>
      <c r="J5684" s="106" t="e">
        <f t="shared" si="88"/>
        <v>#N/A</v>
      </c>
    </row>
    <row r="5685" spans="7:10" x14ac:dyDescent="0.45">
      <c r="G5685" s="82">
        <f>Census!C5677</f>
        <v>0</v>
      </c>
      <c r="H5685" s="82" t="str">
        <f>IF(Census!D5677="","",Census!D5677)</f>
        <v/>
      </c>
      <c r="I5685" s="82">
        <f>Census!E5677</f>
        <v>0</v>
      </c>
      <c r="J5685" s="106" t="e">
        <f t="shared" si="88"/>
        <v>#N/A</v>
      </c>
    </row>
    <row r="5686" spans="7:10" x14ac:dyDescent="0.45">
      <c r="G5686" s="82">
        <f>Census!C5678</f>
        <v>0</v>
      </c>
      <c r="H5686" s="82" t="str">
        <f>IF(Census!D5678="","",Census!D5678)</f>
        <v/>
      </c>
      <c r="I5686" s="82">
        <f>Census!E5678</f>
        <v>0</v>
      </c>
      <c r="J5686" s="106" t="e">
        <f t="shared" si="88"/>
        <v>#N/A</v>
      </c>
    </row>
    <row r="5687" spans="7:10" x14ac:dyDescent="0.45">
      <c r="G5687" s="82">
        <f>Census!C5679</f>
        <v>0</v>
      </c>
      <c r="H5687" s="82" t="str">
        <f>IF(Census!D5679="","",Census!D5679)</f>
        <v/>
      </c>
      <c r="I5687" s="82">
        <f>Census!E5679</f>
        <v>0</v>
      </c>
      <c r="J5687" s="106" t="e">
        <f t="shared" si="88"/>
        <v>#N/A</v>
      </c>
    </row>
    <row r="5688" spans="7:10" x14ac:dyDescent="0.45">
      <c r="G5688" s="82">
        <f>Census!C5680</f>
        <v>0</v>
      </c>
      <c r="H5688" s="82" t="str">
        <f>IF(Census!D5680="","",Census!D5680)</f>
        <v/>
      </c>
      <c r="I5688" s="82">
        <f>Census!E5680</f>
        <v>0</v>
      </c>
      <c r="J5688" s="106" t="e">
        <f t="shared" si="88"/>
        <v>#N/A</v>
      </c>
    </row>
    <row r="5689" spans="7:10" x14ac:dyDescent="0.45">
      <c r="G5689" s="82">
        <f>Census!C5681</f>
        <v>0</v>
      </c>
      <c r="H5689" s="82" t="str">
        <f>IF(Census!D5681="","",Census!D5681)</f>
        <v/>
      </c>
      <c r="I5689" s="82">
        <f>Census!E5681</f>
        <v>0</v>
      </c>
      <c r="J5689" s="106" t="e">
        <f t="shared" si="88"/>
        <v>#N/A</v>
      </c>
    </row>
    <row r="5690" spans="7:10" x14ac:dyDescent="0.45">
      <c r="G5690" s="82">
        <f>Census!C5682</f>
        <v>0</v>
      </c>
      <c r="H5690" s="82" t="str">
        <f>IF(Census!D5682="","",Census!D5682)</f>
        <v/>
      </c>
      <c r="I5690" s="82">
        <f>Census!E5682</f>
        <v>0</v>
      </c>
      <c r="J5690" s="106" t="e">
        <f t="shared" si="88"/>
        <v>#N/A</v>
      </c>
    </row>
    <row r="5691" spans="7:10" x14ac:dyDescent="0.45">
      <c r="G5691" s="82">
        <f>Census!C5683</f>
        <v>0</v>
      </c>
      <c r="H5691" s="82" t="str">
        <f>IF(Census!D5683="","",Census!D5683)</f>
        <v/>
      </c>
      <c r="I5691" s="82">
        <f>Census!E5683</f>
        <v>0</v>
      </c>
      <c r="J5691" s="106" t="e">
        <f t="shared" si="88"/>
        <v>#N/A</v>
      </c>
    </row>
    <row r="5692" spans="7:10" x14ac:dyDescent="0.45">
      <c r="G5692" s="82">
        <f>Census!C5684</f>
        <v>0</v>
      </c>
      <c r="H5692" s="82" t="str">
        <f>IF(Census!D5684="","",Census!D5684)</f>
        <v/>
      </c>
      <c r="I5692" s="82">
        <f>Census!E5684</f>
        <v>0</v>
      </c>
      <c r="J5692" s="106" t="e">
        <f t="shared" si="88"/>
        <v>#N/A</v>
      </c>
    </row>
    <row r="5693" spans="7:10" x14ac:dyDescent="0.45">
      <c r="G5693" s="82">
        <f>Census!C5685</f>
        <v>0</v>
      </c>
      <c r="H5693" s="82" t="str">
        <f>IF(Census!D5685="","",Census!D5685)</f>
        <v/>
      </c>
      <c r="I5693" s="82">
        <f>Census!E5685</f>
        <v>0</v>
      </c>
      <c r="J5693" s="106" t="e">
        <f t="shared" si="88"/>
        <v>#N/A</v>
      </c>
    </row>
    <row r="5694" spans="7:10" x14ac:dyDescent="0.45">
      <c r="G5694" s="82">
        <f>Census!C5686</f>
        <v>0</v>
      </c>
      <c r="H5694" s="82" t="str">
        <f>IF(Census!D5686="","",Census!D5686)</f>
        <v/>
      </c>
      <c r="I5694" s="82">
        <f>Census!E5686</f>
        <v>0</v>
      </c>
      <c r="J5694" s="106" t="e">
        <f t="shared" si="88"/>
        <v>#N/A</v>
      </c>
    </row>
    <row r="5695" spans="7:10" x14ac:dyDescent="0.45">
      <c r="G5695" s="82">
        <f>Census!C5687</f>
        <v>0</v>
      </c>
      <c r="H5695" s="82" t="str">
        <f>IF(Census!D5687="","",Census!D5687)</f>
        <v/>
      </c>
      <c r="I5695" s="82">
        <f>Census!E5687</f>
        <v>0</v>
      </c>
      <c r="J5695" s="106" t="e">
        <f t="shared" si="88"/>
        <v>#N/A</v>
      </c>
    </row>
    <row r="5696" spans="7:10" x14ac:dyDescent="0.45">
      <c r="G5696" s="82">
        <f>Census!C5688</f>
        <v>0</v>
      </c>
      <c r="H5696" s="82" t="str">
        <f>IF(Census!D5688="","",Census!D5688)</f>
        <v/>
      </c>
      <c r="I5696" s="82">
        <f>Census!E5688</f>
        <v>0</v>
      </c>
      <c r="J5696" s="106" t="e">
        <f t="shared" si="88"/>
        <v>#N/A</v>
      </c>
    </row>
    <row r="5697" spans="7:10" x14ac:dyDescent="0.45">
      <c r="G5697" s="82">
        <f>Census!C5689</f>
        <v>0</v>
      </c>
      <c r="H5697" s="82" t="str">
        <f>IF(Census!D5689="","",Census!D5689)</f>
        <v/>
      </c>
      <c r="I5697" s="82">
        <f>Census!E5689</f>
        <v>0</v>
      </c>
      <c r="J5697" s="106" t="e">
        <f t="shared" si="88"/>
        <v>#N/A</v>
      </c>
    </row>
    <row r="5698" spans="7:10" x14ac:dyDescent="0.45">
      <c r="G5698" s="82">
        <f>Census!C5690</f>
        <v>0</v>
      </c>
      <c r="H5698" s="82" t="str">
        <f>IF(Census!D5690="","",Census!D5690)</f>
        <v/>
      </c>
      <c r="I5698" s="82">
        <f>Census!E5690</f>
        <v>0</v>
      </c>
      <c r="J5698" s="106" t="e">
        <f t="shared" si="88"/>
        <v>#N/A</v>
      </c>
    </row>
    <row r="5699" spans="7:10" x14ac:dyDescent="0.45">
      <c r="G5699" s="82">
        <f>Census!C5691</f>
        <v>0</v>
      </c>
      <c r="H5699" s="82" t="str">
        <f>IF(Census!D5691="","",Census!D5691)</f>
        <v/>
      </c>
      <c r="I5699" s="82">
        <f>Census!E5691</f>
        <v>0</v>
      </c>
      <c r="J5699" s="106" t="e">
        <f t="shared" si="88"/>
        <v>#N/A</v>
      </c>
    </row>
    <row r="5700" spans="7:10" x14ac:dyDescent="0.45">
      <c r="G5700" s="82">
        <f>Census!C5692</f>
        <v>0</v>
      </c>
      <c r="H5700" s="82" t="str">
        <f>IF(Census!D5692="","",Census!D5692)</f>
        <v/>
      </c>
      <c r="I5700" s="82">
        <f>Census!E5692</f>
        <v>0</v>
      </c>
      <c r="J5700" s="106" t="e">
        <f t="shared" si="88"/>
        <v>#N/A</v>
      </c>
    </row>
    <row r="5701" spans="7:10" x14ac:dyDescent="0.45">
      <c r="G5701" s="82">
        <f>Census!C5693</f>
        <v>0</v>
      </c>
      <c r="H5701" s="82" t="str">
        <f>IF(Census!D5693="","",Census!D5693)</f>
        <v/>
      </c>
      <c r="I5701" s="82">
        <f>Census!E5693</f>
        <v>0</v>
      </c>
      <c r="J5701" s="106" t="e">
        <f t="shared" si="88"/>
        <v>#N/A</v>
      </c>
    </row>
    <row r="5702" spans="7:10" x14ac:dyDescent="0.45">
      <c r="G5702" s="82">
        <f>Census!C5694</f>
        <v>0</v>
      </c>
      <c r="H5702" s="82" t="str">
        <f>IF(Census!D5694="","",Census!D5694)</f>
        <v/>
      </c>
      <c r="I5702" s="82">
        <f>Census!E5694</f>
        <v>0</v>
      </c>
      <c r="J5702" s="106" t="e">
        <f t="shared" si="88"/>
        <v>#N/A</v>
      </c>
    </row>
    <row r="5703" spans="7:10" x14ac:dyDescent="0.45">
      <c r="G5703" s="82">
        <f>Census!C5695</f>
        <v>0</v>
      </c>
      <c r="H5703" s="82" t="str">
        <f>IF(Census!D5695="","",Census!D5695)</f>
        <v/>
      </c>
      <c r="I5703" s="82">
        <f>Census!E5695</f>
        <v>0</v>
      </c>
      <c r="J5703" s="106" t="e">
        <f t="shared" si="88"/>
        <v>#N/A</v>
      </c>
    </row>
    <row r="5704" spans="7:10" x14ac:dyDescent="0.45">
      <c r="G5704" s="82">
        <f>Census!C5696</f>
        <v>0</v>
      </c>
      <c r="H5704" s="82" t="str">
        <f>IF(Census!D5696="","",Census!D5696)</f>
        <v/>
      </c>
      <c r="I5704" s="82">
        <f>Census!E5696</f>
        <v>0</v>
      </c>
      <c r="J5704" s="106" t="e">
        <f t="shared" si="88"/>
        <v>#N/A</v>
      </c>
    </row>
    <row r="5705" spans="7:10" x14ac:dyDescent="0.45">
      <c r="G5705" s="82">
        <f>Census!C5697</f>
        <v>0</v>
      </c>
      <c r="H5705" s="82" t="str">
        <f>IF(Census!D5697="","",Census!D5697)</f>
        <v/>
      </c>
      <c r="I5705" s="82">
        <f>Census!E5697</f>
        <v>0</v>
      </c>
      <c r="J5705" s="106" t="e">
        <f t="shared" si="88"/>
        <v>#N/A</v>
      </c>
    </row>
    <row r="5706" spans="7:10" x14ac:dyDescent="0.45">
      <c r="G5706" s="82">
        <f>Census!C5698</f>
        <v>0</v>
      </c>
      <c r="H5706" s="82" t="str">
        <f>IF(Census!D5698="","",Census!D5698)</f>
        <v/>
      </c>
      <c r="I5706" s="82">
        <f>Census!E5698</f>
        <v>0</v>
      </c>
      <c r="J5706" s="106" t="e">
        <f t="shared" si="88"/>
        <v>#N/A</v>
      </c>
    </row>
    <row r="5707" spans="7:10" x14ac:dyDescent="0.45">
      <c r="G5707" s="82">
        <f>Census!C5699</f>
        <v>0</v>
      </c>
      <c r="H5707" s="82" t="str">
        <f>IF(Census!D5699="","",Census!D5699)</f>
        <v/>
      </c>
      <c r="I5707" s="82">
        <f>Census!E5699</f>
        <v>0</v>
      </c>
      <c r="J5707" s="106" t="e">
        <f t="shared" si="88"/>
        <v>#N/A</v>
      </c>
    </row>
    <row r="5708" spans="7:10" x14ac:dyDescent="0.45">
      <c r="G5708" s="82">
        <f>Census!C5700</f>
        <v>0</v>
      </c>
      <c r="H5708" s="82" t="str">
        <f>IF(Census!D5700="","",Census!D5700)</f>
        <v/>
      </c>
      <c r="I5708" s="82">
        <f>Census!E5700</f>
        <v>0</v>
      </c>
      <c r="J5708" s="106" t="e">
        <f t="shared" si="88"/>
        <v>#N/A</v>
      </c>
    </row>
    <row r="5709" spans="7:10" x14ac:dyDescent="0.45">
      <c r="G5709" s="82">
        <f>Census!C5701</f>
        <v>0</v>
      </c>
      <c r="H5709" s="82" t="str">
        <f>IF(Census!D5701="","",Census!D5701)</f>
        <v/>
      </c>
      <c r="I5709" s="82">
        <f>Census!E5701</f>
        <v>0</v>
      </c>
      <c r="J5709" s="106" t="e">
        <f t="shared" si="88"/>
        <v>#N/A</v>
      </c>
    </row>
    <row r="5710" spans="7:10" x14ac:dyDescent="0.45">
      <c r="G5710" s="82">
        <f>Census!C5702</f>
        <v>0</v>
      </c>
      <c r="H5710" s="82" t="str">
        <f>IF(Census!D5702="","",Census!D5702)</f>
        <v/>
      </c>
      <c r="I5710" s="82">
        <f>Census!E5702</f>
        <v>0</v>
      </c>
      <c r="J5710" s="106" t="e">
        <f t="shared" ref="J5710:J5773" si="89">IF(H5710=0,0,IF(H5710&lt;$C$25,$C$25-H5710,0))</f>
        <v>#N/A</v>
      </c>
    </row>
    <row r="5711" spans="7:10" x14ac:dyDescent="0.45">
      <c r="G5711" s="82">
        <f>Census!C5703</f>
        <v>0</v>
      </c>
      <c r="H5711" s="82" t="str">
        <f>IF(Census!D5703="","",Census!D5703)</f>
        <v/>
      </c>
      <c r="I5711" s="82">
        <f>Census!E5703</f>
        <v>0</v>
      </c>
      <c r="J5711" s="106" t="e">
        <f t="shared" si="89"/>
        <v>#N/A</v>
      </c>
    </row>
    <row r="5712" spans="7:10" x14ac:dyDescent="0.45">
      <c r="G5712" s="82">
        <f>Census!C5704</f>
        <v>0</v>
      </c>
      <c r="H5712" s="82" t="str">
        <f>IF(Census!D5704="","",Census!D5704)</f>
        <v/>
      </c>
      <c r="I5712" s="82">
        <f>Census!E5704</f>
        <v>0</v>
      </c>
      <c r="J5712" s="106" t="e">
        <f t="shared" si="89"/>
        <v>#N/A</v>
      </c>
    </row>
    <row r="5713" spans="7:10" x14ac:dyDescent="0.45">
      <c r="G5713" s="82">
        <f>Census!C5705</f>
        <v>0</v>
      </c>
      <c r="H5713" s="82" t="str">
        <f>IF(Census!D5705="","",Census!D5705)</f>
        <v/>
      </c>
      <c r="I5713" s="82">
        <f>Census!E5705</f>
        <v>0</v>
      </c>
      <c r="J5713" s="106" t="e">
        <f t="shared" si="89"/>
        <v>#N/A</v>
      </c>
    </row>
    <row r="5714" spans="7:10" x14ac:dyDescent="0.45">
      <c r="G5714" s="82">
        <f>Census!C5706</f>
        <v>0</v>
      </c>
      <c r="H5714" s="82" t="str">
        <f>IF(Census!D5706="","",Census!D5706)</f>
        <v/>
      </c>
      <c r="I5714" s="82">
        <f>Census!E5706</f>
        <v>0</v>
      </c>
      <c r="J5714" s="106" t="e">
        <f t="shared" si="89"/>
        <v>#N/A</v>
      </c>
    </row>
    <row r="5715" spans="7:10" x14ac:dyDescent="0.45">
      <c r="G5715" s="82">
        <f>Census!C5707</f>
        <v>0</v>
      </c>
      <c r="H5715" s="82" t="str">
        <f>IF(Census!D5707="","",Census!D5707)</f>
        <v/>
      </c>
      <c r="I5715" s="82">
        <f>Census!E5707</f>
        <v>0</v>
      </c>
      <c r="J5715" s="106" t="e">
        <f t="shared" si="89"/>
        <v>#N/A</v>
      </c>
    </row>
    <row r="5716" spans="7:10" x14ac:dyDescent="0.45">
      <c r="G5716" s="82">
        <f>Census!C5708</f>
        <v>0</v>
      </c>
      <c r="H5716" s="82" t="str">
        <f>IF(Census!D5708="","",Census!D5708)</f>
        <v/>
      </c>
      <c r="I5716" s="82">
        <f>Census!E5708</f>
        <v>0</v>
      </c>
      <c r="J5716" s="106" t="e">
        <f t="shared" si="89"/>
        <v>#N/A</v>
      </c>
    </row>
    <row r="5717" spans="7:10" x14ac:dyDescent="0.45">
      <c r="G5717" s="82">
        <f>Census!C5709</f>
        <v>0</v>
      </c>
      <c r="H5717" s="82" t="str">
        <f>IF(Census!D5709="","",Census!D5709)</f>
        <v/>
      </c>
      <c r="I5717" s="82">
        <f>Census!E5709</f>
        <v>0</v>
      </c>
      <c r="J5717" s="106" t="e">
        <f t="shared" si="89"/>
        <v>#N/A</v>
      </c>
    </row>
    <row r="5718" spans="7:10" x14ac:dyDescent="0.45">
      <c r="G5718" s="82">
        <f>Census!C5710</f>
        <v>0</v>
      </c>
      <c r="H5718" s="82" t="str">
        <f>IF(Census!D5710="","",Census!D5710)</f>
        <v/>
      </c>
      <c r="I5718" s="82">
        <f>Census!E5710</f>
        <v>0</v>
      </c>
      <c r="J5718" s="106" t="e">
        <f t="shared" si="89"/>
        <v>#N/A</v>
      </c>
    </row>
    <row r="5719" spans="7:10" x14ac:dyDescent="0.45">
      <c r="G5719" s="82">
        <f>Census!C5711</f>
        <v>0</v>
      </c>
      <c r="H5719" s="82" t="str">
        <f>IF(Census!D5711="","",Census!D5711)</f>
        <v/>
      </c>
      <c r="I5719" s="82">
        <f>Census!E5711</f>
        <v>0</v>
      </c>
      <c r="J5719" s="106" t="e">
        <f t="shared" si="89"/>
        <v>#N/A</v>
      </c>
    </row>
    <row r="5720" spans="7:10" x14ac:dyDescent="0.45">
      <c r="G5720" s="82">
        <f>Census!C5712</f>
        <v>0</v>
      </c>
      <c r="H5720" s="82" t="str">
        <f>IF(Census!D5712="","",Census!D5712)</f>
        <v/>
      </c>
      <c r="I5720" s="82">
        <f>Census!E5712</f>
        <v>0</v>
      </c>
      <c r="J5720" s="106" t="e">
        <f t="shared" si="89"/>
        <v>#N/A</v>
      </c>
    </row>
    <row r="5721" spans="7:10" x14ac:dyDescent="0.45">
      <c r="G5721" s="82">
        <f>Census!C5713</f>
        <v>0</v>
      </c>
      <c r="H5721" s="82" t="str">
        <f>IF(Census!D5713="","",Census!D5713)</f>
        <v/>
      </c>
      <c r="I5721" s="82">
        <f>Census!E5713</f>
        <v>0</v>
      </c>
      <c r="J5721" s="106" t="e">
        <f t="shared" si="89"/>
        <v>#N/A</v>
      </c>
    </row>
    <row r="5722" spans="7:10" x14ac:dyDescent="0.45">
      <c r="G5722" s="82">
        <f>Census!C5714</f>
        <v>0</v>
      </c>
      <c r="H5722" s="82" t="str">
        <f>IF(Census!D5714="","",Census!D5714)</f>
        <v/>
      </c>
      <c r="I5722" s="82">
        <f>Census!E5714</f>
        <v>0</v>
      </c>
      <c r="J5722" s="106" t="e">
        <f t="shared" si="89"/>
        <v>#N/A</v>
      </c>
    </row>
    <row r="5723" spans="7:10" x14ac:dyDescent="0.45">
      <c r="G5723" s="82">
        <f>Census!C5715</f>
        <v>0</v>
      </c>
      <c r="H5723" s="82" t="str">
        <f>IF(Census!D5715="","",Census!D5715)</f>
        <v/>
      </c>
      <c r="I5723" s="82">
        <f>Census!E5715</f>
        <v>0</v>
      </c>
      <c r="J5723" s="106" t="e">
        <f t="shared" si="89"/>
        <v>#N/A</v>
      </c>
    </row>
    <row r="5724" spans="7:10" x14ac:dyDescent="0.45">
      <c r="G5724" s="82">
        <f>Census!C5716</f>
        <v>0</v>
      </c>
      <c r="H5724" s="82" t="str">
        <f>IF(Census!D5716="","",Census!D5716)</f>
        <v/>
      </c>
      <c r="I5724" s="82">
        <f>Census!E5716</f>
        <v>0</v>
      </c>
      <c r="J5724" s="106" t="e">
        <f t="shared" si="89"/>
        <v>#N/A</v>
      </c>
    </row>
    <row r="5725" spans="7:10" x14ac:dyDescent="0.45">
      <c r="G5725" s="82">
        <f>Census!C5717</f>
        <v>0</v>
      </c>
      <c r="H5725" s="82" t="str">
        <f>IF(Census!D5717="","",Census!D5717)</f>
        <v/>
      </c>
      <c r="I5725" s="82">
        <f>Census!E5717</f>
        <v>0</v>
      </c>
      <c r="J5725" s="106" t="e">
        <f t="shared" si="89"/>
        <v>#N/A</v>
      </c>
    </row>
    <row r="5726" spans="7:10" x14ac:dyDescent="0.45">
      <c r="G5726" s="82">
        <f>Census!C5718</f>
        <v>0</v>
      </c>
      <c r="H5726" s="82" t="str">
        <f>IF(Census!D5718="","",Census!D5718)</f>
        <v/>
      </c>
      <c r="I5726" s="82">
        <f>Census!E5718</f>
        <v>0</v>
      </c>
      <c r="J5726" s="106" t="e">
        <f t="shared" si="89"/>
        <v>#N/A</v>
      </c>
    </row>
    <row r="5727" spans="7:10" x14ac:dyDescent="0.45">
      <c r="G5727" s="82">
        <f>Census!C5719</f>
        <v>0</v>
      </c>
      <c r="H5727" s="82" t="str">
        <f>IF(Census!D5719="","",Census!D5719)</f>
        <v/>
      </c>
      <c r="I5727" s="82">
        <f>Census!E5719</f>
        <v>0</v>
      </c>
      <c r="J5727" s="106" t="e">
        <f t="shared" si="89"/>
        <v>#N/A</v>
      </c>
    </row>
    <row r="5728" spans="7:10" x14ac:dyDescent="0.45">
      <c r="G5728" s="82">
        <f>Census!C5720</f>
        <v>0</v>
      </c>
      <c r="H5728" s="82" t="str">
        <f>IF(Census!D5720="","",Census!D5720)</f>
        <v/>
      </c>
      <c r="I5728" s="82">
        <f>Census!E5720</f>
        <v>0</v>
      </c>
      <c r="J5728" s="106" t="e">
        <f t="shared" si="89"/>
        <v>#N/A</v>
      </c>
    </row>
    <row r="5729" spans="7:10" x14ac:dyDescent="0.45">
      <c r="G5729" s="82">
        <f>Census!C5721</f>
        <v>0</v>
      </c>
      <c r="H5729" s="82" t="str">
        <f>IF(Census!D5721="","",Census!D5721)</f>
        <v/>
      </c>
      <c r="I5729" s="82">
        <f>Census!E5721</f>
        <v>0</v>
      </c>
      <c r="J5729" s="106" t="e">
        <f t="shared" si="89"/>
        <v>#N/A</v>
      </c>
    </row>
    <row r="5730" spans="7:10" x14ac:dyDescent="0.45">
      <c r="G5730" s="82">
        <f>Census!C5722</f>
        <v>0</v>
      </c>
      <c r="H5730" s="82" t="str">
        <f>IF(Census!D5722="","",Census!D5722)</f>
        <v/>
      </c>
      <c r="I5730" s="82">
        <f>Census!E5722</f>
        <v>0</v>
      </c>
      <c r="J5730" s="106" t="e">
        <f t="shared" si="89"/>
        <v>#N/A</v>
      </c>
    </row>
    <row r="5731" spans="7:10" x14ac:dyDescent="0.45">
      <c r="G5731" s="82">
        <f>Census!C5723</f>
        <v>0</v>
      </c>
      <c r="H5731" s="82" t="str">
        <f>IF(Census!D5723="","",Census!D5723)</f>
        <v/>
      </c>
      <c r="I5731" s="82">
        <f>Census!E5723</f>
        <v>0</v>
      </c>
      <c r="J5731" s="106" t="e">
        <f t="shared" si="89"/>
        <v>#N/A</v>
      </c>
    </row>
    <row r="5732" spans="7:10" x14ac:dyDescent="0.45">
      <c r="G5732" s="82">
        <f>Census!C5724</f>
        <v>0</v>
      </c>
      <c r="H5732" s="82" t="str">
        <f>IF(Census!D5724="","",Census!D5724)</f>
        <v/>
      </c>
      <c r="I5732" s="82">
        <f>Census!E5724</f>
        <v>0</v>
      </c>
      <c r="J5732" s="106" t="e">
        <f t="shared" si="89"/>
        <v>#N/A</v>
      </c>
    </row>
    <row r="5733" spans="7:10" x14ac:dyDescent="0.45">
      <c r="G5733" s="82">
        <f>Census!C5725</f>
        <v>0</v>
      </c>
      <c r="H5733" s="82" t="str">
        <f>IF(Census!D5725="","",Census!D5725)</f>
        <v/>
      </c>
      <c r="I5733" s="82">
        <f>Census!E5725</f>
        <v>0</v>
      </c>
      <c r="J5733" s="106" t="e">
        <f t="shared" si="89"/>
        <v>#N/A</v>
      </c>
    </row>
    <row r="5734" spans="7:10" x14ac:dyDescent="0.45">
      <c r="G5734" s="82">
        <f>Census!C5726</f>
        <v>0</v>
      </c>
      <c r="H5734" s="82" t="str">
        <f>IF(Census!D5726="","",Census!D5726)</f>
        <v/>
      </c>
      <c r="I5734" s="82">
        <f>Census!E5726</f>
        <v>0</v>
      </c>
      <c r="J5734" s="106" t="e">
        <f t="shared" si="89"/>
        <v>#N/A</v>
      </c>
    </row>
    <row r="5735" spans="7:10" x14ac:dyDescent="0.45">
      <c r="G5735" s="82">
        <f>Census!C5727</f>
        <v>0</v>
      </c>
      <c r="H5735" s="82" t="str">
        <f>IF(Census!D5727="","",Census!D5727)</f>
        <v/>
      </c>
      <c r="I5735" s="82">
        <f>Census!E5727</f>
        <v>0</v>
      </c>
      <c r="J5735" s="106" t="e">
        <f t="shared" si="89"/>
        <v>#N/A</v>
      </c>
    </row>
    <row r="5736" spans="7:10" x14ac:dyDescent="0.45">
      <c r="G5736" s="82">
        <f>Census!C5728</f>
        <v>0</v>
      </c>
      <c r="H5736" s="82" t="str">
        <f>IF(Census!D5728="","",Census!D5728)</f>
        <v/>
      </c>
      <c r="I5736" s="82">
        <f>Census!E5728</f>
        <v>0</v>
      </c>
      <c r="J5736" s="106" t="e">
        <f t="shared" si="89"/>
        <v>#N/A</v>
      </c>
    </row>
    <row r="5737" spans="7:10" x14ac:dyDescent="0.45">
      <c r="G5737" s="82">
        <f>Census!C5729</f>
        <v>0</v>
      </c>
      <c r="H5737" s="82" t="str">
        <f>IF(Census!D5729="","",Census!D5729)</f>
        <v/>
      </c>
      <c r="I5737" s="82">
        <f>Census!E5729</f>
        <v>0</v>
      </c>
      <c r="J5737" s="106" t="e">
        <f t="shared" si="89"/>
        <v>#N/A</v>
      </c>
    </row>
    <row r="5738" spans="7:10" x14ac:dyDescent="0.45">
      <c r="G5738" s="82">
        <f>Census!C5730</f>
        <v>0</v>
      </c>
      <c r="H5738" s="82" t="str">
        <f>IF(Census!D5730="","",Census!D5730)</f>
        <v/>
      </c>
      <c r="I5738" s="82">
        <f>Census!E5730</f>
        <v>0</v>
      </c>
      <c r="J5738" s="106" t="e">
        <f t="shared" si="89"/>
        <v>#N/A</v>
      </c>
    </row>
    <row r="5739" spans="7:10" x14ac:dyDescent="0.45">
      <c r="G5739" s="82">
        <f>Census!C5731</f>
        <v>0</v>
      </c>
      <c r="H5739" s="82" t="str">
        <f>IF(Census!D5731="","",Census!D5731)</f>
        <v/>
      </c>
      <c r="I5739" s="82">
        <f>Census!E5731</f>
        <v>0</v>
      </c>
      <c r="J5739" s="106" t="e">
        <f t="shared" si="89"/>
        <v>#N/A</v>
      </c>
    </row>
    <row r="5740" spans="7:10" x14ac:dyDescent="0.45">
      <c r="G5740" s="82">
        <f>Census!C5732</f>
        <v>0</v>
      </c>
      <c r="H5740" s="82" t="str">
        <f>IF(Census!D5732="","",Census!D5732)</f>
        <v/>
      </c>
      <c r="I5740" s="82">
        <f>Census!E5732</f>
        <v>0</v>
      </c>
      <c r="J5740" s="106" t="e">
        <f t="shared" si="89"/>
        <v>#N/A</v>
      </c>
    </row>
    <row r="5741" spans="7:10" x14ac:dyDescent="0.45">
      <c r="G5741" s="82">
        <f>Census!C5733</f>
        <v>0</v>
      </c>
      <c r="H5741" s="82" t="str">
        <f>IF(Census!D5733="","",Census!D5733)</f>
        <v/>
      </c>
      <c r="I5741" s="82">
        <f>Census!E5733</f>
        <v>0</v>
      </c>
      <c r="J5741" s="106" t="e">
        <f t="shared" si="89"/>
        <v>#N/A</v>
      </c>
    </row>
    <row r="5742" spans="7:10" x14ac:dyDescent="0.45">
      <c r="G5742" s="82">
        <f>Census!C5734</f>
        <v>0</v>
      </c>
      <c r="H5742" s="82" t="str">
        <f>IF(Census!D5734="","",Census!D5734)</f>
        <v/>
      </c>
      <c r="I5742" s="82">
        <f>Census!E5734</f>
        <v>0</v>
      </c>
      <c r="J5742" s="106" t="e">
        <f t="shared" si="89"/>
        <v>#N/A</v>
      </c>
    </row>
    <row r="5743" spans="7:10" x14ac:dyDescent="0.45">
      <c r="G5743" s="82">
        <f>Census!C5735</f>
        <v>0</v>
      </c>
      <c r="H5743" s="82" t="str">
        <f>IF(Census!D5735="","",Census!D5735)</f>
        <v/>
      </c>
      <c r="I5743" s="82">
        <f>Census!E5735</f>
        <v>0</v>
      </c>
      <c r="J5743" s="106" t="e">
        <f t="shared" si="89"/>
        <v>#N/A</v>
      </c>
    </row>
    <row r="5744" spans="7:10" x14ac:dyDescent="0.45">
      <c r="G5744" s="82">
        <f>Census!C5736</f>
        <v>0</v>
      </c>
      <c r="H5744" s="82" t="str">
        <f>IF(Census!D5736="","",Census!D5736)</f>
        <v/>
      </c>
      <c r="I5744" s="82">
        <f>Census!E5736</f>
        <v>0</v>
      </c>
      <c r="J5744" s="106" t="e">
        <f t="shared" si="89"/>
        <v>#N/A</v>
      </c>
    </row>
    <row r="5745" spans="7:10" x14ac:dyDescent="0.45">
      <c r="G5745" s="82">
        <f>Census!C5737</f>
        <v>0</v>
      </c>
      <c r="H5745" s="82" t="str">
        <f>IF(Census!D5737="","",Census!D5737)</f>
        <v/>
      </c>
      <c r="I5745" s="82">
        <f>Census!E5737</f>
        <v>0</v>
      </c>
      <c r="J5745" s="106" t="e">
        <f t="shared" si="89"/>
        <v>#N/A</v>
      </c>
    </row>
    <row r="5746" spans="7:10" x14ac:dyDescent="0.45">
      <c r="G5746" s="82">
        <f>Census!C5738</f>
        <v>0</v>
      </c>
      <c r="H5746" s="82" t="str">
        <f>IF(Census!D5738="","",Census!D5738)</f>
        <v/>
      </c>
      <c r="I5746" s="82">
        <f>Census!E5738</f>
        <v>0</v>
      </c>
      <c r="J5746" s="106" t="e">
        <f t="shared" si="89"/>
        <v>#N/A</v>
      </c>
    </row>
    <row r="5747" spans="7:10" x14ac:dyDescent="0.45">
      <c r="G5747" s="82">
        <f>Census!C5739</f>
        <v>0</v>
      </c>
      <c r="H5747" s="82" t="str">
        <f>IF(Census!D5739="","",Census!D5739)</f>
        <v/>
      </c>
      <c r="I5747" s="82">
        <f>Census!E5739</f>
        <v>0</v>
      </c>
      <c r="J5747" s="106" t="e">
        <f t="shared" si="89"/>
        <v>#N/A</v>
      </c>
    </row>
    <row r="5748" spans="7:10" x14ac:dyDescent="0.45">
      <c r="G5748" s="82">
        <f>Census!C5740</f>
        <v>0</v>
      </c>
      <c r="H5748" s="82" t="str">
        <f>IF(Census!D5740="","",Census!D5740)</f>
        <v/>
      </c>
      <c r="I5748" s="82">
        <f>Census!E5740</f>
        <v>0</v>
      </c>
      <c r="J5748" s="106" t="e">
        <f t="shared" si="89"/>
        <v>#N/A</v>
      </c>
    </row>
    <row r="5749" spans="7:10" x14ac:dyDescent="0.45">
      <c r="G5749" s="82">
        <f>Census!C5741</f>
        <v>0</v>
      </c>
      <c r="H5749" s="82" t="str">
        <f>IF(Census!D5741="","",Census!D5741)</f>
        <v/>
      </c>
      <c r="I5749" s="82">
        <f>Census!E5741</f>
        <v>0</v>
      </c>
      <c r="J5749" s="106" t="e">
        <f t="shared" si="89"/>
        <v>#N/A</v>
      </c>
    </row>
    <row r="5750" spans="7:10" x14ac:dyDescent="0.45">
      <c r="G5750" s="82">
        <f>Census!C5742</f>
        <v>0</v>
      </c>
      <c r="H5750" s="82" t="str">
        <f>IF(Census!D5742="","",Census!D5742)</f>
        <v/>
      </c>
      <c r="I5750" s="82">
        <f>Census!E5742</f>
        <v>0</v>
      </c>
      <c r="J5750" s="106" t="e">
        <f t="shared" si="89"/>
        <v>#N/A</v>
      </c>
    </row>
    <row r="5751" spans="7:10" x14ac:dyDescent="0.45">
      <c r="G5751" s="82">
        <f>Census!C5743</f>
        <v>0</v>
      </c>
      <c r="H5751" s="82" t="str">
        <f>IF(Census!D5743="","",Census!D5743)</f>
        <v/>
      </c>
      <c r="I5751" s="82">
        <f>Census!E5743</f>
        <v>0</v>
      </c>
      <c r="J5751" s="106" t="e">
        <f t="shared" si="89"/>
        <v>#N/A</v>
      </c>
    </row>
    <row r="5752" spans="7:10" x14ac:dyDescent="0.45">
      <c r="G5752" s="82">
        <f>Census!C5744</f>
        <v>0</v>
      </c>
      <c r="H5752" s="82" t="str">
        <f>IF(Census!D5744="","",Census!D5744)</f>
        <v/>
      </c>
      <c r="I5752" s="82">
        <f>Census!E5744</f>
        <v>0</v>
      </c>
      <c r="J5752" s="106" t="e">
        <f t="shared" si="89"/>
        <v>#N/A</v>
      </c>
    </row>
    <row r="5753" spans="7:10" x14ac:dyDescent="0.45">
      <c r="G5753" s="82">
        <f>Census!C5745</f>
        <v>0</v>
      </c>
      <c r="H5753" s="82" t="str">
        <f>IF(Census!D5745="","",Census!D5745)</f>
        <v/>
      </c>
      <c r="I5753" s="82">
        <f>Census!E5745</f>
        <v>0</v>
      </c>
      <c r="J5753" s="106" t="e">
        <f t="shared" si="89"/>
        <v>#N/A</v>
      </c>
    </row>
    <row r="5754" spans="7:10" x14ac:dyDescent="0.45">
      <c r="G5754" s="82">
        <f>Census!C5746</f>
        <v>0</v>
      </c>
      <c r="H5754" s="82" t="str">
        <f>IF(Census!D5746="","",Census!D5746)</f>
        <v/>
      </c>
      <c r="I5754" s="82">
        <f>Census!E5746</f>
        <v>0</v>
      </c>
      <c r="J5754" s="106" t="e">
        <f t="shared" si="89"/>
        <v>#N/A</v>
      </c>
    </row>
    <row r="5755" spans="7:10" x14ac:dyDescent="0.45">
      <c r="G5755" s="82">
        <f>Census!C5747</f>
        <v>0</v>
      </c>
      <c r="H5755" s="82" t="str">
        <f>IF(Census!D5747="","",Census!D5747)</f>
        <v/>
      </c>
      <c r="I5755" s="82">
        <f>Census!E5747</f>
        <v>0</v>
      </c>
      <c r="J5755" s="106" t="e">
        <f t="shared" si="89"/>
        <v>#N/A</v>
      </c>
    </row>
    <row r="5756" spans="7:10" x14ac:dyDescent="0.45">
      <c r="G5756" s="82">
        <f>Census!C5748</f>
        <v>0</v>
      </c>
      <c r="H5756" s="82" t="str">
        <f>IF(Census!D5748="","",Census!D5748)</f>
        <v/>
      </c>
      <c r="I5756" s="82">
        <f>Census!E5748</f>
        <v>0</v>
      </c>
      <c r="J5756" s="106" t="e">
        <f t="shared" si="89"/>
        <v>#N/A</v>
      </c>
    </row>
    <row r="5757" spans="7:10" x14ac:dyDescent="0.45">
      <c r="G5757" s="82">
        <f>Census!C5749</f>
        <v>0</v>
      </c>
      <c r="H5757" s="82" t="str">
        <f>IF(Census!D5749="","",Census!D5749)</f>
        <v/>
      </c>
      <c r="I5757" s="82">
        <f>Census!E5749</f>
        <v>0</v>
      </c>
      <c r="J5757" s="106" t="e">
        <f t="shared" si="89"/>
        <v>#N/A</v>
      </c>
    </row>
    <row r="5758" spans="7:10" x14ac:dyDescent="0.45">
      <c r="G5758" s="82">
        <f>Census!C5750</f>
        <v>0</v>
      </c>
      <c r="H5758" s="82" t="str">
        <f>IF(Census!D5750="","",Census!D5750)</f>
        <v/>
      </c>
      <c r="I5758" s="82">
        <f>Census!E5750</f>
        <v>0</v>
      </c>
      <c r="J5758" s="106" t="e">
        <f t="shared" si="89"/>
        <v>#N/A</v>
      </c>
    </row>
    <row r="5759" spans="7:10" x14ac:dyDescent="0.45">
      <c r="G5759" s="82">
        <f>Census!C5751</f>
        <v>0</v>
      </c>
      <c r="H5759" s="82" t="str">
        <f>IF(Census!D5751="","",Census!D5751)</f>
        <v/>
      </c>
      <c r="I5759" s="82">
        <f>Census!E5751</f>
        <v>0</v>
      </c>
      <c r="J5759" s="106" t="e">
        <f t="shared" si="89"/>
        <v>#N/A</v>
      </c>
    </row>
    <row r="5760" spans="7:10" x14ac:dyDescent="0.45">
      <c r="G5760" s="82">
        <f>Census!C5752</f>
        <v>0</v>
      </c>
      <c r="H5760" s="82" t="str">
        <f>IF(Census!D5752="","",Census!D5752)</f>
        <v/>
      </c>
      <c r="I5760" s="82">
        <f>Census!E5752</f>
        <v>0</v>
      </c>
      <c r="J5760" s="106" t="e">
        <f t="shared" si="89"/>
        <v>#N/A</v>
      </c>
    </row>
    <row r="5761" spans="7:10" x14ac:dyDescent="0.45">
      <c r="G5761" s="82">
        <f>Census!C5753</f>
        <v>0</v>
      </c>
      <c r="H5761" s="82" t="str">
        <f>IF(Census!D5753="","",Census!D5753)</f>
        <v/>
      </c>
      <c r="I5761" s="82">
        <f>Census!E5753</f>
        <v>0</v>
      </c>
      <c r="J5761" s="106" t="e">
        <f t="shared" si="89"/>
        <v>#N/A</v>
      </c>
    </row>
    <row r="5762" spans="7:10" x14ac:dyDescent="0.45">
      <c r="G5762" s="82">
        <f>Census!C5754</f>
        <v>0</v>
      </c>
      <c r="H5762" s="82" t="str">
        <f>IF(Census!D5754="","",Census!D5754)</f>
        <v/>
      </c>
      <c r="I5762" s="82">
        <f>Census!E5754</f>
        <v>0</v>
      </c>
      <c r="J5762" s="106" t="e">
        <f t="shared" si="89"/>
        <v>#N/A</v>
      </c>
    </row>
    <row r="5763" spans="7:10" x14ac:dyDescent="0.45">
      <c r="G5763" s="82">
        <f>Census!C5755</f>
        <v>0</v>
      </c>
      <c r="H5763" s="82" t="str">
        <f>IF(Census!D5755="","",Census!D5755)</f>
        <v/>
      </c>
      <c r="I5763" s="82">
        <f>Census!E5755</f>
        <v>0</v>
      </c>
      <c r="J5763" s="106" t="e">
        <f t="shared" si="89"/>
        <v>#N/A</v>
      </c>
    </row>
    <row r="5764" spans="7:10" x14ac:dyDescent="0.45">
      <c r="G5764" s="82">
        <f>Census!C5756</f>
        <v>0</v>
      </c>
      <c r="H5764" s="82" t="str">
        <f>IF(Census!D5756="","",Census!D5756)</f>
        <v/>
      </c>
      <c r="I5764" s="82">
        <f>Census!E5756</f>
        <v>0</v>
      </c>
      <c r="J5764" s="106" t="e">
        <f t="shared" si="89"/>
        <v>#N/A</v>
      </c>
    </row>
    <row r="5765" spans="7:10" x14ac:dyDescent="0.45">
      <c r="G5765" s="82">
        <f>Census!C5757</f>
        <v>0</v>
      </c>
      <c r="H5765" s="82" t="str">
        <f>IF(Census!D5757="","",Census!D5757)</f>
        <v/>
      </c>
      <c r="I5765" s="82">
        <f>Census!E5757</f>
        <v>0</v>
      </c>
      <c r="J5765" s="106" t="e">
        <f t="shared" si="89"/>
        <v>#N/A</v>
      </c>
    </row>
    <row r="5766" spans="7:10" x14ac:dyDescent="0.45">
      <c r="G5766" s="82">
        <f>Census!C5758</f>
        <v>0</v>
      </c>
      <c r="H5766" s="82" t="str">
        <f>IF(Census!D5758="","",Census!D5758)</f>
        <v/>
      </c>
      <c r="I5766" s="82">
        <f>Census!E5758</f>
        <v>0</v>
      </c>
      <c r="J5766" s="106" t="e">
        <f t="shared" si="89"/>
        <v>#N/A</v>
      </c>
    </row>
    <row r="5767" spans="7:10" x14ac:dyDescent="0.45">
      <c r="G5767" s="82">
        <f>Census!C5759</f>
        <v>0</v>
      </c>
      <c r="H5767" s="82" t="str">
        <f>IF(Census!D5759="","",Census!D5759)</f>
        <v/>
      </c>
      <c r="I5767" s="82">
        <f>Census!E5759</f>
        <v>0</v>
      </c>
      <c r="J5767" s="106" t="e">
        <f t="shared" si="89"/>
        <v>#N/A</v>
      </c>
    </row>
    <row r="5768" spans="7:10" x14ac:dyDescent="0.45">
      <c r="G5768" s="82">
        <f>Census!C5760</f>
        <v>0</v>
      </c>
      <c r="H5768" s="82" t="str">
        <f>IF(Census!D5760="","",Census!D5760)</f>
        <v/>
      </c>
      <c r="I5768" s="82">
        <f>Census!E5760</f>
        <v>0</v>
      </c>
      <c r="J5768" s="106" t="e">
        <f t="shared" si="89"/>
        <v>#N/A</v>
      </c>
    </row>
    <row r="5769" spans="7:10" x14ac:dyDescent="0.45">
      <c r="G5769" s="82">
        <f>Census!C5761</f>
        <v>0</v>
      </c>
      <c r="H5769" s="82" t="str">
        <f>IF(Census!D5761="","",Census!D5761)</f>
        <v/>
      </c>
      <c r="I5769" s="82">
        <f>Census!E5761</f>
        <v>0</v>
      </c>
      <c r="J5769" s="106" t="e">
        <f t="shared" si="89"/>
        <v>#N/A</v>
      </c>
    </row>
    <row r="5770" spans="7:10" x14ac:dyDescent="0.45">
      <c r="G5770" s="82">
        <f>Census!C5762</f>
        <v>0</v>
      </c>
      <c r="H5770" s="82" t="str">
        <f>IF(Census!D5762="","",Census!D5762)</f>
        <v/>
      </c>
      <c r="I5770" s="82">
        <f>Census!E5762</f>
        <v>0</v>
      </c>
      <c r="J5770" s="106" t="e">
        <f t="shared" si="89"/>
        <v>#N/A</v>
      </c>
    </row>
    <row r="5771" spans="7:10" x14ac:dyDescent="0.45">
      <c r="G5771" s="82">
        <f>Census!C5763</f>
        <v>0</v>
      </c>
      <c r="H5771" s="82" t="str">
        <f>IF(Census!D5763="","",Census!D5763)</f>
        <v/>
      </c>
      <c r="I5771" s="82">
        <f>Census!E5763</f>
        <v>0</v>
      </c>
      <c r="J5771" s="106" t="e">
        <f t="shared" si="89"/>
        <v>#N/A</v>
      </c>
    </row>
    <row r="5772" spans="7:10" x14ac:dyDescent="0.45">
      <c r="G5772" s="82">
        <f>Census!C5764</f>
        <v>0</v>
      </c>
      <c r="H5772" s="82" t="str">
        <f>IF(Census!D5764="","",Census!D5764)</f>
        <v/>
      </c>
      <c r="I5772" s="82">
        <f>Census!E5764</f>
        <v>0</v>
      </c>
      <c r="J5772" s="106" t="e">
        <f t="shared" si="89"/>
        <v>#N/A</v>
      </c>
    </row>
    <row r="5773" spans="7:10" x14ac:dyDescent="0.45">
      <c r="G5773" s="82">
        <f>Census!C5765</f>
        <v>0</v>
      </c>
      <c r="H5773" s="82" t="str">
        <f>IF(Census!D5765="","",Census!D5765)</f>
        <v/>
      </c>
      <c r="I5773" s="82">
        <f>Census!E5765</f>
        <v>0</v>
      </c>
      <c r="J5773" s="106" t="e">
        <f t="shared" si="89"/>
        <v>#N/A</v>
      </c>
    </row>
    <row r="5774" spans="7:10" x14ac:dyDescent="0.45">
      <c r="G5774" s="82">
        <f>Census!C5766</f>
        <v>0</v>
      </c>
      <c r="H5774" s="82" t="str">
        <f>IF(Census!D5766="","",Census!D5766)</f>
        <v/>
      </c>
      <c r="I5774" s="82">
        <f>Census!E5766</f>
        <v>0</v>
      </c>
      <c r="J5774" s="106" t="e">
        <f t="shared" ref="J5774:J5837" si="90">IF(H5774=0,0,IF(H5774&lt;$C$25,$C$25-H5774,0))</f>
        <v>#N/A</v>
      </c>
    </row>
    <row r="5775" spans="7:10" x14ac:dyDescent="0.45">
      <c r="G5775" s="82">
        <f>Census!C5767</f>
        <v>0</v>
      </c>
      <c r="H5775" s="82" t="str">
        <f>IF(Census!D5767="","",Census!D5767)</f>
        <v/>
      </c>
      <c r="I5775" s="82">
        <f>Census!E5767</f>
        <v>0</v>
      </c>
      <c r="J5775" s="106" t="e">
        <f t="shared" si="90"/>
        <v>#N/A</v>
      </c>
    </row>
    <row r="5776" spans="7:10" x14ac:dyDescent="0.45">
      <c r="G5776" s="82">
        <f>Census!C5768</f>
        <v>0</v>
      </c>
      <c r="H5776" s="82" t="str">
        <f>IF(Census!D5768="","",Census!D5768)</f>
        <v/>
      </c>
      <c r="I5776" s="82">
        <f>Census!E5768</f>
        <v>0</v>
      </c>
      <c r="J5776" s="106" t="e">
        <f t="shared" si="90"/>
        <v>#N/A</v>
      </c>
    </row>
    <row r="5777" spans="7:10" x14ac:dyDescent="0.45">
      <c r="G5777" s="82">
        <f>Census!C5769</f>
        <v>0</v>
      </c>
      <c r="H5777" s="82" t="str">
        <f>IF(Census!D5769="","",Census!D5769)</f>
        <v/>
      </c>
      <c r="I5777" s="82">
        <f>Census!E5769</f>
        <v>0</v>
      </c>
      <c r="J5777" s="106" t="e">
        <f t="shared" si="90"/>
        <v>#N/A</v>
      </c>
    </row>
    <row r="5778" spans="7:10" x14ac:dyDescent="0.45">
      <c r="G5778" s="82">
        <f>Census!C5770</f>
        <v>0</v>
      </c>
      <c r="H5778" s="82" t="str">
        <f>IF(Census!D5770="","",Census!D5770)</f>
        <v/>
      </c>
      <c r="I5778" s="82">
        <f>Census!E5770</f>
        <v>0</v>
      </c>
      <c r="J5778" s="106" t="e">
        <f t="shared" si="90"/>
        <v>#N/A</v>
      </c>
    </row>
    <row r="5779" spans="7:10" x14ac:dyDescent="0.45">
      <c r="G5779" s="82">
        <f>Census!C5771</f>
        <v>0</v>
      </c>
      <c r="H5779" s="82" t="str">
        <f>IF(Census!D5771="","",Census!D5771)</f>
        <v/>
      </c>
      <c r="I5779" s="82">
        <f>Census!E5771</f>
        <v>0</v>
      </c>
      <c r="J5779" s="106" t="e">
        <f t="shared" si="90"/>
        <v>#N/A</v>
      </c>
    </row>
    <row r="5780" spans="7:10" x14ac:dyDescent="0.45">
      <c r="G5780" s="82">
        <f>Census!C5772</f>
        <v>0</v>
      </c>
      <c r="H5780" s="82" t="str">
        <f>IF(Census!D5772="","",Census!D5772)</f>
        <v/>
      </c>
      <c r="I5780" s="82">
        <f>Census!E5772</f>
        <v>0</v>
      </c>
      <c r="J5780" s="106" t="e">
        <f t="shared" si="90"/>
        <v>#N/A</v>
      </c>
    </row>
    <row r="5781" spans="7:10" x14ac:dyDescent="0.45">
      <c r="G5781" s="82">
        <f>Census!C5773</f>
        <v>0</v>
      </c>
      <c r="H5781" s="82" t="str">
        <f>IF(Census!D5773="","",Census!D5773)</f>
        <v/>
      </c>
      <c r="I5781" s="82">
        <f>Census!E5773</f>
        <v>0</v>
      </c>
      <c r="J5781" s="106" t="e">
        <f t="shared" si="90"/>
        <v>#N/A</v>
      </c>
    </row>
    <row r="5782" spans="7:10" x14ac:dyDescent="0.45">
      <c r="G5782" s="82">
        <f>Census!C5774</f>
        <v>0</v>
      </c>
      <c r="H5782" s="82" t="str">
        <f>IF(Census!D5774="","",Census!D5774)</f>
        <v/>
      </c>
      <c r="I5782" s="82">
        <f>Census!E5774</f>
        <v>0</v>
      </c>
      <c r="J5782" s="106" t="e">
        <f t="shared" si="90"/>
        <v>#N/A</v>
      </c>
    </row>
    <row r="5783" spans="7:10" x14ac:dyDescent="0.45">
      <c r="G5783" s="82">
        <f>Census!C5775</f>
        <v>0</v>
      </c>
      <c r="H5783" s="82" t="str">
        <f>IF(Census!D5775="","",Census!D5775)</f>
        <v/>
      </c>
      <c r="I5783" s="82">
        <f>Census!E5775</f>
        <v>0</v>
      </c>
      <c r="J5783" s="106" t="e">
        <f t="shared" si="90"/>
        <v>#N/A</v>
      </c>
    </row>
    <row r="5784" spans="7:10" x14ac:dyDescent="0.45">
      <c r="G5784" s="82">
        <f>Census!C5776</f>
        <v>0</v>
      </c>
      <c r="H5784" s="82" t="str">
        <f>IF(Census!D5776="","",Census!D5776)</f>
        <v/>
      </c>
      <c r="I5784" s="82">
        <f>Census!E5776</f>
        <v>0</v>
      </c>
      <c r="J5784" s="106" t="e">
        <f t="shared" si="90"/>
        <v>#N/A</v>
      </c>
    </row>
    <row r="5785" spans="7:10" x14ac:dyDescent="0.45">
      <c r="G5785" s="82">
        <f>Census!C5777</f>
        <v>0</v>
      </c>
      <c r="H5785" s="82" t="str">
        <f>IF(Census!D5777="","",Census!D5777)</f>
        <v/>
      </c>
      <c r="I5785" s="82">
        <f>Census!E5777</f>
        <v>0</v>
      </c>
      <c r="J5785" s="106" t="e">
        <f t="shared" si="90"/>
        <v>#N/A</v>
      </c>
    </row>
    <row r="5786" spans="7:10" x14ac:dyDescent="0.45">
      <c r="G5786" s="82">
        <f>Census!C5778</f>
        <v>0</v>
      </c>
      <c r="H5786" s="82" t="str">
        <f>IF(Census!D5778="","",Census!D5778)</f>
        <v/>
      </c>
      <c r="I5786" s="82">
        <f>Census!E5778</f>
        <v>0</v>
      </c>
      <c r="J5786" s="106" t="e">
        <f t="shared" si="90"/>
        <v>#N/A</v>
      </c>
    </row>
    <row r="5787" spans="7:10" x14ac:dyDescent="0.45">
      <c r="G5787" s="82">
        <f>Census!C5779</f>
        <v>0</v>
      </c>
      <c r="H5787" s="82" t="str">
        <f>IF(Census!D5779="","",Census!D5779)</f>
        <v/>
      </c>
      <c r="I5787" s="82">
        <f>Census!E5779</f>
        <v>0</v>
      </c>
      <c r="J5787" s="106" t="e">
        <f t="shared" si="90"/>
        <v>#N/A</v>
      </c>
    </row>
    <row r="5788" spans="7:10" x14ac:dyDescent="0.45">
      <c r="G5788" s="82">
        <f>Census!C5780</f>
        <v>0</v>
      </c>
      <c r="H5788" s="82" t="str">
        <f>IF(Census!D5780="","",Census!D5780)</f>
        <v/>
      </c>
      <c r="I5788" s="82">
        <f>Census!E5780</f>
        <v>0</v>
      </c>
      <c r="J5788" s="106" t="e">
        <f t="shared" si="90"/>
        <v>#N/A</v>
      </c>
    </row>
    <row r="5789" spans="7:10" x14ac:dyDescent="0.45">
      <c r="G5789" s="82">
        <f>Census!C5781</f>
        <v>0</v>
      </c>
      <c r="H5789" s="82" t="str">
        <f>IF(Census!D5781="","",Census!D5781)</f>
        <v/>
      </c>
      <c r="I5789" s="82">
        <f>Census!E5781</f>
        <v>0</v>
      </c>
      <c r="J5789" s="106" t="e">
        <f t="shared" si="90"/>
        <v>#N/A</v>
      </c>
    </row>
    <row r="5790" spans="7:10" x14ac:dyDescent="0.45">
      <c r="G5790" s="82">
        <f>Census!C5782</f>
        <v>0</v>
      </c>
      <c r="H5790" s="82" t="str">
        <f>IF(Census!D5782="","",Census!D5782)</f>
        <v/>
      </c>
      <c r="I5790" s="82">
        <f>Census!E5782</f>
        <v>0</v>
      </c>
      <c r="J5790" s="106" t="e">
        <f t="shared" si="90"/>
        <v>#N/A</v>
      </c>
    </row>
    <row r="5791" spans="7:10" x14ac:dyDescent="0.45">
      <c r="G5791" s="82">
        <f>Census!C5783</f>
        <v>0</v>
      </c>
      <c r="H5791" s="82" t="str">
        <f>IF(Census!D5783="","",Census!D5783)</f>
        <v/>
      </c>
      <c r="I5791" s="82">
        <f>Census!E5783</f>
        <v>0</v>
      </c>
      <c r="J5791" s="106" t="e">
        <f t="shared" si="90"/>
        <v>#N/A</v>
      </c>
    </row>
    <row r="5792" spans="7:10" x14ac:dyDescent="0.45">
      <c r="G5792" s="82">
        <f>Census!C5784</f>
        <v>0</v>
      </c>
      <c r="H5792" s="82" t="str">
        <f>IF(Census!D5784="","",Census!D5784)</f>
        <v/>
      </c>
      <c r="I5792" s="82">
        <f>Census!E5784</f>
        <v>0</v>
      </c>
      <c r="J5792" s="106" t="e">
        <f t="shared" si="90"/>
        <v>#N/A</v>
      </c>
    </row>
    <row r="5793" spans="7:10" x14ac:dyDescent="0.45">
      <c r="G5793" s="82">
        <f>Census!C5785</f>
        <v>0</v>
      </c>
      <c r="H5793" s="82" t="str">
        <f>IF(Census!D5785="","",Census!D5785)</f>
        <v/>
      </c>
      <c r="I5793" s="82">
        <f>Census!E5785</f>
        <v>0</v>
      </c>
      <c r="J5793" s="106" t="e">
        <f t="shared" si="90"/>
        <v>#N/A</v>
      </c>
    </row>
    <row r="5794" spans="7:10" x14ac:dyDescent="0.45">
      <c r="G5794" s="82">
        <f>Census!C5786</f>
        <v>0</v>
      </c>
      <c r="H5794" s="82" t="str">
        <f>IF(Census!D5786="","",Census!D5786)</f>
        <v/>
      </c>
      <c r="I5794" s="82">
        <f>Census!E5786</f>
        <v>0</v>
      </c>
      <c r="J5794" s="106" t="e">
        <f t="shared" si="90"/>
        <v>#N/A</v>
      </c>
    </row>
    <row r="5795" spans="7:10" x14ac:dyDescent="0.45">
      <c r="G5795" s="82">
        <f>Census!C5787</f>
        <v>0</v>
      </c>
      <c r="H5795" s="82" t="str">
        <f>IF(Census!D5787="","",Census!D5787)</f>
        <v/>
      </c>
      <c r="I5795" s="82">
        <f>Census!E5787</f>
        <v>0</v>
      </c>
      <c r="J5795" s="106" t="e">
        <f t="shared" si="90"/>
        <v>#N/A</v>
      </c>
    </row>
    <row r="5796" spans="7:10" x14ac:dyDescent="0.45">
      <c r="G5796" s="82">
        <f>Census!C5788</f>
        <v>0</v>
      </c>
      <c r="H5796" s="82" t="str">
        <f>IF(Census!D5788="","",Census!D5788)</f>
        <v/>
      </c>
      <c r="I5796" s="82">
        <f>Census!E5788</f>
        <v>0</v>
      </c>
      <c r="J5796" s="106" t="e">
        <f t="shared" si="90"/>
        <v>#N/A</v>
      </c>
    </row>
    <row r="5797" spans="7:10" x14ac:dyDescent="0.45">
      <c r="G5797" s="82">
        <f>Census!C5789</f>
        <v>0</v>
      </c>
      <c r="H5797" s="82" t="str">
        <f>IF(Census!D5789="","",Census!D5789)</f>
        <v/>
      </c>
      <c r="I5797" s="82">
        <f>Census!E5789</f>
        <v>0</v>
      </c>
      <c r="J5797" s="106" t="e">
        <f t="shared" si="90"/>
        <v>#N/A</v>
      </c>
    </row>
    <row r="5798" spans="7:10" x14ac:dyDescent="0.45">
      <c r="G5798" s="82">
        <f>Census!C5790</f>
        <v>0</v>
      </c>
      <c r="H5798" s="82" t="str">
        <f>IF(Census!D5790="","",Census!D5790)</f>
        <v/>
      </c>
      <c r="I5798" s="82">
        <f>Census!E5790</f>
        <v>0</v>
      </c>
      <c r="J5798" s="106" t="e">
        <f t="shared" si="90"/>
        <v>#N/A</v>
      </c>
    </row>
    <row r="5799" spans="7:10" x14ac:dyDescent="0.45">
      <c r="G5799" s="82">
        <f>Census!C5791</f>
        <v>0</v>
      </c>
      <c r="H5799" s="82" t="str">
        <f>IF(Census!D5791="","",Census!D5791)</f>
        <v/>
      </c>
      <c r="I5799" s="82">
        <f>Census!E5791</f>
        <v>0</v>
      </c>
      <c r="J5799" s="106" t="e">
        <f t="shared" si="90"/>
        <v>#N/A</v>
      </c>
    </row>
    <row r="5800" spans="7:10" x14ac:dyDescent="0.45">
      <c r="G5800" s="82">
        <f>Census!C5792</f>
        <v>0</v>
      </c>
      <c r="H5800" s="82" t="str">
        <f>IF(Census!D5792="","",Census!D5792)</f>
        <v/>
      </c>
      <c r="I5800" s="82">
        <f>Census!E5792</f>
        <v>0</v>
      </c>
      <c r="J5800" s="106" t="e">
        <f t="shared" si="90"/>
        <v>#N/A</v>
      </c>
    </row>
    <row r="5801" spans="7:10" x14ac:dyDescent="0.45">
      <c r="G5801" s="82">
        <f>Census!C5793</f>
        <v>0</v>
      </c>
      <c r="H5801" s="82" t="str">
        <f>IF(Census!D5793="","",Census!D5793)</f>
        <v/>
      </c>
      <c r="I5801" s="82">
        <f>Census!E5793</f>
        <v>0</v>
      </c>
      <c r="J5801" s="106" t="e">
        <f t="shared" si="90"/>
        <v>#N/A</v>
      </c>
    </row>
    <row r="5802" spans="7:10" x14ac:dyDescent="0.45">
      <c r="G5802" s="82">
        <f>Census!C5794</f>
        <v>0</v>
      </c>
      <c r="H5802" s="82" t="str">
        <f>IF(Census!D5794="","",Census!D5794)</f>
        <v/>
      </c>
      <c r="I5802" s="82">
        <f>Census!E5794</f>
        <v>0</v>
      </c>
      <c r="J5802" s="106" t="e">
        <f t="shared" si="90"/>
        <v>#N/A</v>
      </c>
    </row>
    <row r="5803" spans="7:10" x14ac:dyDescent="0.45">
      <c r="G5803" s="82">
        <f>Census!C5795</f>
        <v>0</v>
      </c>
      <c r="H5803" s="82" t="str">
        <f>IF(Census!D5795="","",Census!D5795)</f>
        <v/>
      </c>
      <c r="I5803" s="82">
        <f>Census!E5795</f>
        <v>0</v>
      </c>
      <c r="J5803" s="106" t="e">
        <f t="shared" si="90"/>
        <v>#N/A</v>
      </c>
    </row>
    <row r="5804" spans="7:10" x14ac:dyDescent="0.45">
      <c r="G5804" s="82">
        <f>Census!C5796</f>
        <v>0</v>
      </c>
      <c r="H5804" s="82" t="str">
        <f>IF(Census!D5796="","",Census!D5796)</f>
        <v/>
      </c>
      <c r="I5804" s="82">
        <f>Census!E5796</f>
        <v>0</v>
      </c>
      <c r="J5804" s="106" t="e">
        <f t="shared" si="90"/>
        <v>#N/A</v>
      </c>
    </row>
    <row r="5805" spans="7:10" x14ac:dyDescent="0.45">
      <c r="G5805" s="82">
        <f>Census!C5797</f>
        <v>0</v>
      </c>
      <c r="H5805" s="82" t="str">
        <f>IF(Census!D5797="","",Census!D5797)</f>
        <v/>
      </c>
      <c r="I5805" s="82">
        <f>Census!E5797</f>
        <v>0</v>
      </c>
      <c r="J5805" s="106" t="e">
        <f t="shared" si="90"/>
        <v>#N/A</v>
      </c>
    </row>
    <row r="5806" spans="7:10" x14ac:dyDescent="0.45">
      <c r="G5806" s="82">
        <f>Census!C5798</f>
        <v>0</v>
      </c>
      <c r="H5806" s="82" t="str">
        <f>IF(Census!D5798="","",Census!D5798)</f>
        <v/>
      </c>
      <c r="I5806" s="82">
        <f>Census!E5798</f>
        <v>0</v>
      </c>
      <c r="J5806" s="106" t="e">
        <f t="shared" si="90"/>
        <v>#N/A</v>
      </c>
    </row>
    <row r="5807" spans="7:10" x14ac:dyDescent="0.45">
      <c r="G5807" s="82">
        <f>Census!C5799</f>
        <v>0</v>
      </c>
      <c r="H5807" s="82" t="str">
        <f>IF(Census!D5799="","",Census!D5799)</f>
        <v/>
      </c>
      <c r="I5807" s="82">
        <f>Census!E5799</f>
        <v>0</v>
      </c>
      <c r="J5807" s="106" t="e">
        <f t="shared" si="90"/>
        <v>#N/A</v>
      </c>
    </row>
    <row r="5808" spans="7:10" x14ac:dyDescent="0.45">
      <c r="G5808" s="82">
        <f>Census!C5800</f>
        <v>0</v>
      </c>
      <c r="H5808" s="82" t="str">
        <f>IF(Census!D5800="","",Census!D5800)</f>
        <v/>
      </c>
      <c r="I5808" s="82">
        <f>Census!E5800</f>
        <v>0</v>
      </c>
      <c r="J5808" s="106" t="e">
        <f t="shared" si="90"/>
        <v>#N/A</v>
      </c>
    </row>
    <row r="5809" spans="7:10" x14ac:dyDescent="0.45">
      <c r="G5809" s="82">
        <f>Census!C5801</f>
        <v>0</v>
      </c>
      <c r="H5809" s="82" t="str">
        <f>IF(Census!D5801="","",Census!D5801)</f>
        <v/>
      </c>
      <c r="I5809" s="82">
        <f>Census!E5801</f>
        <v>0</v>
      </c>
      <c r="J5809" s="106" t="e">
        <f t="shared" si="90"/>
        <v>#N/A</v>
      </c>
    </row>
    <row r="5810" spans="7:10" x14ac:dyDescent="0.45">
      <c r="G5810" s="82">
        <f>Census!C5802</f>
        <v>0</v>
      </c>
      <c r="H5810" s="82" t="str">
        <f>IF(Census!D5802="","",Census!D5802)</f>
        <v/>
      </c>
      <c r="I5810" s="82">
        <f>Census!E5802</f>
        <v>0</v>
      </c>
      <c r="J5810" s="106" t="e">
        <f t="shared" si="90"/>
        <v>#N/A</v>
      </c>
    </row>
    <row r="5811" spans="7:10" x14ac:dyDescent="0.45">
      <c r="G5811" s="82">
        <f>Census!C5803</f>
        <v>0</v>
      </c>
      <c r="H5811" s="82" t="str">
        <f>IF(Census!D5803="","",Census!D5803)</f>
        <v/>
      </c>
      <c r="I5811" s="82">
        <f>Census!E5803</f>
        <v>0</v>
      </c>
      <c r="J5811" s="106" t="e">
        <f t="shared" si="90"/>
        <v>#N/A</v>
      </c>
    </row>
    <row r="5812" spans="7:10" x14ac:dyDescent="0.45">
      <c r="G5812" s="82">
        <f>Census!C5804</f>
        <v>0</v>
      </c>
      <c r="H5812" s="82" t="str">
        <f>IF(Census!D5804="","",Census!D5804)</f>
        <v/>
      </c>
      <c r="I5812" s="82">
        <f>Census!E5804</f>
        <v>0</v>
      </c>
      <c r="J5812" s="106" t="e">
        <f t="shared" si="90"/>
        <v>#N/A</v>
      </c>
    </row>
    <row r="5813" spans="7:10" x14ac:dyDescent="0.45">
      <c r="G5813" s="82">
        <f>Census!C5805</f>
        <v>0</v>
      </c>
      <c r="H5813" s="82" t="str">
        <f>IF(Census!D5805="","",Census!D5805)</f>
        <v/>
      </c>
      <c r="I5813" s="82">
        <f>Census!E5805</f>
        <v>0</v>
      </c>
      <c r="J5813" s="106" t="e">
        <f t="shared" si="90"/>
        <v>#N/A</v>
      </c>
    </row>
    <row r="5814" spans="7:10" x14ac:dyDescent="0.45">
      <c r="G5814" s="82">
        <f>Census!C5806</f>
        <v>0</v>
      </c>
      <c r="H5814" s="82" t="str">
        <f>IF(Census!D5806="","",Census!D5806)</f>
        <v/>
      </c>
      <c r="I5814" s="82">
        <f>Census!E5806</f>
        <v>0</v>
      </c>
      <c r="J5814" s="106" t="e">
        <f t="shared" si="90"/>
        <v>#N/A</v>
      </c>
    </row>
    <row r="5815" spans="7:10" x14ac:dyDescent="0.45">
      <c r="G5815" s="82">
        <f>Census!C5807</f>
        <v>0</v>
      </c>
      <c r="H5815" s="82" t="str">
        <f>IF(Census!D5807="","",Census!D5807)</f>
        <v/>
      </c>
      <c r="I5815" s="82">
        <f>Census!E5807</f>
        <v>0</v>
      </c>
      <c r="J5815" s="106" t="e">
        <f t="shared" si="90"/>
        <v>#N/A</v>
      </c>
    </row>
    <row r="5816" spans="7:10" x14ac:dyDescent="0.45">
      <c r="G5816" s="82">
        <f>Census!C5808</f>
        <v>0</v>
      </c>
      <c r="H5816" s="82" t="str">
        <f>IF(Census!D5808="","",Census!D5808)</f>
        <v/>
      </c>
      <c r="I5816" s="82">
        <f>Census!E5808</f>
        <v>0</v>
      </c>
      <c r="J5816" s="106" t="e">
        <f t="shared" si="90"/>
        <v>#N/A</v>
      </c>
    </row>
    <row r="5817" spans="7:10" x14ac:dyDescent="0.45">
      <c r="G5817" s="82">
        <f>Census!C5809</f>
        <v>0</v>
      </c>
      <c r="H5817" s="82" t="str">
        <f>IF(Census!D5809="","",Census!D5809)</f>
        <v/>
      </c>
      <c r="I5817" s="82">
        <f>Census!E5809</f>
        <v>0</v>
      </c>
      <c r="J5817" s="106" t="e">
        <f t="shared" si="90"/>
        <v>#N/A</v>
      </c>
    </row>
    <row r="5818" spans="7:10" x14ac:dyDescent="0.45">
      <c r="G5818" s="82">
        <f>Census!C5810</f>
        <v>0</v>
      </c>
      <c r="H5818" s="82" t="str">
        <f>IF(Census!D5810="","",Census!D5810)</f>
        <v/>
      </c>
      <c r="I5818" s="82">
        <f>Census!E5810</f>
        <v>0</v>
      </c>
      <c r="J5818" s="106" t="e">
        <f t="shared" si="90"/>
        <v>#N/A</v>
      </c>
    </row>
    <row r="5819" spans="7:10" x14ac:dyDescent="0.45">
      <c r="G5819" s="82">
        <f>Census!C5811</f>
        <v>0</v>
      </c>
      <c r="H5819" s="82" t="str">
        <f>IF(Census!D5811="","",Census!D5811)</f>
        <v/>
      </c>
      <c r="I5819" s="82">
        <f>Census!E5811</f>
        <v>0</v>
      </c>
      <c r="J5819" s="106" t="e">
        <f t="shared" si="90"/>
        <v>#N/A</v>
      </c>
    </row>
    <row r="5820" spans="7:10" x14ac:dyDescent="0.45">
      <c r="G5820" s="82">
        <f>Census!C5812</f>
        <v>0</v>
      </c>
      <c r="H5820" s="82" t="str">
        <f>IF(Census!D5812="","",Census!D5812)</f>
        <v/>
      </c>
      <c r="I5820" s="82">
        <f>Census!E5812</f>
        <v>0</v>
      </c>
      <c r="J5820" s="106" t="e">
        <f t="shared" si="90"/>
        <v>#N/A</v>
      </c>
    </row>
    <row r="5821" spans="7:10" x14ac:dyDescent="0.45">
      <c r="G5821" s="82">
        <f>Census!C5813</f>
        <v>0</v>
      </c>
      <c r="H5821" s="82" t="str">
        <f>IF(Census!D5813="","",Census!D5813)</f>
        <v/>
      </c>
      <c r="I5821" s="82">
        <f>Census!E5813</f>
        <v>0</v>
      </c>
      <c r="J5821" s="106" t="e">
        <f t="shared" si="90"/>
        <v>#N/A</v>
      </c>
    </row>
    <row r="5822" spans="7:10" x14ac:dyDescent="0.45">
      <c r="G5822" s="82">
        <f>Census!C5814</f>
        <v>0</v>
      </c>
      <c r="H5822" s="82" t="str">
        <f>IF(Census!D5814="","",Census!D5814)</f>
        <v/>
      </c>
      <c r="I5822" s="82">
        <f>Census!E5814</f>
        <v>0</v>
      </c>
      <c r="J5822" s="106" t="e">
        <f t="shared" si="90"/>
        <v>#N/A</v>
      </c>
    </row>
    <row r="5823" spans="7:10" x14ac:dyDescent="0.45">
      <c r="G5823" s="82">
        <f>Census!C5815</f>
        <v>0</v>
      </c>
      <c r="H5823" s="82" t="str">
        <f>IF(Census!D5815="","",Census!D5815)</f>
        <v/>
      </c>
      <c r="I5823" s="82">
        <f>Census!E5815</f>
        <v>0</v>
      </c>
      <c r="J5823" s="106" t="e">
        <f t="shared" si="90"/>
        <v>#N/A</v>
      </c>
    </row>
    <row r="5824" spans="7:10" x14ac:dyDescent="0.45">
      <c r="G5824" s="82">
        <f>Census!C5816</f>
        <v>0</v>
      </c>
      <c r="H5824" s="82" t="str">
        <f>IF(Census!D5816="","",Census!D5816)</f>
        <v/>
      </c>
      <c r="I5824" s="82">
        <f>Census!E5816</f>
        <v>0</v>
      </c>
      <c r="J5824" s="106" t="e">
        <f t="shared" si="90"/>
        <v>#N/A</v>
      </c>
    </row>
    <row r="5825" spans="7:10" x14ac:dyDescent="0.45">
      <c r="G5825" s="82">
        <f>Census!C5817</f>
        <v>0</v>
      </c>
      <c r="H5825" s="82" t="str">
        <f>IF(Census!D5817="","",Census!D5817)</f>
        <v/>
      </c>
      <c r="I5825" s="82">
        <f>Census!E5817</f>
        <v>0</v>
      </c>
      <c r="J5825" s="106" t="e">
        <f t="shared" si="90"/>
        <v>#N/A</v>
      </c>
    </row>
    <row r="5826" spans="7:10" x14ac:dyDescent="0.45">
      <c r="G5826" s="82">
        <f>Census!C5818</f>
        <v>0</v>
      </c>
      <c r="H5826" s="82" t="str">
        <f>IF(Census!D5818="","",Census!D5818)</f>
        <v/>
      </c>
      <c r="I5826" s="82">
        <f>Census!E5818</f>
        <v>0</v>
      </c>
      <c r="J5826" s="106" t="e">
        <f t="shared" si="90"/>
        <v>#N/A</v>
      </c>
    </row>
    <row r="5827" spans="7:10" x14ac:dyDescent="0.45">
      <c r="G5827" s="82">
        <f>Census!C5819</f>
        <v>0</v>
      </c>
      <c r="H5827" s="82" t="str">
        <f>IF(Census!D5819="","",Census!D5819)</f>
        <v/>
      </c>
      <c r="I5827" s="82">
        <f>Census!E5819</f>
        <v>0</v>
      </c>
      <c r="J5827" s="106" t="e">
        <f t="shared" si="90"/>
        <v>#N/A</v>
      </c>
    </row>
    <row r="5828" spans="7:10" x14ac:dyDescent="0.45">
      <c r="G5828" s="82">
        <f>Census!C5820</f>
        <v>0</v>
      </c>
      <c r="H5828" s="82" t="str">
        <f>IF(Census!D5820="","",Census!D5820)</f>
        <v/>
      </c>
      <c r="I5828" s="82">
        <f>Census!E5820</f>
        <v>0</v>
      </c>
      <c r="J5828" s="106" t="e">
        <f t="shared" si="90"/>
        <v>#N/A</v>
      </c>
    </row>
    <row r="5829" spans="7:10" x14ac:dyDescent="0.45">
      <c r="G5829" s="82">
        <f>Census!C5821</f>
        <v>0</v>
      </c>
      <c r="H5829" s="82" t="str">
        <f>IF(Census!D5821="","",Census!D5821)</f>
        <v/>
      </c>
      <c r="I5829" s="82">
        <f>Census!E5821</f>
        <v>0</v>
      </c>
      <c r="J5829" s="106" t="e">
        <f t="shared" si="90"/>
        <v>#N/A</v>
      </c>
    </row>
    <row r="5830" spans="7:10" x14ac:dyDescent="0.45">
      <c r="G5830" s="82">
        <f>Census!C5822</f>
        <v>0</v>
      </c>
      <c r="H5830" s="82" t="str">
        <f>IF(Census!D5822="","",Census!D5822)</f>
        <v/>
      </c>
      <c r="I5830" s="82">
        <f>Census!E5822</f>
        <v>0</v>
      </c>
      <c r="J5830" s="106" t="e">
        <f t="shared" si="90"/>
        <v>#N/A</v>
      </c>
    </row>
    <row r="5831" spans="7:10" x14ac:dyDescent="0.45">
      <c r="G5831" s="82">
        <f>Census!C5823</f>
        <v>0</v>
      </c>
      <c r="H5831" s="82" t="str">
        <f>IF(Census!D5823="","",Census!D5823)</f>
        <v/>
      </c>
      <c r="I5831" s="82">
        <f>Census!E5823</f>
        <v>0</v>
      </c>
      <c r="J5831" s="106" t="e">
        <f t="shared" si="90"/>
        <v>#N/A</v>
      </c>
    </row>
    <row r="5832" spans="7:10" x14ac:dyDescent="0.45">
      <c r="G5832" s="82">
        <f>Census!C5824</f>
        <v>0</v>
      </c>
      <c r="H5832" s="82" t="str">
        <f>IF(Census!D5824="","",Census!D5824)</f>
        <v/>
      </c>
      <c r="I5832" s="82">
        <f>Census!E5824</f>
        <v>0</v>
      </c>
      <c r="J5832" s="106" t="e">
        <f t="shared" si="90"/>
        <v>#N/A</v>
      </c>
    </row>
    <row r="5833" spans="7:10" x14ac:dyDescent="0.45">
      <c r="G5833" s="82">
        <f>Census!C5825</f>
        <v>0</v>
      </c>
      <c r="H5833" s="82" t="str">
        <f>IF(Census!D5825="","",Census!D5825)</f>
        <v/>
      </c>
      <c r="I5833" s="82">
        <f>Census!E5825</f>
        <v>0</v>
      </c>
      <c r="J5833" s="106" t="e">
        <f t="shared" si="90"/>
        <v>#N/A</v>
      </c>
    </row>
    <row r="5834" spans="7:10" x14ac:dyDescent="0.45">
      <c r="G5834" s="82">
        <f>Census!C5826</f>
        <v>0</v>
      </c>
      <c r="H5834" s="82" t="str">
        <f>IF(Census!D5826="","",Census!D5826)</f>
        <v/>
      </c>
      <c r="I5834" s="82">
        <f>Census!E5826</f>
        <v>0</v>
      </c>
      <c r="J5834" s="106" t="e">
        <f t="shared" si="90"/>
        <v>#N/A</v>
      </c>
    </row>
    <row r="5835" spans="7:10" x14ac:dyDescent="0.45">
      <c r="G5835" s="82">
        <f>Census!C5827</f>
        <v>0</v>
      </c>
      <c r="H5835" s="82" t="str">
        <f>IF(Census!D5827="","",Census!D5827)</f>
        <v/>
      </c>
      <c r="I5835" s="82">
        <f>Census!E5827</f>
        <v>0</v>
      </c>
      <c r="J5835" s="106" t="e">
        <f t="shared" si="90"/>
        <v>#N/A</v>
      </c>
    </row>
    <row r="5836" spans="7:10" x14ac:dyDescent="0.45">
      <c r="G5836" s="82">
        <f>Census!C5828</f>
        <v>0</v>
      </c>
      <c r="H5836" s="82" t="str">
        <f>IF(Census!D5828="","",Census!D5828)</f>
        <v/>
      </c>
      <c r="I5836" s="82">
        <f>Census!E5828</f>
        <v>0</v>
      </c>
      <c r="J5836" s="106" t="e">
        <f t="shared" si="90"/>
        <v>#N/A</v>
      </c>
    </row>
    <row r="5837" spans="7:10" x14ac:dyDescent="0.45">
      <c r="G5837" s="82">
        <f>Census!C5829</f>
        <v>0</v>
      </c>
      <c r="H5837" s="82" t="str">
        <f>IF(Census!D5829="","",Census!D5829)</f>
        <v/>
      </c>
      <c r="I5837" s="82">
        <f>Census!E5829</f>
        <v>0</v>
      </c>
      <c r="J5837" s="106" t="e">
        <f t="shared" si="90"/>
        <v>#N/A</v>
      </c>
    </row>
    <row r="5838" spans="7:10" x14ac:dyDescent="0.45">
      <c r="G5838" s="82">
        <f>Census!C5830</f>
        <v>0</v>
      </c>
      <c r="H5838" s="82" t="str">
        <f>IF(Census!D5830="","",Census!D5830)</f>
        <v/>
      </c>
      <c r="I5838" s="82">
        <f>Census!E5830</f>
        <v>0</v>
      </c>
      <c r="J5838" s="106" t="e">
        <f t="shared" ref="J5838:J5901" si="91">IF(H5838=0,0,IF(H5838&lt;$C$25,$C$25-H5838,0))</f>
        <v>#N/A</v>
      </c>
    </row>
    <row r="5839" spans="7:10" x14ac:dyDescent="0.45">
      <c r="G5839" s="82">
        <f>Census!C5831</f>
        <v>0</v>
      </c>
      <c r="H5839" s="82" t="str">
        <f>IF(Census!D5831="","",Census!D5831)</f>
        <v/>
      </c>
      <c r="I5839" s="82">
        <f>Census!E5831</f>
        <v>0</v>
      </c>
      <c r="J5839" s="106" t="e">
        <f t="shared" si="91"/>
        <v>#N/A</v>
      </c>
    </row>
    <row r="5840" spans="7:10" x14ac:dyDescent="0.45">
      <c r="G5840" s="82">
        <f>Census!C5832</f>
        <v>0</v>
      </c>
      <c r="H5840" s="82" t="str">
        <f>IF(Census!D5832="","",Census!D5832)</f>
        <v/>
      </c>
      <c r="I5840" s="82">
        <f>Census!E5832</f>
        <v>0</v>
      </c>
      <c r="J5840" s="106" t="e">
        <f t="shared" si="91"/>
        <v>#N/A</v>
      </c>
    </row>
    <row r="5841" spans="7:10" x14ac:dyDescent="0.45">
      <c r="G5841" s="82">
        <f>Census!C5833</f>
        <v>0</v>
      </c>
      <c r="H5841" s="82" t="str">
        <f>IF(Census!D5833="","",Census!D5833)</f>
        <v/>
      </c>
      <c r="I5841" s="82">
        <f>Census!E5833</f>
        <v>0</v>
      </c>
      <c r="J5841" s="106" t="e">
        <f t="shared" si="91"/>
        <v>#N/A</v>
      </c>
    </row>
    <row r="5842" spans="7:10" x14ac:dyDescent="0.45">
      <c r="G5842" s="82">
        <f>Census!C5834</f>
        <v>0</v>
      </c>
      <c r="H5842" s="82" t="str">
        <f>IF(Census!D5834="","",Census!D5834)</f>
        <v/>
      </c>
      <c r="I5842" s="82">
        <f>Census!E5834</f>
        <v>0</v>
      </c>
      <c r="J5842" s="106" t="e">
        <f t="shared" si="91"/>
        <v>#N/A</v>
      </c>
    </row>
    <row r="5843" spans="7:10" x14ac:dyDescent="0.45">
      <c r="G5843" s="82">
        <f>Census!C5835</f>
        <v>0</v>
      </c>
      <c r="H5843" s="82" t="str">
        <f>IF(Census!D5835="","",Census!D5835)</f>
        <v/>
      </c>
      <c r="I5843" s="82">
        <f>Census!E5835</f>
        <v>0</v>
      </c>
      <c r="J5843" s="106" t="e">
        <f t="shared" si="91"/>
        <v>#N/A</v>
      </c>
    </row>
    <row r="5844" spans="7:10" x14ac:dyDescent="0.45">
      <c r="G5844" s="82">
        <f>Census!C5836</f>
        <v>0</v>
      </c>
      <c r="H5844" s="82" t="str">
        <f>IF(Census!D5836="","",Census!D5836)</f>
        <v/>
      </c>
      <c r="I5844" s="82">
        <f>Census!E5836</f>
        <v>0</v>
      </c>
      <c r="J5844" s="106" t="e">
        <f t="shared" si="91"/>
        <v>#N/A</v>
      </c>
    </row>
    <row r="5845" spans="7:10" x14ac:dyDescent="0.45">
      <c r="G5845" s="82">
        <f>Census!C5837</f>
        <v>0</v>
      </c>
      <c r="H5845" s="82" t="str">
        <f>IF(Census!D5837="","",Census!D5837)</f>
        <v/>
      </c>
      <c r="I5845" s="82">
        <f>Census!E5837</f>
        <v>0</v>
      </c>
      <c r="J5845" s="106" t="e">
        <f t="shared" si="91"/>
        <v>#N/A</v>
      </c>
    </row>
    <row r="5846" spans="7:10" x14ac:dyDescent="0.45">
      <c r="G5846" s="82">
        <f>Census!C5838</f>
        <v>0</v>
      </c>
      <c r="H5846" s="82" t="str">
        <f>IF(Census!D5838="","",Census!D5838)</f>
        <v/>
      </c>
      <c r="I5846" s="82">
        <f>Census!E5838</f>
        <v>0</v>
      </c>
      <c r="J5846" s="106" t="e">
        <f t="shared" si="91"/>
        <v>#N/A</v>
      </c>
    </row>
    <row r="5847" spans="7:10" x14ac:dyDescent="0.45">
      <c r="G5847" s="82">
        <f>Census!C5839</f>
        <v>0</v>
      </c>
      <c r="H5847" s="82" t="str">
        <f>IF(Census!D5839="","",Census!D5839)</f>
        <v/>
      </c>
      <c r="I5847" s="82">
        <f>Census!E5839</f>
        <v>0</v>
      </c>
      <c r="J5847" s="106" t="e">
        <f t="shared" si="91"/>
        <v>#N/A</v>
      </c>
    </row>
    <row r="5848" spans="7:10" x14ac:dyDescent="0.45">
      <c r="G5848" s="82">
        <f>Census!C5840</f>
        <v>0</v>
      </c>
      <c r="H5848" s="82" t="str">
        <f>IF(Census!D5840="","",Census!D5840)</f>
        <v/>
      </c>
      <c r="I5848" s="82">
        <f>Census!E5840</f>
        <v>0</v>
      </c>
      <c r="J5848" s="106" t="e">
        <f t="shared" si="91"/>
        <v>#N/A</v>
      </c>
    </row>
    <row r="5849" spans="7:10" x14ac:dyDescent="0.45">
      <c r="G5849" s="82">
        <f>Census!C5841</f>
        <v>0</v>
      </c>
      <c r="H5849" s="82" t="str">
        <f>IF(Census!D5841="","",Census!D5841)</f>
        <v/>
      </c>
      <c r="I5849" s="82">
        <f>Census!E5841</f>
        <v>0</v>
      </c>
      <c r="J5849" s="106" t="e">
        <f t="shared" si="91"/>
        <v>#N/A</v>
      </c>
    </row>
    <row r="5850" spans="7:10" x14ac:dyDescent="0.45">
      <c r="G5850" s="82">
        <f>Census!C5842</f>
        <v>0</v>
      </c>
      <c r="H5850" s="82" t="str">
        <f>IF(Census!D5842="","",Census!D5842)</f>
        <v/>
      </c>
      <c r="I5850" s="82">
        <f>Census!E5842</f>
        <v>0</v>
      </c>
      <c r="J5850" s="106" t="e">
        <f t="shared" si="91"/>
        <v>#N/A</v>
      </c>
    </row>
    <row r="5851" spans="7:10" x14ac:dyDescent="0.45">
      <c r="G5851" s="82">
        <f>Census!C5843</f>
        <v>0</v>
      </c>
      <c r="H5851" s="82" t="str">
        <f>IF(Census!D5843="","",Census!D5843)</f>
        <v/>
      </c>
      <c r="I5851" s="82">
        <f>Census!E5843</f>
        <v>0</v>
      </c>
      <c r="J5851" s="106" t="e">
        <f t="shared" si="91"/>
        <v>#N/A</v>
      </c>
    </row>
    <row r="5852" spans="7:10" x14ac:dyDescent="0.45">
      <c r="G5852" s="82">
        <f>Census!C5844</f>
        <v>0</v>
      </c>
      <c r="H5852" s="82" t="str">
        <f>IF(Census!D5844="","",Census!D5844)</f>
        <v/>
      </c>
      <c r="I5852" s="82">
        <f>Census!E5844</f>
        <v>0</v>
      </c>
      <c r="J5852" s="106" t="e">
        <f t="shared" si="91"/>
        <v>#N/A</v>
      </c>
    </row>
    <row r="5853" spans="7:10" x14ac:dyDescent="0.45">
      <c r="G5853" s="82">
        <f>Census!C5845</f>
        <v>0</v>
      </c>
      <c r="H5853" s="82" t="str">
        <f>IF(Census!D5845="","",Census!D5845)</f>
        <v/>
      </c>
      <c r="I5853" s="82">
        <f>Census!E5845</f>
        <v>0</v>
      </c>
      <c r="J5853" s="106" t="e">
        <f t="shared" si="91"/>
        <v>#N/A</v>
      </c>
    </row>
    <row r="5854" spans="7:10" x14ac:dyDescent="0.45">
      <c r="G5854" s="82">
        <f>Census!C5846</f>
        <v>0</v>
      </c>
      <c r="H5854" s="82" t="str">
        <f>IF(Census!D5846="","",Census!D5846)</f>
        <v/>
      </c>
      <c r="I5854" s="82">
        <f>Census!E5846</f>
        <v>0</v>
      </c>
      <c r="J5854" s="106" t="e">
        <f t="shared" si="91"/>
        <v>#N/A</v>
      </c>
    </row>
    <row r="5855" spans="7:10" x14ac:dyDescent="0.45">
      <c r="G5855" s="82">
        <f>Census!C5847</f>
        <v>0</v>
      </c>
      <c r="H5855" s="82" t="str">
        <f>IF(Census!D5847="","",Census!D5847)</f>
        <v/>
      </c>
      <c r="I5855" s="82">
        <f>Census!E5847</f>
        <v>0</v>
      </c>
      <c r="J5855" s="106" t="e">
        <f t="shared" si="91"/>
        <v>#N/A</v>
      </c>
    </row>
    <row r="5856" spans="7:10" x14ac:dyDescent="0.45">
      <c r="G5856" s="82">
        <f>Census!C5848</f>
        <v>0</v>
      </c>
      <c r="H5856" s="82" t="str">
        <f>IF(Census!D5848="","",Census!D5848)</f>
        <v/>
      </c>
      <c r="I5856" s="82">
        <f>Census!E5848</f>
        <v>0</v>
      </c>
      <c r="J5856" s="106" t="e">
        <f t="shared" si="91"/>
        <v>#N/A</v>
      </c>
    </row>
    <row r="5857" spans="7:10" x14ac:dyDescent="0.45">
      <c r="G5857" s="82">
        <f>Census!C5849</f>
        <v>0</v>
      </c>
      <c r="H5857" s="82" t="str">
        <f>IF(Census!D5849="","",Census!D5849)</f>
        <v/>
      </c>
      <c r="I5857" s="82">
        <f>Census!E5849</f>
        <v>0</v>
      </c>
      <c r="J5857" s="106" t="e">
        <f t="shared" si="91"/>
        <v>#N/A</v>
      </c>
    </row>
    <row r="5858" spans="7:10" x14ac:dyDescent="0.45">
      <c r="G5858" s="82">
        <f>Census!C5850</f>
        <v>0</v>
      </c>
      <c r="H5858" s="82" t="str">
        <f>IF(Census!D5850="","",Census!D5850)</f>
        <v/>
      </c>
      <c r="I5858" s="82">
        <f>Census!E5850</f>
        <v>0</v>
      </c>
      <c r="J5858" s="106" t="e">
        <f t="shared" si="91"/>
        <v>#N/A</v>
      </c>
    </row>
    <row r="5859" spans="7:10" x14ac:dyDescent="0.45">
      <c r="G5859" s="82">
        <f>Census!C5851</f>
        <v>0</v>
      </c>
      <c r="H5859" s="82" t="str">
        <f>IF(Census!D5851="","",Census!D5851)</f>
        <v/>
      </c>
      <c r="I5859" s="82">
        <f>Census!E5851</f>
        <v>0</v>
      </c>
      <c r="J5859" s="106" t="e">
        <f t="shared" si="91"/>
        <v>#N/A</v>
      </c>
    </row>
    <row r="5860" spans="7:10" x14ac:dyDescent="0.45">
      <c r="G5860" s="82">
        <f>Census!C5852</f>
        <v>0</v>
      </c>
      <c r="H5860" s="82" t="str">
        <f>IF(Census!D5852="","",Census!D5852)</f>
        <v/>
      </c>
      <c r="I5860" s="82">
        <f>Census!E5852</f>
        <v>0</v>
      </c>
      <c r="J5860" s="106" t="e">
        <f t="shared" si="91"/>
        <v>#N/A</v>
      </c>
    </row>
    <row r="5861" spans="7:10" x14ac:dyDescent="0.45">
      <c r="G5861" s="82">
        <f>Census!C5853</f>
        <v>0</v>
      </c>
      <c r="H5861" s="82" t="str">
        <f>IF(Census!D5853="","",Census!D5853)</f>
        <v/>
      </c>
      <c r="I5861" s="82">
        <f>Census!E5853</f>
        <v>0</v>
      </c>
      <c r="J5861" s="106" t="e">
        <f t="shared" si="91"/>
        <v>#N/A</v>
      </c>
    </row>
    <row r="5862" spans="7:10" x14ac:dyDescent="0.45">
      <c r="G5862" s="82">
        <f>Census!C5854</f>
        <v>0</v>
      </c>
      <c r="H5862" s="82" t="str">
        <f>IF(Census!D5854="","",Census!D5854)</f>
        <v/>
      </c>
      <c r="I5862" s="82">
        <f>Census!E5854</f>
        <v>0</v>
      </c>
      <c r="J5862" s="106" t="e">
        <f t="shared" si="91"/>
        <v>#N/A</v>
      </c>
    </row>
    <row r="5863" spans="7:10" x14ac:dyDescent="0.45">
      <c r="G5863" s="82">
        <f>Census!C5855</f>
        <v>0</v>
      </c>
      <c r="H5863" s="82" t="str">
        <f>IF(Census!D5855="","",Census!D5855)</f>
        <v/>
      </c>
      <c r="I5863" s="82">
        <f>Census!E5855</f>
        <v>0</v>
      </c>
      <c r="J5863" s="106" t="e">
        <f t="shared" si="91"/>
        <v>#N/A</v>
      </c>
    </row>
    <row r="5864" spans="7:10" x14ac:dyDescent="0.45">
      <c r="G5864" s="82">
        <f>Census!C5856</f>
        <v>0</v>
      </c>
      <c r="H5864" s="82" t="str">
        <f>IF(Census!D5856="","",Census!D5856)</f>
        <v/>
      </c>
      <c r="I5864" s="82">
        <f>Census!E5856</f>
        <v>0</v>
      </c>
      <c r="J5864" s="106" t="e">
        <f t="shared" si="91"/>
        <v>#N/A</v>
      </c>
    </row>
    <row r="5865" spans="7:10" x14ac:dyDescent="0.45">
      <c r="G5865" s="82">
        <f>Census!C5857</f>
        <v>0</v>
      </c>
      <c r="H5865" s="82" t="str">
        <f>IF(Census!D5857="","",Census!D5857)</f>
        <v/>
      </c>
      <c r="I5865" s="82">
        <f>Census!E5857</f>
        <v>0</v>
      </c>
      <c r="J5865" s="106" t="e">
        <f t="shared" si="91"/>
        <v>#N/A</v>
      </c>
    </row>
    <row r="5866" spans="7:10" x14ac:dyDescent="0.45">
      <c r="G5866" s="82">
        <f>Census!C5858</f>
        <v>0</v>
      </c>
      <c r="H5866" s="82" t="str">
        <f>IF(Census!D5858="","",Census!D5858)</f>
        <v/>
      </c>
      <c r="I5866" s="82">
        <f>Census!E5858</f>
        <v>0</v>
      </c>
      <c r="J5866" s="106" t="e">
        <f t="shared" si="91"/>
        <v>#N/A</v>
      </c>
    </row>
    <row r="5867" spans="7:10" x14ac:dyDescent="0.45">
      <c r="G5867" s="82">
        <f>Census!C5859</f>
        <v>0</v>
      </c>
      <c r="H5867" s="82" t="str">
        <f>IF(Census!D5859="","",Census!D5859)</f>
        <v/>
      </c>
      <c r="I5867" s="82">
        <f>Census!E5859</f>
        <v>0</v>
      </c>
      <c r="J5867" s="106" t="e">
        <f t="shared" si="91"/>
        <v>#N/A</v>
      </c>
    </row>
    <row r="5868" spans="7:10" x14ac:dyDescent="0.45">
      <c r="G5868" s="82">
        <f>Census!C5860</f>
        <v>0</v>
      </c>
      <c r="H5868" s="82" t="str">
        <f>IF(Census!D5860="","",Census!D5860)</f>
        <v/>
      </c>
      <c r="I5868" s="82">
        <f>Census!E5860</f>
        <v>0</v>
      </c>
      <c r="J5868" s="106" t="e">
        <f t="shared" si="91"/>
        <v>#N/A</v>
      </c>
    </row>
    <row r="5869" spans="7:10" x14ac:dyDescent="0.45">
      <c r="G5869" s="82">
        <f>Census!C5861</f>
        <v>0</v>
      </c>
      <c r="H5869" s="82" t="str">
        <f>IF(Census!D5861="","",Census!D5861)</f>
        <v/>
      </c>
      <c r="I5869" s="82">
        <f>Census!E5861</f>
        <v>0</v>
      </c>
      <c r="J5869" s="106" t="e">
        <f t="shared" si="91"/>
        <v>#N/A</v>
      </c>
    </row>
    <row r="5870" spans="7:10" x14ac:dyDescent="0.45">
      <c r="G5870" s="82">
        <f>Census!C5862</f>
        <v>0</v>
      </c>
      <c r="H5870" s="82" t="str">
        <f>IF(Census!D5862="","",Census!D5862)</f>
        <v/>
      </c>
      <c r="I5870" s="82">
        <f>Census!E5862</f>
        <v>0</v>
      </c>
      <c r="J5870" s="106" t="e">
        <f t="shared" si="91"/>
        <v>#N/A</v>
      </c>
    </row>
    <row r="5871" spans="7:10" x14ac:dyDescent="0.45">
      <c r="G5871" s="82">
        <f>Census!C5863</f>
        <v>0</v>
      </c>
      <c r="H5871" s="82" t="str">
        <f>IF(Census!D5863="","",Census!D5863)</f>
        <v/>
      </c>
      <c r="I5871" s="82">
        <f>Census!E5863</f>
        <v>0</v>
      </c>
      <c r="J5871" s="106" t="e">
        <f t="shared" si="91"/>
        <v>#N/A</v>
      </c>
    </row>
    <row r="5872" spans="7:10" x14ac:dyDescent="0.45">
      <c r="G5872" s="82">
        <f>Census!C5864</f>
        <v>0</v>
      </c>
      <c r="H5872" s="82" t="str">
        <f>IF(Census!D5864="","",Census!D5864)</f>
        <v/>
      </c>
      <c r="I5872" s="82">
        <f>Census!E5864</f>
        <v>0</v>
      </c>
      <c r="J5872" s="106" t="e">
        <f t="shared" si="91"/>
        <v>#N/A</v>
      </c>
    </row>
    <row r="5873" spans="7:10" x14ac:dyDescent="0.45">
      <c r="G5873" s="82">
        <f>Census!C5865</f>
        <v>0</v>
      </c>
      <c r="H5873" s="82" t="str">
        <f>IF(Census!D5865="","",Census!D5865)</f>
        <v/>
      </c>
      <c r="I5873" s="82">
        <f>Census!E5865</f>
        <v>0</v>
      </c>
      <c r="J5873" s="106" t="e">
        <f t="shared" si="91"/>
        <v>#N/A</v>
      </c>
    </row>
    <row r="5874" spans="7:10" x14ac:dyDescent="0.45">
      <c r="G5874" s="82">
        <f>Census!C5866</f>
        <v>0</v>
      </c>
      <c r="H5874" s="82" t="str">
        <f>IF(Census!D5866="","",Census!D5866)</f>
        <v/>
      </c>
      <c r="I5874" s="82">
        <f>Census!E5866</f>
        <v>0</v>
      </c>
      <c r="J5874" s="106" t="e">
        <f t="shared" si="91"/>
        <v>#N/A</v>
      </c>
    </row>
    <row r="5875" spans="7:10" x14ac:dyDescent="0.45">
      <c r="G5875" s="82">
        <f>Census!C5867</f>
        <v>0</v>
      </c>
      <c r="H5875" s="82" t="str">
        <f>IF(Census!D5867="","",Census!D5867)</f>
        <v/>
      </c>
      <c r="I5875" s="82">
        <f>Census!E5867</f>
        <v>0</v>
      </c>
      <c r="J5875" s="106" t="e">
        <f t="shared" si="91"/>
        <v>#N/A</v>
      </c>
    </row>
    <row r="5876" spans="7:10" x14ac:dyDescent="0.45">
      <c r="G5876" s="82">
        <f>Census!C5868</f>
        <v>0</v>
      </c>
      <c r="H5876" s="82" t="str">
        <f>IF(Census!D5868="","",Census!D5868)</f>
        <v/>
      </c>
      <c r="I5876" s="82">
        <f>Census!E5868</f>
        <v>0</v>
      </c>
      <c r="J5876" s="106" t="e">
        <f t="shared" si="91"/>
        <v>#N/A</v>
      </c>
    </row>
    <row r="5877" spans="7:10" x14ac:dyDescent="0.45">
      <c r="G5877" s="82">
        <f>Census!C5869</f>
        <v>0</v>
      </c>
      <c r="H5877" s="82" t="str">
        <f>IF(Census!D5869="","",Census!D5869)</f>
        <v/>
      </c>
      <c r="I5877" s="82">
        <f>Census!E5869</f>
        <v>0</v>
      </c>
      <c r="J5877" s="106" t="e">
        <f t="shared" si="91"/>
        <v>#N/A</v>
      </c>
    </row>
    <row r="5878" spans="7:10" x14ac:dyDescent="0.45">
      <c r="G5878" s="82">
        <f>Census!C5870</f>
        <v>0</v>
      </c>
      <c r="H5878" s="82" t="str">
        <f>IF(Census!D5870="","",Census!D5870)</f>
        <v/>
      </c>
      <c r="I5878" s="82">
        <f>Census!E5870</f>
        <v>0</v>
      </c>
      <c r="J5878" s="106" t="e">
        <f t="shared" si="91"/>
        <v>#N/A</v>
      </c>
    </row>
    <row r="5879" spans="7:10" x14ac:dyDescent="0.45">
      <c r="G5879" s="82">
        <f>Census!C5871</f>
        <v>0</v>
      </c>
      <c r="H5879" s="82" t="str">
        <f>IF(Census!D5871="","",Census!D5871)</f>
        <v/>
      </c>
      <c r="I5879" s="82">
        <f>Census!E5871</f>
        <v>0</v>
      </c>
      <c r="J5879" s="106" t="e">
        <f t="shared" si="91"/>
        <v>#N/A</v>
      </c>
    </row>
    <row r="5880" spans="7:10" x14ac:dyDescent="0.45">
      <c r="G5880" s="82">
        <f>Census!C5872</f>
        <v>0</v>
      </c>
      <c r="H5880" s="82" t="str">
        <f>IF(Census!D5872="","",Census!D5872)</f>
        <v/>
      </c>
      <c r="I5880" s="82">
        <f>Census!E5872</f>
        <v>0</v>
      </c>
      <c r="J5880" s="106" t="e">
        <f t="shared" si="91"/>
        <v>#N/A</v>
      </c>
    </row>
    <row r="5881" spans="7:10" x14ac:dyDescent="0.45">
      <c r="G5881" s="82">
        <f>Census!C5873</f>
        <v>0</v>
      </c>
      <c r="H5881" s="82" t="str">
        <f>IF(Census!D5873="","",Census!D5873)</f>
        <v/>
      </c>
      <c r="I5881" s="82">
        <f>Census!E5873</f>
        <v>0</v>
      </c>
      <c r="J5881" s="106" t="e">
        <f t="shared" si="91"/>
        <v>#N/A</v>
      </c>
    </row>
    <row r="5882" spans="7:10" x14ac:dyDescent="0.45">
      <c r="G5882" s="82">
        <f>Census!C5874</f>
        <v>0</v>
      </c>
      <c r="H5882" s="82" t="str">
        <f>IF(Census!D5874="","",Census!D5874)</f>
        <v/>
      </c>
      <c r="I5882" s="82">
        <f>Census!E5874</f>
        <v>0</v>
      </c>
      <c r="J5882" s="106" t="e">
        <f t="shared" si="91"/>
        <v>#N/A</v>
      </c>
    </row>
    <row r="5883" spans="7:10" x14ac:dyDescent="0.45">
      <c r="G5883" s="82">
        <f>Census!C5875</f>
        <v>0</v>
      </c>
      <c r="H5883" s="82" t="str">
        <f>IF(Census!D5875="","",Census!D5875)</f>
        <v/>
      </c>
      <c r="I5883" s="82">
        <f>Census!E5875</f>
        <v>0</v>
      </c>
      <c r="J5883" s="106" t="e">
        <f t="shared" si="91"/>
        <v>#N/A</v>
      </c>
    </row>
    <row r="5884" spans="7:10" x14ac:dyDescent="0.45">
      <c r="G5884" s="82">
        <f>Census!C5876</f>
        <v>0</v>
      </c>
      <c r="H5884" s="82" t="str">
        <f>IF(Census!D5876="","",Census!D5876)</f>
        <v/>
      </c>
      <c r="I5884" s="82">
        <f>Census!E5876</f>
        <v>0</v>
      </c>
      <c r="J5884" s="106" t="e">
        <f t="shared" si="91"/>
        <v>#N/A</v>
      </c>
    </row>
    <row r="5885" spans="7:10" x14ac:dyDescent="0.45">
      <c r="G5885" s="82">
        <f>Census!C5877</f>
        <v>0</v>
      </c>
      <c r="H5885" s="82" t="str">
        <f>IF(Census!D5877="","",Census!D5877)</f>
        <v/>
      </c>
      <c r="I5885" s="82">
        <f>Census!E5877</f>
        <v>0</v>
      </c>
      <c r="J5885" s="106" t="e">
        <f t="shared" si="91"/>
        <v>#N/A</v>
      </c>
    </row>
    <row r="5886" spans="7:10" x14ac:dyDescent="0.45">
      <c r="G5886" s="82">
        <f>Census!C5878</f>
        <v>0</v>
      </c>
      <c r="H5886" s="82" t="str">
        <f>IF(Census!D5878="","",Census!D5878)</f>
        <v/>
      </c>
      <c r="I5886" s="82">
        <f>Census!E5878</f>
        <v>0</v>
      </c>
      <c r="J5886" s="106" t="e">
        <f t="shared" si="91"/>
        <v>#N/A</v>
      </c>
    </row>
    <row r="5887" spans="7:10" x14ac:dyDescent="0.45">
      <c r="G5887" s="82">
        <f>Census!C5879</f>
        <v>0</v>
      </c>
      <c r="H5887" s="82" t="str">
        <f>IF(Census!D5879="","",Census!D5879)</f>
        <v/>
      </c>
      <c r="I5887" s="82">
        <f>Census!E5879</f>
        <v>0</v>
      </c>
      <c r="J5887" s="106" t="e">
        <f t="shared" si="91"/>
        <v>#N/A</v>
      </c>
    </row>
    <row r="5888" spans="7:10" x14ac:dyDescent="0.45">
      <c r="G5888" s="82">
        <f>Census!C5880</f>
        <v>0</v>
      </c>
      <c r="H5888" s="82" t="str">
        <f>IF(Census!D5880="","",Census!D5880)</f>
        <v/>
      </c>
      <c r="I5888" s="82">
        <f>Census!E5880</f>
        <v>0</v>
      </c>
      <c r="J5888" s="106" t="e">
        <f t="shared" si="91"/>
        <v>#N/A</v>
      </c>
    </row>
    <row r="5889" spans="7:10" x14ac:dyDescent="0.45">
      <c r="G5889" s="82">
        <f>Census!C5881</f>
        <v>0</v>
      </c>
      <c r="H5889" s="82" t="str">
        <f>IF(Census!D5881="","",Census!D5881)</f>
        <v/>
      </c>
      <c r="I5889" s="82">
        <f>Census!E5881</f>
        <v>0</v>
      </c>
      <c r="J5889" s="106" t="e">
        <f t="shared" si="91"/>
        <v>#N/A</v>
      </c>
    </row>
    <row r="5890" spans="7:10" x14ac:dyDescent="0.45">
      <c r="G5890" s="82">
        <f>Census!C5882</f>
        <v>0</v>
      </c>
      <c r="H5890" s="82" t="str">
        <f>IF(Census!D5882="","",Census!D5882)</f>
        <v/>
      </c>
      <c r="I5890" s="82">
        <f>Census!E5882</f>
        <v>0</v>
      </c>
      <c r="J5890" s="106" t="e">
        <f t="shared" si="91"/>
        <v>#N/A</v>
      </c>
    </row>
    <row r="5891" spans="7:10" x14ac:dyDescent="0.45">
      <c r="G5891" s="82">
        <f>Census!C5883</f>
        <v>0</v>
      </c>
      <c r="H5891" s="82" t="str">
        <f>IF(Census!D5883="","",Census!D5883)</f>
        <v/>
      </c>
      <c r="I5891" s="82">
        <f>Census!E5883</f>
        <v>0</v>
      </c>
      <c r="J5891" s="106" t="e">
        <f t="shared" si="91"/>
        <v>#N/A</v>
      </c>
    </row>
    <row r="5892" spans="7:10" x14ac:dyDescent="0.45">
      <c r="G5892" s="82">
        <f>Census!C5884</f>
        <v>0</v>
      </c>
      <c r="H5892" s="82" t="str">
        <f>IF(Census!D5884="","",Census!D5884)</f>
        <v/>
      </c>
      <c r="I5892" s="82">
        <f>Census!E5884</f>
        <v>0</v>
      </c>
      <c r="J5892" s="106" t="e">
        <f t="shared" si="91"/>
        <v>#N/A</v>
      </c>
    </row>
    <row r="5893" spans="7:10" x14ac:dyDescent="0.45">
      <c r="G5893" s="82">
        <f>Census!C5885</f>
        <v>0</v>
      </c>
      <c r="H5893" s="82" t="str">
        <f>IF(Census!D5885="","",Census!D5885)</f>
        <v/>
      </c>
      <c r="I5893" s="82">
        <f>Census!E5885</f>
        <v>0</v>
      </c>
      <c r="J5893" s="106" t="e">
        <f t="shared" si="91"/>
        <v>#N/A</v>
      </c>
    </row>
    <row r="5894" spans="7:10" x14ac:dyDescent="0.45">
      <c r="G5894" s="82">
        <f>Census!C5886</f>
        <v>0</v>
      </c>
      <c r="H5894" s="82" t="str">
        <f>IF(Census!D5886="","",Census!D5886)</f>
        <v/>
      </c>
      <c r="I5894" s="82">
        <f>Census!E5886</f>
        <v>0</v>
      </c>
      <c r="J5894" s="106" t="e">
        <f t="shared" si="91"/>
        <v>#N/A</v>
      </c>
    </row>
    <row r="5895" spans="7:10" x14ac:dyDescent="0.45">
      <c r="G5895" s="82">
        <f>Census!C5887</f>
        <v>0</v>
      </c>
      <c r="H5895" s="82" t="str">
        <f>IF(Census!D5887="","",Census!D5887)</f>
        <v/>
      </c>
      <c r="I5895" s="82">
        <f>Census!E5887</f>
        <v>0</v>
      </c>
      <c r="J5895" s="106" t="e">
        <f t="shared" si="91"/>
        <v>#N/A</v>
      </c>
    </row>
    <row r="5896" spans="7:10" x14ac:dyDescent="0.45">
      <c r="G5896" s="82">
        <f>Census!C5888</f>
        <v>0</v>
      </c>
      <c r="H5896" s="82" t="str">
        <f>IF(Census!D5888="","",Census!D5888)</f>
        <v/>
      </c>
      <c r="I5896" s="82">
        <f>Census!E5888</f>
        <v>0</v>
      </c>
      <c r="J5896" s="106" t="e">
        <f t="shared" si="91"/>
        <v>#N/A</v>
      </c>
    </row>
    <row r="5897" spans="7:10" x14ac:dyDescent="0.45">
      <c r="G5897" s="82">
        <f>Census!C5889</f>
        <v>0</v>
      </c>
      <c r="H5897" s="82" t="str">
        <f>IF(Census!D5889="","",Census!D5889)</f>
        <v/>
      </c>
      <c r="I5897" s="82">
        <f>Census!E5889</f>
        <v>0</v>
      </c>
      <c r="J5897" s="106" t="e">
        <f t="shared" si="91"/>
        <v>#N/A</v>
      </c>
    </row>
    <row r="5898" spans="7:10" x14ac:dyDescent="0.45">
      <c r="G5898" s="82">
        <f>Census!C5890</f>
        <v>0</v>
      </c>
      <c r="H5898" s="82" t="str">
        <f>IF(Census!D5890="","",Census!D5890)</f>
        <v/>
      </c>
      <c r="I5898" s="82">
        <f>Census!E5890</f>
        <v>0</v>
      </c>
      <c r="J5898" s="106" t="e">
        <f t="shared" si="91"/>
        <v>#N/A</v>
      </c>
    </row>
    <row r="5899" spans="7:10" x14ac:dyDescent="0.45">
      <c r="G5899" s="82">
        <f>Census!C5891</f>
        <v>0</v>
      </c>
      <c r="H5899" s="82" t="str">
        <f>IF(Census!D5891="","",Census!D5891)</f>
        <v/>
      </c>
      <c r="I5899" s="82">
        <f>Census!E5891</f>
        <v>0</v>
      </c>
      <c r="J5899" s="106" t="e">
        <f t="shared" si="91"/>
        <v>#N/A</v>
      </c>
    </row>
    <row r="5900" spans="7:10" x14ac:dyDescent="0.45">
      <c r="G5900" s="82">
        <f>Census!C5892</f>
        <v>0</v>
      </c>
      <c r="H5900" s="82" t="str">
        <f>IF(Census!D5892="","",Census!D5892)</f>
        <v/>
      </c>
      <c r="I5900" s="82">
        <f>Census!E5892</f>
        <v>0</v>
      </c>
      <c r="J5900" s="106" t="e">
        <f t="shared" si="91"/>
        <v>#N/A</v>
      </c>
    </row>
    <row r="5901" spans="7:10" x14ac:dyDescent="0.45">
      <c r="G5901" s="82">
        <f>Census!C5893</f>
        <v>0</v>
      </c>
      <c r="H5901" s="82" t="str">
        <f>IF(Census!D5893="","",Census!D5893)</f>
        <v/>
      </c>
      <c r="I5901" s="82">
        <f>Census!E5893</f>
        <v>0</v>
      </c>
      <c r="J5901" s="106" t="e">
        <f t="shared" si="91"/>
        <v>#N/A</v>
      </c>
    </row>
    <row r="5902" spans="7:10" x14ac:dyDescent="0.45">
      <c r="G5902" s="82">
        <f>Census!C5894</f>
        <v>0</v>
      </c>
      <c r="H5902" s="82" t="str">
        <f>IF(Census!D5894="","",Census!D5894)</f>
        <v/>
      </c>
      <c r="I5902" s="82">
        <f>Census!E5894</f>
        <v>0</v>
      </c>
      <c r="J5902" s="106" t="e">
        <f t="shared" ref="J5902:J5965" si="92">IF(H5902=0,0,IF(H5902&lt;$C$25,$C$25-H5902,0))</f>
        <v>#N/A</v>
      </c>
    </row>
    <row r="5903" spans="7:10" x14ac:dyDescent="0.45">
      <c r="G5903" s="82">
        <f>Census!C5895</f>
        <v>0</v>
      </c>
      <c r="H5903" s="82" t="str">
        <f>IF(Census!D5895="","",Census!D5895)</f>
        <v/>
      </c>
      <c r="I5903" s="82">
        <f>Census!E5895</f>
        <v>0</v>
      </c>
      <c r="J5903" s="106" t="e">
        <f t="shared" si="92"/>
        <v>#N/A</v>
      </c>
    </row>
    <row r="5904" spans="7:10" x14ac:dyDescent="0.45">
      <c r="G5904" s="82">
        <f>Census!C5896</f>
        <v>0</v>
      </c>
      <c r="H5904" s="82" t="str">
        <f>IF(Census!D5896="","",Census!D5896)</f>
        <v/>
      </c>
      <c r="I5904" s="82">
        <f>Census!E5896</f>
        <v>0</v>
      </c>
      <c r="J5904" s="106" t="e">
        <f t="shared" si="92"/>
        <v>#N/A</v>
      </c>
    </row>
    <row r="5905" spans="7:10" x14ac:dyDescent="0.45">
      <c r="G5905" s="82">
        <f>Census!C5897</f>
        <v>0</v>
      </c>
      <c r="H5905" s="82" t="str">
        <f>IF(Census!D5897="","",Census!D5897)</f>
        <v/>
      </c>
      <c r="I5905" s="82">
        <f>Census!E5897</f>
        <v>0</v>
      </c>
      <c r="J5905" s="106" t="e">
        <f t="shared" si="92"/>
        <v>#N/A</v>
      </c>
    </row>
    <row r="5906" spans="7:10" x14ac:dyDescent="0.45">
      <c r="G5906" s="82">
        <f>Census!C5898</f>
        <v>0</v>
      </c>
      <c r="H5906" s="82" t="str">
        <f>IF(Census!D5898="","",Census!D5898)</f>
        <v/>
      </c>
      <c r="I5906" s="82">
        <f>Census!E5898</f>
        <v>0</v>
      </c>
      <c r="J5906" s="106" t="e">
        <f t="shared" si="92"/>
        <v>#N/A</v>
      </c>
    </row>
    <row r="5907" spans="7:10" x14ac:dyDescent="0.45">
      <c r="G5907" s="82">
        <f>Census!C5899</f>
        <v>0</v>
      </c>
      <c r="H5907" s="82" t="str">
        <f>IF(Census!D5899="","",Census!D5899)</f>
        <v/>
      </c>
      <c r="I5907" s="82">
        <f>Census!E5899</f>
        <v>0</v>
      </c>
      <c r="J5907" s="106" t="e">
        <f t="shared" si="92"/>
        <v>#N/A</v>
      </c>
    </row>
    <row r="5908" spans="7:10" x14ac:dyDescent="0.45">
      <c r="G5908" s="82">
        <f>Census!C5900</f>
        <v>0</v>
      </c>
      <c r="H5908" s="82" t="str">
        <f>IF(Census!D5900="","",Census!D5900)</f>
        <v/>
      </c>
      <c r="I5908" s="82">
        <f>Census!E5900</f>
        <v>0</v>
      </c>
      <c r="J5908" s="106" t="e">
        <f t="shared" si="92"/>
        <v>#N/A</v>
      </c>
    </row>
    <row r="5909" spans="7:10" x14ac:dyDescent="0.45">
      <c r="G5909" s="82">
        <f>Census!C5901</f>
        <v>0</v>
      </c>
      <c r="H5909" s="82" t="str">
        <f>IF(Census!D5901="","",Census!D5901)</f>
        <v/>
      </c>
      <c r="I5909" s="82">
        <f>Census!E5901</f>
        <v>0</v>
      </c>
      <c r="J5909" s="106" t="e">
        <f t="shared" si="92"/>
        <v>#N/A</v>
      </c>
    </row>
    <row r="5910" spans="7:10" x14ac:dyDescent="0.45">
      <c r="G5910" s="82">
        <f>Census!C5902</f>
        <v>0</v>
      </c>
      <c r="H5910" s="82" t="str">
        <f>IF(Census!D5902="","",Census!D5902)</f>
        <v/>
      </c>
      <c r="I5910" s="82">
        <f>Census!E5902</f>
        <v>0</v>
      </c>
      <c r="J5910" s="106" t="e">
        <f t="shared" si="92"/>
        <v>#N/A</v>
      </c>
    </row>
    <row r="5911" spans="7:10" x14ac:dyDescent="0.45">
      <c r="G5911" s="82">
        <f>Census!C5903</f>
        <v>0</v>
      </c>
      <c r="H5911" s="82" t="str">
        <f>IF(Census!D5903="","",Census!D5903)</f>
        <v/>
      </c>
      <c r="I5911" s="82">
        <f>Census!E5903</f>
        <v>0</v>
      </c>
      <c r="J5911" s="106" t="e">
        <f t="shared" si="92"/>
        <v>#N/A</v>
      </c>
    </row>
    <row r="5912" spans="7:10" x14ac:dyDescent="0.45">
      <c r="G5912" s="82">
        <f>Census!C5904</f>
        <v>0</v>
      </c>
      <c r="H5912" s="82" t="str">
        <f>IF(Census!D5904="","",Census!D5904)</f>
        <v/>
      </c>
      <c r="I5912" s="82">
        <f>Census!E5904</f>
        <v>0</v>
      </c>
      <c r="J5912" s="106" t="e">
        <f t="shared" si="92"/>
        <v>#N/A</v>
      </c>
    </row>
    <row r="5913" spans="7:10" x14ac:dyDescent="0.45">
      <c r="G5913" s="82">
        <f>Census!C5905</f>
        <v>0</v>
      </c>
      <c r="H5913" s="82" t="str">
        <f>IF(Census!D5905="","",Census!D5905)</f>
        <v/>
      </c>
      <c r="I5913" s="82">
        <f>Census!E5905</f>
        <v>0</v>
      </c>
      <c r="J5913" s="106" t="e">
        <f t="shared" si="92"/>
        <v>#N/A</v>
      </c>
    </row>
    <row r="5914" spans="7:10" x14ac:dyDescent="0.45">
      <c r="G5914" s="82">
        <f>Census!C5906</f>
        <v>0</v>
      </c>
      <c r="H5914" s="82" t="str">
        <f>IF(Census!D5906="","",Census!D5906)</f>
        <v/>
      </c>
      <c r="I5914" s="82">
        <f>Census!E5906</f>
        <v>0</v>
      </c>
      <c r="J5914" s="106" t="e">
        <f t="shared" si="92"/>
        <v>#N/A</v>
      </c>
    </row>
    <row r="5915" spans="7:10" x14ac:dyDescent="0.45">
      <c r="G5915" s="82">
        <f>Census!C5907</f>
        <v>0</v>
      </c>
      <c r="H5915" s="82" t="str">
        <f>IF(Census!D5907="","",Census!D5907)</f>
        <v/>
      </c>
      <c r="I5915" s="82">
        <f>Census!E5907</f>
        <v>0</v>
      </c>
      <c r="J5915" s="106" t="e">
        <f t="shared" si="92"/>
        <v>#N/A</v>
      </c>
    </row>
    <row r="5916" spans="7:10" x14ac:dyDescent="0.45">
      <c r="G5916" s="82">
        <f>Census!C5908</f>
        <v>0</v>
      </c>
      <c r="H5916" s="82" t="str">
        <f>IF(Census!D5908="","",Census!D5908)</f>
        <v/>
      </c>
      <c r="I5916" s="82">
        <f>Census!E5908</f>
        <v>0</v>
      </c>
      <c r="J5916" s="106" t="e">
        <f t="shared" si="92"/>
        <v>#N/A</v>
      </c>
    </row>
    <row r="5917" spans="7:10" x14ac:dyDescent="0.45">
      <c r="G5917" s="82">
        <f>Census!C5909</f>
        <v>0</v>
      </c>
      <c r="H5917" s="82" t="str">
        <f>IF(Census!D5909="","",Census!D5909)</f>
        <v/>
      </c>
      <c r="I5917" s="82">
        <f>Census!E5909</f>
        <v>0</v>
      </c>
      <c r="J5917" s="106" t="e">
        <f t="shared" si="92"/>
        <v>#N/A</v>
      </c>
    </row>
    <row r="5918" spans="7:10" x14ac:dyDescent="0.45">
      <c r="G5918" s="82">
        <f>Census!C5910</f>
        <v>0</v>
      </c>
      <c r="H5918" s="82" t="str">
        <f>IF(Census!D5910="","",Census!D5910)</f>
        <v/>
      </c>
      <c r="I5918" s="82">
        <f>Census!E5910</f>
        <v>0</v>
      </c>
      <c r="J5918" s="106" t="e">
        <f t="shared" si="92"/>
        <v>#N/A</v>
      </c>
    </row>
    <row r="5919" spans="7:10" x14ac:dyDescent="0.45">
      <c r="G5919" s="82">
        <f>Census!C5911</f>
        <v>0</v>
      </c>
      <c r="H5919" s="82" t="str">
        <f>IF(Census!D5911="","",Census!D5911)</f>
        <v/>
      </c>
      <c r="I5919" s="82">
        <f>Census!E5911</f>
        <v>0</v>
      </c>
      <c r="J5919" s="106" t="e">
        <f t="shared" si="92"/>
        <v>#N/A</v>
      </c>
    </row>
    <row r="5920" spans="7:10" x14ac:dyDescent="0.45">
      <c r="G5920" s="82">
        <f>Census!C5912</f>
        <v>0</v>
      </c>
      <c r="H5920" s="82" t="str">
        <f>IF(Census!D5912="","",Census!D5912)</f>
        <v/>
      </c>
      <c r="I5920" s="82">
        <f>Census!E5912</f>
        <v>0</v>
      </c>
      <c r="J5920" s="106" t="e">
        <f t="shared" si="92"/>
        <v>#N/A</v>
      </c>
    </row>
    <row r="5921" spans="7:10" x14ac:dyDescent="0.45">
      <c r="G5921" s="82">
        <f>Census!C5913</f>
        <v>0</v>
      </c>
      <c r="H5921" s="82" t="str">
        <f>IF(Census!D5913="","",Census!D5913)</f>
        <v/>
      </c>
      <c r="I5921" s="82">
        <f>Census!E5913</f>
        <v>0</v>
      </c>
      <c r="J5921" s="106" t="e">
        <f t="shared" si="92"/>
        <v>#N/A</v>
      </c>
    </row>
    <row r="5922" spans="7:10" x14ac:dyDescent="0.45">
      <c r="G5922" s="82">
        <f>Census!C5914</f>
        <v>0</v>
      </c>
      <c r="H5922" s="82" t="str">
        <f>IF(Census!D5914="","",Census!D5914)</f>
        <v/>
      </c>
      <c r="I5922" s="82">
        <f>Census!E5914</f>
        <v>0</v>
      </c>
      <c r="J5922" s="106" t="e">
        <f t="shared" si="92"/>
        <v>#N/A</v>
      </c>
    </row>
    <row r="5923" spans="7:10" x14ac:dyDescent="0.45">
      <c r="G5923" s="82">
        <f>Census!C5915</f>
        <v>0</v>
      </c>
      <c r="H5923" s="82" t="str">
        <f>IF(Census!D5915="","",Census!D5915)</f>
        <v/>
      </c>
      <c r="I5923" s="82">
        <f>Census!E5915</f>
        <v>0</v>
      </c>
      <c r="J5923" s="106" t="e">
        <f t="shared" si="92"/>
        <v>#N/A</v>
      </c>
    </row>
    <row r="5924" spans="7:10" x14ac:dyDescent="0.45">
      <c r="G5924" s="82">
        <f>Census!C5916</f>
        <v>0</v>
      </c>
      <c r="H5924" s="82" t="str">
        <f>IF(Census!D5916="","",Census!D5916)</f>
        <v/>
      </c>
      <c r="I5924" s="82">
        <f>Census!E5916</f>
        <v>0</v>
      </c>
      <c r="J5924" s="106" t="e">
        <f t="shared" si="92"/>
        <v>#N/A</v>
      </c>
    </row>
    <row r="5925" spans="7:10" x14ac:dyDescent="0.45">
      <c r="G5925" s="82">
        <f>Census!C5917</f>
        <v>0</v>
      </c>
      <c r="H5925" s="82" t="str">
        <f>IF(Census!D5917="","",Census!D5917)</f>
        <v/>
      </c>
      <c r="I5925" s="82">
        <f>Census!E5917</f>
        <v>0</v>
      </c>
      <c r="J5925" s="106" t="e">
        <f t="shared" si="92"/>
        <v>#N/A</v>
      </c>
    </row>
    <row r="5926" spans="7:10" x14ac:dyDescent="0.45">
      <c r="G5926" s="82">
        <f>Census!C5918</f>
        <v>0</v>
      </c>
      <c r="H5926" s="82" t="str">
        <f>IF(Census!D5918="","",Census!D5918)</f>
        <v/>
      </c>
      <c r="I5926" s="82">
        <f>Census!E5918</f>
        <v>0</v>
      </c>
      <c r="J5926" s="106" t="e">
        <f t="shared" si="92"/>
        <v>#N/A</v>
      </c>
    </row>
    <row r="5927" spans="7:10" x14ac:dyDescent="0.45">
      <c r="G5927" s="82">
        <f>Census!C5919</f>
        <v>0</v>
      </c>
      <c r="H5927" s="82" t="str">
        <f>IF(Census!D5919="","",Census!D5919)</f>
        <v/>
      </c>
      <c r="I5927" s="82">
        <f>Census!E5919</f>
        <v>0</v>
      </c>
      <c r="J5927" s="106" t="e">
        <f t="shared" si="92"/>
        <v>#N/A</v>
      </c>
    </row>
    <row r="5928" spans="7:10" x14ac:dyDescent="0.45">
      <c r="G5928" s="82">
        <f>Census!C5920</f>
        <v>0</v>
      </c>
      <c r="H5928" s="82" t="str">
        <f>IF(Census!D5920="","",Census!D5920)</f>
        <v/>
      </c>
      <c r="I5928" s="82">
        <f>Census!E5920</f>
        <v>0</v>
      </c>
      <c r="J5928" s="106" t="e">
        <f t="shared" si="92"/>
        <v>#N/A</v>
      </c>
    </row>
    <row r="5929" spans="7:10" x14ac:dyDescent="0.45">
      <c r="G5929" s="82">
        <f>Census!C5921</f>
        <v>0</v>
      </c>
      <c r="H5929" s="82" t="str">
        <f>IF(Census!D5921="","",Census!D5921)</f>
        <v/>
      </c>
      <c r="I5929" s="82">
        <f>Census!E5921</f>
        <v>0</v>
      </c>
      <c r="J5929" s="106" t="e">
        <f t="shared" si="92"/>
        <v>#N/A</v>
      </c>
    </row>
    <row r="5930" spans="7:10" x14ac:dyDescent="0.45">
      <c r="G5930" s="82">
        <f>Census!C5922</f>
        <v>0</v>
      </c>
      <c r="H5930" s="82" t="str">
        <f>IF(Census!D5922="","",Census!D5922)</f>
        <v/>
      </c>
      <c r="I5930" s="82">
        <f>Census!E5922</f>
        <v>0</v>
      </c>
      <c r="J5930" s="106" t="e">
        <f t="shared" si="92"/>
        <v>#N/A</v>
      </c>
    </row>
    <row r="5931" spans="7:10" x14ac:dyDescent="0.45">
      <c r="G5931" s="82">
        <f>Census!C5923</f>
        <v>0</v>
      </c>
      <c r="H5931" s="82" t="str">
        <f>IF(Census!D5923="","",Census!D5923)</f>
        <v/>
      </c>
      <c r="I5931" s="82">
        <f>Census!E5923</f>
        <v>0</v>
      </c>
      <c r="J5931" s="106" t="e">
        <f t="shared" si="92"/>
        <v>#N/A</v>
      </c>
    </row>
    <row r="5932" spans="7:10" x14ac:dyDescent="0.45">
      <c r="G5932" s="82">
        <f>Census!C5924</f>
        <v>0</v>
      </c>
      <c r="H5932" s="82" t="str">
        <f>IF(Census!D5924="","",Census!D5924)</f>
        <v/>
      </c>
      <c r="I5932" s="82">
        <f>Census!E5924</f>
        <v>0</v>
      </c>
      <c r="J5932" s="106" t="e">
        <f t="shared" si="92"/>
        <v>#N/A</v>
      </c>
    </row>
    <row r="5933" spans="7:10" x14ac:dyDescent="0.45">
      <c r="G5933" s="82">
        <f>Census!C5925</f>
        <v>0</v>
      </c>
      <c r="H5933" s="82" t="str">
        <f>IF(Census!D5925="","",Census!D5925)</f>
        <v/>
      </c>
      <c r="I5933" s="82">
        <f>Census!E5925</f>
        <v>0</v>
      </c>
      <c r="J5933" s="106" t="e">
        <f t="shared" si="92"/>
        <v>#N/A</v>
      </c>
    </row>
    <row r="5934" spans="7:10" x14ac:dyDescent="0.45">
      <c r="G5934" s="82">
        <f>Census!C5926</f>
        <v>0</v>
      </c>
      <c r="H5934" s="82" t="str">
        <f>IF(Census!D5926="","",Census!D5926)</f>
        <v/>
      </c>
      <c r="I5934" s="82">
        <f>Census!E5926</f>
        <v>0</v>
      </c>
      <c r="J5934" s="106" t="e">
        <f t="shared" si="92"/>
        <v>#N/A</v>
      </c>
    </row>
    <row r="5935" spans="7:10" x14ac:dyDescent="0.45">
      <c r="G5935" s="82">
        <f>Census!C5927</f>
        <v>0</v>
      </c>
      <c r="H5935" s="82" t="str">
        <f>IF(Census!D5927="","",Census!D5927)</f>
        <v/>
      </c>
      <c r="I5935" s="82">
        <f>Census!E5927</f>
        <v>0</v>
      </c>
      <c r="J5935" s="106" t="e">
        <f t="shared" si="92"/>
        <v>#N/A</v>
      </c>
    </row>
    <row r="5936" spans="7:10" x14ac:dyDescent="0.45">
      <c r="G5936" s="82">
        <f>Census!C5928</f>
        <v>0</v>
      </c>
      <c r="H5936" s="82" t="str">
        <f>IF(Census!D5928="","",Census!D5928)</f>
        <v/>
      </c>
      <c r="I5936" s="82">
        <f>Census!E5928</f>
        <v>0</v>
      </c>
      <c r="J5936" s="106" t="e">
        <f t="shared" si="92"/>
        <v>#N/A</v>
      </c>
    </row>
    <row r="5937" spans="7:10" x14ac:dyDescent="0.45">
      <c r="G5937" s="82">
        <f>Census!C5929</f>
        <v>0</v>
      </c>
      <c r="H5937" s="82" t="str">
        <f>IF(Census!D5929="","",Census!D5929)</f>
        <v/>
      </c>
      <c r="I5937" s="82">
        <f>Census!E5929</f>
        <v>0</v>
      </c>
      <c r="J5937" s="106" t="e">
        <f t="shared" si="92"/>
        <v>#N/A</v>
      </c>
    </row>
    <row r="5938" spans="7:10" x14ac:dyDescent="0.45">
      <c r="G5938" s="82">
        <f>Census!C5930</f>
        <v>0</v>
      </c>
      <c r="H5938" s="82" t="str">
        <f>IF(Census!D5930="","",Census!D5930)</f>
        <v/>
      </c>
      <c r="I5938" s="82">
        <f>Census!E5930</f>
        <v>0</v>
      </c>
      <c r="J5938" s="106" t="e">
        <f t="shared" si="92"/>
        <v>#N/A</v>
      </c>
    </row>
    <row r="5939" spans="7:10" x14ac:dyDescent="0.45">
      <c r="G5939" s="82">
        <f>Census!C5931</f>
        <v>0</v>
      </c>
      <c r="H5939" s="82" t="str">
        <f>IF(Census!D5931="","",Census!D5931)</f>
        <v/>
      </c>
      <c r="I5939" s="82">
        <f>Census!E5931</f>
        <v>0</v>
      </c>
      <c r="J5939" s="106" t="e">
        <f t="shared" si="92"/>
        <v>#N/A</v>
      </c>
    </row>
    <row r="5940" spans="7:10" x14ac:dyDescent="0.45">
      <c r="G5940" s="82">
        <f>Census!C5932</f>
        <v>0</v>
      </c>
      <c r="H5940" s="82" t="str">
        <f>IF(Census!D5932="","",Census!D5932)</f>
        <v/>
      </c>
      <c r="I5940" s="82">
        <f>Census!E5932</f>
        <v>0</v>
      </c>
      <c r="J5940" s="106" t="e">
        <f t="shared" si="92"/>
        <v>#N/A</v>
      </c>
    </row>
    <row r="5941" spans="7:10" x14ac:dyDescent="0.45">
      <c r="G5941" s="82">
        <f>Census!C5933</f>
        <v>0</v>
      </c>
      <c r="H5941" s="82" t="str">
        <f>IF(Census!D5933="","",Census!D5933)</f>
        <v/>
      </c>
      <c r="I5941" s="82">
        <f>Census!E5933</f>
        <v>0</v>
      </c>
      <c r="J5941" s="106" t="e">
        <f t="shared" si="92"/>
        <v>#N/A</v>
      </c>
    </row>
    <row r="5942" spans="7:10" x14ac:dyDescent="0.45">
      <c r="G5942" s="82">
        <f>Census!C5934</f>
        <v>0</v>
      </c>
      <c r="H5942" s="82" t="str">
        <f>IF(Census!D5934="","",Census!D5934)</f>
        <v/>
      </c>
      <c r="I5942" s="82">
        <f>Census!E5934</f>
        <v>0</v>
      </c>
      <c r="J5942" s="106" t="e">
        <f t="shared" si="92"/>
        <v>#N/A</v>
      </c>
    </row>
    <row r="5943" spans="7:10" x14ac:dyDescent="0.45">
      <c r="G5943" s="82">
        <f>Census!C5935</f>
        <v>0</v>
      </c>
      <c r="H5943" s="82" t="str">
        <f>IF(Census!D5935="","",Census!D5935)</f>
        <v/>
      </c>
      <c r="I5943" s="82">
        <f>Census!E5935</f>
        <v>0</v>
      </c>
      <c r="J5943" s="106" t="e">
        <f t="shared" si="92"/>
        <v>#N/A</v>
      </c>
    </row>
    <row r="5944" spans="7:10" x14ac:dyDescent="0.45">
      <c r="G5944" s="82">
        <f>Census!C5936</f>
        <v>0</v>
      </c>
      <c r="H5944" s="82" t="str">
        <f>IF(Census!D5936="","",Census!D5936)</f>
        <v/>
      </c>
      <c r="I5944" s="82">
        <f>Census!E5936</f>
        <v>0</v>
      </c>
      <c r="J5944" s="106" t="e">
        <f t="shared" si="92"/>
        <v>#N/A</v>
      </c>
    </row>
    <row r="5945" spans="7:10" x14ac:dyDescent="0.45">
      <c r="G5945" s="82">
        <f>Census!C5937</f>
        <v>0</v>
      </c>
      <c r="H5945" s="82" t="str">
        <f>IF(Census!D5937="","",Census!D5937)</f>
        <v/>
      </c>
      <c r="I5945" s="82">
        <f>Census!E5937</f>
        <v>0</v>
      </c>
      <c r="J5945" s="106" t="e">
        <f t="shared" si="92"/>
        <v>#N/A</v>
      </c>
    </row>
    <row r="5946" spans="7:10" x14ac:dyDescent="0.45">
      <c r="G5946" s="82">
        <f>Census!C5938</f>
        <v>0</v>
      </c>
      <c r="H5946" s="82" t="str">
        <f>IF(Census!D5938="","",Census!D5938)</f>
        <v/>
      </c>
      <c r="I5946" s="82">
        <f>Census!E5938</f>
        <v>0</v>
      </c>
      <c r="J5946" s="106" t="e">
        <f t="shared" si="92"/>
        <v>#N/A</v>
      </c>
    </row>
    <row r="5947" spans="7:10" x14ac:dyDescent="0.45">
      <c r="G5947" s="82">
        <f>Census!C5939</f>
        <v>0</v>
      </c>
      <c r="H5947" s="82" t="str">
        <f>IF(Census!D5939="","",Census!D5939)</f>
        <v/>
      </c>
      <c r="I5947" s="82">
        <f>Census!E5939</f>
        <v>0</v>
      </c>
      <c r="J5947" s="106" t="e">
        <f t="shared" si="92"/>
        <v>#N/A</v>
      </c>
    </row>
    <row r="5948" spans="7:10" x14ac:dyDescent="0.45">
      <c r="G5948" s="82">
        <f>Census!C5940</f>
        <v>0</v>
      </c>
      <c r="H5948" s="82" t="str">
        <f>IF(Census!D5940="","",Census!D5940)</f>
        <v/>
      </c>
      <c r="I5948" s="82">
        <f>Census!E5940</f>
        <v>0</v>
      </c>
      <c r="J5948" s="106" t="e">
        <f t="shared" si="92"/>
        <v>#N/A</v>
      </c>
    </row>
    <row r="5949" spans="7:10" x14ac:dyDescent="0.45">
      <c r="G5949" s="82">
        <f>Census!C5941</f>
        <v>0</v>
      </c>
      <c r="H5949" s="82" t="str">
        <f>IF(Census!D5941="","",Census!D5941)</f>
        <v/>
      </c>
      <c r="I5949" s="82">
        <f>Census!E5941</f>
        <v>0</v>
      </c>
      <c r="J5949" s="106" t="e">
        <f t="shared" si="92"/>
        <v>#N/A</v>
      </c>
    </row>
    <row r="5950" spans="7:10" x14ac:dyDescent="0.45">
      <c r="G5950" s="82">
        <f>Census!C5942</f>
        <v>0</v>
      </c>
      <c r="H5950" s="82" t="str">
        <f>IF(Census!D5942="","",Census!D5942)</f>
        <v/>
      </c>
      <c r="I5950" s="82">
        <f>Census!E5942</f>
        <v>0</v>
      </c>
      <c r="J5950" s="106" t="e">
        <f t="shared" si="92"/>
        <v>#N/A</v>
      </c>
    </row>
    <row r="5951" spans="7:10" x14ac:dyDescent="0.45">
      <c r="G5951" s="82">
        <f>Census!C5943</f>
        <v>0</v>
      </c>
      <c r="H5951" s="82" t="str">
        <f>IF(Census!D5943="","",Census!D5943)</f>
        <v/>
      </c>
      <c r="I5951" s="82">
        <f>Census!E5943</f>
        <v>0</v>
      </c>
      <c r="J5951" s="106" t="e">
        <f t="shared" si="92"/>
        <v>#N/A</v>
      </c>
    </row>
    <row r="5952" spans="7:10" x14ac:dyDescent="0.45">
      <c r="G5952" s="82">
        <f>Census!C5944</f>
        <v>0</v>
      </c>
      <c r="H5952" s="82" t="str">
        <f>IF(Census!D5944="","",Census!D5944)</f>
        <v/>
      </c>
      <c r="I5952" s="82">
        <f>Census!E5944</f>
        <v>0</v>
      </c>
      <c r="J5952" s="106" t="e">
        <f t="shared" si="92"/>
        <v>#N/A</v>
      </c>
    </row>
    <row r="5953" spans="7:10" x14ac:dyDescent="0.45">
      <c r="G5953" s="82">
        <f>Census!C5945</f>
        <v>0</v>
      </c>
      <c r="H5953" s="82" t="str">
        <f>IF(Census!D5945="","",Census!D5945)</f>
        <v/>
      </c>
      <c r="I5953" s="82">
        <f>Census!E5945</f>
        <v>0</v>
      </c>
      <c r="J5953" s="106" t="e">
        <f t="shared" si="92"/>
        <v>#N/A</v>
      </c>
    </row>
    <row r="5954" spans="7:10" x14ac:dyDescent="0.45">
      <c r="G5954" s="82">
        <f>Census!C5946</f>
        <v>0</v>
      </c>
      <c r="H5954" s="82" t="str">
        <f>IF(Census!D5946="","",Census!D5946)</f>
        <v/>
      </c>
      <c r="I5954" s="82">
        <f>Census!E5946</f>
        <v>0</v>
      </c>
      <c r="J5954" s="106" t="e">
        <f t="shared" si="92"/>
        <v>#N/A</v>
      </c>
    </row>
    <row r="5955" spans="7:10" x14ac:dyDescent="0.45">
      <c r="G5955" s="82">
        <f>Census!C5947</f>
        <v>0</v>
      </c>
      <c r="H5955" s="82" t="str">
        <f>IF(Census!D5947="","",Census!D5947)</f>
        <v/>
      </c>
      <c r="I5955" s="82">
        <f>Census!E5947</f>
        <v>0</v>
      </c>
      <c r="J5955" s="106" t="e">
        <f t="shared" si="92"/>
        <v>#N/A</v>
      </c>
    </row>
    <row r="5956" spans="7:10" x14ac:dyDescent="0.45">
      <c r="G5956" s="82">
        <f>Census!C5948</f>
        <v>0</v>
      </c>
      <c r="H5956" s="82" t="str">
        <f>IF(Census!D5948="","",Census!D5948)</f>
        <v/>
      </c>
      <c r="I5956" s="82">
        <f>Census!E5948</f>
        <v>0</v>
      </c>
      <c r="J5956" s="106" t="e">
        <f t="shared" si="92"/>
        <v>#N/A</v>
      </c>
    </row>
    <row r="5957" spans="7:10" x14ac:dyDescent="0.45">
      <c r="G5957" s="82">
        <f>Census!C5949</f>
        <v>0</v>
      </c>
      <c r="H5957" s="82" t="str">
        <f>IF(Census!D5949="","",Census!D5949)</f>
        <v/>
      </c>
      <c r="I5957" s="82">
        <f>Census!E5949</f>
        <v>0</v>
      </c>
      <c r="J5957" s="106" t="e">
        <f t="shared" si="92"/>
        <v>#N/A</v>
      </c>
    </row>
    <row r="5958" spans="7:10" x14ac:dyDescent="0.45">
      <c r="G5958" s="82">
        <f>Census!C5950</f>
        <v>0</v>
      </c>
      <c r="H5958" s="82" t="str">
        <f>IF(Census!D5950="","",Census!D5950)</f>
        <v/>
      </c>
      <c r="I5958" s="82">
        <f>Census!E5950</f>
        <v>0</v>
      </c>
      <c r="J5958" s="106" t="e">
        <f t="shared" si="92"/>
        <v>#N/A</v>
      </c>
    </row>
    <row r="5959" spans="7:10" x14ac:dyDescent="0.45">
      <c r="G5959" s="82">
        <f>Census!C5951</f>
        <v>0</v>
      </c>
      <c r="H5959" s="82" t="str">
        <f>IF(Census!D5951="","",Census!D5951)</f>
        <v/>
      </c>
      <c r="I5959" s="82">
        <f>Census!E5951</f>
        <v>0</v>
      </c>
      <c r="J5959" s="106" t="e">
        <f t="shared" si="92"/>
        <v>#N/A</v>
      </c>
    </row>
    <row r="5960" spans="7:10" x14ac:dyDescent="0.45">
      <c r="G5960" s="82">
        <f>Census!C5952</f>
        <v>0</v>
      </c>
      <c r="H5960" s="82" t="str">
        <f>IF(Census!D5952="","",Census!D5952)</f>
        <v/>
      </c>
      <c r="I5960" s="82">
        <f>Census!E5952</f>
        <v>0</v>
      </c>
      <c r="J5960" s="106" t="e">
        <f t="shared" si="92"/>
        <v>#N/A</v>
      </c>
    </row>
    <row r="5961" spans="7:10" x14ac:dyDescent="0.45">
      <c r="G5961" s="82">
        <f>Census!C5953</f>
        <v>0</v>
      </c>
      <c r="H5961" s="82" t="str">
        <f>IF(Census!D5953="","",Census!D5953)</f>
        <v/>
      </c>
      <c r="I5961" s="82">
        <f>Census!E5953</f>
        <v>0</v>
      </c>
      <c r="J5961" s="106" t="e">
        <f t="shared" si="92"/>
        <v>#N/A</v>
      </c>
    </row>
    <row r="5962" spans="7:10" x14ac:dyDescent="0.45">
      <c r="G5962" s="82">
        <f>Census!C5954</f>
        <v>0</v>
      </c>
      <c r="H5962" s="82" t="str">
        <f>IF(Census!D5954="","",Census!D5954)</f>
        <v/>
      </c>
      <c r="I5962" s="82">
        <f>Census!E5954</f>
        <v>0</v>
      </c>
      <c r="J5962" s="106" t="e">
        <f t="shared" si="92"/>
        <v>#N/A</v>
      </c>
    </row>
    <row r="5963" spans="7:10" x14ac:dyDescent="0.45">
      <c r="G5963" s="82">
        <f>Census!C5955</f>
        <v>0</v>
      </c>
      <c r="H5963" s="82" t="str">
        <f>IF(Census!D5955="","",Census!D5955)</f>
        <v/>
      </c>
      <c r="I5963" s="82">
        <f>Census!E5955</f>
        <v>0</v>
      </c>
      <c r="J5963" s="106" t="e">
        <f t="shared" si="92"/>
        <v>#N/A</v>
      </c>
    </row>
    <row r="5964" spans="7:10" x14ac:dyDescent="0.45">
      <c r="G5964" s="82">
        <f>Census!C5956</f>
        <v>0</v>
      </c>
      <c r="H5964" s="82" t="str">
        <f>IF(Census!D5956="","",Census!D5956)</f>
        <v/>
      </c>
      <c r="I5964" s="82">
        <f>Census!E5956</f>
        <v>0</v>
      </c>
      <c r="J5964" s="106" t="e">
        <f t="shared" si="92"/>
        <v>#N/A</v>
      </c>
    </row>
    <row r="5965" spans="7:10" x14ac:dyDescent="0.45">
      <c r="G5965" s="82">
        <f>Census!C5957</f>
        <v>0</v>
      </c>
      <c r="H5965" s="82" t="str">
        <f>IF(Census!D5957="","",Census!D5957)</f>
        <v/>
      </c>
      <c r="I5965" s="82">
        <f>Census!E5957</f>
        <v>0</v>
      </c>
      <c r="J5965" s="106" t="e">
        <f t="shared" si="92"/>
        <v>#N/A</v>
      </c>
    </row>
    <row r="5966" spans="7:10" x14ac:dyDescent="0.45">
      <c r="G5966" s="82">
        <f>Census!C5958</f>
        <v>0</v>
      </c>
      <c r="H5966" s="82" t="str">
        <f>IF(Census!D5958="","",Census!D5958)</f>
        <v/>
      </c>
      <c r="I5966" s="82">
        <f>Census!E5958</f>
        <v>0</v>
      </c>
      <c r="J5966" s="106" t="e">
        <f t="shared" ref="J5966:J6029" si="93">IF(H5966=0,0,IF(H5966&lt;$C$25,$C$25-H5966,0))</f>
        <v>#N/A</v>
      </c>
    </row>
    <row r="5967" spans="7:10" x14ac:dyDescent="0.45">
      <c r="G5967" s="82">
        <f>Census!C5959</f>
        <v>0</v>
      </c>
      <c r="H5967" s="82" t="str">
        <f>IF(Census!D5959="","",Census!D5959)</f>
        <v/>
      </c>
      <c r="I5967" s="82">
        <f>Census!E5959</f>
        <v>0</v>
      </c>
      <c r="J5967" s="106" t="e">
        <f t="shared" si="93"/>
        <v>#N/A</v>
      </c>
    </row>
    <row r="5968" spans="7:10" x14ac:dyDescent="0.45">
      <c r="G5968" s="82">
        <f>Census!C5960</f>
        <v>0</v>
      </c>
      <c r="H5968" s="82" t="str">
        <f>IF(Census!D5960="","",Census!D5960)</f>
        <v/>
      </c>
      <c r="I5968" s="82">
        <f>Census!E5960</f>
        <v>0</v>
      </c>
      <c r="J5968" s="106" t="e">
        <f t="shared" si="93"/>
        <v>#N/A</v>
      </c>
    </row>
    <row r="5969" spans="7:10" x14ac:dyDescent="0.45">
      <c r="G5969" s="82">
        <f>Census!C5961</f>
        <v>0</v>
      </c>
      <c r="H5969" s="82" t="str">
        <f>IF(Census!D5961="","",Census!D5961)</f>
        <v/>
      </c>
      <c r="I5969" s="82">
        <f>Census!E5961</f>
        <v>0</v>
      </c>
      <c r="J5969" s="106" t="e">
        <f t="shared" si="93"/>
        <v>#N/A</v>
      </c>
    </row>
    <row r="5970" spans="7:10" x14ac:dyDescent="0.45">
      <c r="G5970" s="82">
        <f>Census!C5962</f>
        <v>0</v>
      </c>
      <c r="H5970" s="82" t="str">
        <f>IF(Census!D5962="","",Census!D5962)</f>
        <v/>
      </c>
      <c r="I5970" s="82">
        <f>Census!E5962</f>
        <v>0</v>
      </c>
      <c r="J5970" s="106" t="e">
        <f t="shared" si="93"/>
        <v>#N/A</v>
      </c>
    </row>
    <row r="5971" spans="7:10" x14ac:dyDescent="0.45">
      <c r="G5971" s="82">
        <f>Census!C5963</f>
        <v>0</v>
      </c>
      <c r="H5971" s="82" t="str">
        <f>IF(Census!D5963="","",Census!D5963)</f>
        <v/>
      </c>
      <c r="I5971" s="82">
        <f>Census!E5963</f>
        <v>0</v>
      </c>
      <c r="J5971" s="106" t="e">
        <f t="shared" si="93"/>
        <v>#N/A</v>
      </c>
    </row>
    <row r="5972" spans="7:10" x14ac:dyDescent="0.45">
      <c r="G5972" s="82">
        <f>Census!C5964</f>
        <v>0</v>
      </c>
      <c r="H5972" s="82" t="str">
        <f>IF(Census!D5964="","",Census!D5964)</f>
        <v/>
      </c>
      <c r="I5972" s="82">
        <f>Census!E5964</f>
        <v>0</v>
      </c>
      <c r="J5972" s="106" t="e">
        <f t="shared" si="93"/>
        <v>#N/A</v>
      </c>
    </row>
    <row r="5973" spans="7:10" x14ac:dyDescent="0.45">
      <c r="G5973" s="82">
        <f>Census!C5965</f>
        <v>0</v>
      </c>
      <c r="H5973" s="82" t="str">
        <f>IF(Census!D5965="","",Census!D5965)</f>
        <v/>
      </c>
      <c r="I5973" s="82">
        <f>Census!E5965</f>
        <v>0</v>
      </c>
      <c r="J5973" s="106" t="e">
        <f t="shared" si="93"/>
        <v>#N/A</v>
      </c>
    </row>
    <row r="5974" spans="7:10" x14ac:dyDescent="0.45">
      <c r="G5974" s="82">
        <f>Census!C5966</f>
        <v>0</v>
      </c>
      <c r="H5974" s="82" t="str">
        <f>IF(Census!D5966="","",Census!D5966)</f>
        <v/>
      </c>
      <c r="I5974" s="82">
        <f>Census!E5966</f>
        <v>0</v>
      </c>
      <c r="J5974" s="106" t="e">
        <f t="shared" si="93"/>
        <v>#N/A</v>
      </c>
    </row>
    <row r="5975" spans="7:10" x14ac:dyDescent="0.45">
      <c r="G5975" s="82">
        <f>Census!C5967</f>
        <v>0</v>
      </c>
      <c r="H5975" s="82" t="str">
        <f>IF(Census!D5967="","",Census!D5967)</f>
        <v/>
      </c>
      <c r="I5975" s="82">
        <f>Census!E5967</f>
        <v>0</v>
      </c>
      <c r="J5975" s="106" t="e">
        <f t="shared" si="93"/>
        <v>#N/A</v>
      </c>
    </row>
    <row r="5976" spans="7:10" x14ac:dyDescent="0.45">
      <c r="G5976" s="82">
        <f>Census!C5968</f>
        <v>0</v>
      </c>
      <c r="H5976" s="82" t="str">
        <f>IF(Census!D5968="","",Census!D5968)</f>
        <v/>
      </c>
      <c r="I5976" s="82">
        <f>Census!E5968</f>
        <v>0</v>
      </c>
      <c r="J5976" s="106" t="e">
        <f t="shared" si="93"/>
        <v>#N/A</v>
      </c>
    </row>
    <row r="5977" spans="7:10" x14ac:dyDescent="0.45">
      <c r="G5977" s="82">
        <f>Census!C5969</f>
        <v>0</v>
      </c>
      <c r="H5977" s="82" t="str">
        <f>IF(Census!D5969="","",Census!D5969)</f>
        <v/>
      </c>
      <c r="I5977" s="82">
        <f>Census!E5969</f>
        <v>0</v>
      </c>
      <c r="J5977" s="106" t="e">
        <f t="shared" si="93"/>
        <v>#N/A</v>
      </c>
    </row>
    <row r="5978" spans="7:10" x14ac:dyDescent="0.45">
      <c r="G5978" s="82">
        <f>Census!C5970</f>
        <v>0</v>
      </c>
      <c r="H5978" s="82" t="str">
        <f>IF(Census!D5970="","",Census!D5970)</f>
        <v/>
      </c>
      <c r="I5978" s="82">
        <f>Census!E5970</f>
        <v>0</v>
      </c>
      <c r="J5978" s="106" t="e">
        <f t="shared" si="93"/>
        <v>#N/A</v>
      </c>
    </row>
    <row r="5979" spans="7:10" x14ac:dyDescent="0.45">
      <c r="G5979" s="82">
        <f>Census!C5971</f>
        <v>0</v>
      </c>
      <c r="H5979" s="82" t="str">
        <f>IF(Census!D5971="","",Census!D5971)</f>
        <v/>
      </c>
      <c r="I5979" s="82">
        <f>Census!E5971</f>
        <v>0</v>
      </c>
      <c r="J5979" s="106" t="e">
        <f t="shared" si="93"/>
        <v>#N/A</v>
      </c>
    </row>
    <row r="5980" spans="7:10" x14ac:dyDescent="0.45">
      <c r="G5980" s="82">
        <f>Census!C5972</f>
        <v>0</v>
      </c>
      <c r="H5980" s="82" t="str">
        <f>IF(Census!D5972="","",Census!D5972)</f>
        <v/>
      </c>
      <c r="I5980" s="82">
        <f>Census!E5972</f>
        <v>0</v>
      </c>
      <c r="J5980" s="106" t="e">
        <f t="shared" si="93"/>
        <v>#N/A</v>
      </c>
    </row>
    <row r="5981" spans="7:10" x14ac:dyDescent="0.45">
      <c r="G5981" s="82">
        <f>Census!C5973</f>
        <v>0</v>
      </c>
      <c r="H5981" s="82" t="str">
        <f>IF(Census!D5973="","",Census!D5973)</f>
        <v/>
      </c>
      <c r="I5981" s="82">
        <f>Census!E5973</f>
        <v>0</v>
      </c>
      <c r="J5981" s="106" t="e">
        <f t="shared" si="93"/>
        <v>#N/A</v>
      </c>
    </row>
    <row r="5982" spans="7:10" x14ac:dyDescent="0.45">
      <c r="G5982" s="82">
        <f>Census!C5974</f>
        <v>0</v>
      </c>
      <c r="H5982" s="82" t="str">
        <f>IF(Census!D5974="","",Census!D5974)</f>
        <v/>
      </c>
      <c r="I5982" s="82">
        <f>Census!E5974</f>
        <v>0</v>
      </c>
      <c r="J5982" s="106" t="e">
        <f t="shared" si="93"/>
        <v>#N/A</v>
      </c>
    </row>
    <row r="5983" spans="7:10" x14ac:dyDescent="0.45">
      <c r="G5983" s="82">
        <f>Census!C5975</f>
        <v>0</v>
      </c>
      <c r="H5983" s="82" t="str">
        <f>IF(Census!D5975="","",Census!D5975)</f>
        <v/>
      </c>
      <c r="I5983" s="82">
        <f>Census!E5975</f>
        <v>0</v>
      </c>
      <c r="J5983" s="106" t="e">
        <f t="shared" si="93"/>
        <v>#N/A</v>
      </c>
    </row>
    <row r="5984" spans="7:10" x14ac:dyDescent="0.45">
      <c r="G5984" s="82">
        <f>Census!C5976</f>
        <v>0</v>
      </c>
      <c r="H5984" s="82" t="str">
        <f>IF(Census!D5976="","",Census!D5976)</f>
        <v/>
      </c>
      <c r="I5984" s="82">
        <f>Census!E5976</f>
        <v>0</v>
      </c>
      <c r="J5984" s="106" t="e">
        <f t="shared" si="93"/>
        <v>#N/A</v>
      </c>
    </row>
    <row r="5985" spans="7:10" x14ac:dyDescent="0.45">
      <c r="G5985" s="82">
        <f>Census!C5977</f>
        <v>0</v>
      </c>
      <c r="H5985" s="82" t="str">
        <f>IF(Census!D5977="","",Census!D5977)</f>
        <v/>
      </c>
      <c r="I5985" s="82">
        <f>Census!E5977</f>
        <v>0</v>
      </c>
      <c r="J5985" s="106" t="e">
        <f t="shared" si="93"/>
        <v>#N/A</v>
      </c>
    </row>
    <row r="5986" spans="7:10" x14ac:dyDescent="0.45">
      <c r="G5986" s="82">
        <f>Census!C5978</f>
        <v>0</v>
      </c>
      <c r="H5986" s="82" t="str">
        <f>IF(Census!D5978="","",Census!D5978)</f>
        <v/>
      </c>
      <c r="I5986" s="82">
        <f>Census!E5978</f>
        <v>0</v>
      </c>
      <c r="J5986" s="106" t="e">
        <f t="shared" si="93"/>
        <v>#N/A</v>
      </c>
    </row>
    <row r="5987" spans="7:10" x14ac:dyDescent="0.45">
      <c r="G5987" s="82">
        <f>Census!C5979</f>
        <v>0</v>
      </c>
      <c r="H5987" s="82" t="str">
        <f>IF(Census!D5979="","",Census!D5979)</f>
        <v/>
      </c>
      <c r="I5987" s="82">
        <f>Census!E5979</f>
        <v>0</v>
      </c>
      <c r="J5987" s="106" t="e">
        <f t="shared" si="93"/>
        <v>#N/A</v>
      </c>
    </row>
    <row r="5988" spans="7:10" x14ac:dyDescent="0.45">
      <c r="G5988" s="82">
        <f>Census!C5980</f>
        <v>0</v>
      </c>
      <c r="H5988" s="82" t="str">
        <f>IF(Census!D5980="","",Census!D5980)</f>
        <v/>
      </c>
      <c r="I5988" s="82">
        <f>Census!E5980</f>
        <v>0</v>
      </c>
      <c r="J5988" s="106" t="e">
        <f t="shared" si="93"/>
        <v>#N/A</v>
      </c>
    </row>
    <row r="5989" spans="7:10" x14ac:dyDescent="0.45">
      <c r="G5989" s="82">
        <f>Census!C5981</f>
        <v>0</v>
      </c>
      <c r="H5989" s="82" t="str">
        <f>IF(Census!D5981="","",Census!D5981)</f>
        <v/>
      </c>
      <c r="I5989" s="82">
        <f>Census!E5981</f>
        <v>0</v>
      </c>
      <c r="J5989" s="106" t="e">
        <f t="shared" si="93"/>
        <v>#N/A</v>
      </c>
    </row>
    <row r="5990" spans="7:10" x14ac:dyDescent="0.45">
      <c r="G5990" s="82">
        <f>Census!C5982</f>
        <v>0</v>
      </c>
      <c r="H5990" s="82" t="str">
        <f>IF(Census!D5982="","",Census!D5982)</f>
        <v/>
      </c>
      <c r="I5990" s="82">
        <f>Census!E5982</f>
        <v>0</v>
      </c>
      <c r="J5990" s="106" t="e">
        <f t="shared" si="93"/>
        <v>#N/A</v>
      </c>
    </row>
    <row r="5991" spans="7:10" x14ac:dyDescent="0.45">
      <c r="G5991" s="82">
        <f>Census!C5983</f>
        <v>0</v>
      </c>
      <c r="H5991" s="82" t="str">
        <f>IF(Census!D5983="","",Census!D5983)</f>
        <v/>
      </c>
      <c r="I5991" s="82">
        <f>Census!E5983</f>
        <v>0</v>
      </c>
      <c r="J5991" s="106" t="e">
        <f t="shared" si="93"/>
        <v>#N/A</v>
      </c>
    </row>
    <row r="5992" spans="7:10" x14ac:dyDescent="0.45">
      <c r="G5992" s="82">
        <f>Census!C5984</f>
        <v>0</v>
      </c>
      <c r="H5992" s="82" t="str">
        <f>IF(Census!D5984="","",Census!D5984)</f>
        <v/>
      </c>
      <c r="I5992" s="82">
        <f>Census!E5984</f>
        <v>0</v>
      </c>
      <c r="J5992" s="106" t="e">
        <f t="shared" si="93"/>
        <v>#N/A</v>
      </c>
    </row>
    <row r="5993" spans="7:10" x14ac:dyDescent="0.45">
      <c r="G5993" s="82">
        <f>Census!C5985</f>
        <v>0</v>
      </c>
      <c r="H5993" s="82" t="str">
        <f>IF(Census!D5985="","",Census!D5985)</f>
        <v/>
      </c>
      <c r="I5993" s="82">
        <f>Census!E5985</f>
        <v>0</v>
      </c>
      <c r="J5993" s="106" t="e">
        <f t="shared" si="93"/>
        <v>#N/A</v>
      </c>
    </row>
    <row r="5994" spans="7:10" x14ac:dyDescent="0.45">
      <c r="G5994" s="82">
        <f>Census!C5986</f>
        <v>0</v>
      </c>
      <c r="H5994" s="82" t="str">
        <f>IF(Census!D5986="","",Census!D5986)</f>
        <v/>
      </c>
      <c r="I5994" s="82">
        <f>Census!E5986</f>
        <v>0</v>
      </c>
      <c r="J5994" s="106" t="e">
        <f t="shared" si="93"/>
        <v>#N/A</v>
      </c>
    </row>
    <row r="5995" spans="7:10" x14ac:dyDescent="0.45">
      <c r="G5995" s="82">
        <f>Census!C5987</f>
        <v>0</v>
      </c>
      <c r="H5995" s="82" t="str">
        <f>IF(Census!D5987="","",Census!D5987)</f>
        <v/>
      </c>
      <c r="I5995" s="82">
        <f>Census!E5987</f>
        <v>0</v>
      </c>
      <c r="J5995" s="106" t="e">
        <f t="shared" si="93"/>
        <v>#N/A</v>
      </c>
    </row>
    <row r="5996" spans="7:10" x14ac:dyDescent="0.45">
      <c r="G5996" s="82">
        <f>Census!C5988</f>
        <v>0</v>
      </c>
      <c r="H5996" s="82" t="str">
        <f>IF(Census!D5988="","",Census!D5988)</f>
        <v/>
      </c>
      <c r="I5996" s="82">
        <f>Census!E5988</f>
        <v>0</v>
      </c>
      <c r="J5996" s="106" t="e">
        <f t="shared" si="93"/>
        <v>#N/A</v>
      </c>
    </row>
    <row r="5997" spans="7:10" x14ac:dyDescent="0.45">
      <c r="G5997" s="82">
        <f>Census!C5989</f>
        <v>0</v>
      </c>
      <c r="H5997" s="82" t="str">
        <f>IF(Census!D5989="","",Census!D5989)</f>
        <v/>
      </c>
      <c r="I5997" s="82">
        <f>Census!E5989</f>
        <v>0</v>
      </c>
      <c r="J5997" s="106" t="e">
        <f t="shared" si="93"/>
        <v>#N/A</v>
      </c>
    </row>
    <row r="5998" spans="7:10" x14ac:dyDescent="0.45">
      <c r="G5998" s="82">
        <f>Census!C5990</f>
        <v>0</v>
      </c>
      <c r="H5998" s="82" t="str">
        <f>IF(Census!D5990="","",Census!D5990)</f>
        <v/>
      </c>
      <c r="I5998" s="82">
        <f>Census!E5990</f>
        <v>0</v>
      </c>
      <c r="J5998" s="106" t="e">
        <f t="shared" si="93"/>
        <v>#N/A</v>
      </c>
    </row>
    <row r="5999" spans="7:10" x14ac:dyDescent="0.45">
      <c r="G5999" s="82">
        <f>Census!C5991</f>
        <v>0</v>
      </c>
      <c r="H5999" s="82" t="str">
        <f>IF(Census!D5991="","",Census!D5991)</f>
        <v/>
      </c>
      <c r="I5999" s="82">
        <f>Census!E5991</f>
        <v>0</v>
      </c>
      <c r="J5999" s="106" t="e">
        <f t="shared" si="93"/>
        <v>#N/A</v>
      </c>
    </row>
    <row r="6000" spans="7:10" x14ac:dyDescent="0.45">
      <c r="G6000" s="82">
        <f>Census!C5992</f>
        <v>0</v>
      </c>
      <c r="H6000" s="82" t="str">
        <f>IF(Census!D5992="","",Census!D5992)</f>
        <v/>
      </c>
      <c r="I6000" s="82">
        <f>Census!E5992</f>
        <v>0</v>
      </c>
      <c r="J6000" s="106" t="e">
        <f t="shared" si="93"/>
        <v>#N/A</v>
      </c>
    </row>
    <row r="6001" spans="7:10" x14ac:dyDescent="0.45">
      <c r="G6001" s="82">
        <f>Census!C5993</f>
        <v>0</v>
      </c>
      <c r="H6001" s="82" t="str">
        <f>IF(Census!D5993="","",Census!D5993)</f>
        <v/>
      </c>
      <c r="I6001" s="82">
        <f>Census!E5993</f>
        <v>0</v>
      </c>
      <c r="J6001" s="106" t="e">
        <f t="shared" si="93"/>
        <v>#N/A</v>
      </c>
    </row>
    <row r="6002" spans="7:10" x14ac:dyDescent="0.45">
      <c r="G6002" s="82">
        <f>Census!C5994</f>
        <v>0</v>
      </c>
      <c r="H6002" s="82" t="str">
        <f>IF(Census!D5994="","",Census!D5994)</f>
        <v/>
      </c>
      <c r="I6002" s="82">
        <f>Census!E5994</f>
        <v>0</v>
      </c>
      <c r="J6002" s="106" t="e">
        <f t="shared" si="93"/>
        <v>#N/A</v>
      </c>
    </row>
    <row r="6003" spans="7:10" x14ac:dyDescent="0.45">
      <c r="G6003" s="82">
        <f>Census!C5995</f>
        <v>0</v>
      </c>
      <c r="H6003" s="82" t="str">
        <f>IF(Census!D5995="","",Census!D5995)</f>
        <v/>
      </c>
      <c r="I6003" s="82">
        <f>Census!E5995</f>
        <v>0</v>
      </c>
      <c r="J6003" s="106" t="e">
        <f t="shared" si="93"/>
        <v>#N/A</v>
      </c>
    </row>
    <row r="6004" spans="7:10" x14ac:dyDescent="0.45">
      <c r="G6004" s="82">
        <f>Census!C5996</f>
        <v>0</v>
      </c>
      <c r="H6004" s="82" t="str">
        <f>IF(Census!D5996="","",Census!D5996)</f>
        <v/>
      </c>
      <c r="I6004" s="82">
        <f>Census!E5996</f>
        <v>0</v>
      </c>
      <c r="J6004" s="106" t="e">
        <f t="shared" si="93"/>
        <v>#N/A</v>
      </c>
    </row>
    <row r="6005" spans="7:10" x14ac:dyDescent="0.45">
      <c r="G6005" s="82">
        <f>Census!C5997</f>
        <v>0</v>
      </c>
      <c r="H6005" s="82" t="str">
        <f>IF(Census!D5997="","",Census!D5997)</f>
        <v/>
      </c>
      <c r="I6005" s="82">
        <f>Census!E5997</f>
        <v>0</v>
      </c>
      <c r="J6005" s="106" t="e">
        <f t="shared" si="93"/>
        <v>#N/A</v>
      </c>
    </row>
    <row r="6006" spans="7:10" x14ac:dyDescent="0.45">
      <c r="G6006" s="82">
        <f>Census!C5998</f>
        <v>0</v>
      </c>
      <c r="H6006" s="82" t="str">
        <f>IF(Census!D5998="","",Census!D5998)</f>
        <v/>
      </c>
      <c r="I6006" s="82">
        <f>Census!E5998</f>
        <v>0</v>
      </c>
      <c r="J6006" s="106" t="e">
        <f t="shared" si="93"/>
        <v>#N/A</v>
      </c>
    </row>
    <row r="6007" spans="7:10" x14ac:dyDescent="0.45">
      <c r="G6007" s="82">
        <f>Census!C5999</f>
        <v>0</v>
      </c>
      <c r="H6007" s="82" t="str">
        <f>IF(Census!D5999="","",Census!D5999)</f>
        <v/>
      </c>
      <c r="I6007" s="82">
        <f>Census!E5999</f>
        <v>0</v>
      </c>
      <c r="J6007" s="106" t="e">
        <f t="shared" si="93"/>
        <v>#N/A</v>
      </c>
    </row>
    <row r="6008" spans="7:10" x14ac:dyDescent="0.45">
      <c r="G6008" s="82">
        <f>Census!C6000</f>
        <v>0</v>
      </c>
      <c r="H6008" s="82" t="str">
        <f>IF(Census!D6000="","",Census!D6000)</f>
        <v/>
      </c>
      <c r="I6008" s="82">
        <f>Census!E6000</f>
        <v>0</v>
      </c>
      <c r="J6008" s="106" t="e">
        <f t="shared" si="93"/>
        <v>#N/A</v>
      </c>
    </row>
    <row r="6009" spans="7:10" x14ac:dyDescent="0.45">
      <c r="G6009" s="82">
        <f>Census!C6001</f>
        <v>0</v>
      </c>
      <c r="H6009" s="82" t="str">
        <f>IF(Census!D6001="","",Census!D6001)</f>
        <v/>
      </c>
      <c r="I6009" s="82">
        <f>Census!E6001</f>
        <v>0</v>
      </c>
      <c r="J6009" s="106" t="e">
        <f t="shared" si="93"/>
        <v>#N/A</v>
      </c>
    </row>
    <row r="6010" spans="7:10" x14ac:dyDescent="0.45">
      <c r="G6010" s="82">
        <f>Census!C6002</f>
        <v>0</v>
      </c>
      <c r="H6010" s="82" t="str">
        <f>IF(Census!D6002="","",Census!D6002)</f>
        <v/>
      </c>
      <c r="I6010" s="82">
        <f>Census!E6002</f>
        <v>0</v>
      </c>
      <c r="J6010" s="106" t="e">
        <f t="shared" si="93"/>
        <v>#N/A</v>
      </c>
    </row>
    <row r="6011" spans="7:10" x14ac:dyDescent="0.45">
      <c r="G6011" s="82">
        <f>Census!C6003</f>
        <v>0</v>
      </c>
      <c r="H6011" s="82" t="str">
        <f>IF(Census!D6003="","",Census!D6003)</f>
        <v/>
      </c>
      <c r="I6011" s="82">
        <f>Census!E6003</f>
        <v>0</v>
      </c>
      <c r="J6011" s="106" t="e">
        <f t="shared" si="93"/>
        <v>#N/A</v>
      </c>
    </row>
    <row r="6012" spans="7:10" x14ac:dyDescent="0.45">
      <c r="G6012" s="82">
        <f>Census!C6004</f>
        <v>0</v>
      </c>
      <c r="H6012" s="82" t="str">
        <f>IF(Census!D6004="","",Census!D6004)</f>
        <v/>
      </c>
      <c r="I6012" s="82">
        <f>Census!E6004</f>
        <v>0</v>
      </c>
      <c r="J6012" s="106" t="e">
        <f t="shared" si="93"/>
        <v>#N/A</v>
      </c>
    </row>
    <row r="6013" spans="7:10" x14ac:dyDescent="0.45">
      <c r="G6013" s="82">
        <f>Census!C6005</f>
        <v>0</v>
      </c>
      <c r="H6013" s="82" t="str">
        <f>IF(Census!D6005="","",Census!D6005)</f>
        <v/>
      </c>
      <c r="I6013" s="82">
        <f>Census!E6005</f>
        <v>0</v>
      </c>
      <c r="J6013" s="106" t="e">
        <f t="shared" si="93"/>
        <v>#N/A</v>
      </c>
    </row>
    <row r="6014" spans="7:10" x14ac:dyDescent="0.45">
      <c r="G6014" s="82">
        <f>Census!C6006</f>
        <v>0</v>
      </c>
      <c r="H6014" s="82" t="str">
        <f>IF(Census!D6006="","",Census!D6006)</f>
        <v/>
      </c>
      <c r="I6014" s="82">
        <f>Census!E6006</f>
        <v>0</v>
      </c>
      <c r="J6014" s="106" t="e">
        <f t="shared" si="93"/>
        <v>#N/A</v>
      </c>
    </row>
    <row r="6015" spans="7:10" x14ac:dyDescent="0.45">
      <c r="G6015" s="82">
        <f>Census!C6007</f>
        <v>0</v>
      </c>
      <c r="H6015" s="82" t="str">
        <f>IF(Census!D6007="","",Census!D6007)</f>
        <v/>
      </c>
      <c r="I6015" s="82">
        <f>Census!E6007</f>
        <v>0</v>
      </c>
      <c r="J6015" s="106" t="e">
        <f t="shared" si="93"/>
        <v>#N/A</v>
      </c>
    </row>
    <row r="6016" spans="7:10" x14ac:dyDescent="0.45">
      <c r="G6016" s="82">
        <f>Census!C6008</f>
        <v>0</v>
      </c>
      <c r="H6016" s="82" t="str">
        <f>IF(Census!D6008="","",Census!D6008)</f>
        <v/>
      </c>
      <c r="I6016" s="82">
        <f>Census!E6008</f>
        <v>0</v>
      </c>
      <c r="J6016" s="106" t="e">
        <f t="shared" si="93"/>
        <v>#N/A</v>
      </c>
    </row>
    <row r="6017" spans="7:10" x14ac:dyDescent="0.45">
      <c r="G6017" s="82">
        <f>Census!C6009</f>
        <v>0</v>
      </c>
      <c r="H6017" s="82" t="str">
        <f>IF(Census!D6009="","",Census!D6009)</f>
        <v/>
      </c>
      <c r="I6017" s="82">
        <f>Census!E6009</f>
        <v>0</v>
      </c>
      <c r="J6017" s="106" t="e">
        <f t="shared" si="93"/>
        <v>#N/A</v>
      </c>
    </row>
    <row r="6018" spans="7:10" x14ac:dyDescent="0.45">
      <c r="G6018" s="82">
        <f>Census!C6010</f>
        <v>0</v>
      </c>
      <c r="H6018" s="82" t="str">
        <f>IF(Census!D6010="","",Census!D6010)</f>
        <v/>
      </c>
      <c r="I6018" s="82">
        <f>Census!E6010</f>
        <v>0</v>
      </c>
      <c r="J6018" s="106" t="e">
        <f t="shared" si="93"/>
        <v>#N/A</v>
      </c>
    </row>
    <row r="6019" spans="7:10" x14ac:dyDescent="0.45">
      <c r="G6019" s="82">
        <f>Census!C6011</f>
        <v>0</v>
      </c>
      <c r="H6019" s="82" t="str">
        <f>IF(Census!D6011="","",Census!D6011)</f>
        <v/>
      </c>
      <c r="I6019" s="82">
        <f>Census!E6011</f>
        <v>0</v>
      </c>
      <c r="J6019" s="106" t="e">
        <f t="shared" si="93"/>
        <v>#N/A</v>
      </c>
    </row>
    <row r="6020" spans="7:10" x14ac:dyDescent="0.45">
      <c r="G6020" s="82">
        <f>Census!C6012</f>
        <v>0</v>
      </c>
      <c r="H6020" s="82" t="str">
        <f>IF(Census!D6012="","",Census!D6012)</f>
        <v/>
      </c>
      <c r="I6020" s="82">
        <f>Census!E6012</f>
        <v>0</v>
      </c>
      <c r="J6020" s="106" t="e">
        <f t="shared" si="93"/>
        <v>#N/A</v>
      </c>
    </row>
    <row r="6021" spans="7:10" x14ac:dyDescent="0.45">
      <c r="G6021" s="82">
        <f>Census!C6013</f>
        <v>0</v>
      </c>
      <c r="H6021" s="82" t="str">
        <f>IF(Census!D6013="","",Census!D6013)</f>
        <v/>
      </c>
      <c r="I6021" s="82">
        <f>Census!E6013</f>
        <v>0</v>
      </c>
      <c r="J6021" s="106" t="e">
        <f t="shared" si="93"/>
        <v>#N/A</v>
      </c>
    </row>
    <row r="6022" spans="7:10" x14ac:dyDescent="0.45">
      <c r="G6022" s="82">
        <f>Census!C6014</f>
        <v>0</v>
      </c>
      <c r="H6022" s="82" t="str">
        <f>IF(Census!D6014="","",Census!D6014)</f>
        <v/>
      </c>
      <c r="I6022" s="82">
        <f>Census!E6014</f>
        <v>0</v>
      </c>
      <c r="J6022" s="106" t="e">
        <f t="shared" si="93"/>
        <v>#N/A</v>
      </c>
    </row>
    <row r="6023" spans="7:10" x14ac:dyDescent="0.45">
      <c r="G6023" s="82">
        <f>Census!C6015</f>
        <v>0</v>
      </c>
      <c r="H6023" s="82" t="str">
        <f>IF(Census!D6015="","",Census!D6015)</f>
        <v/>
      </c>
      <c r="I6023" s="82">
        <f>Census!E6015</f>
        <v>0</v>
      </c>
      <c r="J6023" s="106" t="e">
        <f t="shared" si="93"/>
        <v>#N/A</v>
      </c>
    </row>
    <row r="6024" spans="7:10" x14ac:dyDescent="0.45">
      <c r="G6024" s="82">
        <f>Census!C6016</f>
        <v>0</v>
      </c>
      <c r="H6024" s="82" t="str">
        <f>IF(Census!D6016="","",Census!D6016)</f>
        <v/>
      </c>
      <c r="I6024" s="82">
        <f>Census!E6016</f>
        <v>0</v>
      </c>
      <c r="J6024" s="106" t="e">
        <f t="shared" si="93"/>
        <v>#N/A</v>
      </c>
    </row>
    <row r="6025" spans="7:10" x14ac:dyDescent="0.45">
      <c r="G6025" s="82">
        <f>Census!C6017</f>
        <v>0</v>
      </c>
      <c r="H6025" s="82" t="str">
        <f>IF(Census!D6017="","",Census!D6017)</f>
        <v/>
      </c>
      <c r="I6025" s="82">
        <f>Census!E6017</f>
        <v>0</v>
      </c>
      <c r="J6025" s="106" t="e">
        <f t="shared" si="93"/>
        <v>#N/A</v>
      </c>
    </row>
    <row r="6026" spans="7:10" x14ac:dyDescent="0.45">
      <c r="G6026" s="82">
        <f>Census!C6018</f>
        <v>0</v>
      </c>
      <c r="H6026" s="82" t="str">
        <f>IF(Census!D6018="","",Census!D6018)</f>
        <v/>
      </c>
      <c r="I6026" s="82">
        <f>Census!E6018</f>
        <v>0</v>
      </c>
      <c r="J6026" s="106" t="e">
        <f t="shared" si="93"/>
        <v>#N/A</v>
      </c>
    </row>
    <row r="6027" spans="7:10" x14ac:dyDescent="0.45">
      <c r="G6027" s="82">
        <f>Census!C6019</f>
        <v>0</v>
      </c>
      <c r="H6027" s="82" t="str">
        <f>IF(Census!D6019="","",Census!D6019)</f>
        <v/>
      </c>
      <c r="I6027" s="82">
        <f>Census!E6019</f>
        <v>0</v>
      </c>
      <c r="J6027" s="106" t="e">
        <f t="shared" si="93"/>
        <v>#N/A</v>
      </c>
    </row>
    <row r="6028" spans="7:10" x14ac:dyDescent="0.45">
      <c r="G6028" s="82">
        <f>Census!C6020</f>
        <v>0</v>
      </c>
      <c r="H6028" s="82" t="str">
        <f>IF(Census!D6020="","",Census!D6020)</f>
        <v/>
      </c>
      <c r="I6028" s="82">
        <f>Census!E6020</f>
        <v>0</v>
      </c>
      <c r="J6028" s="106" t="e">
        <f t="shared" si="93"/>
        <v>#N/A</v>
      </c>
    </row>
    <row r="6029" spans="7:10" x14ac:dyDescent="0.45">
      <c r="G6029" s="82">
        <f>Census!C6021</f>
        <v>0</v>
      </c>
      <c r="H6029" s="82" t="str">
        <f>IF(Census!D6021="","",Census!D6021)</f>
        <v/>
      </c>
      <c r="I6029" s="82">
        <f>Census!E6021</f>
        <v>0</v>
      </c>
      <c r="J6029" s="106" t="e">
        <f t="shared" si="93"/>
        <v>#N/A</v>
      </c>
    </row>
    <row r="6030" spans="7:10" x14ac:dyDescent="0.45">
      <c r="G6030" s="82">
        <f>Census!C6022</f>
        <v>0</v>
      </c>
      <c r="H6030" s="82" t="str">
        <f>IF(Census!D6022="","",Census!D6022)</f>
        <v/>
      </c>
      <c r="I6030" s="82">
        <f>Census!E6022</f>
        <v>0</v>
      </c>
      <c r="J6030" s="106" t="e">
        <f t="shared" ref="J6030:J6093" si="94">IF(H6030=0,0,IF(H6030&lt;$C$25,$C$25-H6030,0))</f>
        <v>#N/A</v>
      </c>
    </row>
    <row r="6031" spans="7:10" x14ac:dyDescent="0.45">
      <c r="G6031" s="82">
        <f>Census!C6023</f>
        <v>0</v>
      </c>
      <c r="H6031" s="82" t="str">
        <f>IF(Census!D6023="","",Census!D6023)</f>
        <v/>
      </c>
      <c r="I6031" s="82">
        <f>Census!E6023</f>
        <v>0</v>
      </c>
      <c r="J6031" s="106" t="e">
        <f t="shared" si="94"/>
        <v>#N/A</v>
      </c>
    </row>
    <row r="6032" spans="7:10" x14ac:dyDescent="0.45">
      <c r="G6032" s="82">
        <f>Census!C6024</f>
        <v>0</v>
      </c>
      <c r="H6032" s="82" t="str">
        <f>IF(Census!D6024="","",Census!D6024)</f>
        <v/>
      </c>
      <c r="I6032" s="82">
        <f>Census!E6024</f>
        <v>0</v>
      </c>
      <c r="J6032" s="106" t="e">
        <f t="shared" si="94"/>
        <v>#N/A</v>
      </c>
    </row>
    <row r="6033" spans="7:10" x14ac:dyDescent="0.45">
      <c r="G6033" s="82">
        <f>Census!C6025</f>
        <v>0</v>
      </c>
      <c r="H6033" s="82" t="str">
        <f>IF(Census!D6025="","",Census!D6025)</f>
        <v/>
      </c>
      <c r="I6033" s="82">
        <f>Census!E6025</f>
        <v>0</v>
      </c>
      <c r="J6033" s="106" t="e">
        <f t="shared" si="94"/>
        <v>#N/A</v>
      </c>
    </row>
    <row r="6034" spans="7:10" x14ac:dyDescent="0.45">
      <c r="G6034" s="82">
        <f>Census!C6026</f>
        <v>0</v>
      </c>
      <c r="H6034" s="82" t="str">
        <f>IF(Census!D6026="","",Census!D6026)</f>
        <v/>
      </c>
      <c r="I6034" s="82">
        <f>Census!E6026</f>
        <v>0</v>
      </c>
      <c r="J6034" s="106" t="e">
        <f t="shared" si="94"/>
        <v>#N/A</v>
      </c>
    </row>
    <row r="6035" spans="7:10" x14ac:dyDescent="0.45">
      <c r="G6035" s="82">
        <f>Census!C6027</f>
        <v>0</v>
      </c>
      <c r="H6035" s="82" t="str">
        <f>IF(Census!D6027="","",Census!D6027)</f>
        <v/>
      </c>
      <c r="I6035" s="82">
        <f>Census!E6027</f>
        <v>0</v>
      </c>
      <c r="J6035" s="106" t="e">
        <f t="shared" si="94"/>
        <v>#N/A</v>
      </c>
    </row>
    <row r="6036" spans="7:10" x14ac:dyDescent="0.45">
      <c r="G6036" s="82">
        <f>Census!C6028</f>
        <v>0</v>
      </c>
      <c r="H6036" s="82" t="str">
        <f>IF(Census!D6028="","",Census!D6028)</f>
        <v/>
      </c>
      <c r="I6036" s="82">
        <f>Census!E6028</f>
        <v>0</v>
      </c>
      <c r="J6036" s="106" t="e">
        <f t="shared" si="94"/>
        <v>#N/A</v>
      </c>
    </row>
    <row r="6037" spans="7:10" x14ac:dyDescent="0.45">
      <c r="G6037" s="82">
        <f>Census!C6029</f>
        <v>0</v>
      </c>
      <c r="H6037" s="82" t="str">
        <f>IF(Census!D6029="","",Census!D6029)</f>
        <v/>
      </c>
      <c r="I6037" s="82">
        <f>Census!E6029</f>
        <v>0</v>
      </c>
      <c r="J6037" s="106" t="e">
        <f t="shared" si="94"/>
        <v>#N/A</v>
      </c>
    </row>
    <row r="6038" spans="7:10" x14ac:dyDescent="0.45">
      <c r="G6038" s="82">
        <f>Census!C6030</f>
        <v>0</v>
      </c>
      <c r="H6038" s="82" t="str">
        <f>IF(Census!D6030="","",Census!D6030)</f>
        <v/>
      </c>
      <c r="I6038" s="82">
        <f>Census!E6030</f>
        <v>0</v>
      </c>
      <c r="J6038" s="106" t="e">
        <f t="shared" si="94"/>
        <v>#N/A</v>
      </c>
    </row>
    <row r="6039" spans="7:10" x14ac:dyDescent="0.45">
      <c r="G6039" s="82">
        <f>Census!C6031</f>
        <v>0</v>
      </c>
      <c r="H6039" s="82" t="str">
        <f>IF(Census!D6031="","",Census!D6031)</f>
        <v/>
      </c>
      <c r="I6039" s="82">
        <f>Census!E6031</f>
        <v>0</v>
      </c>
      <c r="J6039" s="106" t="e">
        <f t="shared" si="94"/>
        <v>#N/A</v>
      </c>
    </row>
    <row r="6040" spans="7:10" x14ac:dyDescent="0.45">
      <c r="G6040" s="82">
        <f>Census!C6032</f>
        <v>0</v>
      </c>
      <c r="H6040" s="82" t="str">
        <f>IF(Census!D6032="","",Census!D6032)</f>
        <v/>
      </c>
      <c r="I6040" s="82">
        <f>Census!E6032</f>
        <v>0</v>
      </c>
      <c r="J6040" s="106" t="e">
        <f t="shared" si="94"/>
        <v>#N/A</v>
      </c>
    </row>
    <row r="6041" spans="7:10" x14ac:dyDescent="0.45">
      <c r="G6041" s="82">
        <f>Census!C6033</f>
        <v>0</v>
      </c>
      <c r="H6041" s="82" t="str">
        <f>IF(Census!D6033="","",Census!D6033)</f>
        <v/>
      </c>
      <c r="I6041" s="82">
        <f>Census!E6033</f>
        <v>0</v>
      </c>
      <c r="J6041" s="106" t="e">
        <f t="shared" si="94"/>
        <v>#N/A</v>
      </c>
    </row>
    <row r="6042" spans="7:10" x14ac:dyDescent="0.45">
      <c r="G6042" s="82">
        <f>Census!C6034</f>
        <v>0</v>
      </c>
      <c r="H6042" s="82" t="str">
        <f>IF(Census!D6034="","",Census!D6034)</f>
        <v/>
      </c>
      <c r="I6042" s="82">
        <f>Census!E6034</f>
        <v>0</v>
      </c>
      <c r="J6042" s="106" t="e">
        <f t="shared" si="94"/>
        <v>#N/A</v>
      </c>
    </row>
    <row r="6043" spans="7:10" x14ac:dyDescent="0.45">
      <c r="G6043" s="82">
        <f>Census!C6035</f>
        <v>0</v>
      </c>
      <c r="H6043" s="82" t="str">
        <f>IF(Census!D6035="","",Census!D6035)</f>
        <v/>
      </c>
      <c r="I6043" s="82">
        <f>Census!E6035</f>
        <v>0</v>
      </c>
      <c r="J6043" s="106" t="e">
        <f t="shared" si="94"/>
        <v>#N/A</v>
      </c>
    </row>
    <row r="6044" spans="7:10" x14ac:dyDescent="0.45">
      <c r="G6044" s="82">
        <f>Census!C6036</f>
        <v>0</v>
      </c>
      <c r="H6044" s="82" t="str">
        <f>IF(Census!D6036="","",Census!D6036)</f>
        <v/>
      </c>
      <c r="I6044" s="82">
        <f>Census!E6036</f>
        <v>0</v>
      </c>
      <c r="J6044" s="106" t="e">
        <f t="shared" si="94"/>
        <v>#N/A</v>
      </c>
    </row>
    <row r="6045" spans="7:10" x14ac:dyDescent="0.45">
      <c r="G6045" s="82">
        <f>Census!C6037</f>
        <v>0</v>
      </c>
      <c r="H6045" s="82" t="str">
        <f>IF(Census!D6037="","",Census!D6037)</f>
        <v/>
      </c>
      <c r="I6045" s="82">
        <f>Census!E6037</f>
        <v>0</v>
      </c>
      <c r="J6045" s="106" t="e">
        <f t="shared" si="94"/>
        <v>#N/A</v>
      </c>
    </row>
    <row r="6046" spans="7:10" x14ac:dyDescent="0.45">
      <c r="G6046" s="82">
        <f>Census!C6038</f>
        <v>0</v>
      </c>
      <c r="H6046" s="82" t="str">
        <f>IF(Census!D6038="","",Census!D6038)</f>
        <v/>
      </c>
      <c r="I6046" s="82">
        <f>Census!E6038</f>
        <v>0</v>
      </c>
      <c r="J6046" s="106" t="e">
        <f t="shared" si="94"/>
        <v>#N/A</v>
      </c>
    </row>
    <row r="6047" spans="7:10" x14ac:dyDescent="0.45">
      <c r="G6047" s="82">
        <f>Census!C6039</f>
        <v>0</v>
      </c>
      <c r="H6047" s="82" t="str">
        <f>IF(Census!D6039="","",Census!D6039)</f>
        <v/>
      </c>
      <c r="I6047" s="82">
        <f>Census!E6039</f>
        <v>0</v>
      </c>
      <c r="J6047" s="106" t="e">
        <f t="shared" si="94"/>
        <v>#N/A</v>
      </c>
    </row>
    <row r="6048" spans="7:10" x14ac:dyDescent="0.45">
      <c r="G6048" s="82">
        <f>Census!C6040</f>
        <v>0</v>
      </c>
      <c r="H6048" s="82" t="str">
        <f>IF(Census!D6040="","",Census!D6040)</f>
        <v/>
      </c>
      <c r="I6048" s="82">
        <f>Census!E6040</f>
        <v>0</v>
      </c>
      <c r="J6048" s="106" t="e">
        <f t="shared" si="94"/>
        <v>#N/A</v>
      </c>
    </row>
    <row r="6049" spans="7:10" x14ac:dyDescent="0.45">
      <c r="G6049" s="82">
        <f>Census!C6041</f>
        <v>0</v>
      </c>
      <c r="H6049" s="82" t="str">
        <f>IF(Census!D6041="","",Census!D6041)</f>
        <v/>
      </c>
      <c r="I6049" s="82">
        <f>Census!E6041</f>
        <v>0</v>
      </c>
      <c r="J6049" s="106" t="e">
        <f t="shared" si="94"/>
        <v>#N/A</v>
      </c>
    </row>
    <row r="6050" spans="7:10" x14ac:dyDescent="0.45">
      <c r="G6050" s="82">
        <f>Census!C6042</f>
        <v>0</v>
      </c>
      <c r="H6050" s="82" t="str">
        <f>IF(Census!D6042="","",Census!D6042)</f>
        <v/>
      </c>
      <c r="I6050" s="82">
        <f>Census!E6042</f>
        <v>0</v>
      </c>
      <c r="J6050" s="106" t="e">
        <f t="shared" si="94"/>
        <v>#N/A</v>
      </c>
    </row>
    <row r="6051" spans="7:10" x14ac:dyDescent="0.45">
      <c r="G6051" s="82">
        <f>Census!C6043</f>
        <v>0</v>
      </c>
      <c r="H6051" s="82" t="str">
        <f>IF(Census!D6043="","",Census!D6043)</f>
        <v/>
      </c>
      <c r="I6051" s="82">
        <f>Census!E6043</f>
        <v>0</v>
      </c>
      <c r="J6051" s="106" t="e">
        <f t="shared" si="94"/>
        <v>#N/A</v>
      </c>
    </row>
    <row r="6052" spans="7:10" x14ac:dyDescent="0.45">
      <c r="G6052" s="82">
        <f>Census!C6044</f>
        <v>0</v>
      </c>
      <c r="H6052" s="82" t="str">
        <f>IF(Census!D6044="","",Census!D6044)</f>
        <v/>
      </c>
      <c r="I6052" s="82">
        <f>Census!E6044</f>
        <v>0</v>
      </c>
      <c r="J6052" s="106" t="e">
        <f t="shared" si="94"/>
        <v>#N/A</v>
      </c>
    </row>
    <row r="6053" spans="7:10" x14ac:dyDescent="0.45">
      <c r="G6053" s="82">
        <f>Census!C6045</f>
        <v>0</v>
      </c>
      <c r="H6053" s="82" t="str">
        <f>IF(Census!D6045="","",Census!D6045)</f>
        <v/>
      </c>
      <c r="I6053" s="82">
        <f>Census!E6045</f>
        <v>0</v>
      </c>
      <c r="J6053" s="106" t="e">
        <f t="shared" si="94"/>
        <v>#N/A</v>
      </c>
    </row>
    <row r="6054" spans="7:10" x14ac:dyDescent="0.45">
      <c r="G6054" s="82">
        <f>Census!C6046</f>
        <v>0</v>
      </c>
      <c r="H6054" s="82" t="str">
        <f>IF(Census!D6046="","",Census!D6046)</f>
        <v/>
      </c>
      <c r="I6054" s="82">
        <f>Census!E6046</f>
        <v>0</v>
      </c>
      <c r="J6054" s="106" t="e">
        <f t="shared" si="94"/>
        <v>#N/A</v>
      </c>
    </row>
    <row r="6055" spans="7:10" x14ac:dyDescent="0.45">
      <c r="G6055" s="82">
        <f>Census!C6047</f>
        <v>0</v>
      </c>
      <c r="H6055" s="82" t="str">
        <f>IF(Census!D6047="","",Census!D6047)</f>
        <v/>
      </c>
      <c r="I6055" s="82">
        <f>Census!E6047</f>
        <v>0</v>
      </c>
      <c r="J6055" s="106" t="e">
        <f t="shared" si="94"/>
        <v>#N/A</v>
      </c>
    </row>
    <row r="6056" spans="7:10" x14ac:dyDescent="0.45">
      <c r="G6056" s="82">
        <f>Census!C6048</f>
        <v>0</v>
      </c>
      <c r="H6056" s="82" t="str">
        <f>IF(Census!D6048="","",Census!D6048)</f>
        <v/>
      </c>
      <c r="I6056" s="82">
        <f>Census!E6048</f>
        <v>0</v>
      </c>
      <c r="J6056" s="106" t="e">
        <f t="shared" si="94"/>
        <v>#N/A</v>
      </c>
    </row>
    <row r="6057" spans="7:10" x14ac:dyDescent="0.45">
      <c r="G6057" s="82">
        <f>Census!C6049</f>
        <v>0</v>
      </c>
      <c r="H6057" s="82" t="str">
        <f>IF(Census!D6049="","",Census!D6049)</f>
        <v/>
      </c>
      <c r="I6057" s="82">
        <f>Census!E6049</f>
        <v>0</v>
      </c>
      <c r="J6057" s="106" t="e">
        <f t="shared" si="94"/>
        <v>#N/A</v>
      </c>
    </row>
    <row r="6058" spans="7:10" x14ac:dyDescent="0.45">
      <c r="G6058" s="82">
        <f>Census!C6050</f>
        <v>0</v>
      </c>
      <c r="H6058" s="82" t="str">
        <f>IF(Census!D6050="","",Census!D6050)</f>
        <v/>
      </c>
      <c r="I6058" s="82">
        <f>Census!E6050</f>
        <v>0</v>
      </c>
      <c r="J6058" s="106" t="e">
        <f t="shared" si="94"/>
        <v>#N/A</v>
      </c>
    </row>
    <row r="6059" spans="7:10" x14ac:dyDescent="0.45">
      <c r="G6059" s="82">
        <f>Census!C6051</f>
        <v>0</v>
      </c>
      <c r="H6059" s="82" t="str">
        <f>IF(Census!D6051="","",Census!D6051)</f>
        <v/>
      </c>
      <c r="I6059" s="82">
        <f>Census!E6051</f>
        <v>0</v>
      </c>
      <c r="J6059" s="106" t="e">
        <f t="shared" si="94"/>
        <v>#N/A</v>
      </c>
    </row>
    <row r="6060" spans="7:10" x14ac:dyDescent="0.45">
      <c r="G6060" s="82">
        <f>Census!C6052</f>
        <v>0</v>
      </c>
      <c r="H6060" s="82" t="str">
        <f>IF(Census!D6052="","",Census!D6052)</f>
        <v/>
      </c>
      <c r="I6060" s="82">
        <f>Census!E6052</f>
        <v>0</v>
      </c>
      <c r="J6060" s="106" t="e">
        <f t="shared" si="94"/>
        <v>#N/A</v>
      </c>
    </row>
    <row r="6061" spans="7:10" x14ac:dyDescent="0.45">
      <c r="G6061" s="82">
        <f>Census!C6053</f>
        <v>0</v>
      </c>
      <c r="H6061" s="82" t="str">
        <f>IF(Census!D6053="","",Census!D6053)</f>
        <v/>
      </c>
      <c r="I6061" s="82">
        <f>Census!E6053</f>
        <v>0</v>
      </c>
      <c r="J6061" s="106" t="e">
        <f t="shared" si="94"/>
        <v>#N/A</v>
      </c>
    </row>
    <row r="6062" spans="7:10" x14ac:dyDescent="0.45">
      <c r="G6062" s="82">
        <f>Census!C6054</f>
        <v>0</v>
      </c>
      <c r="H6062" s="82" t="str">
        <f>IF(Census!D6054="","",Census!D6054)</f>
        <v/>
      </c>
      <c r="I6062" s="82">
        <f>Census!E6054</f>
        <v>0</v>
      </c>
      <c r="J6062" s="106" t="e">
        <f t="shared" si="94"/>
        <v>#N/A</v>
      </c>
    </row>
    <row r="6063" spans="7:10" x14ac:dyDescent="0.45">
      <c r="G6063" s="82">
        <f>Census!C6055</f>
        <v>0</v>
      </c>
      <c r="H6063" s="82" t="str">
        <f>IF(Census!D6055="","",Census!D6055)</f>
        <v/>
      </c>
      <c r="I6063" s="82">
        <f>Census!E6055</f>
        <v>0</v>
      </c>
      <c r="J6063" s="106" t="e">
        <f t="shared" si="94"/>
        <v>#N/A</v>
      </c>
    </row>
    <row r="6064" spans="7:10" x14ac:dyDescent="0.45">
      <c r="G6064" s="82">
        <f>Census!C6056</f>
        <v>0</v>
      </c>
      <c r="H6064" s="82" t="str">
        <f>IF(Census!D6056="","",Census!D6056)</f>
        <v/>
      </c>
      <c r="I6064" s="82">
        <f>Census!E6056</f>
        <v>0</v>
      </c>
      <c r="J6064" s="106" t="e">
        <f t="shared" si="94"/>
        <v>#N/A</v>
      </c>
    </row>
    <row r="6065" spans="7:10" x14ac:dyDescent="0.45">
      <c r="G6065" s="82">
        <f>Census!C6057</f>
        <v>0</v>
      </c>
      <c r="H6065" s="82" t="str">
        <f>IF(Census!D6057="","",Census!D6057)</f>
        <v/>
      </c>
      <c r="I6065" s="82">
        <f>Census!E6057</f>
        <v>0</v>
      </c>
      <c r="J6065" s="106" t="e">
        <f t="shared" si="94"/>
        <v>#N/A</v>
      </c>
    </row>
    <row r="6066" spans="7:10" x14ac:dyDescent="0.45">
      <c r="G6066" s="82">
        <f>Census!C6058</f>
        <v>0</v>
      </c>
      <c r="H6066" s="82" t="str">
        <f>IF(Census!D6058="","",Census!D6058)</f>
        <v/>
      </c>
      <c r="I6066" s="82">
        <f>Census!E6058</f>
        <v>0</v>
      </c>
      <c r="J6066" s="106" t="e">
        <f t="shared" si="94"/>
        <v>#N/A</v>
      </c>
    </row>
    <row r="6067" spans="7:10" x14ac:dyDescent="0.45">
      <c r="G6067" s="82">
        <f>Census!C6059</f>
        <v>0</v>
      </c>
      <c r="H6067" s="82" t="str">
        <f>IF(Census!D6059="","",Census!D6059)</f>
        <v/>
      </c>
      <c r="I6067" s="82">
        <f>Census!E6059</f>
        <v>0</v>
      </c>
      <c r="J6067" s="106" t="e">
        <f t="shared" si="94"/>
        <v>#N/A</v>
      </c>
    </row>
    <row r="6068" spans="7:10" x14ac:dyDescent="0.45">
      <c r="G6068" s="82">
        <f>Census!C6060</f>
        <v>0</v>
      </c>
      <c r="H6068" s="82" t="str">
        <f>IF(Census!D6060="","",Census!D6060)</f>
        <v/>
      </c>
      <c r="I6068" s="82">
        <f>Census!E6060</f>
        <v>0</v>
      </c>
      <c r="J6068" s="106" t="e">
        <f t="shared" si="94"/>
        <v>#N/A</v>
      </c>
    </row>
    <row r="6069" spans="7:10" x14ac:dyDescent="0.45">
      <c r="G6069" s="82">
        <f>Census!C6061</f>
        <v>0</v>
      </c>
      <c r="H6069" s="82" t="str">
        <f>IF(Census!D6061="","",Census!D6061)</f>
        <v/>
      </c>
      <c r="I6069" s="82">
        <f>Census!E6061</f>
        <v>0</v>
      </c>
      <c r="J6069" s="106" t="e">
        <f t="shared" si="94"/>
        <v>#N/A</v>
      </c>
    </row>
    <row r="6070" spans="7:10" x14ac:dyDescent="0.45">
      <c r="G6070" s="82">
        <f>Census!C6062</f>
        <v>0</v>
      </c>
      <c r="H6070" s="82" t="str">
        <f>IF(Census!D6062="","",Census!D6062)</f>
        <v/>
      </c>
      <c r="I6070" s="82">
        <f>Census!E6062</f>
        <v>0</v>
      </c>
      <c r="J6070" s="106" t="e">
        <f t="shared" si="94"/>
        <v>#N/A</v>
      </c>
    </row>
    <row r="6071" spans="7:10" x14ac:dyDescent="0.45">
      <c r="G6071" s="82">
        <f>Census!C6063</f>
        <v>0</v>
      </c>
      <c r="H6071" s="82" t="str">
        <f>IF(Census!D6063="","",Census!D6063)</f>
        <v/>
      </c>
      <c r="I6071" s="82">
        <f>Census!E6063</f>
        <v>0</v>
      </c>
      <c r="J6071" s="106" t="e">
        <f t="shared" si="94"/>
        <v>#N/A</v>
      </c>
    </row>
    <row r="6072" spans="7:10" x14ac:dyDescent="0.45">
      <c r="G6072" s="82">
        <f>Census!C6064</f>
        <v>0</v>
      </c>
      <c r="H6072" s="82" t="str">
        <f>IF(Census!D6064="","",Census!D6064)</f>
        <v/>
      </c>
      <c r="I6072" s="82">
        <f>Census!E6064</f>
        <v>0</v>
      </c>
      <c r="J6072" s="106" t="e">
        <f t="shared" si="94"/>
        <v>#N/A</v>
      </c>
    </row>
    <row r="6073" spans="7:10" x14ac:dyDescent="0.45">
      <c r="G6073" s="82">
        <f>Census!C6065</f>
        <v>0</v>
      </c>
      <c r="H6073" s="82" t="str">
        <f>IF(Census!D6065="","",Census!D6065)</f>
        <v/>
      </c>
      <c r="I6073" s="82">
        <f>Census!E6065</f>
        <v>0</v>
      </c>
      <c r="J6073" s="106" t="e">
        <f t="shared" si="94"/>
        <v>#N/A</v>
      </c>
    </row>
    <row r="6074" spans="7:10" x14ac:dyDescent="0.45">
      <c r="G6074" s="82">
        <f>Census!C6066</f>
        <v>0</v>
      </c>
      <c r="H6074" s="82" t="str">
        <f>IF(Census!D6066="","",Census!D6066)</f>
        <v/>
      </c>
      <c r="I6074" s="82">
        <f>Census!E6066</f>
        <v>0</v>
      </c>
      <c r="J6074" s="106" t="e">
        <f t="shared" si="94"/>
        <v>#N/A</v>
      </c>
    </row>
    <row r="6075" spans="7:10" x14ac:dyDescent="0.45">
      <c r="G6075" s="82">
        <f>Census!C6067</f>
        <v>0</v>
      </c>
      <c r="H6075" s="82" t="str">
        <f>IF(Census!D6067="","",Census!D6067)</f>
        <v/>
      </c>
      <c r="I6075" s="82">
        <f>Census!E6067</f>
        <v>0</v>
      </c>
      <c r="J6075" s="106" t="e">
        <f t="shared" si="94"/>
        <v>#N/A</v>
      </c>
    </row>
    <row r="6076" spans="7:10" x14ac:dyDescent="0.45">
      <c r="G6076" s="82">
        <f>Census!C6068</f>
        <v>0</v>
      </c>
      <c r="H6076" s="82" t="str">
        <f>IF(Census!D6068="","",Census!D6068)</f>
        <v/>
      </c>
      <c r="I6076" s="82">
        <f>Census!E6068</f>
        <v>0</v>
      </c>
      <c r="J6076" s="106" t="e">
        <f t="shared" si="94"/>
        <v>#N/A</v>
      </c>
    </row>
    <row r="6077" spans="7:10" x14ac:dyDescent="0.45">
      <c r="G6077" s="82">
        <f>Census!C6069</f>
        <v>0</v>
      </c>
      <c r="H6077" s="82" t="str">
        <f>IF(Census!D6069="","",Census!D6069)</f>
        <v/>
      </c>
      <c r="I6077" s="82">
        <f>Census!E6069</f>
        <v>0</v>
      </c>
      <c r="J6077" s="106" t="e">
        <f t="shared" si="94"/>
        <v>#N/A</v>
      </c>
    </row>
    <row r="6078" spans="7:10" x14ac:dyDescent="0.45">
      <c r="G6078" s="82">
        <f>Census!C6070</f>
        <v>0</v>
      </c>
      <c r="H6078" s="82" t="str">
        <f>IF(Census!D6070="","",Census!D6070)</f>
        <v/>
      </c>
      <c r="I6078" s="82">
        <f>Census!E6070</f>
        <v>0</v>
      </c>
      <c r="J6078" s="106" t="e">
        <f t="shared" si="94"/>
        <v>#N/A</v>
      </c>
    </row>
    <row r="6079" spans="7:10" x14ac:dyDescent="0.45">
      <c r="G6079" s="82">
        <f>Census!C6071</f>
        <v>0</v>
      </c>
      <c r="H6079" s="82" t="str">
        <f>IF(Census!D6071="","",Census!D6071)</f>
        <v/>
      </c>
      <c r="I6079" s="82">
        <f>Census!E6071</f>
        <v>0</v>
      </c>
      <c r="J6079" s="106" t="e">
        <f t="shared" si="94"/>
        <v>#N/A</v>
      </c>
    </row>
    <row r="6080" spans="7:10" x14ac:dyDescent="0.45">
      <c r="G6080" s="82">
        <f>Census!C6072</f>
        <v>0</v>
      </c>
      <c r="H6080" s="82" t="str">
        <f>IF(Census!D6072="","",Census!D6072)</f>
        <v/>
      </c>
      <c r="I6080" s="82">
        <f>Census!E6072</f>
        <v>0</v>
      </c>
      <c r="J6080" s="106" t="e">
        <f t="shared" si="94"/>
        <v>#N/A</v>
      </c>
    </row>
    <row r="6081" spans="7:10" x14ac:dyDescent="0.45">
      <c r="G6081" s="82">
        <f>Census!C6073</f>
        <v>0</v>
      </c>
      <c r="H6081" s="82" t="str">
        <f>IF(Census!D6073="","",Census!D6073)</f>
        <v/>
      </c>
      <c r="I6081" s="82">
        <f>Census!E6073</f>
        <v>0</v>
      </c>
      <c r="J6081" s="106" t="e">
        <f t="shared" si="94"/>
        <v>#N/A</v>
      </c>
    </row>
    <row r="6082" spans="7:10" x14ac:dyDescent="0.45">
      <c r="G6082" s="82">
        <f>Census!C6074</f>
        <v>0</v>
      </c>
      <c r="H6082" s="82" t="str">
        <f>IF(Census!D6074="","",Census!D6074)</f>
        <v/>
      </c>
      <c r="I6082" s="82">
        <f>Census!E6074</f>
        <v>0</v>
      </c>
      <c r="J6082" s="106" t="e">
        <f t="shared" si="94"/>
        <v>#N/A</v>
      </c>
    </row>
    <row r="6083" spans="7:10" x14ac:dyDescent="0.45">
      <c r="G6083" s="82">
        <f>Census!C6075</f>
        <v>0</v>
      </c>
      <c r="H6083" s="82" t="str">
        <f>IF(Census!D6075="","",Census!D6075)</f>
        <v/>
      </c>
      <c r="I6083" s="82">
        <f>Census!E6075</f>
        <v>0</v>
      </c>
      <c r="J6083" s="106" t="e">
        <f t="shared" si="94"/>
        <v>#N/A</v>
      </c>
    </row>
    <row r="6084" spans="7:10" x14ac:dyDescent="0.45">
      <c r="G6084" s="82">
        <f>Census!C6076</f>
        <v>0</v>
      </c>
      <c r="H6084" s="82" t="str">
        <f>IF(Census!D6076="","",Census!D6076)</f>
        <v/>
      </c>
      <c r="I6084" s="82">
        <f>Census!E6076</f>
        <v>0</v>
      </c>
      <c r="J6084" s="106" t="e">
        <f t="shared" si="94"/>
        <v>#N/A</v>
      </c>
    </row>
    <row r="6085" spans="7:10" x14ac:dyDescent="0.45">
      <c r="G6085" s="82">
        <f>Census!C6077</f>
        <v>0</v>
      </c>
      <c r="H6085" s="82" t="str">
        <f>IF(Census!D6077="","",Census!D6077)</f>
        <v/>
      </c>
      <c r="I6085" s="82">
        <f>Census!E6077</f>
        <v>0</v>
      </c>
      <c r="J6085" s="106" t="e">
        <f t="shared" si="94"/>
        <v>#N/A</v>
      </c>
    </row>
    <row r="6086" spans="7:10" x14ac:dyDescent="0.45">
      <c r="G6086" s="82">
        <f>Census!C6078</f>
        <v>0</v>
      </c>
      <c r="H6086" s="82" t="str">
        <f>IF(Census!D6078="","",Census!D6078)</f>
        <v/>
      </c>
      <c r="I6086" s="82">
        <f>Census!E6078</f>
        <v>0</v>
      </c>
      <c r="J6086" s="106" t="e">
        <f t="shared" si="94"/>
        <v>#N/A</v>
      </c>
    </row>
    <row r="6087" spans="7:10" x14ac:dyDescent="0.45">
      <c r="G6087" s="82">
        <f>Census!C6079</f>
        <v>0</v>
      </c>
      <c r="H6087" s="82" t="str">
        <f>IF(Census!D6079="","",Census!D6079)</f>
        <v/>
      </c>
      <c r="I6087" s="82">
        <f>Census!E6079</f>
        <v>0</v>
      </c>
      <c r="J6087" s="106" t="e">
        <f t="shared" si="94"/>
        <v>#N/A</v>
      </c>
    </row>
    <row r="6088" spans="7:10" x14ac:dyDescent="0.45">
      <c r="G6088" s="82">
        <f>Census!C6080</f>
        <v>0</v>
      </c>
      <c r="H6088" s="82" t="str">
        <f>IF(Census!D6080="","",Census!D6080)</f>
        <v/>
      </c>
      <c r="I6088" s="82">
        <f>Census!E6080</f>
        <v>0</v>
      </c>
      <c r="J6088" s="106" t="e">
        <f t="shared" si="94"/>
        <v>#N/A</v>
      </c>
    </row>
    <row r="6089" spans="7:10" x14ac:dyDescent="0.45">
      <c r="G6089" s="82">
        <f>Census!C6081</f>
        <v>0</v>
      </c>
      <c r="H6089" s="82" t="str">
        <f>IF(Census!D6081="","",Census!D6081)</f>
        <v/>
      </c>
      <c r="I6089" s="82">
        <f>Census!E6081</f>
        <v>0</v>
      </c>
      <c r="J6089" s="106" t="e">
        <f t="shared" si="94"/>
        <v>#N/A</v>
      </c>
    </row>
    <row r="6090" spans="7:10" x14ac:dyDescent="0.45">
      <c r="G6090" s="82">
        <f>Census!C6082</f>
        <v>0</v>
      </c>
      <c r="H6090" s="82" t="str">
        <f>IF(Census!D6082="","",Census!D6082)</f>
        <v/>
      </c>
      <c r="I6090" s="82">
        <f>Census!E6082</f>
        <v>0</v>
      </c>
      <c r="J6090" s="106" t="e">
        <f t="shared" si="94"/>
        <v>#N/A</v>
      </c>
    </row>
    <row r="6091" spans="7:10" x14ac:dyDescent="0.45">
      <c r="G6091" s="82">
        <f>Census!C6083</f>
        <v>0</v>
      </c>
      <c r="H6091" s="82" t="str">
        <f>IF(Census!D6083="","",Census!D6083)</f>
        <v/>
      </c>
      <c r="I6091" s="82">
        <f>Census!E6083</f>
        <v>0</v>
      </c>
      <c r="J6091" s="106" t="e">
        <f t="shared" si="94"/>
        <v>#N/A</v>
      </c>
    </row>
    <row r="6092" spans="7:10" x14ac:dyDescent="0.45">
      <c r="G6092" s="82">
        <f>Census!C6084</f>
        <v>0</v>
      </c>
      <c r="H6092" s="82" t="str">
        <f>IF(Census!D6084="","",Census!D6084)</f>
        <v/>
      </c>
      <c r="I6092" s="82">
        <f>Census!E6084</f>
        <v>0</v>
      </c>
      <c r="J6092" s="106" t="e">
        <f t="shared" si="94"/>
        <v>#N/A</v>
      </c>
    </row>
    <row r="6093" spans="7:10" x14ac:dyDescent="0.45">
      <c r="G6093" s="82">
        <f>Census!C6085</f>
        <v>0</v>
      </c>
      <c r="H6093" s="82" t="str">
        <f>IF(Census!D6085="","",Census!D6085)</f>
        <v/>
      </c>
      <c r="I6093" s="82">
        <f>Census!E6085</f>
        <v>0</v>
      </c>
      <c r="J6093" s="106" t="e">
        <f t="shared" si="94"/>
        <v>#N/A</v>
      </c>
    </row>
    <row r="6094" spans="7:10" x14ac:dyDescent="0.45">
      <c r="G6094" s="82">
        <f>Census!C6086</f>
        <v>0</v>
      </c>
      <c r="H6094" s="82" t="str">
        <f>IF(Census!D6086="","",Census!D6086)</f>
        <v/>
      </c>
      <c r="I6094" s="82">
        <f>Census!E6086</f>
        <v>0</v>
      </c>
      <c r="J6094" s="106" t="e">
        <f t="shared" ref="J6094:J6157" si="95">IF(H6094=0,0,IF(H6094&lt;$C$25,$C$25-H6094,0))</f>
        <v>#N/A</v>
      </c>
    </row>
    <row r="6095" spans="7:10" x14ac:dyDescent="0.45">
      <c r="G6095" s="82">
        <f>Census!C6087</f>
        <v>0</v>
      </c>
      <c r="H6095" s="82" t="str">
        <f>IF(Census!D6087="","",Census!D6087)</f>
        <v/>
      </c>
      <c r="I6095" s="82">
        <f>Census!E6087</f>
        <v>0</v>
      </c>
      <c r="J6095" s="106" t="e">
        <f t="shared" si="95"/>
        <v>#N/A</v>
      </c>
    </row>
    <row r="6096" spans="7:10" x14ac:dyDescent="0.45">
      <c r="G6096" s="82">
        <f>Census!C6088</f>
        <v>0</v>
      </c>
      <c r="H6096" s="82" t="str">
        <f>IF(Census!D6088="","",Census!D6088)</f>
        <v/>
      </c>
      <c r="I6096" s="82">
        <f>Census!E6088</f>
        <v>0</v>
      </c>
      <c r="J6096" s="106" t="e">
        <f t="shared" si="95"/>
        <v>#N/A</v>
      </c>
    </row>
    <row r="6097" spans="7:10" x14ac:dyDescent="0.45">
      <c r="G6097" s="82">
        <f>Census!C6089</f>
        <v>0</v>
      </c>
      <c r="H6097" s="82" t="str">
        <f>IF(Census!D6089="","",Census!D6089)</f>
        <v/>
      </c>
      <c r="I6097" s="82">
        <f>Census!E6089</f>
        <v>0</v>
      </c>
      <c r="J6097" s="106" t="e">
        <f t="shared" si="95"/>
        <v>#N/A</v>
      </c>
    </row>
    <row r="6098" spans="7:10" x14ac:dyDescent="0.45">
      <c r="G6098" s="82">
        <f>Census!C6090</f>
        <v>0</v>
      </c>
      <c r="H6098" s="82" t="str">
        <f>IF(Census!D6090="","",Census!D6090)</f>
        <v/>
      </c>
      <c r="I6098" s="82">
        <f>Census!E6090</f>
        <v>0</v>
      </c>
      <c r="J6098" s="106" t="e">
        <f t="shared" si="95"/>
        <v>#N/A</v>
      </c>
    </row>
    <row r="6099" spans="7:10" x14ac:dyDescent="0.45">
      <c r="G6099" s="82">
        <f>Census!C6091</f>
        <v>0</v>
      </c>
      <c r="H6099" s="82" t="str">
        <f>IF(Census!D6091="","",Census!D6091)</f>
        <v/>
      </c>
      <c r="I6099" s="82">
        <f>Census!E6091</f>
        <v>0</v>
      </c>
      <c r="J6099" s="106" t="e">
        <f t="shared" si="95"/>
        <v>#N/A</v>
      </c>
    </row>
    <row r="6100" spans="7:10" x14ac:dyDescent="0.45">
      <c r="G6100" s="82">
        <f>Census!C6092</f>
        <v>0</v>
      </c>
      <c r="H6100" s="82" t="str">
        <f>IF(Census!D6092="","",Census!D6092)</f>
        <v/>
      </c>
      <c r="I6100" s="82">
        <f>Census!E6092</f>
        <v>0</v>
      </c>
      <c r="J6100" s="106" t="e">
        <f t="shared" si="95"/>
        <v>#N/A</v>
      </c>
    </row>
    <row r="6101" spans="7:10" x14ac:dyDescent="0.45">
      <c r="G6101" s="82">
        <f>Census!C6093</f>
        <v>0</v>
      </c>
      <c r="H6101" s="82" t="str">
        <f>IF(Census!D6093="","",Census!D6093)</f>
        <v/>
      </c>
      <c r="I6101" s="82">
        <f>Census!E6093</f>
        <v>0</v>
      </c>
      <c r="J6101" s="106" t="e">
        <f t="shared" si="95"/>
        <v>#N/A</v>
      </c>
    </row>
    <row r="6102" spans="7:10" x14ac:dyDescent="0.45">
      <c r="G6102" s="82">
        <f>Census!C6094</f>
        <v>0</v>
      </c>
      <c r="H6102" s="82" t="str">
        <f>IF(Census!D6094="","",Census!D6094)</f>
        <v/>
      </c>
      <c r="I6102" s="82">
        <f>Census!E6094</f>
        <v>0</v>
      </c>
      <c r="J6102" s="106" t="e">
        <f t="shared" si="95"/>
        <v>#N/A</v>
      </c>
    </row>
    <row r="6103" spans="7:10" x14ac:dyDescent="0.45">
      <c r="G6103" s="82">
        <f>Census!C6095</f>
        <v>0</v>
      </c>
      <c r="H6103" s="82" t="str">
        <f>IF(Census!D6095="","",Census!D6095)</f>
        <v/>
      </c>
      <c r="I6103" s="82">
        <f>Census!E6095</f>
        <v>0</v>
      </c>
      <c r="J6103" s="106" t="e">
        <f t="shared" si="95"/>
        <v>#N/A</v>
      </c>
    </row>
    <row r="6104" spans="7:10" x14ac:dyDescent="0.45">
      <c r="G6104" s="82">
        <f>Census!C6096</f>
        <v>0</v>
      </c>
      <c r="H6104" s="82" t="str">
        <f>IF(Census!D6096="","",Census!D6096)</f>
        <v/>
      </c>
      <c r="I6104" s="82">
        <f>Census!E6096</f>
        <v>0</v>
      </c>
      <c r="J6104" s="106" t="e">
        <f t="shared" si="95"/>
        <v>#N/A</v>
      </c>
    </row>
    <row r="6105" spans="7:10" x14ac:dyDescent="0.45">
      <c r="G6105" s="82">
        <f>Census!C6097</f>
        <v>0</v>
      </c>
      <c r="H6105" s="82" t="str">
        <f>IF(Census!D6097="","",Census!D6097)</f>
        <v/>
      </c>
      <c r="I6105" s="82">
        <f>Census!E6097</f>
        <v>0</v>
      </c>
      <c r="J6105" s="106" t="e">
        <f t="shared" si="95"/>
        <v>#N/A</v>
      </c>
    </row>
    <row r="6106" spans="7:10" x14ac:dyDescent="0.45">
      <c r="G6106" s="82">
        <f>Census!C6098</f>
        <v>0</v>
      </c>
      <c r="H6106" s="82" t="str">
        <f>IF(Census!D6098="","",Census!D6098)</f>
        <v/>
      </c>
      <c r="I6106" s="82">
        <f>Census!E6098</f>
        <v>0</v>
      </c>
      <c r="J6106" s="106" t="e">
        <f t="shared" si="95"/>
        <v>#N/A</v>
      </c>
    </row>
    <row r="6107" spans="7:10" x14ac:dyDescent="0.45">
      <c r="G6107" s="82">
        <f>Census!C6099</f>
        <v>0</v>
      </c>
      <c r="H6107" s="82" t="str">
        <f>IF(Census!D6099="","",Census!D6099)</f>
        <v/>
      </c>
      <c r="I6107" s="82">
        <f>Census!E6099</f>
        <v>0</v>
      </c>
      <c r="J6107" s="106" t="e">
        <f t="shared" si="95"/>
        <v>#N/A</v>
      </c>
    </row>
    <row r="6108" spans="7:10" x14ac:dyDescent="0.45">
      <c r="G6108" s="82">
        <f>Census!C6100</f>
        <v>0</v>
      </c>
      <c r="H6108" s="82" t="str">
        <f>IF(Census!D6100="","",Census!D6100)</f>
        <v/>
      </c>
      <c r="I6108" s="82">
        <f>Census!E6100</f>
        <v>0</v>
      </c>
      <c r="J6108" s="106" t="e">
        <f t="shared" si="95"/>
        <v>#N/A</v>
      </c>
    </row>
    <row r="6109" spans="7:10" x14ac:dyDescent="0.45">
      <c r="G6109" s="82">
        <f>Census!C6101</f>
        <v>0</v>
      </c>
      <c r="H6109" s="82" t="str">
        <f>IF(Census!D6101="","",Census!D6101)</f>
        <v/>
      </c>
      <c r="I6109" s="82">
        <f>Census!E6101</f>
        <v>0</v>
      </c>
      <c r="J6109" s="106" t="e">
        <f t="shared" si="95"/>
        <v>#N/A</v>
      </c>
    </row>
    <row r="6110" spans="7:10" x14ac:dyDescent="0.45">
      <c r="G6110" s="82">
        <f>Census!C6102</f>
        <v>0</v>
      </c>
      <c r="H6110" s="82" t="str">
        <f>IF(Census!D6102="","",Census!D6102)</f>
        <v/>
      </c>
      <c r="I6110" s="82">
        <f>Census!E6102</f>
        <v>0</v>
      </c>
      <c r="J6110" s="106" t="e">
        <f t="shared" si="95"/>
        <v>#N/A</v>
      </c>
    </row>
    <row r="6111" spans="7:10" x14ac:dyDescent="0.45">
      <c r="G6111" s="82">
        <f>Census!C6103</f>
        <v>0</v>
      </c>
      <c r="H6111" s="82" t="str">
        <f>IF(Census!D6103="","",Census!D6103)</f>
        <v/>
      </c>
      <c r="I6111" s="82">
        <f>Census!E6103</f>
        <v>0</v>
      </c>
      <c r="J6111" s="106" t="e">
        <f t="shared" si="95"/>
        <v>#N/A</v>
      </c>
    </row>
    <row r="6112" spans="7:10" x14ac:dyDescent="0.45">
      <c r="G6112" s="82">
        <f>Census!C6104</f>
        <v>0</v>
      </c>
      <c r="H6112" s="82" t="str">
        <f>IF(Census!D6104="","",Census!D6104)</f>
        <v/>
      </c>
      <c r="I6112" s="82">
        <f>Census!E6104</f>
        <v>0</v>
      </c>
      <c r="J6112" s="106" t="e">
        <f t="shared" si="95"/>
        <v>#N/A</v>
      </c>
    </row>
    <row r="6113" spans="7:10" x14ac:dyDescent="0.45">
      <c r="G6113" s="82">
        <f>Census!C6105</f>
        <v>0</v>
      </c>
      <c r="H6113" s="82" t="str">
        <f>IF(Census!D6105="","",Census!D6105)</f>
        <v/>
      </c>
      <c r="I6113" s="82">
        <f>Census!E6105</f>
        <v>0</v>
      </c>
      <c r="J6113" s="106" t="e">
        <f t="shared" si="95"/>
        <v>#N/A</v>
      </c>
    </row>
    <row r="6114" spans="7:10" x14ac:dyDescent="0.45">
      <c r="G6114" s="82">
        <f>Census!C6106</f>
        <v>0</v>
      </c>
      <c r="H6114" s="82" t="str">
        <f>IF(Census!D6106="","",Census!D6106)</f>
        <v/>
      </c>
      <c r="I6114" s="82">
        <f>Census!E6106</f>
        <v>0</v>
      </c>
      <c r="J6114" s="106" t="e">
        <f t="shared" si="95"/>
        <v>#N/A</v>
      </c>
    </row>
    <row r="6115" spans="7:10" x14ac:dyDescent="0.45">
      <c r="G6115" s="82">
        <f>Census!C6107</f>
        <v>0</v>
      </c>
      <c r="H6115" s="82" t="str">
        <f>IF(Census!D6107="","",Census!D6107)</f>
        <v/>
      </c>
      <c r="I6115" s="82">
        <f>Census!E6107</f>
        <v>0</v>
      </c>
      <c r="J6115" s="106" t="e">
        <f t="shared" si="95"/>
        <v>#N/A</v>
      </c>
    </row>
    <row r="6116" spans="7:10" x14ac:dyDescent="0.45">
      <c r="G6116" s="82">
        <f>Census!C6108</f>
        <v>0</v>
      </c>
      <c r="H6116" s="82" t="str">
        <f>IF(Census!D6108="","",Census!D6108)</f>
        <v/>
      </c>
      <c r="I6116" s="82">
        <f>Census!E6108</f>
        <v>0</v>
      </c>
      <c r="J6116" s="106" t="e">
        <f t="shared" si="95"/>
        <v>#N/A</v>
      </c>
    </row>
    <row r="6117" spans="7:10" x14ac:dyDescent="0.45">
      <c r="G6117" s="82">
        <f>Census!C6109</f>
        <v>0</v>
      </c>
      <c r="H6117" s="82" t="str">
        <f>IF(Census!D6109="","",Census!D6109)</f>
        <v/>
      </c>
      <c r="I6117" s="82">
        <f>Census!E6109</f>
        <v>0</v>
      </c>
      <c r="J6117" s="106" t="e">
        <f t="shared" si="95"/>
        <v>#N/A</v>
      </c>
    </row>
    <row r="6118" spans="7:10" x14ac:dyDescent="0.45">
      <c r="G6118" s="82">
        <f>Census!C6110</f>
        <v>0</v>
      </c>
      <c r="H6118" s="82" t="str">
        <f>IF(Census!D6110="","",Census!D6110)</f>
        <v/>
      </c>
      <c r="I6118" s="82">
        <f>Census!E6110</f>
        <v>0</v>
      </c>
      <c r="J6118" s="106" t="e">
        <f t="shared" si="95"/>
        <v>#N/A</v>
      </c>
    </row>
    <row r="6119" spans="7:10" x14ac:dyDescent="0.45">
      <c r="G6119" s="82">
        <f>Census!C6111</f>
        <v>0</v>
      </c>
      <c r="H6119" s="82" t="str">
        <f>IF(Census!D6111="","",Census!D6111)</f>
        <v/>
      </c>
      <c r="I6119" s="82">
        <f>Census!E6111</f>
        <v>0</v>
      </c>
      <c r="J6119" s="106" t="e">
        <f t="shared" si="95"/>
        <v>#N/A</v>
      </c>
    </row>
    <row r="6120" spans="7:10" x14ac:dyDescent="0.45">
      <c r="G6120" s="82">
        <f>Census!C6112</f>
        <v>0</v>
      </c>
      <c r="H6120" s="82" t="str">
        <f>IF(Census!D6112="","",Census!D6112)</f>
        <v/>
      </c>
      <c r="I6120" s="82">
        <f>Census!E6112</f>
        <v>0</v>
      </c>
      <c r="J6120" s="106" t="e">
        <f t="shared" si="95"/>
        <v>#N/A</v>
      </c>
    </row>
    <row r="6121" spans="7:10" x14ac:dyDescent="0.45">
      <c r="G6121" s="82">
        <f>Census!C6113</f>
        <v>0</v>
      </c>
      <c r="H6121" s="82" t="str">
        <f>IF(Census!D6113="","",Census!D6113)</f>
        <v/>
      </c>
      <c r="I6121" s="82">
        <f>Census!E6113</f>
        <v>0</v>
      </c>
      <c r="J6121" s="106" t="e">
        <f t="shared" si="95"/>
        <v>#N/A</v>
      </c>
    </row>
    <row r="6122" spans="7:10" x14ac:dyDescent="0.45">
      <c r="G6122" s="82">
        <f>Census!C6114</f>
        <v>0</v>
      </c>
      <c r="H6122" s="82" t="str">
        <f>IF(Census!D6114="","",Census!D6114)</f>
        <v/>
      </c>
      <c r="I6122" s="82">
        <f>Census!E6114</f>
        <v>0</v>
      </c>
      <c r="J6122" s="106" t="e">
        <f t="shared" si="95"/>
        <v>#N/A</v>
      </c>
    </row>
    <row r="6123" spans="7:10" x14ac:dyDescent="0.45">
      <c r="G6123" s="82">
        <f>Census!C6115</f>
        <v>0</v>
      </c>
      <c r="H6123" s="82" t="str">
        <f>IF(Census!D6115="","",Census!D6115)</f>
        <v/>
      </c>
      <c r="I6123" s="82">
        <f>Census!E6115</f>
        <v>0</v>
      </c>
      <c r="J6123" s="106" t="e">
        <f t="shared" si="95"/>
        <v>#N/A</v>
      </c>
    </row>
    <row r="6124" spans="7:10" x14ac:dyDescent="0.45">
      <c r="G6124" s="82">
        <f>Census!C6116</f>
        <v>0</v>
      </c>
      <c r="H6124" s="82" t="str">
        <f>IF(Census!D6116="","",Census!D6116)</f>
        <v/>
      </c>
      <c r="I6124" s="82">
        <f>Census!E6116</f>
        <v>0</v>
      </c>
      <c r="J6124" s="106" t="e">
        <f t="shared" si="95"/>
        <v>#N/A</v>
      </c>
    </row>
    <row r="6125" spans="7:10" x14ac:dyDescent="0.45">
      <c r="G6125" s="82">
        <f>Census!C6117</f>
        <v>0</v>
      </c>
      <c r="H6125" s="82" t="str">
        <f>IF(Census!D6117="","",Census!D6117)</f>
        <v/>
      </c>
      <c r="I6125" s="82">
        <f>Census!E6117</f>
        <v>0</v>
      </c>
      <c r="J6125" s="106" t="e">
        <f t="shared" si="95"/>
        <v>#N/A</v>
      </c>
    </row>
    <row r="6126" spans="7:10" x14ac:dyDescent="0.45">
      <c r="G6126" s="82">
        <f>Census!C6118</f>
        <v>0</v>
      </c>
      <c r="H6126" s="82" t="str">
        <f>IF(Census!D6118="","",Census!D6118)</f>
        <v/>
      </c>
      <c r="I6126" s="82">
        <f>Census!E6118</f>
        <v>0</v>
      </c>
      <c r="J6126" s="106" t="e">
        <f t="shared" si="95"/>
        <v>#N/A</v>
      </c>
    </row>
    <row r="6127" spans="7:10" x14ac:dyDescent="0.45">
      <c r="G6127" s="82">
        <f>Census!C6119</f>
        <v>0</v>
      </c>
      <c r="H6127" s="82" t="str">
        <f>IF(Census!D6119="","",Census!D6119)</f>
        <v/>
      </c>
      <c r="I6127" s="82">
        <f>Census!E6119</f>
        <v>0</v>
      </c>
      <c r="J6127" s="106" t="e">
        <f t="shared" si="95"/>
        <v>#N/A</v>
      </c>
    </row>
    <row r="6128" spans="7:10" x14ac:dyDescent="0.45">
      <c r="G6128" s="82">
        <f>Census!C6120</f>
        <v>0</v>
      </c>
      <c r="H6128" s="82" t="str">
        <f>IF(Census!D6120="","",Census!D6120)</f>
        <v/>
      </c>
      <c r="I6128" s="82">
        <f>Census!E6120</f>
        <v>0</v>
      </c>
      <c r="J6128" s="106" t="e">
        <f t="shared" si="95"/>
        <v>#N/A</v>
      </c>
    </row>
    <row r="6129" spans="7:10" x14ac:dyDescent="0.45">
      <c r="G6129" s="82">
        <f>Census!C6121</f>
        <v>0</v>
      </c>
      <c r="H6129" s="82" t="str">
        <f>IF(Census!D6121="","",Census!D6121)</f>
        <v/>
      </c>
      <c r="I6129" s="82">
        <f>Census!E6121</f>
        <v>0</v>
      </c>
      <c r="J6129" s="106" t="e">
        <f t="shared" si="95"/>
        <v>#N/A</v>
      </c>
    </row>
    <row r="6130" spans="7:10" x14ac:dyDescent="0.45">
      <c r="G6130" s="82">
        <f>Census!C6122</f>
        <v>0</v>
      </c>
      <c r="H6130" s="82" t="str">
        <f>IF(Census!D6122="","",Census!D6122)</f>
        <v/>
      </c>
      <c r="I6130" s="82">
        <f>Census!E6122</f>
        <v>0</v>
      </c>
      <c r="J6130" s="106" t="e">
        <f t="shared" si="95"/>
        <v>#N/A</v>
      </c>
    </row>
    <row r="6131" spans="7:10" x14ac:dyDescent="0.45">
      <c r="G6131" s="82">
        <f>Census!C6123</f>
        <v>0</v>
      </c>
      <c r="H6131" s="82" t="str">
        <f>IF(Census!D6123="","",Census!D6123)</f>
        <v/>
      </c>
      <c r="I6131" s="82">
        <f>Census!E6123</f>
        <v>0</v>
      </c>
      <c r="J6131" s="106" t="e">
        <f t="shared" si="95"/>
        <v>#N/A</v>
      </c>
    </row>
    <row r="6132" spans="7:10" x14ac:dyDescent="0.45">
      <c r="G6132" s="82">
        <f>Census!C6124</f>
        <v>0</v>
      </c>
      <c r="H6132" s="82" t="str">
        <f>IF(Census!D6124="","",Census!D6124)</f>
        <v/>
      </c>
      <c r="I6132" s="82">
        <f>Census!E6124</f>
        <v>0</v>
      </c>
      <c r="J6132" s="106" t="e">
        <f t="shared" si="95"/>
        <v>#N/A</v>
      </c>
    </row>
    <row r="6133" spans="7:10" x14ac:dyDescent="0.45">
      <c r="G6133" s="82">
        <f>Census!C6125</f>
        <v>0</v>
      </c>
      <c r="H6133" s="82" t="str">
        <f>IF(Census!D6125="","",Census!D6125)</f>
        <v/>
      </c>
      <c r="I6133" s="82">
        <f>Census!E6125</f>
        <v>0</v>
      </c>
      <c r="J6133" s="106" t="e">
        <f t="shared" si="95"/>
        <v>#N/A</v>
      </c>
    </row>
    <row r="6134" spans="7:10" x14ac:dyDescent="0.45">
      <c r="G6134" s="82">
        <f>Census!C6126</f>
        <v>0</v>
      </c>
      <c r="H6134" s="82" t="str">
        <f>IF(Census!D6126="","",Census!D6126)</f>
        <v/>
      </c>
      <c r="I6134" s="82">
        <f>Census!E6126</f>
        <v>0</v>
      </c>
      <c r="J6134" s="106" t="e">
        <f t="shared" si="95"/>
        <v>#N/A</v>
      </c>
    </row>
    <row r="6135" spans="7:10" x14ac:dyDescent="0.45">
      <c r="G6135" s="82">
        <f>Census!C6127</f>
        <v>0</v>
      </c>
      <c r="H6135" s="82" t="str">
        <f>IF(Census!D6127="","",Census!D6127)</f>
        <v/>
      </c>
      <c r="I6135" s="82">
        <f>Census!E6127</f>
        <v>0</v>
      </c>
      <c r="J6135" s="106" t="e">
        <f t="shared" si="95"/>
        <v>#N/A</v>
      </c>
    </row>
    <row r="6136" spans="7:10" x14ac:dyDescent="0.45">
      <c r="G6136" s="82">
        <f>Census!C6128</f>
        <v>0</v>
      </c>
      <c r="H6136" s="82" t="str">
        <f>IF(Census!D6128="","",Census!D6128)</f>
        <v/>
      </c>
      <c r="I6136" s="82">
        <f>Census!E6128</f>
        <v>0</v>
      </c>
      <c r="J6136" s="106" t="e">
        <f t="shared" si="95"/>
        <v>#N/A</v>
      </c>
    </row>
    <row r="6137" spans="7:10" x14ac:dyDescent="0.45">
      <c r="G6137" s="82">
        <f>Census!C6129</f>
        <v>0</v>
      </c>
      <c r="H6137" s="82" t="str">
        <f>IF(Census!D6129="","",Census!D6129)</f>
        <v/>
      </c>
      <c r="I6137" s="82">
        <f>Census!E6129</f>
        <v>0</v>
      </c>
      <c r="J6137" s="106" t="e">
        <f t="shared" si="95"/>
        <v>#N/A</v>
      </c>
    </row>
    <row r="6138" spans="7:10" x14ac:dyDescent="0.45">
      <c r="G6138" s="82">
        <f>Census!C6130</f>
        <v>0</v>
      </c>
      <c r="H6138" s="82" t="str">
        <f>IF(Census!D6130="","",Census!D6130)</f>
        <v/>
      </c>
      <c r="I6138" s="82">
        <f>Census!E6130</f>
        <v>0</v>
      </c>
      <c r="J6138" s="106" t="e">
        <f t="shared" si="95"/>
        <v>#N/A</v>
      </c>
    </row>
    <row r="6139" spans="7:10" x14ac:dyDescent="0.45">
      <c r="G6139" s="82">
        <f>Census!C6131</f>
        <v>0</v>
      </c>
      <c r="H6139" s="82" t="str">
        <f>IF(Census!D6131="","",Census!D6131)</f>
        <v/>
      </c>
      <c r="I6139" s="82">
        <f>Census!E6131</f>
        <v>0</v>
      </c>
      <c r="J6139" s="106" t="e">
        <f t="shared" si="95"/>
        <v>#N/A</v>
      </c>
    </row>
    <row r="6140" spans="7:10" x14ac:dyDescent="0.45">
      <c r="G6140" s="82">
        <f>Census!C6132</f>
        <v>0</v>
      </c>
      <c r="H6140" s="82" t="str">
        <f>IF(Census!D6132="","",Census!D6132)</f>
        <v/>
      </c>
      <c r="I6140" s="82">
        <f>Census!E6132</f>
        <v>0</v>
      </c>
      <c r="J6140" s="106" t="e">
        <f t="shared" si="95"/>
        <v>#N/A</v>
      </c>
    </row>
    <row r="6141" spans="7:10" x14ac:dyDescent="0.45">
      <c r="G6141" s="82">
        <f>Census!C6133</f>
        <v>0</v>
      </c>
      <c r="H6141" s="82" t="str">
        <f>IF(Census!D6133="","",Census!D6133)</f>
        <v/>
      </c>
      <c r="I6141" s="82">
        <f>Census!E6133</f>
        <v>0</v>
      </c>
      <c r="J6141" s="106" t="e">
        <f t="shared" si="95"/>
        <v>#N/A</v>
      </c>
    </row>
    <row r="6142" spans="7:10" x14ac:dyDescent="0.45">
      <c r="G6142" s="82">
        <f>Census!C6134</f>
        <v>0</v>
      </c>
      <c r="H6142" s="82" t="str">
        <f>IF(Census!D6134="","",Census!D6134)</f>
        <v/>
      </c>
      <c r="I6142" s="82">
        <f>Census!E6134</f>
        <v>0</v>
      </c>
      <c r="J6142" s="106" t="e">
        <f t="shared" si="95"/>
        <v>#N/A</v>
      </c>
    </row>
    <row r="6143" spans="7:10" x14ac:dyDescent="0.45">
      <c r="G6143" s="82">
        <f>Census!C6135</f>
        <v>0</v>
      </c>
      <c r="H6143" s="82" t="str">
        <f>IF(Census!D6135="","",Census!D6135)</f>
        <v/>
      </c>
      <c r="I6143" s="82">
        <f>Census!E6135</f>
        <v>0</v>
      </c>
      <c r="J6143" s="106" t="e">
        <f t="shared" si="95"/>
        <v>#N/A</v>
      </c>
    </row>
    <row r="6144" spans="7:10" x14ac:dyDescent="0.45">
      <c r="G6144" s="82">
        <f>Census!C6136</f>
        <v>0</v>
      </c>
      <c r="H6144" s="82" t="str">
        <f>IF(Census!D6136="","",Census!D6136)</f>
        <v/>
      </c>
      <c r="I6144" s="82">
        <f>Census!E6136</f>
        <v>0</v>
      </c>
      <c r="J6144" s="106" t="e">
        <f t="shared" si="95"/>
        <v>#N/A</v>
      </c>
    </row>
    <row r="6145" spans="7:10" x14ac:dyDescent="0.45">
      <c r="G6145" s="82">
        <f>Census!C6137</f>
        <v>0</v>
      </c>
      <c r="H6145" s="82" t="str">
        <f>IF(Census!D6137="","",Census!D6137)</f>
        <v/>
      </c>
      <c r="I6145" s="82">
        <f>Census!E6137</f>
        <v>0</v>
      </c>
      <c r="J6145" s="106" t="e">
        <f t="shared" si="95"/>
        <v>#N/A</v>
      </c>
    </row>
    <row r="6146" spans="7:10" x14ac:dyDescent="0.45">
      <c r="G6146" s="82">
        <f>Census!C6138</f>
        <v>0</v>
      </c>
      <c r="H6146" s="82" t="str">
        <f>IF(Census!D6138="","",Census!D6138)</f>
        <v/>
      </c>
      <c r="I6146" s="82">
        <f>Census!E6138</f>
        <v>0</v>
      </c>
      <c r="J6146" s="106" t="e">
        <f t="shared" si="95"/>
        <v>#N/A</v>
      </c>
    </row>
    <row r="6147" spans="7:10" x14ac:dyDescent="0.45">
      <c r="G6147" s="82">
        <f>Census!C6139</f>
        <v>0</v>
      </c>
      <c r="H6147" s="82" t="str">
        <f>IF(Census!D6139="","",Census!D6139)</f>
        <v/>
      </c>
      <c r="I6147" s="82">
        <f>Census!E6139</f>
        <v>0</v>
      </c>
      <c r="J6147" s="106" t="e">
        <f t="shared" si="95"/>
        <v>#N/A</v>
      </c>
    </row>
    <row r="6148" spans="7:10" x14ac:dyDescent="0.45">
      <c r="G6148" s="82">
        <f>Census!C6140</f>
        <v>0</v>
      </c>
      <c r="H6148" s="82" t="str">
        <f>IF(Census!D6140="","",Census!D6140)</f>
        <v/>
      </c>
      <c r="I6148" s="82">
        <f>Census!E6140</f>
        <v>0</v>
      </c>
      <c r="J6148" s="106" t="e">
        <f t="shared" si="95"/>
        <v>#N/A</v>
      </c>
    </row>
    <row r="6149" spans="7:10" x14ac:dyDescent="0.45">
      <c r="G6149" s="82">
        <f>Census!C6141</f>
        <v>0</v>
      </c>
      <c r="H6149" s="82" t="str">
        <f>IF(Census!D6141="","",Census!D6141)</f>
        <v/>
      </c>
      <c r="I6149" s="82">
        <f>Census!E6141</f>
        <v>0</v>
      </c>
      <c r="J6149" s="106" t="e">
        <f t="shared" si="95"/>
        <v>#N/A</v>
      </c>
    </row>
    <row r="6150" spans="7:10" x14ac:dyDescent="0.45">
      <c r="G6150" s="82">
        <f>Census!C6142</f>
        <v>0</v>
      </c>
      <c r="H6150" s="82" t="str">
        <f>IF(Census!D6142="","",Census!D6142)</f>
        <v/>
      </c>
      <c r="I6150" s="82">
        <f>Census!E6142</f>
        <v>0</v>
      </c>
      <c r="J6150" s="106" t="e">
        <f t="shared" si="95"/>
        <v>#N/A</v>
      </c>
    </row>
    <row r="6151" spans="7:10" x14ac:dyDescent="0.45">
      <c r="G6151" s="82">
        <f>Census!C6143</f>
        <v>0</v>
      </c>
      <c r="H6151" s="82" t="str">
        <f>IF(Census!D6143="","",Census!D6143)</f>
        <v/>
      </c>
      <c r="I6151" s="82">
        <f>Census!E6143</f>
        <v>0</v>
      </c>
      <c r="J6151" s="106" t="e">
        <f t="shared" si="95"/>
        <v>#N/A</v>
      </c>
    </row>
    <row r="6152" spans="7:10" x14ac:dyDescent="0.45">
      <c r="G6152" s="82">
        <f>Census!C6144</f>
        <v>0</v>
      </c>
      <c r="H6152" s="82" t="str">
        <f>IF(Census!D6144="","",Census!D6144)</f>
        <v/>
      </c>
      <c r="I6152" s="82">
        <f>Census!E6144</f>
        <v>0</v>
      </c>
      <c r="J6152" s="106" t="e">
        <f t="shared" si="95"/>
        <v>#N/A</v>
      </c>
    </row>
    <row r="6153" spans="7:10" x14ac:dyDescent="0.45">
      <c r="G6153" s="82">
        <f>Census!C6145</f>
        <v>0</v>
      </c>
      <c r="H6153" s="82" t="str">
        <f>IF(Census!D6145="","",Census!D6145)</f>
        <v/>
      </c>
      <c r="I6153" s="82">
        <f>Census!E6145</f>
        <v>0</v>
      </c>
      <c r="J6153" s="106" t="e">
        <f t="shared" si="95"/>
        <v>#N/A</v>
      </c>
    </row>
    <row r="6154" spans="7:10" x14ac:dyDescent="0.45">
      <c r="G6154" s="82">
        <f>Census!C6146</f>
        <v>0</v>
      </c>
      <c r="H6154" s="82" t="str">
        <f>IF(Census!D6146="","",Census!D6146)</f>
        <v/>
      </c>
      <c r="I6154" s="82">
        <f>Census!E6146</f>
        <v>0</v>
      </c>
      <c r="J6154" s="106" t="e">
        <f t="shared" si="95"/>
        <v>#N/A</v>
      </c>
    </row>
    <row r="6155" spans="7:10" x14ac:dyDescent="0.45">
      <c r="G6155" s="82">
        <f>Census!C6147</f>
        <v>0</v>
      </c>
      <c r="H6155" s="82" t="str">
        <f>IF(Census!D6147="","",Census!D6147)</f>
        <v/>
      </c>
      <c r="I6155" s="82">
        <f>Census!E6147</f>
        <v>0</v>
      </c>
      <c r="J6155" s="106" t="e">
        <f t="shared" si="95"/>
        <v>#N/A</v>
      </c>
    </row>
    <row r="6156" spans="7:10" x14ac:dyDescent="0.45">
      <c r="G6156" s="82">
        <f>Census!C6148</f>
        <v>0</v>
      </c>
      <c r="H6156" s="82" t="str">
        <f>IF(Census!D6148="","",Census!D6148)</f>
        <v/>
      </c>
      <c r="I6156" s="82">
        <f>Census!E6148</f>
        <v>0</v>
      </c>
      <c r="J6156" s="106" t="e">
        <f t="shared" si="95"/>
        <v>#N/A</v>
      </c>
    </row>
    <row r="6157" spans="7:10" x14ac:dyDescent="0.45">
      <c r="G6157" s="82">
        <f>Census!C6149</f>
        <v>0</v>
      </c>
      <c r="H6157" s="82" t="str">
        <f>IF(Census!D6149="","",Census!D6149)</f>
        <v/>
      </c>
      <c r="I6157" s="82">
        <f>Census!E6149</f>
        <v>0</v>
      </c>
      <c r="J6157" s="106" t="e">
        <f t="shared" si="95"/>
        <v>#N/A</v>
      </c>
    </row>
    <row r="6158" spans="7:10" x14ac:dyDescent="0.45">
      <c r="G6158" s="82">
        <f>Census!C6150</f>
        <v>0</v>
      </c>
      <c r="H6158" s="82" t="str">
        <f>IF(Census!D6150="","",Census!D6150)</f>
        <v/>
      </c>
      <c r="I6158" s="82">
        <f>Census!E6150</f>
        <v>0</v>
      </c>
      <c r="J6158" s="106" t="e">
        <f t="shared" ref="J6158:J6221" si="96">IF(H6158=0,0,IF(H6158&lt;$C$25,$C$25-H6158,0))</f>
        <v>#N/A</v>
      </c>
    </row>
    <row r="6159" spans="7:10" x14ac:dyDescent="0.45">
      <c r="G6159" s="82">
        <f>Census!C6151</f>
        <v>0</v>
      </c>
      <c r="H6159" s="82" t="str">
        <f>IF(Census!D6151="","",Census!D6151)</f>
        <v/>
      </c>
      <c r="I6159" s="82">
        <f>Census!E6151</f>
        <v>0</v>
      </c>
      <c r="J6159" s="106" t="e">
        <f t="shared" si="96"/>
        <v>#N/A</v>
      </c>
    </row>
    <row r="6160" spans="7:10" x14ac:dyDescent="0.45">
      <c r="G6160" s="82">
        <f>Census!C6152</f>
        <v>0</v>
      </c>
      <c r="H6160" s="82" t="str">
        <f>IF(Census!D6152="","",Census!D6152)</f>
        <v/>
      </c>
      <c r="I6160" s="82">
        <f>Census!E6152</f>
        <v>0</v>
      </c>
      <c r="J6160" s="106" t="e">
        <f t="shared" si="96"/>
        <v>#N/A</v>
      </c>
    </row>
    <row r="6161" spans="7:10" x14ac:dyDescent="0.45">
      <c r="G6161" s="82">
        <f>Census!C6153</f>
        <v>0</v>
      </c>
      <c r="H6161" s="82" t="str">
        <f>IF(Census!D6153="","",Census!D6153)</f>
        <v/>
      </c>
      <c r="I6161" s="82">
        <f>Census!E6153</f>
        <v>0</v>
      </c>
      <c r="J6161" s="106" t="e">
        <f t="shared" si="96"/>
        <v>#N/A</v>
      </c>
    </row>
    <row r="6162" spans="7:10" x14ac:dyDescent="0.45">
      <c r="G6162" s="82">
        <f>Census!C6154</f>
        <v>0</v>
      </c>
      <c r="H6162" s="82" t="str">
        <f>IF(Census!D6154="","",Census!D6154)</f>
        <v/>
      </c>
      <c r="I6162" s="82">
        <f>Census!E6154</f>
        <v>0</v>
      </c>
      <c r="J6162" s="106" t="e">
        <f t="shared" si="96"/>
        <v>#N/A</v>
      </c>
    </row>
    <row r="6163" spans="7:10" x14ac:dyDescent="0.45">
      <c r="G6163" s="82">
        <f>Census!C6155</f>
        <v>0</v>
      </c>
      <c r="H6163" s="82" t="str">
        <f>IF(Census!D6155="","",Census!D6155)</f>
        <v/>
      </c>
      <c r="I6163" s="82">
        <f>Census!E6155</f>
        <v>0</v>
      </c>
      <c r="J6163" s="106" t="e">
        <f t="shared" si="96"/>
        <v>#N/A</v>
      </c>
    </row>
    <row r="6164" spans="7:10" x14ac:dyDescent="0.45">
      <c r="G6164" s="82">
        <f>Census!C6156</f>
        <v>0</v>
      </c>
      <c r="H6164" s="82" t="str">
        <f>IF(Census!D6156="","",Census!D6156)</f>
        <v/>
      </c>
      <c r="I6164" s="82">
        <f>Census!E6156</f>
        <v>0</v>
      </c>
      <c r="J6164" s="106" t="e">
        <f t="shared" si="96"/>
        <v>#N/A</v>
      </c>
    </row>
    <row r="6165" spans="7:10" x14ac:dyDescent="0.45">
      <c r="G6165" s="82">
        <f>Census!C6157</f>
        <v>0</v>
      </c>
      <c r="H6165" s="82" t="str">
        <f>IF(Census!D6157="","",Census!D6157)</f>
        <v/>
      </c>
      <c r="I6165" s="82">
        <f>Census!E6157</f>
        <v>0</v>
      </c>
      <c r="J6165" s="106" t="e">
        <f t="shared" si="96"/>
        <v>#N/A</v>
      </c>
    </row>
    <row r="6166" spans="7:10" x14ac:dyDescent="0.45">
      <c r="G6166" s="82">
        <f>Census!C6158</f>
        <v>0</v>
      </c>
      <c r="H6166" s="82" t="str">
        <f>IF(Census!D6158="","",Census!D6158)</f>
        <v/>
      </c>
      <c r="I6166" s="82">
        <f>Census!E6158</f>
        <v>0</v>
      </c>
      <c r="J6166" s="106" t="e">
        <f t="shared" si="96"/>
        <v>#N/A</v>
      </c>
    </row>
    <row r="6167" spans="7:10" x14ac:dyDescent="0.45">
      <c r="G6167" s="82">
        <f>Census!C6159</f>
        <v>0</v>
      </c>
      <c r="H6167" s="82" t="str">
        <f>IF(Census!D6159="","",Census!D6159)</f>
        <v/>
      </c>
      <c r="I6167" s="82">
        <f>Census!E6159</f>
        <v>0</v>
      </c>
      <c r="J6167" s="106" t="e">
        <f t="shared" si="96"/>
        <v>#N/A</v>
      </c>
    </row>
    <row r="6168" spans="7:10" x14ac:dyDescent="0.45">
      <c r="G6168" s="82">
        <f>Census!C6160</f>
        <v>0</v>
      </c>
      <c r="H6168" s="82" t="str">
        <f>IF(Census!D6160="","",Census!D6160)</f>
        <v/>
      </c>
      <c r="I6168" s="82">
        <f>Census!E6160</f>
        <v>0</v>
      </c>
      <c r="J6168" s="106" t="e">
        <f t="shared" si="96"/>
        <v>#N/A</v>
      </c>
    </row>
    <row r="6169" spans="7:10" x14ac:dyDescent="0.45">
      <c r="G6169" s="82">
        <f>Census!C6161</f>
        <v>0</v>
      </c>
      <c r="H6169" s="82" t="str">
        <f>IF(Census!D6161="","",Census!D6161)</f>
        <v/>
      </c>
      <c r="I6169" s="82">
        <f>Census!E6161</f>
        <v>0</v>
      </c>
      <c r="J6169" s="106" t="e">
        <f t="shared" si="96"/>
        <v>#N/A</v>
      </c>
    </row>
    <row r="6170" spans="7:10" x14ac:dyDescent="0.45">
      <c r="G6170" s="82">
        <f>Census!C6162</f>
        <v>0</v>
      </c>
      <c r="H6170" s="82" t="str">
        <f>IF(Census!D6162="","",Census!D6162)</f>
        <v/>
      </c>
      <c r="I6170" s="82">
        <f>Census!E6162</f>
        <v>0</v>
      </c>
      <c r="J6170" s="106" t="e">
        <f t="shared" si="96"/>
        <v>#N/A</v>
      </c>
    </row>
    <row r="6171" spans="7:10" x14ac:dyDescent="0.45">
      <c r="G6171" s="82">
        <f>Census!C6163</f>
        <v>0</v>
      </c>
      <c r="H6171" s="82" t="str">
        <f>IF(Census!D6163="","",Census!D6163)</f>
        <v/>
      </c>
      <c r="I6171" s="82">
        <f>Census!E6163</f>
        <v>0</v>
      </c>
      <c r="J6171" s="106" t="e">
        <f t="shared" si="96"/>
        <v>#N/A</v>
      </c>
    </row>
    <row r="6172" spans="7:10" x14ac:dyDescent="0.45">
      <c r="G6172" s="82">
        <f>Census!C6164</f>
        <v>0</v>
      </c>
      <c r="H6172" s="82" t="str">
        <f>IF(Census!D6164="","",Census!D6164)</f>
        <v/>
      </c>
      <c r="I6172" s="82">
        <f>Census!E6164</f>
        <v>0</v>
      </c>
      <c r="J6172" s="106" t="e">
        <f t="shared" si="96"/>
        <v>#N/A</v>
      </c>
    </row>
    <row r="6173" spans="7:10" x14ac:dyDescent="0.45">
      <c r="G6173" s="82">
        <f>Census!C6165</f>
        <v>0</v>
      </c>
      <c r="H6173" s="82" t="str">
        <f>IF(Census!D6165="","",Census!D6165)</f>
        <v/>
      </c>
      <c r="I6173" s="82">
        <f>Census!E6165</f>
        <v>0</v>
      </c>
      <c r="J6173" s="106" t="e">
        <f t="shared" si="96"/>
        <v>#N/A</v>
      </c>
    </row>
    <row r="6174" spans="7:10" x14ac:dyDescent="0.45">
      <c r="G6174" s="82">
        <f>Census!C6166</f>
        <v>0</v>
      </c>
      <c r="H6174" s="82" t="str">
        <f>IF(Census!D6166="","",Census!D6166)</f>
        <v/>
      </c>
      <c r="I6174" s="82">
        <f>Census!E6166</f>
        <v>0</v>
      </c>
      <c r="J6174" s="106" t="e">
        <f t="shared" si="96"/>
        <v>#N/A</v>
      </c>
    </row>
    <row r="6175" spans="7:10" x14ac:dyDescent="0.45">
      <c r="G6175" s="82">
        <f>Census!C6167</f>
        <v>0</v>
      </c>
      <c r="H6175" s="82" t="str">
        <f>IF(Census!D6167="","",Census!D6167)</f>
        <v/>
      </c>
      <c r="I6175" s="82">
        <f>Census!E6167</f>
        <v>0</v>
      </c>
      <c r="J6175" s="106" t="e">
        <f t="shared" si="96"/>
        <v>#N/A</v>
      </c>
    </row>
    <row r="6176" spans="7:10" x14ac:dyDescent="0.45">
      <c r="G6176" s="82">
        <f>Census!C6168</f>
        <v>0</v>
      </c>
      <c r="H6176" s="82" t="str">
        <f>IF(Census!D6168="","",Census!D6168)</f>
        <v/>
      </c>
      <c r="I6176" s="82">
        <f>Census!E6168</f>
        <v>0</v>
      </c>
      <c r="J6176" s="106" t="e">
        <f t="shared" si="96"/>
        <v>#N/A</v>
      </c>
    </row>
    <row r="6177" spans="7:10" x14ac:dyDescent="0.45">
      <c r="G6177" s="82">
        <f>Census!C6169</f>
        <v>0</v>
      </c>
      <c r="H6177" s="82" t="str">
        <f>IF(Census!D6169="","",Census!D6169)</f>
        <v/>
      </c>
      <c r="I6177" s="82">
        <f>Census!E6169</f>
        <v>0</v>
      </c>
      <c r="J6177" s="106" t="e">
        <f t="shared" si="96"/>
        <v>#N/A</v>
      </c>
    </row>
    <row r="6178" spans="7:10" x14ac:dyDescent="0.45">
      <c r="G6178" s="82">
        <f>Census!C6170</f>
        <v>0</v>
      </c>
      <c r="H6178" s="82" t="str">
        <f>IF(Census!D6170="","",Census!D6170)</f>
        <v/>
      </c>
      <c r="I6178" s="82">
        <f>Census!E6170</f>
        <v>0</v>
      </c>
      <c r="J6178" s="106" t="e">
        <f t="shared" si="96"/>
        <v>#N/A</v>
      </c>
    </row>
    <row r="6179" spans="7:10" x14ac:dyDescent="0.45">
      <c r="G6179" s="82">
        <f>Census!C6171</f>
        <v>0</v>
      </c>
      <c r="H6179" s="82" t="str">
        <f>IF(Census!D6171="","",Census!D6171)</f>
        <v/>
      </c>
      <c r="I6179" s="82">
        <f>Census!E6171</f>
        <v>0</v>
      </c>
      <c r="J6179" s="106" t="e">
        <f t="shared" si="96"/>
        <v>#N/A</v>
      </c>
    </row>
    <row r="6180" spans="7:10" x14ac:dyDescent="0.45">
      <c r="G6180" s="82">
        <f>Census!C6172</f>
        <v>0</v>
      </c>
      <c r="H6180" s="82" t="str">
        <f>IF(Census!D6172="","",Census!D6172)</f>
        <v/>
      </c>
      <c r="I6180" s="82">
        <f>Census!E6172</f>
        <v>0</v>
      </c>
      <c r="J6180" s="106" t="e">
        <f t="shared" si="96"/>
        <v>#N/A</v>
      </c>
    </row>
    <row r="6181" spans="7:10" x14ac:dyDescent="0.45">
      <c r="G6181" s="82">
        <f>Census!C6173</f>
        <v>0</v>
      </c>
      <c r="H6181" s="82" t="str">
        <f>IF(Census!D6173="","",Census!D6173)</f>
        <v/>
      </c>
      <c r="I6181" s="82">
        <f>Census!E6173</f>
        <v>0</v>
      </c>
      <c r="J6181" s="106" t="e">
        <f t="shared" si="96"/>
        <v>#N/A</v>
      </c>
    </row>
    <row r="6182" spans="7:10" x14ac:dyDescent="0.45">
      <c r="G6182" s="82">
        <f>Census!C6174</f>
        <v>0</v>
      </c>
      <c r="H6182" s="82" t="str">
        <f>IF(Census!D6174="","",Census!D6174)</f>
        <v/>
      </c>
      <c r="I6182" s="82">
        <f>Census!E6174</f>
        <v>0</v>
      </c>
      <c r="J6182" s="106" t="e">
        <f t="shared" si="96"/>
        <v>#N/A</v>
      </c>
    </row>
    <row r="6183" spans="7:10" x14ac:dyDescent="0.45">
      <c r="G6183" s="82">
        <f>Census!C6175</f>
        <v>0</v>
      </c>
      <c r="H6183" s="82" t="str">
        <f>IF(Census!D6175="","",Census!D6175)</f>
        <v/>
      </c>
      <c r="I6183" s="82">
        <f>Census!E6175</f>
        <v>0</v>
      </c>
      <c r="J6183" s="106" t="e">
        <f t="shared" si="96"/>
        <v>#N/A</v>
      </c>
    </row>
    <row r="6184" spans="7:10" x14ac:dyDescent="0.45">
      <c r="G6184" s="82">
        <f>Census!C6176</f>
        <v>0</v>
      </c>
      <c r="H6184" s="82" t="str">
        <f>IF(Census!D6176="","",Census!D6176)</f>
        <v/>
      </c>
      <c r="I6184" s="82">
        <f>Census!E6176</f>
        <v>0</v>
      </c>
      <c r="J6184" s="106" t="e">
        <f t="shared" si="96"/>
        <v>#N/A</v>
      </c>
    </row>
    <row r="6185" spans="7:10" x14ac:dyDescent="0.45">
      <c r="G6185" s="82">
        <f>Census!C6177</f>
        <v>0</v>
      </c>
      <c r="H6185" s="82" t="str">
        <f>IF(Census!D6177="","",Census!D6177)</f>
        <v/>
      </c>
      <c r="I6185" s="82">
        <f>Census!E6177</f>
        <v>0</v>
      </c>
      <c r="J6185" s="106" t="e">
        <f t="shared" si="96"/>
        <v>#N/A</v>
      </c>
    </row>
    <row r="6186" spans="7:10" x14ac:dyDescent="0.45">
      <c r="G6186" s="82">
        <f>Census!C6178</f>
        <v>0</v>
      </c>
      <c r="H6186" s="82" t="str">
        <f>IF(Census!D6178="","",Census!D6178)</f>
        <v/>
      </c>
      <c r="I6186" s="82">
        <f>Census!E6178</f>
        <v>0</v>
      </c>
      <c r="J6186" s="106" t="e">
        <f t="shared" si="96"/>
        <v>#N/A</v>
      </c>
    </row>
    <row r="6187" spans="7:10" x14ac:dyDescent="0.45">
      <c r="G6187" s="82">
        <f>Census!C6179</f>
        <v>0</v>
      </c>
      <c r="H6187" s="82" t="str">
        <f>IF(Census!D6179="","",Census!D6179)</f>
        <v/>
      </c>
      <c r="I6187" s="82">
        <f>Census!E6179</f>
        <v>0</v>
      </c>
      <c r="J6187" s="106" t="e">
        <f t="shared" si="96"/>
        <v>#N/A</v>
      </c>
    </row>
    <row r="6188" spans="7:10" x14ac:dyDescent="0.45">
      <c r="G6188" s="82">
        <f>Census!C6180</f>
        <v>0</v>
      </c>
      <c r="H6188" s="82" t="str">
        <f>IF(Census!D6180="","",Census!D6180)</f>
        <v/>
      </c>
      <c r="I6188" s="82">
        <f>Census!E6180</f>
        <v>0</v>
      </c>
      <c r="J6188" s="106" t="e">
        <f t="shared" si="96"/>
        <v>#N/A</v>
      </c>
    </row>
    <row r="6189" spans="7:10" x14ac:dyDescent="0.45">
      <c r="G6189" s="82">
        <f>Census!C6181</f>
        <v>0</v>
      </c>
      <c r="H6189" s="82" t="str">
        <f>IF(Census!D6181="","",Census!D6181)</f>
        <v/>
      </c>
      <c r="I6189" s="82">
        <f>Census!E6181</f>
        <v>0</v>
      </c>
      <c r="J6189" s="106" t="e">
        <f t="shared" si="96"/>
        <v>#N/A</v>
      </c>
    </row>
    <row r="6190" spans="7:10" x14ac:dyDescent="0.45">
      <c r="G6190" s="82">
        <f>Census!C6182</f>
        <v>0</v>
      </c>
      <c r="H6190" s="82" t="str">
        <f>IF(Census!D6182="","",Census!D6182)</f>
        <v/>
      </c>
      <c r="I6190" s="82">
        <f>Census!E6182</f>
        <v>0</v>
      </c>
      <c r="J6190" s="106" t="e">
        <f t="shared" si="96"/>
        <v>#N/A</v>
      </c>
    </row>
    <row r="6191" spans="7:10" x14ac:dyDescent="0.45">
      <c r="G6191" s="82">
        <f>Census!C6183</f>
        <v>0</v>
      </c>
      <c r="H6191" s="82" t="str">
        <f>IF(Census!D6183="","",Census!D6183)</f>
        <v/>
      </c>
      <c r="I6191" s="82">
        <f>Census!E6183</f>
        <v>0</v>
      </c>
      <c r="J6191" s="106" t="e">
        <f t="shared" si="96"/>
        <v>#N/A</v>
      </c>
    </row>
    <row r="6192" spans="7:10" x14ac:dyDescent="0.45">
      <c r="G6192" s="82">
        <f>Census!C6184</f>
        <v>0</v>
      </c>
      <c r="H6192" s="82" t="str">
        <f>IF(Census!D6184="","",Census!D6184)</f>
        <v/>
      </c>
      <c r="I6192" s="82">
        <f>Census!E6184</f>
        <v>0</v>
      </c>
      <c r="J6192" s="106" t="e">
        <f t="shared" si="96"/>
        <v>#N/A</v>
      </c>
    </row>
    <row r="6193" spans="7:10" x14ac:dyDescent="0.45">
      <c r="G6193" s="82">
        <f>Census!C6185</f>
        <v>0</v>
      </c>
      <c r="H6193" s="82" t="str">
        <f>IF(Census!D6185="","",Census!D6185)</f>
        <v/>
      </c>
      <c r="I6193" s="82">
        <f>Census!E6185</f>
        <v>0</v>
      </c>
      <c r="J6193" s="106" t="e">
        <f t="shared" si="96"/>
        <v>#N/A</v>
      </c>
    </row>
    <row r="6194" spans="7:10" x14ac:dyDescent="0.45">
      <c r="G6194" s="82">
        <f>Census!C6186</f>
        <v>0</v>
      </c>
      <c r="H6194" s="82" t="str">
        <f>IF(Census!D6186="","",Census!D6186)</f>
        <v/>
      </c>
      <c r="I6194" s="82">
        <f>Census!E6186</f>
        <v>0</v>
      </c>
      <c r="J6194" s="106" t="e">
        <f t="shared" si="96"/>
        <v>#N/A</v>
      </c>
    </row>
    <row r="6195" spans="7:10" x14ac:dyDescent="0.45">
      <c r="G6195" s="82">
        <f>Census!C6187</f>
        <v>0</v>
      </c>
      <c r="H6195" s="82" t="str">
        <f>IF(Census!D6187="","",Census!D6187)</f>
        <v/>
      </c>
      <c r="I6195" s="82">
        <f>Census!E6187</f>
        <v>0</v>
      </c>
      <c r="J6195" s="106" t="e">
        <f t="shared" si="96"/>
        <v>#N/A</v>
      </c>
    </row>
    <row r="6196" spans="7:10" x14ac:dyDescent="0.45">
      <c r="G6196" s="82">
        <f>Census!C6188</f>
        <v>0</v>
      </c>
      <c r="H6196" s="82" t="str">
        <f>IF(Census!D6188="","",Census!D6188)</f>
        <v/>
      </c>
      <c r="I6196" s="82">
        <f>Census!E6188</f>
        <v>0</v>
      </c>
      <c r="J6196" s="106" t="e">
        <f t="shared" si="96"/>
        <v>#N/A</v>
      </c>
    </row>
    <row r="6197" spans="7:10" x14ac:dyDescent="0.45">
      <c r="G6197" s="82">
        <f>Census!C6189</f>
        <v>0</v>
      </c>
      <c r="H6197" s="82" t="str">
        <f>IF(Census!D6189="","",Census!D6189)</f>
        <v/>
      </c>
      <c r="I6197" s="82">
        <f>Census!E6189</f>
        <v>0</v>
      </c>
      <c r="J6197" s="106" t="e">
        <f t="shared" si="96"/>
        <v>#N/A</v>
      </c>
    </row>
    <row r="6198" spans="7:10" x14ac:dyDescent="0.45">
      <c r="G6198" s="82">
        <f>Census!C6190</f>
        <v>0</v>
      </c>
      <c r="H6198" s="82" t="str">
        <f>IF(Census!D6190="","",Census!D6190)</f>
        <v/>
      </c>
      <c r="I6198" s="82">
        <f>Census!E6190</f>
        <v>0</v>
      </c>
      <c r="J6198" s="106" t="e">
        <f t="shared" si="96"/>
        <v>#N/A</v>
      </c>
    </row>
    <row r="6199" spans="7:10" x14ac:dyDescent="0.45">
      <c r="G6199" s="82">
        <f>Census!C6191</f>
        <v>0</v>
      </c>
      <c r="H6199" s="82" t="str">
        <f>IF(Census!D6191="","",Census!D6191)</f>
        <v/>
      </c>
      <c r="I6199" s="82">
        <f>Census!E6191</f>
        <v>0</v>
      </c>
      <c r="J6199" s="106" t="e">
        <f t="shared" si="96"/>
        <v>#N/A</v>
      </c>
    </row>
    <row r="6200" spans="7:10" x14ac:dyDescent="0.45">
      <c r="G6200" s="82">
        <f>Census!C6192</f>
        <v>0</v>
      </c>
      <c r="H6200" s="82" t="str">
        <f>IF(Census!D6192="","",Census!D6192)</f>
        <v/>
      </c>
      <c r="I6200" s="82">
        <f>Census!E6192</f>
        <v>0</v>
      </c>
      <c r="J6200" s="106" t="e">
        <f t="shared" si="96"/>
        <v>#N/A</v>
      </c>
    </row>
    <row r="6201" spans="7:10" x14ac:dyDescent="0.45">
      <c r="G6201" s="82">
        <f>Census!C6193</f>
        <v>0</v>
      </c>
      <c r="H6201" s="82" t="str">
        <f>IF(Census!D6193="","",Census!D6193)</f>
        <v/>
      </c>
      <c r="I6201" s="82">
        <f>Census!E6193</f>
        <v>0</v>
      </c>
      <c r="J6201" s="106" t="e">
        <f t="shared" si="96"/>
        <v>#N/A</v>
      </c>
    </row>
    <row r="6202" spans="7:10" x14ac:dyDescent="0.45">
      <c r="G6202" s="82">
        <f>Census!C6194</f>
        <v>0</v>
      </c>
      <c r="H6202" s="82" t="str">
        <f>IF(Census!D6194="","",Census!D6194)</f>
        <v/>
      </c>
      <c r="I6202" s="82">
        <f>Census!E6194</f>
        <v>0</v>
      </c>
      <c r="J6202" s="106" t="e">
        <f t="shared" si="96"/>
        <v>#N/A</v>
      </c>
    </row>
    <row r="6203" spans="7:10" x14ac:dyDescent="0.45">
      <c r="G6203" s="82">
        <f>Census!C6195</f>
        <v>0</v>
      </c>
      <c r="H6203" s="82" t="str">
        <f>IF(Census!D6195="","",Census!D6195)</f>
        <v/>
      </c>
      <c r="I6203" s="82">
        <f>Census!E6195</f>
        <v>0</v>
      </c>
      <c r="J6203" s="106" t="e">
        <f t="shared" si="96"/>
        <v>#N/A</v>
      </c>
    </row>
    <row r="6204" spans="7:10" x14ac:dyDescent="0.45">
      <c r="G6204" s="82">
        <f>Census!C6196</f>
        <v>0</v>
      </c>
      <c r="H6204" s="82" t="str">
        <f>IF(Census!D6196="","",Census!D6196)</f>
        <v/>
      </c>
      <c r="I6204" s="82">
        <f>Census!E6196</f>
        <v>0</v>
      </c>
      <c r="J6204" s="106" t="e">
        <f t="shared" si="96"/>
        <v>#N/A</v>
      </c>
    </row>
    <row r="6205" spans="7:10" x14ac:dyDescent="0.45">
      <c r="G6205" s="82">
        <f>Census!C6197</f>
        <v>0</v>
      </c>
      <c r="H6205" s="82" t="str">
        <f>IF(Census!D6197="","",Census!D6197)</f>
        <v/>
      </c>
      <c r="I6205" s="82">
        <f>Census!E6197</f>
        <v>0</v>
      </c>
      <c r="J6205" s="106" t="e">
        <f t="shared" si="96"/>
        <v>#N/A</v>
      </c>
    </row>
    <row r="6206" spans="7:10" x14ac:dyDescent="0.45">
      <c r="G6206" s="82">
        <f>Census!C6198</f>
        <v>0</v>
      </c>
      <c r="H6206" s="82" t="str">
        <f>IF(Census!D6198="","",Census!D6198)</f>
        <v/>
      </c>
      <c r="I6206" s="82">
        <f>Census!E6198</f>
        <v>0</v>
      </c>
      <c r="J6206" s="106" t="e">
        <f t="shared" si="96"/>
        <v>#N/A</v>
      </c>
    </row>
    <row r="6207" spans="7:10" x14ac:dyDescent="0.45">
      <c r="G6207" s="82">
        <f>Census!C6199</f>
        <v>0</v>
      </c>
      <c r="H6207" s="82" t="str">
        <f>IF(Census!D6199="","",Census!D6199)</f>
        <v/>
      </c>
      <c r="I6207" s="82">
        <f>Census!E6199</f>
        <v>0</v>
      </c>
      <c r="J6207" s="106" t="e">
        <f t="shared" si="96"/>
        <v>#N/A</v>
      </c>
    </row>
    <row r="6208" spans="7:10" x14ac:dyDescent="0.45">
      <c r="G6208" s="82">
        <f>Census!C6200</f>
        <v>0</v>
      </c>
      <c r="H6208" s="82" t="str">
        <f>IF(Census!D6200="","",Census!D6200)</f>
        <v/>
      </c>
      <c r="I6208" s="82">
        <f>Census!E6200</f>
        <v>0</v>
      </c>
      <c r="J6208" s="106" t="e">
        <f t="shared" si="96"/>
        <v>#N/A</v>
      </c>
    </row>
    <row r="6209" spans="7:10" x14ac:dyDescent="0.45">
      <c r="G6209" s="82">
        <f>Census!C6201</f>
        <v>0</v>
      </c>
      <c r="H6209" s="82" t="str">
        <f>IF(Census!D6201="","",Census!D6201)</f>
        <v/>
      </c>
      <c r="I6209" s="82">
        <f>Census!E6201</f>
        <v>0</v>
      </c>
      <c r="J6209" s="106" t="e">
        <f t="shared" si="96"/>
        <v>#N/A</v>
      </c>
    </row>
    <row r="6210" spans="7:10" x14ac:dyDescent="0.45">
      <c r="G6210" s="82">
        <f>Census!C6202</f>
        <v>0</v>
      </c>
      <c r="H6210" s="82" t="str">
        <f>IF(Census!D6202="","",Census!D6202)</f>
        <v/>
      </c>
      <c r="I6210" s="82">
        <f>Census!E6202</f>
        <v>0</v>
      </c>
      <c r="J6210" s="106" t="e">
        <f t="shared" si="96"/>
        <v>#N/A</v>
      </c>
    </row>
    <row r="6211" spans="7:10" x14ac:dyDescent="0.45">
      <c r="G6211" s="82">
        <f>Census!C6203</f>
        <v>0</v>
      </c>
      <c r="H6211" s="82" t="str">
        <f>IF(Census!D6203="","",Census!D6203)</f>
        <v/>
      </c>
      <c r="I6211" s="82">
        <f>Census!E6203</f>
        <v>0</v>
      </c>
      <c r="J6211" s="106" t="e">
        <f t="shared" si="96"/>
        <v>#N/A</v>
      </c>
    </row>
    <row r="6212" spans="7:10" x14ac:dyDescent="0.45">
      <c r="G6212" s="82">
        <f>Census!C6204</f>
        <v>0</v>
      </c>
      <c r="H6212" s="82" t="str">
        <f>IF(Census!D6204="","",Census!D6204)</f>
        <v/>
      </c>
      <c r="I6212" s="82">
        <f>Census!E6204</f>
        <v>0</v>
      </c>
      <c r="J6212" s="106" t="e">
        <f t="shared" si="96"/>
        <v>#N/A</v>
      </c>
    </row>
    <row r="6213" spans="7:10" x14ac:dyDescent="0.45">
      <c r="G6213" s="82">
        <f>Census!C6205</f>
        <v>0</v>
      </c>
      <c r="H6213" s="82" t="str">
        <f>IF(Census!D6205="","",Census!D6205)</f>
        <v/>
      </c>
      <c r="I6213" s="82">
        <f>Census!E6205</f>
        <v>0</v>
      </c>
      <c r="J6213" s="106" t="e">
        <f t="shared" si="96"/>
        <v>#N/A</v>
      </c>
    </row>
    <row r="6214" spans="7:10" x14ac:dyDescent="0.45">
      <c r="G6214" s="82">
        <f>Census!C6206</f>
        <v>0</v>
      </c>
      <c r="H6214" s="82" t="str">
        <f>IF(Census!D6206="","",Census!D6206)</f>
        <v/>
      </c>
      <c r="I6214" s="82">
        <f>Census!E6206</f>
        <v>0</v>
      </c>
      <c r="J6214" s="106" t="e">
        <f t="shared" si="96"/>
        <v>#N/A</v>
      </c>
    </row>
    <row r="6215" spans="7:10" x14ac:dyDescent="0.45">
      <c r="G6215" s="82">
        <f>Census!C6207</f>
        <v>0</v>
      </c>
      <c r="H6215" s="82" t="str">
        <f>IF(Census!D6207="","",Census!D6207)</f>
        <v/>
      </c>
      <c r="I6215" s="82">
        <f>Census!E6207</f>
        <v>0</v>
      </c>
      <c r="J6215" s="106" t="e">
        <f t="shared" si="96"/>
        <v>#N/A</v>
      </c>
    </row>
    <row r="6216" spans="7:10" x14ac:dyDescent="0.45">
      <c r="G6216" s="82">
        <f>Census!C6208</f>
        <v>0</v>
      </c>
      <c r="H6216" s="82" t="str">
        <f>IF(Census!D6208="","",Census!D6208)</f>
        <v/>
      </c>
      <c r="I6216" s="82">
        <f>Census!E6208</f>
        <v>0</v>
      </c>
      <c r="J6216" s="106" t="e">
        <f t="shared" si="96"/>
        <v>#N/A</v>
      </c>
    </row>
    <row r="6217" spans="7:10" x14ac:dyDescent="0.45">
      <c r="G6217" s="82">
        <f>Census!C6209</f>
        <v>0</v>
      </c>
      <c r="H6217" s="82" t="str">
        <f>IF(Census!D6209="","",Census!D6209)</f>
        <v/>
      </c>
      <c r="I6217" s="82">
        <f>Census!E6209</f>
        <v>0</v>
      </c>
      <c r="J6217" s="106" t="e">
        <f t="shared" si="96"/>
        <v>#N/A</v>
      </c>
    </row>
    <row r="6218" spans="7:10" x14ac:dyDescent="0.45">
      <c r="G6218" s="82">
        <f>Census!C6210</f>
        <v>0</v>
      </c>
      <c r="H6218" s="82" t="str">
        <f>IF(Census!D6210="","",Census!D6210)</f>
        <v/>
      </c>
      <c r="I6218" s="82">
        <f>Census!E6210</f>
        <v>0</v>
      </c>
      <c r="J6218" s="106" t="e">
        <f t="shared" si="96"/>
        <v>#N/A</v>
      </c>
    </row>
    <row r="6219" spans="7:10" x14ac:dyDescent="0.45">
      <c r="G6219" s="82">
        <f>Census!C6211</f>
        <v>0</v>
      </c>
      <c r="H6219" s="82" t="str">
        <f>IF(Census!D6211="","",Census!D6211)</f>
        <v/>
      </c>
      <c r="I6219" s="82">
        <f>Census!E6211</f>
        <v>0</v>
      </c>
      <c r="J6219" s="106" t="e">
        <f t="shared" si="96"/>
        <v>#N/A</v>
      </c>
    </row>
    <row r="6220" spans="7:10" x14ac:dyDescent="0.45">
      <c r="G6220" s="82">
        <f>Census!C6212</f>
        <v>0</v>
      </c>
      <c r="H6220" s="82" t="str">
        <f>IF(Census!D6212="","",Census!D6212)</f>
        <v/>
      </c>
      <c r="I6220" s="82">
        <f>Census!E6212</f>
        <v>0</v>
      </c>
      <c r="J6220" s="106" t="e">
        <f t="shared" si="96"/>
        <v>#N/A</v>
      </c>
    </row>
    <row r="6221" spans="7:10" x14ac:dyDescent="0.45">
      <c r="G6221" s="82">
        <f>Census!C6213</f>
        <v>0</v>
      </c>
      <c r="H6221" s="82" t="str">
        <f>IF(Census!D6213="","",Census!D6213)</f>
        <v/>
      </c>
      <c r="I6221" s="82">
        <f>Census!E6213</f>
        <v>0</v>
      </c>
      <c r="J6221" s="106" t="e">
        <f t="shared" si="96"/>
        <v>#N/A</v>
      </c>
    </row>
    <row r="6222" spans="7:10" x14ac:dyDescent="0.45">
      <c r="G6222" s="82">
        <f>Census!C6214</f>
        <v>0</v>
      </c>
      <c r="H6222" s="82" t="str">
        <f>IF(Census!D6214="","",Census!D6214)</f>
        <v/>
      </c>
      <c r="I6222" s="82">
        <f>Census!E6214</f>
        <v>0</v>
      </c>
      <c r="J6222" s="106" t="e">
        <f t="shared" ref="J6222:J6285" si="97">IF(H6222=0,0,IF(H6222&lt;$C$25,$C$25-H6222,0))</f>
        <v>#N/A</v>
      </c>
    </row>
    <row r="6223" spans="7:10" x14ac:dyDescent="0.45">
      <c r="G6223" s="82">
        <f>Census!C6215</f>
        <v>0</v>
      </c>
      <c r="H6223" s="82" t="str">
        <f>IF(Census!D6215="","",Census!D6215)</f>
        <v/>
      </c>
      <c r="I6223" s="82">
        <f>Census!E6215</f>
        <v>0</v>
      </c>
      <c r="J6223" s="106" t="e">
        <f t="shared" si="97"/>
        <v>#N/A</v>
      </c>
    </row>
    <row r="6224" spans="7:10" x14ac:dyDescent="0.45">
      <c r="G6224" s="82">
        <f>Census!C6216</f>
        <v>0</v>
      </c>
      <c r="H6224" s="82" t="str">
        <f>IF(Census!D6216="","",Census!D6216)</f>
        <v/>
      </c>
      <c r="I6224" s="82">
        <f>Census!E6216</f>
        <v>0</v>
      </c>
      <c r="J6224" s="106" t="e">
        <f t="shared" si="97"/>
        <v>#N/A</v>
      </c>
    </row>
    <row r="6225" spans="7:10" x14ac:dyDescent="0.45">
      <c r="G6225" s="82">
        <f>Census!C6217</f>
        <v>0</v>
      </c>
      <c r="H6225" s="82" t="str">
        <f>IF(Census!D6217="","",Census!D6217)</f>
        <v/>
      </c>
      <c r="I6225" s="82">
        <f>Census!E6217</f>
        <v>0</v>
      </c>
      <c r="J6225" s="106" t="e">
        <f t="shared" si="97"/>
        <v>#N/A</v>
      </c>
    </row>
    <row r="6226" spans="7:10" x14ac:dyDescent="0.45">
      <c r="G6226" s="82">
        <f>Census!C6218</f>
        <v>0</v>
      </c>
      <c r="H6226" s="82" t="str">
        <f>IF(Census!D6218="","",Census!D6218)</f>
        <v/>
      </c>
      <c r="I6226" s="82">
        <f>Census!E6218</f>
        <v>0</v>
      </c>
      <c r="J6226" s="106" t="e">
        <f t="shared" si="97"/>
        <v>#N/A</v>
      </c>
    </row>
    <row r="6227" spans="7:10" x14ac:dyDescent="0.45">
      <c r="G6227" s="82">
        <f>Census!C6219</f>
        <v>0</v>
      </c>
      <c r="H6227" s="82" t="str">
        <f>IF(Census!D6219="","",Census!D6219)</f>
        <v/>
      </c>
      <c r="I6227" s="82">
        <f>Census!E6219</f>
        <v>0</v>
      </c>
      <c r="J6227" s="106" t="e">
        <f t="shared" si="97"/>
        <v>#N/A</v>
      </c>
    </row>
    <row r="6228" spans="7:10" x14ac:dyDescent="0.45">
      <c r="G6228" s="82">
        <f>Census!C6220</f>
        <v>0</v>
      </c>
      <c r="H6228" s="82" t="str">
        <f>IF(Census!D6220="","",Census!D6220)</f>
        <v/>
      </c>
      <c r="I6228" s="82">
        <f>Census!E6220</f>
        <v>0</v>
      </c>
      <c r="J6228" s="106" t="e">
        <f t="shared" si="97"/>
        <v>#N/A</v>
      </c>
    </row>
    <row r="6229" spans="7:10" x14ac:dyDescent="0.45">
      <c r="G6229" s="82">
        <f>Census!C6221</f>
        <v>0</v>
      </c>
      <c r="H6229" s="82" t="str">
        <f>IF(Census!D6221="","",Census!D6221)</f>
        <v/>
      </c>
      <c r="I6229" s="82">
        <f>Census!E6221</f>
        <v>0</v>
      </c>
      <c r="J6229" s="106" t="e">
        <f t="shared" si="97"/>
        <v>#N/A</v>
      </c>
    </row>
    <row r="6230" spans="7:10" x14ac:dyDescent="0.45">
      <c r="G6230" s="82">
        <f>Census!C6222</f>
        <v>0</v>
      </c>
      <c r="H6230" s="82" t="str">
        <f>IF(Census!D6222="","",Census!D6222)</f>
        <v/>
      </c>
      <c r="I6230" s="82">
        <f>Census!E6222</f>
        <v>0</v>
      </c>
      <c r="J6230" s="106" t="e">
        <f t="shared" si="97"/>
        <v>#N/A</v>
      </c>
    </row>
    <row r="6231" spans="7:10" x14ac:dyDescent="0.45">
      <c r="G6231" s="82">
        <f>Census!C6223</f>
        <v>0</v>
      </c>
      <c r="H6231" s="82" t="str">
        <f>IF(Census!D6223="","",Census!D6223)</f>
        <v/>
      </c>
      <c r="I6231" s="82">
        <f>Census!E6223</f>
        <v>0</v>
      </c>
      <c r="J6231" s="106" t="e">
        <f t="shared" si="97"/>
        <v>#N/A</v>
      </c>
    </row>
    <row r="6232" spans="7:10" x14ac:dyDescent="0.45">
      <c r="G6232" s="82">
        <f>Census!C6224</f>
        <v>0</v>
      </c>
      <c r="H6232" s="82" t="str">
        <f>IF(Census!D6224="","",Census!D6224)</f>
        <v/>
      </c>
      <c r="I6232" s="82">
        <f>Census!E6224</f>
        <v>0</v>
      </c>
      <c r="J6232" s="106" t="e">
        <f t="shared" si="97"/>
        <v>#N/A</v>
      </c>
    </row>
    <row r="6233" spans="7:10" x14ac:dyDescent="0.45">
      <c r="G6233" s="82">
        <f>Census!C6225</f>
        <v>0</v>
      </c>
      <c r="H6233" s="82" t="str">
        <f>IF(Census!D6225="","",Census!D6225)</f>
        <v/>
      </c>
      <c r="I6233" s="82">
        <f>Census!E6225</f>
        <v>0</v>
      </c>
      <c r="J6233" s="106" t="e">
        <f t="shared" si="97"/>
        <v>#N/A</v>
      </c>
    </row>
    <row r="6234" spans="7:10" x14ac:dyDescent="0.45">
      <c r="G6234" s="82">
        <f>Census!C6226</f>
        <v>0</v>
      </c>
      <c r="H6234" s="82" t="str">
        <f>IF(Census!D6226="","",Census!D6226)</f>
        <v/>
      </c>
      <c r="I6234" s="82">
        <f>Census!E6226</f>
        <v>0</v>
      </c>
      <c r="J6234" s="106" t="e">
        <f t="shared" si="97"/>
        <v>#N/A</v>
      </c>
    </row>
    <row r="6235" spans="7:10" x14ac:dyDescent="0.45">
      <c r="G6235" s="82">
        <f>Census!C6227</f>
        <v>0</v>
      </c>
      <c r="H6235" s="82" t="str">
        <f>IF(Census!D6227="","",Census!D6227)</f>
        <v/>
      </c>
      <c r="I6235" s="82">
        <f>Census!E6227</f>
        <v>0</v>
      </c>
      <c r="J6235" s="106" t="e">
        <f t="shared" si="97"/>
        <v>#N/A</v>
      </c>
    </row>
    <row r="6236" spans="7:10" x14ac:dyDescent="0.45">
      <c r="G6236" s="82">
        <f>Census!C6228</f>
        <v>0</v>
      </c>
      <c r="H6236" s="82" t="str">
        <f>IF(Census!D6228="","",Census!D6228)</f>
        <v/>
      </c>
      <c r="I6236" s="82">
        <f>Census!E6228</f>
        <v>0</v>
      </c>
      <c r="J6236" s="106" t="e">
        <f t="shared" si="97"/>
        <v>#N/A</v>
      </c>
    </row>
    <row r="6237" spans="7:10" x14ac:dyDescent="0.45">
      <c r="G6237" s="82">
        <f>Census!C6229</f>
        <v>0</v>
      </c>
      <c r="H6237" s="82" t="str">
        <f>IF(Census!D6229="","",Census!D6229)</f>
        <v/>
      </c>
      <c r="I6237" s="82">
        <f>Census!E6229</f>
        <v>0</v>
      </c>
      <c r="J6237" s="106" t="e">
        <f t="shared" si="97"/>
        <v>#N/A</v>
      </c>
    </row>
    <row r="6238" spans="7:10" x14ac:dyDescent="0.45">
      <c r="G6238" s="82">
        <f>Census!C6230</f>
        <v>0</v>
      </c>
      <c r="H6238" s="82" t="str">
        <f>IF(Census!D6230="","",Census!D6230)</f>
        <v/>
      </c>
      <c r="I6238" s="82">
        <f>Census!E6230</f>
        <v>0</v>
      </c>
      <c r="J6238" s="106" t="e">
        <f t="shared" si="97"/>
        <v>#N/A</v>
      </c>
    </row>
    <row r="6239" spans="7:10" x14ac:dyDescent="0.45">
      <c r="G6239" s="82">
        <f>Census!C6231</f>
        <v>0</v>
      </c>
      <c r="H6239" s="82" t="str">
        <f>IF(Census!D6231="","",Census!D6231)</f>
        <v/>
      </c>
      <c r="I6239" s="82">
        <f>Census!E6231</f>
        <v>0</v>
      </c>
      <c r="J6239" s="106" t="e">
        <f t="shared" si="97"/>
        <v>#N/A</v>
      </c>
    </row>
    <row r="6240" spans="7:10" x14ac:dyDescent="0.45">
      <c r="G6240" s="82">
        <f>Census!C6232</f>
        <v>0</v>
      </c>
      <c r="H6240" s="82" t="str">
        <f>IF(Census!D6232="","",Census!D6232)</f>
        <v/>
      </c>
      <c r="I6240" s="82">
        <f>Census!E6232</f>
        <v>0</v>
      </c>
      <c r="J6240" s="106" t="e">
        <f t="shared" si="97"/>
        <v>#N/A</v>
      </c>
    </row>
    <row r="6241" spans="7:10" x14ac:dyDescent="0.45">
      <c r="G6241" s="82">
        <f>Census!C6233</f>
        <v>0</v>
      </c>
      <c r="H6241" s="82" t="str">
        <f>IF(Census!D6233="","",Census!D6233)</f>
        <v/>
      </c>
      <c r="I6241" s="82">
        <f>Census!E6233</f>
        <v>0</v>
      </c>
      <c r="J6241" s="106" t="e">
        <f t="shared" si="97"/>
        <v>#N/A</v>
      </c>
    </row>
    <row r="6242" spans="7:10" x14ac:dyDescent="0.45">
      <c r="G6242" s="82">
        <f>Census!C6234</f>
        <v>0</v>
      </c>
      <c r="H6242" s="82" t="str">
        <f>IF(Census!D6234="","",Census!D6234)</f>
        <v/>
      </c>
      <c r="I6242" s="82">
        <f>Census!E6234</f>
        <v>0</v>
      </c>
      <c r="J6242" s="106" t="e">
        <f t="shared" si="97"/>
        <v>#N/A</v>
      </c>
    </row>
    <row r="6243" spans="7:10" x14ac:dyDescent="0.45">
      <c r="G6243" s="82">
        <f>Census!C6235</f>
        <v>0</v>
      </c>
      <c r="H6243" s="82" t="str">
        <f>IF(Census!D6235="","",Census!D6235)</f>
        <v/>
      </c>
      <c r="I6243" s="82">
        <f>Census!E6235</f>
        <v>0</v>
      </c>
      <c r="J6243" s="106" t="e">
        <f t="shared" si="97"/>
        <v>#N/A</v>
      </c>
    </row>
    <row r="6244" spans="7:10" x14ac:dyDescent="0.45">
      <c r="G6244" s="82">
        <f>Census!C6236</f>
        <v>0</v>
      </c>
      <c r="H6244" s="82" t="str">
        <f>IF(Census!D6236="","",Census!D6236)</f>
        <v/>
      </c>
      <c r="I6244" s="82">
        <f>Census!E6236</f>
        <v>0</v>
      </c>
      <c r="J6244" s="106" t="e">
        <f t="shared" si="97"/>
        <v>#N/A</v>
      </c>
    </row>
    <row r="6245" spans="7:10" x14ac:dyDescent="0.45">
      <c r="G6245" s="82">
        <f>Census!C6237</f>
        <v>0</v>
      </c>
      <c r="H6245" s="82" t="str">
        <f>IF(Census!D6237="","",Census!D6237)</f>
        <v/>
      </c>
      <c r="I6245" s="82">
        <f>Census!E6237</f>
        <v>0</v>
      </c>
      <c r="J6245" s="106" t="e">
        <f t="shared" si="97"/>
        <v>#N/A</v>
      </c>
    </row>
    <row r="6246" spans="7:10" x14ac:dyDescent="0.45">
      <c r="G6246" s="82">
        <f>Census!C6238</f>
        <v>0</v>
      </c>
      <c r="H6246" s="82" t="str">
        <f>IF(Census!D6238="","",Census!D6238)</f>
        <v/>
      </c>
      <c r="I6246" s="82">
        <f>Census!E6238</f>
        <v>0</v>
      </c>
      <c r="J6246" s="106" t="e">
        <f t="shared" si="97"/>
        <v>#N/A</v>
      </c>
    </row>
    <row r="6247" spans="7:10" x14ac:dyDescent="0.45">
      <c r="G6247" s="82">
        <f>Census!C6239</f>
        <v>0</v>
      </c>
      <c r="H6247" s="82" t="str">
        <f>IF(Census!D6239="","",Census!D6239)</f>
        <v/>
      </c>
      <c r="I6247" s="82">
        <f>Census!E6239</f>
        <v>0</v>
      </c>
      <c r="J6247" s="106" t="e">
        <f t="shared" si="97"/>
        <v>#N/A</v>
      </c>
    </row>
    <row r="6248" spans="7:10" x14ac:dyDescent="0.45">
      <c r="G6248" s="82">
        <f>Census!C6240</f>
        <v>0</v>
      </c>
      <c r="H6248" s="82" t="str">
        <f>IF(Census!D6240="","",Census!D6240)</f>
        <v/>
      </c>
      <c r="I6248" s="82">
        <f>Census!E6240</f>
        <v>0</v>
      </c>
      <c r="J6248" s="106" t="e">
        <f t="shared" si="97"/>
        <v>#N/A</v>
      </c>
    </row>
    <row r="6249" spans="7:10" x14ac:dyDescent="0.45">
      <c r="G6249" s="82">
        <f>Census!C6241</f>
        <v>0</v>
      </c>
      <c r="H6249" s="82" t="str">
        <f>IF(Census!D6241="","",Census!D6241)</f>
        <v/>
      </c>
      <c r="I6249" s="82">
        <f>Census!E6241</f>
        <v>0</v>
      </c>
      <c r="J6249" s="106" t="e">
        <f t="shared" si="97"/>
        <v>#N/A</v>
      </c>
    </row>
    <row r="6250" spans="7:10" x14ac:dyDescent="0.45">
      <c r="G6250" s="82">
        <f>Census!C6242</f>
        <v>0</v>
      </c>
      <c r="H6250" s="82" t="str">
        <f>IF(Census!D6242="","",Census!D6242)</f>
        <v/>
      </c>
      <c r="I6250" s="82">
        <f>Census!E6242</f>
        <v>0</v>
      </c>
      <c r="J6250" s="106" t="e">
        <f t="shared" si="97"/>
        <v>#N/A</v>
      </c>
    </row>
    <row r="6251" spans="7:10" x14ac:dyDescent="0.45">
      <c r="G6251" s="82">
        <f>Census!C6243</f>
        <v>0</v>
      </c>
      <c r="H6251" s="82" t="str">
        <f>IF(Census!D6243="","",Census!D6243)</f>
        <v/>
      </c>
      <c r="I6251" s="82">
        <f>Census!E6243</f>
        <v>0</v>
      </c>
      <c r="J6251" s="106" t="e">
        <f t="shared" si="97"/>
        <v>#N/A</v>
      </c>
    </row>
    <row r="6252" spans="7:10" x14ac:dyDescent="0.45">
      <c r="G6252" s="82">
        <f>Census!C6244</f>
        <v>0</v>
      </c>
      <c r="H6252" s="82" t="str">
        <f>IF(Census!D6244="","",Census!D6244)</f>
        <v/>
      </c>
      <c r="I6252" s="82">
        <f>Census!E6244</f>
        <v>0</v>
      </c>
      <c r="J6252" s="106" t="e">
        <f t="shared" si="97"/>
        <v>#N/A</v>
      </c>
    </row>
    <row r="6253" spans="7:10" x14ac:dyDescent="0.45">
      <c r="G6253" s="82">
        <f>Census!C6245</f>
        <v>0</v>
      </c>
      <c r="H6253" s="82" t="str">
        <f>IF(Census!D6245="","",Census!D6245)</f>
        <v/>
      </c>
      <c r="I6253" s="82">
        <f>Census!E6245</f>
        <v>0</v>
      </c>
      <c r="J6253" s="106" t="e">
        <f t="shared" si="97"/>
        <v>#N/A</v>
      </c>
    </row>
    <row r="6254" spans="7:10" x14ac:dyDescent="0.45">
      <c r="G6254" s="82">
        <f>Census!C6246</f>
        <v>0</v>
      </c>
      <c r="H6254" s="82" t="str">
        <f>IF(Census!D6246="","",Census!D6246)</f>
        <v/>
      </c>
      <c r="I6254" s="82">
        <f>Census!E6246</f>
        <v>0</v>
      </c>
      <c r="J6254" s="106" t="e">
        <f t="shared" si="97"/>
        <v>#N/A</v>
      </c>
    </row>
    <row r="6255" spans="7:10" x14ac:dyDescent="0.45">
      <c r="G6255" s="82">
        <f>Census!C6247</f>
        <v>0</v>
      </c>
      <c r="H6255" s="82" t="str">
        <f>IF(Census!D6247="","",Census!D6247)</f>
        <v/>
      </c>
      <c r="I6255" s="82">
        <f>Census!E6247</f>
        <v>0</v>
      </c>
      <c r="J6255" s="106" t="e">
        <f t="shared" si="97"/>
        <v>#N/A</v>
      </c>
    </row>
    <row r="6256" spans="7:10" x14ac:dyDescent="0.45">
      <c r="G6256" s="82">
        <f>Census!C6248</f>
        <v>0</v>
      </c>
      <c r="H6256" s="82" t="str">
        <f>IF(Census!D6248="","",Census!D6248)</f>
        <v/>
      </c>
      <c r="I6256" s="82">
        <f>Census!E6248</f>
        <v>0</v>
      </c>
      <c r="J6256" s="106" t="e">
        <f t="shared" si="97"/>
        <v>#N/A</v>
      </c>
    </row>
    <row r="6257" spans="7:10" x14ac:dyDescent="0.45">
      <c r="G6257" s="82">
        <f>Census!C6249</f>
        <v>0</v>
      </c>
      <c r="H6257" s="82" t="str">
        <f>IF(Census!D6249="","",Census!D6249)</f>
        <v/>
      </c>
      <c r="I6257" s="82">
        <f>Census!E6249</f>
        <v>0</v>
      </c>
      <c r="J6257" s="106" t="e">
        <f t="shared" si="97"/>
        <v>#N/A</v>
      </c>
    </row>
    <row r="6258" spans="7:10" x14ac:dyDescent="0.45">
      <c r="G6258" s="82">
        <f>Census!C6250</f>
        <v>0</v>
      </c>
      <c r="H6258" s="82" t="str">
        <f>IF(Census!D6250="","",Census!D6250)</f>
        <v/>
      </c>
      <c r="I6258" s="82">
        <f>Census!E6250</f>
        <v>0</v>
      </c>
      <c r="J6258" s="106" t="e">
        <f t="shared" si="97"/>
        <v>#N/A</v>
      </c>
    </row>
    <row r="6259" spans="7:10" x14ac:dyDescent="0.45">
      <c r="G6259" s="82">
        <f>Census!C6251</f>
        <v>0</v>
      </c>
      <c r="H6259" s="82" t="str">
        <f>IF(Census!D6251="","",Census!D6251)</f>
        <v/>
      </c>
      <c r="I6259" s="82">
        <f>Census!E6251</f>
        <v>0</v>
      </c>
      <c r="J6259" s="106" t="e">
        <f t="shared" si="97"/>
        <v>#N/A</v>
      </c>
    </row>
    <row r="6260" spans="7:10" x14ac:dyDescent="0.45">
      <c r="G6260" s="82">
        <f>Census!C6252</f>
        <v>0</v>
      </c>
      <c r="H6260" s="82" t="str">
        <f>IF(Census!D6252="","",Census!D6252)</f>
        <v/>
      </c>
      <c r="I6260" s="82">
        <f>Census!E6252</f>
        <v>0</v>
      </c>
      <c r="J6260" s="106" t="e">
        <f t="shared" si="97"/>
        <v>#N/A</v>
      </c>
    </row>
    <row r="6261" spans="7:10" x14ac:dyDescent="0.45">
      <c r="G6261" s="82">
        <f>Census!C6253</f>
        <v>0</v>
      </c>
      <c r="H6261" s="82" t="str">
        <f>IF(Census!D6253="","",Census!D6253)</f>
        <v/>
      </c>
      <c r="I6261" s="82">
        <f>Census!E6253</f>
        <v>0</v>
      </c>
      <c r="J6261" s="106" t="e">
        <f t="shared" si="97"/>
        <v>#N/A</v>
      </c>
    </row>
    <row r="6262" spans="7:10" x14ac:dyDescent="0.45">
      <c r="G6262" s="82">
        <f>Census!C6254</f>
        <v>0</v>
      </c>
      <c r="H6262" s="82" t="str">
        <f>IF(Census!D6254="","",Census!D6254)</f>
        <v/>
      </c>
      <c r="I6262" s="82">
        <f>Census!E6254</f>
        <v>0</v>
      </c>
      <c r="J6262" s="106" t="e">
        <f t="shared" si="97"/>
        <v>#N/A</v>
      </c>
    </row>
    <row r="6263" spans="7:10" x14ac:dyDescent="0.45">
      <c r="G6263" s="82">
        <f>Census!C6255</f>
        <v>0</v>
      </c>
      <c r="H6263" s="82" t="str">
        <f>IF(Census!D6255="","",Census!D6255)</f>
        <v/>
      </c>
      <c r="I6263" s="82">
        <f>Census!E6255</f>
        <v>0</v>
      </c>
      <c r="J6263" s="106" t="e">
        <f t="shared" si="97"/>
        <v>#N/A</v>
      </c>
    </row>
    <row r="6264" spans="7:10" x14ac:dyDescent="0.45">
      <c r="G6264" s="82">
        <f>Census!C6256</f>
        <v>0</v>
      </c>
      <c r="H6264" s="82" t="str">
        <f>IF(Census!D6256="","",Census!D6256)</f>
        <v/>
      </c>
      <c r="I6264" s="82">
        <f>Census!E6256</f>
        <v>0</v>
      </c>
      <c r="J6264" s="106" t="e">
        <f t="shared" si="97"/>
        <v>#N/A</v>
      </c>
    </row>
    <row r="6265" spans="7:10" x14ac:dyDescent="0.45">
      <c r="G6265" s="82">
        <f>Census!C6257</f>
        <v>0</v>
      </c>
      <c r="H6265" s="82" t="str">
        <f>IF(Census!D6257="","",Census!D6257)</f>
        <v/>
      </c>
      <c r="I6265" s="82">
        <f>Census!E6257</f>
        <v>0</v>
      </c>
      <c r="J6265" s="106" t="e">
        <f t="shared" si="97"/>
        <v>#N/A</v>
      </c>
    </row>
    <row r="6266" spans="7:10" x14ac:dyDescent="0.45">
      <c r="G6266" s="82">
        <f>Census!C6258</f>
        <v>0</v>
      </c>
      <c r="H6266" s="82" t="str">
        <f>IF(Census!D6258="","",Census!D6258)</f>
        <v/>
      </c>
      <c r="I6266" s="82">
        <f>Census!E6258</f>
        <v>0</v>
      </c>
      <c r="J6266" s="106" t="e">
        <f t="shared" si="97"/>
        <v>#N/A</v>
      </c>
    </row>
    <row r="6267" spans="7:10" x14ac:dyDescent="0.45">
      <c r="G6267" s="82">
        <f>Census!C6259</f>
        <v>0</v>
      </c>
      <c r="H6267" s="82" t="str">
        <f>IF(Census!D6259="","",Census!D6259)</f>
        <v/>
      </c>
      <c r="I6267" s="82">
        <f>Census!E6259</f>
        <v>0</v>
      </c>
      <c r="J6267" s="106" t="e">
        <f t="shared" si="97"/>
        <v>#N/A</v>
      </c>
    </row>
    <row r="6268" spans="7:10" x14ac:dyDescent="0.45">
      <c r="G6268" s="82">
        <f>Census!C6260</f>
        <v>0</v>
      </c>
      <c r="H6268" s="82" t="str">
        <f>IF(Census!D6260="","",Census!D6260)</f>
        <v/>
      </c>
      <c r="I6268" s="82">
        <f>Census!E6260</f>
        <v>0</v>
      </c>
      <c r="J6268" s="106" t="e">
        <f t="shared" si="97"/>
        <v>#N/A</v>
      </c>
    </row>
    <row r="6269" spans="7:10" x14ac:dyDescent="0.45">
      <c r="G6269" s="82">
        <f>Census!C6261</f>
        <v>0</v>
      </c>
      <c r="H6269" s="82" t="str">
        <f>IF(Census!D6261="","",Census!D6261)</f>
        <v/>
      </c>
      <c r="I6269" s="82">
        <f>Census!E6261</f>
        <v>0</v>
      </c>
      <c r="J6269" s="106" t="e">
        <f t="shared" si="97"/>
        <v>#N/A</v>
      </c>
    </row>
    <row r="6270" spans="7:10" x14ac:dyDescent="0.45">
      <c r="G6270" s="82">
        <f>Census!C6262</f>
        <v>0</v>
      </c>
      <c r="H6270" s="82" t="str">
        <f>IF(Census!D6262="","",Census!D6262)</f>
        <v/>
      </c>
      <c r="I6270" s="82">
        <f>Census!E6262</f>
        <v>0</v>
      </c>
      <c r="J6270" s="106" t="e">
        <f t="shared" si="97"/>
        <v>#N/A</v>
      </c>
    </row>
    <row r="6271" spans="7:10" x14ac:dyDescent="0.45">
      <c r="G6271" s="82">
        <f>Census!C6263</f>
        <v>0</v>
      </c>
      <c r="H6271" s="82" t="str">
        <f>IF(Census!D6263="","",Census!D6263)</f>
        <v/>
      </c>
      <c r="I6271" s="82">
        <f>Census!E6263</f>
        <v>0</v>
      </c>
      <c r="J6271" s="106" t="e">
        <f t="shared" si="97"/>
        <v>#N/A</v>
      </c>
    </row>
    <row r="6272" spans="7:10" x14ac:dyDescent="0.45">
      <c r="G6272" s="82">
        <f>Census!C6264</f>
        <v>0</v>
      </c>
      <c r="H6272" s="82" t="str">
        <f>IF(Census!D6264="","",Census!D6264)</f>
        <v/>
      </c>
      <c r="I6272" s="82">
        <f>Census!E6264</f>
        <v>0</v>
      </c>
      <c r="J6272" s="106" t="e">
        <f t="shared" si="97"/>
        <v>#N/A</v>
      </c>
    </row>
    <row r="6273" spans="7:10" x14ac:dyDescent="0.45">
      <c r="G6273" s="82">
        <f>Census!C6265</f>
        <v>0</v>
      </c>
      <c r="H6273" s="82" t="str">
        <f>IF(Census!D6265="","",Census!D6265)</f>
        <v/>
      </c>
      <c r="I6273" s="82">
        <f>Census!E6265</f>
        <v>0</v>
      </c>
      <c r="J6273" s="106" t="e">
        <f t="shared" si="97"/>
        <v>#N/A</v>
      </c>
    </row>
    <row r="6274" spans="7:10" x14ac:dyDescent="0.45">
      <c r="G6274" s="82">
        <f>Census!C6266</f>
        <v>0</v>
      </c>
      <c r="H6274" s="82" t="str">
        <f>IF(Census!D6266="","",Census!D6266)</f>
        <v/>
      </c>
      <c r="I6274" s="82">
        <f>Census!E6266</f>
        <v>0</v>
      </c>
      <c r="J6274" s="106" t="e">
        <f t="shared" si="97"/>
        <v>#N/A</v>
      </c>
    </row>
    <row r="6275" spans="7:10" x14ac:dyDescent="0.45">
      <c r="G6275" s="82">
        <f>Census!C6267</f>
        <v>0</v>
      </c>
      <c r="H6275" s="82" t="str">
        <f>IF(Census!D6267="","",Census!D6267)</f>
        <v/>
      </c>
      <c r="I6275" s="82">
        <f>Census!E6267</f>
        <v>0</v>
      </c>
      <c r="J6275" s="106" t="e">
        <f t="shared" si="97"/>
        <v>#N/A</v>
      </c>
    </row>
    <row r="6276" spans="7:10" x14ac:dyDescent="0.45">
      <c r="G6276" s="82">
        <f>Census!C6268</f>
        <v>0</v>
      </c>
      <c r="H6276" s="82" t="str">
        <f>IF(Census!D6268="","",Census!D6268)</f>
        <v/>
      </c>
      <c r="I6276" s="82">
        <f>Census!E6268</f>
        <v>0</v>
      </c>
      <c r="J6276" s="106" t="e">
        <f t="shared" si="97"/>
        <v>#N/A</v>
      </c>
    </row>
    <row r="6277" spans="7:10" x14ac:dyDescent="0.45">
      <c r="G6277" s="82">
        <f>Census!C6269</f>
        <v>0</v>
      </c>
      <c r="H6277" s="82" t="str">
        <f>IF(Census!D6269="","",Census!D6269)</f>
        <v/>
      </c>
      <c r="I6277" s="82">
        <f>Census!E6269</f>
        <v>0</v>
      </c>
      <c r="J6277" s="106" t="e">
        <f t="shared" si="97"/>
        <v>#N/A</v>
      </c>
    </row>
    <row r="6278" spans="7:10" x14ac:dyDescent="0.45">
      <c r="G6278" s="82">
        <f>Census!C6270</f>
        <v>0</v>
      </c>
      <c r="H6278" s="82" t="str">
        <f>IF(Census!D6270="","",Census!D6270)</f>
        <v/>
      </c>
      <c r="I6278" s="82">
        <f>Census!E6270</f>
        <v>0</v>
      </c>
      <c r="J6278" s="106" t="e">
        <f t="shared" si="97"/>
        <v>#N/A</v>
      </c>
    </row>
    <row r="6279" spans="7:10" x14ac:dyDescent="0.45">
      <c r="G6279" s="82">
        <f>Census!C6271</f>
        <v>0</v>
      </c>
      <c r="H6279" s="82" t="str">
        <f>IF(Census!D6271="","",Census!D6271)</f>
        <v/>
      </c>
      <c r="I6279" s="82">
        <f>Census!E6271</f>
        <v>0</v>
      </c>
      <c r="J6279" s="106" t="e">
        <f t="shared" si="97"/>
        <v>#N/A</v>
      </c>
    </row>
    <row r="6280" spans="7:10" x14ac:dyDescent="0.45">
      <c r="G6280" s="82">
        <f>Census!C6272</f>
        <v>0</v>
      </c>
      <c r="H6280" s="82" t="str">
        <f>IF(Census!D6272="","",Census!D6272)</f>
        <v/>
      </c>
      <c r="I6280" s="82">
        <f>Census!E6272</f>
        <v>0</v>
      </c>
      <c r="J6280" s="106" t="e">
        <f t="shared" si="97"/>
        <v>#N/A</v>
      </c>
    </row>
    <row r="6281" spans="7:10" x14ac:dyDescent="0.45">
      <c r="G6281" s="82">
        <f>Census!C6273</f>
        <v>0</v>
      </c>
      <c r="H6281" s="82" t="str">
        <f>IF(Census!D6273="","",Census!D6273)</f>
        <v/>
      </c>
      <c r="I6281" s="82">
        <f>Census!E6273</f>
        <v>0</v>
      </c>
      <c r="J6281" s="106" t="e">
        <f t="shared" si="97"/>
        <v>#N/A</v>
      </c>
    </row>
    <row r="6282" spans="7:10" x14ac:dyDescent="0.45">
      <c r="G6282" s="82">
        <f>Census!C6274</f>
        <v>0</v>
      </c>
      <c r="H6282" s="82" t="str">
        <f>IF(Census!D6274="","",Census!D6274)</f>
        <v/>
      </c>
      <c r="I6282" s="82">
        <f>Census!E6274</f>
        <v>0</v>
      </c>
      <c r="J6282" s="106" t="e">
        <f t="shared" si="97"/>
        <v>#N/A</v>
      </c>
    </row>
    <row r="6283" spans="7:10" x14ac:dyDescent="0.45">
      <c r="G6283" s="82">
        <f>Census!C6275</f>
        <v>0</v>
      </c>
      <c r="H6283" s="82" t="str">
        <f>IF(Census!D6275="","",Census!D6275)</f>
        <v/>
      </c>
      <c r="I6283" s="82">
        <f>Census!E6275</f>
        <v>0</v>
      </c>
      <c r="J6283" s="106" t="e">
        <f t="shared" si="97"/>
        <v>#N/A</v>
      </c>
    </row>
    <row r="6284" spans="7:10" x14ac:dyDescent="0.45">
      <c r="G6284" s="82">
        <f>Census!C6276</f>
        <v>0</v>
      </c>
      <c r="H6284" s="82" t="str">
        <f>IF(Census!D6276="","",Census!D6276)</f>
        <v/>
      </c>
      <c r="I6284" s="82">
        <f>Census!E6276</f>
        <v>0</v>
      </c>
      <c r="J6284" s="106" t="e">
        <f t="shared" si="97"/>
        <v>#N/A</v>
      </c>
    </row>
    <row r="6285" spans="7:10" x14ac:dyDescent="0.45">
      <c r="G6285" s="82">
        <f>Census!C6277</f>
        <v>0</v>
      </c>
      <c r="H6285" s="82" t="str">
        <f>IF(Census!D6277="","",Census!D6277)</f>
        <v/>
      </c>
      <c r="I6285" s="82">
        <f>Census!E6277</f>
        <v>0</v>
      </c>
      <c r="J6285" s="106" t="e">
        <f t="shared" si="97"/>
        <v>#N/A</v>
      </c>
    </row>
    <row r="6286" spans="7:10" x14ac:dyDescent="0.45">
      <c r="G6286" s="82">
        <f>Census!C6278</f>
        <v>0</v>
      </c>
      <c r="H6286" s="82" t="str">
        <f>IF(Census!D6278="","",Census!D6278)</f>
        <v/>
      </c>
      <c r="I6286" s="82">
        <f>Census!E6278</f>
        <v>0</v>
      </c>
      <c r="J6286" s="106" t="e">
        <f t="shared" ref="J6286:J6349" si="98">IF(H6286=0,0,IF(H6286&lt;$C$25,$C$25-H6286,0))</f>
        <v>#N/A</v>
      </c>
    </row>
    <row r="6287" spans="7:10" x14ac:dyDescent="0.45">
      <c r="G6287" s="82">
        <f>Census!C6279</f>
        <v>0</v>
      </c>
      <c r="H6287" s="82" t="str">
        <f>IF(Census!D6279="","",Census!D6279)</f>
        <v/>
      </c>
      <c r="I6287" s="82">
        <f>Census!E6279</f>
        <v>0</v>
      </c>
      <c r="J6287" s="106" t="e">
        <f t="shared" si="98"/>
        <v>#N/A</v>
      </c>
    </row>
    <row r="6288" spans="7:10" x14ac:dyDescent="0.45">
      <c r="G6288" s="82">
        <f>Census!C6280</f>
        <v>0</v>
      </c>
      <c r="H6288" s="82" t="str">
        <f>IF(Census!D6280="","",Census!D6280)</f>
        <v/>
      </c>
      <c r="I6288" s="82">
        <f>Census!E6280</f>
        <v>0</v>
      </c>
      <c r="J6288" s="106" t="e">
        <f t="shared" si="98"/>
        <v>#N/A</v>
      </c>
    </row>
    <row r="6289" spans="7:10" x14ac:dyDescent="0.45">
      <c r="G6289" s="82">
        <f>Census!C6281</f>
        <v>0</v>
      </c>
      <c r="H6289" s="82" t="str">
        <f>IF(Census!D6281="","",Census!D6281)</f>
        <v/>
      </c>
      <c r="I6289" s="82">
        <f>Census!E6281</f>
        <v>0</v>
      </c>
      <c r="J6289" s="106" t="e">
        <f t="shared" si="98"/>
        <v>#N/A</v>
      </c>
    </row>
    <row r="6290" spans="7:10" x14ac:dyDescent="0.45">
      <c r="G6290" s="82">
        <f>Census!C6282</f>
        <v>0</v>
      </c>
      <c r="H6290" s="82" t="str">
        <f>IF(Census!D6282="","",Census!D6282)</f>
        <v/>
      </c>
      <c r="I6290" s="82">
        <f>Census!E6282</f>
        <v>0</v>
      </c>
      <c r="J6290" s="106" t="e">
        <f t="shared" si="98"/>
        <v>#N/A</v>
      </c>
    </row>
    <row r="6291" spans="7:10" x14ac:dyDescent="0.45">
      <c r="G6291" s="82">
        <f>Census!C6283</f>
        <v>0</v>
      </c>
      <c r="H6291" s="82" t="str">
        <f>IF(Census!D6283="","",Census!D6283)</f>
        <v/>
      </c>
      <c r="I6291" s="82">
        <f>Census!E6283</f>
        <v>0</v>
      </c>
      <c r="J6291" s="106" t="e">
        <f t="shared" si="98"/>
        <v>#N/A</v>
      </c>
    </row>
    <row r="6292" spans="7:10" x14ac:dyDescent="0.45">
      <c r="G6292" s="82">
        <f>Census!C6284</f>
        <v>0</v>
      </c>
      <c r="H6292" s="82" t="str">
        <f>IF(Census!D6284="","",Census!D6284)</f>
        <v/>
      </c>
      <c r="I6292" s="82">
        <f>Census!E6284</f>
        <v>0</v>
      </c>
      <c r="J6292" s="106" t="e">
        <f t="shared" si="98"/>
        <v>#N/A</v>
      </c>
    </row>
    <row r="6293" spans="7:10" x14ac:dyDescent="0.45">
      <c r="G6293" s="82">
        <f>Census!C6285</f>
        <v>0</v>
      </c>
      <c r="H6293" s="82" t="str">
        <f>IF(Census!D6285="","",Census!D6285)</f>
        <v/>
      </c>
      <c r="I6293" s="82">
        <f>Census!E6285</f>
        <v>0</v>
      </c>
      <c r="J6293" s="106" t="e">
        <f t="shared" si="98"/>
        <v>#N/A</v>
      </c>
    </row>
    <row r="6294" spans="7:10" x14ac:dyDescent="0.45">
      <c r="G6294" s="82">
        <f>Census!C6286</f>
        <v>0</v>
      </c>
      <c r="H6294" s="82" t="str">
        <f>IF(Census!D6286="","",Census!D6286)</f>
        <v/>
      </c>
      <c r="I6294" s="82">
        <f>Census!E6286</f>
        <v>0</v>
      </c>
      <c r="J6294" s="106" t="e">
        <f t="shared" si="98"/>
        <v>#N/A</v>
      </c>
    </row>
    <row r="6295" spans="7:10" x14ac:dyDescent="0.45">
      <c r="G6295" s="82">
        <f>Census!C6287</f>
        <v>0</v>
      </c>
      <c r="H6295" s="82" t="str">
        <f>IF(Census!D6287="","",Census!D6287)</f>
        <v/>
      </c>
      <c r="I6295" s="82">
        <f>Census!E6287</f>
        <v>0</v>
      </c>
      <c r="J6295" s="106" t="e">
        <f t="shared" si="98"/>
        <v>#N/A</v>
      </c>
    </row>
    <row r="6296" spans="7:10" x14ac:dyDescent="0.45">
      <c r="G6296" s="82">
        <f>Census!C6288</f>
        <v>0</v>
      </c>
      <c r="H6296" s="82" t="str">
        <f>IF(Census!D6288="","",Census!D6288)</f>
        <v/>
      </c>
      <c r="I6296" s="82">
        <f>Census!E6288</f>
        <v>0</v>
      </c>
      <c r="J6296" s="106" t="e">
        <f t="shared" si="98"/>
        <v>#N/A</v>
      </c>
    </row>
    <row r="6297" spans="7:10" x14ac:dyDescent="0.45">
      <c r="G6297" s="82">
        <f>Census!C6289</f>
        <v>0</v>
      </c>
      <c r="H6297" s="82" t="str">
        <f>IF(Census!D6289="","",Census!D6289)</f>
        <v/>
      </c>
      <c r="I6297" s="82">
        <f>Census!E6289</f>
        <v>0</v>
      </c>
      <c r="J6297" s="106" t="e">
        <f t="shared" si="98"/>
        <v>#N/A</v>
      </c>
    </row>
    <row r="6298" spans="7:10" x14ac:dyDescent="0.45">
      <c r="G6298" s="82">
        <f>Census!C6290</f>
        <v>0</v>
      </c>
      <c r="H6298" s="82" t="str">
        <f>IF(Census!D6290="","",Census!D6290)</f>
        <v/>
      </c>
      <c r="I6298" s="82">
        <f>Census!E6290</f>
        <v>0</v>
      </c>
      <c r="J6298" s="106" t="e">
        <f t="shared" si="98"/>
        <v>#N/A</v>
      </c>
    </row>
    <row r="6299" spans="7:10" x14ac:dyDescent="0.45">
      <c r="G6299" s="82">
        <f>Census!C6291</f>
        <v>0</v>
      </c>
      <c r="H6299" s="82" t="str">
        <f>IF(Census!D6291="","",Census!D6291)</f>
        <v/>
      </c>
      <c r="I6299" s="82">
        <f>Census!E6291</f>
        <v>0</v>
      </c>
      <c r="J6299" s="106" t="e">
        <f t="shared" si="98"/>
        <v>#N/A</v>
      </c>
    </row>
    <row r="6300" spans="7:10" x14ac:dyDescent="0.45">
      <c r="G6300" s="82">
        <f>Census!C6292</f>
        <v>0</v>
      </c>
      <c r="H6300" s="82" t="str">
        <f>IF(Census!D6292="","",Census!D6292)</f>
        <v/>
      </c>
      <c r="I6300" s="82">
        <f>Census!E6292</f>
        <v>0</v>
      </c>
      <c r="J6300" s="106" t="e">
        <f t="shared" si="98"/>
        <v>#N/A</v>
      </c>
    </row>
    <row r="6301" spans="7:10" x14ac:dyDescent="0.45">
      <c r="G6301" s="82">
        <f>Census!C6293</f>
        <v>0</v>
      </c>
      <c r="H6301" s="82" t="str">
        <f>IF(Census!D6293="","",Census!D6293)</f>
        <v/>
      </c>
      <c r="I6301" s="82">
        <f>Census!E6293</f>
        <v>0</v>
      </c>
      <c r="J6301" s="106" t="e">
        <f t="shared" si="98"/>
        <v>#N/A</v>
      </c>
    </row>
    <row r="6302" spans="7:10" x14ac:dyDescent="0.45">
      <c r="G6302" s="82">
        <f>Census!C6294</f>
        <v>0</v>
      </c>
      <c r="H6302" s="82" t="str">
        <f>IF(Census!D6294="","",Census!D6294)</f>
        <v/>
      </c>
      <c r="I6302" s="82">
        <f>Census!E6294</f>
        <v>0</v>
      </c>
      <c r="J6302" s="106" t="e">
        <f t="shared" si="98"/>
        <v>#N/A</v>
      </c>
    </row>
    <row r="6303" spans="7:10" x14ac:dyDescent="0.45">
      <c r="G6303" s="82">
        <f>Census!C6295</f>
        <v>0</v>
      </c>
      <c r="H6303" s="82" t="str">
        <f>IF(Census!D6295="","",Census!D6295)</f>
        <v/>
      </c>
      <c r="I6303" s="82">
        <f>Census!E6295</f>
        <v>0</v>
      </c>
      <c r="J6303" s="106" t="e">
        <f t="shared" si="98"/>
        <v>#N/A</v>
      </c>
    </row>
    <row r="6304" spans="7:10" x14ac:dyDescent="0.45">
      <c r="G6304" s="82">
        <f>Census!C6296</f>
        <v>0</v>
      </c>
      <c r="H6304" s="82" t="str">
        <f>IF(Census!D6296="","",Census!D6296)</f>
        <v/>
      </c>
      <c r="I6304" s="82">
        <f>Census!E6296</f>
        <v>0</v>
      </c>
      <c r="J6304" s="106" t="e">
        <f t="shared" si="98"/>
        <v>#N/A</v>
      </c>
    </row>
    <row r="6305" spans="7:10" x14ac:dyDescent="0.45">
      <c r="G6305" s="82">
        <f>Census!C6297</f>
        <v>0</v>
      </c>
      <c r="H6305" s="82" t="str">
        <f>IF(Census!D6297="","",Census!D6297)</f>
        <v/>
      </c>
      <c r="I6305" s="82">
        <f>Census!E6297</f>
        <v>0</v>
      </c>
      <c r="J6305" s="106" t="e">
        <f t="shared" si="98"/>
        <v>#N/A</v>
      </c>
    </row>
    <row r="6306" spans="7:10" x14ac:dyDescent="0.45">
      <c r="G6306" s="82">
        <f>Census!C6298</f>
        <v>0</v>
      </c>
      <c r="H6306" s="82" t="str">
        <f>IF(Census!D6298="","",Census!D6298)</f>
        <v/>
      </c>
      <c r="I6306" s="82">
        <f>Census!E6298</f>
        <v>0</v>
      </c>
      <c r="J6306" s="106" t="e">
        <f t="shared" si="98"/>
        <v>#N/A</v>
      </c>
    </row>
    <row r="6307" spans="7:10" x14ac:dyDescent="0.45">
      <c r="G6307" s="82">
        <f>Census!C6299</f>
        <v>0</v>
      </c>
      <c r="H6307" s="82" t="str">
        <f>IF(Census!D6299="","",Census!D6299)</f>
        <v/>
      </c>
      <c r="I6307" s="82">
        <f>Census!E6299</f>
        <v>0</v>
      </c>
      <c r="J6307" s="106" t="e">
        <f t="shared" si="98"/>
        <v>#N/A</v>
      </c>
    </row>
    <row r="6308" spans="7:10" x14ac:dyDescent="0.45">
      <c r="G6308" s="82">
        <f>Census!C6300</f>
        <v>0</v>
      </c>
      <c r="H6308" s="82" t="str">
        <f>IF(Census!D6300="","",Census!D6300)</f>
        <v/>
      </c>
      <c r="I6308" s="82">
        <f>Census!E6300</f>
        <v>0</v>
      </c>
      <c r="J6308" s="106" t="e">
        <f t="shared" si="98"/>
        <v>#N/A</v>
      </c>
    </row>
    <row r="6309" spans="7:10" x14ac:dyDescent="0.45">
      <c r="G6309" s="82">
        <f>Census!C6301</f>
        <v>0</v>
      </c>
      <c r="H6309" s="82" t="str">
        <f>IF(Census!D6301="","",Census!D6301)</f>
        <v/>
      </c>
      <c r="I6309" s="82">
        <f>Census!E6301</f>
        <v>0</v>
      </c>
      <c r="J6309" s="106" t="e">
        <f t="shared" si="98"/>
        <v>#N/A</v>
      </c>
    </row>
    <row r="6310" spans="7:10" x14ac:dyDescent="0.45">
      <c r="G6310" s="82">
        <f>Census!C6302</f>
        <v>0</v>
      </c>
      <c r="H6310" s="82" t="str">
        <f>IF(Census!D6302="","",Census!D6302)</f>
        <v/>
      </c>
      <c r="I6310" s="82">
        <f>Census!E6302</f>
        <v>0</v>
      </c>
      <c r="J6310" s="106" t="e">
        <f t="shared" si="98"/>
        <v>#N/A</v>
      </c>
    </row>
    <row r="6311" spans="7:10" x14ac:dyDescent="0.45">
      <c r="G6311" s="82">
        <f>Census!C6303</f>
        <v>0</v>
      </c>
      <c r="H6311" s="82" t="str">
        <f>IF(Census!D6303="","",Census!D6303)</f>
        <v/>
      </c>
      <c r="I6311" s="82">
        <f>Census!E6303</f>
        <v>0</v>
      </c>
      <c r="J6311" s="106" t="e">
        <f t="shared" si="98"/>
        <v>#N/A</v>
      </c>
    </row>
    <row r="6312" spans="7:10" x14ac:dyDescent="0.45">
      <c r="G6312" s="82">
        <f>Census!C6304</f>
        <v>0</v>
      </c>
      <c r="H6312" s="82" t="str">
        <f>IF(Census!D6304="","",Census!D6304)</f>
        <v/>
      </c>
      <c r="I6312" s="82">
        <f>Census!E6304</f>
        <v>0</v>
      </c>
      <c r="J6312" s="106" t="e">
        <f t="shared" si="98"/>
        <v>#N/A</v>
      </c>
    </row>
    <row r="6313" spans="7:10" x14ac:dyDescent="0.45">
      <c r="G6313" s="82">
        <f>Census!C6305</f>
        <v>0</v>
      </c>
      <c r="H6313" s="82" t="str">
        <f>IF(Census!D6305="","",Census!D6305)</f>
        <v/>
      </c>
      <c r="I6313" s="82">
        <f>Census!E6305</f>
        <v>0</v>
      </c>
      <c r="J6313" s="106" t="e">
        <f t="shared" si="98"/>
        <v>#N/A</v>
      </c>
    </row>
    <row r="6314" spans="7:10" x14ac:dyDescent="0.45">
      <c r="G6314" s="82">
        <f>Census!C6306</f>
        <v>0</v>
      </c>
      <c r="H6314" s="82" t="str">
        <f>IF(Census!D6306="","",Census!D6306)</f>
        <v/>
      </c>
      <c r="I6314" s="82">
        <f>Census!E6306</f>
        <v>0</v>
      </c>
      <c r="J6314" s="106" t="e">
        <f t="shared" si="98"/>
        <v>#N/A</v>
      </c>
    </row>
    <row r="6315" spans="7:10" x14ac:dyDescent="0.45">
      <c r="G6315" s="82">
        <f>Census!C6307</f>
        <v>0</v>
      </c>
      <c r="H6315" s="82" t="str">
        <f>IF(Census!D6307="","",Census!D6307)</f>
        <v/>
      </c>
      <c r="I6315" s="82">
        <f>Census!E6307</f>
        <v>0</v>
      </c>
      <c r="J6315" s="106" t="e">
        <f t="shared" si="98"/>
        <v>#N/A</v>
      </c>
    </row>
    <row r="6316" spans="7:10" x14ac:dyDescent="0.45">
      <c r="G6316" s="82">
        <f>Census!C6308</f>
        <v>0</v>
      </c>
      <c r="H6316" s="82" t="str">
        <f>IF(Census!D6308="","",Census!D6308)</f>
        <v/>
      </c>
      <c r="I6316" s="82">
        <f>Census!E6308</f>
        <v>0</v>
      </c>
      <c r="J6316" s="106" t="e">
        <f t="shared" si="98"/>
        <v>#N/A</v>
      </c>
    </row>
    <row r="6317" spans="7:10" x14ac:dyDescent="0.45">
      <c r="G6317" s="82">
        <f>Census!C6309</f>
        <v>0</v>
      </c>
      <c r="H6317" s="82" t="str">
        <f>IF(Census!D6309="","",Census!D6309)</f>
        <v/>
      </c>
      <c r="I6317" s="82">
        <f>Census!E6309</f>
        <v>0</v>
      </c>
      <c r="J6317" s="106" t="e">
        <f t="shared" si="98"/>
        <v>#N/A</v>
      </c>
    </row>
    <row r="6318" spans="7:10" x14ac:dyDescent="0.45">
      <c r="G6318" s="82">
        <f>Census!C6310</f>
        <v>0</v>
      </c>
      <c r="H6318" s="82" t="str">
        <f>IF(Census!D6310="","",Census!D6310)</f>
        <v/>
      </c>
      <c r="I6318" s="82">
        <f>Census!E6310</f>
        <v>0</v>
      </c>
      <c r="J6318" s="106" t="e">
        <f t="shared" si="98"/>
        <v>#N/A</v>
      </c>
    </row>
    <row r="6319" spans="7:10" x14ac:dyDescent="0.45">
      <c r="G6319" s="82">
        <f>Census!C6311</f>
        <v>0</v>
      </c>
      <c r="H6319" s="82" t="str">
        <f>IF(Census!D6311="","",Census!D6311)</f>
        <v/>
      </c>
      <c r="I6319" s="82">
        <f>Census!E6311</f>
        <v>0</v>
      </c>
      <c r="J6319" s="106" t="e">
        <f t="shared" si="98"/>
        <v>#N/A</v>
      </c>
    </row>
    <row r="6320" spans="7:10" x14ac:dyDescent="0.45">
      <c r="G6320" s="82">
        <f>Census!C6312</f>
        <v>0</v>
      </c>
      <c r="H6320" s="82" t="str">
        <f>IF(Census!D6312="","",Census!D6312)</f>
        <v/>
      </c>
      <c r="I6320" s="82">
        <f>Census!E6312</f>
        <v>0</v>
      </c>
      <c r="J6320" s="106" t="e">
        <f t="shared" si="98"/>
        <v>#N/A</v>
      </c>
    </row>
    <row r="6321" spans="7:10" x14ac:dyDescent="0.45">
      <c r="G6321" s="82">
        <f>Census!C6313</f>
        <v>0</v>
      </c>
      <c r="H6321" s="82" t="str">
        <f>IF(Census!D6313="","",Census!D6313)</f>
        <v/>
      </c>
      <c r="I6321" s="82">
        <f>Census!E6313</f>
        <v>0</v>
      </c>
      <c r="J6321" s="106" t="e">
        <f t="shared" si="98"/>
        <v>#N/A</v>
      </c>
    </row>
    <row r="6322" spans="7:10" x14ac:dyDescent="0.45">
      <c r="G6322" s="82">
        <f>Census!C6314</f>
        <v>0</v>
      </c>
      <c r="H6322" s="82" t="str">
        <f>IF(Census!D6314="","",Census!D6314)</f>
        <v/>
      </c>
      <c r="I6322" s="82">
        <f>Census!E6314</f>
        <v>0</v>
      </c>
      <c r="J6322" s="106" t="e">
        <f t="shared" si="98"/>
        <v>#N/A</v>
      </c>
    </row>
    <row r="6323" spans="7:10" x14ac:dyDescent="0.45">
      <c r="G6323" s="82">
        <f>Census!C6315</f>
        <v>0</v>
      </c>
      <c r="H6323" s="82" t="str">
        <f>IF(Census!D6315="","",Census!D6315)</f>
        <v/>
      </c>
      <c r="I6323" s="82">
        <f>Census!E6315</f>
        <v>0</v>
      </c>
      <c r="J6323" s="106" t="e">
        <f t="shared" si="98"/>
        <v>#N/A</v>
      </c>
    </row>
    <row r="6324" spans="7:10" x14ac:dyDescent="0.45">
      <c r="G6324" s="82">
        <f>Census!C6316</f>
        <v>0</v>
      </c>
      <c r="H6324" s="82" t="str">
        <f>IF(Census!D6316="","",Census!D6316)</f>
        <v/>
      </c>
      <c r="I6324" s="82">
        <f>Census!E6316</f>
        <v>0</v>
      </c>
      <c r="J6324" s="106" t="e">
        <f t="shared" si="98"/>
        <v>#N/A</v>
      </c>
    </row>
    <row r="6325" spans="7:10" x14ac:dyDescent="0.45">
      <c r="G6325" s="82">
        <f>Census!C6317</f>
        <v>0</v>
      </c>
      <c r="H6325" s="82" t="str">
        <f>IF(Census!D6317="","",Census!D6317)</f>
        <v/>
      </c>
      <c r="I6325" s="82">
        <f>Census!E6317</f>
        <v>0</v>
      </c>
      <c r="J6325" s="106" t="e">
        <f t="shared" si="98"/>
        <v>#N/A</v>
      </c>
    </row>
    <row r="6326" spans="7:10" x14ac:dyDescent="0.45">
      <c r="G6326" s="82">
        <f>Census!C6318</f>
        <v>0</v>
      </c>
      <c r="H6326" s="82" t="str">
        <f>IF(Census!D6318="","",Census!D6318)</f>
        <v/>
      </c>
      <c r="I6326" s="82">
        <f>Census!E6318</f>
        <v>0</v>
      </c>
      <c r="J6326" s="106" t="e">
        <f t="shared" si="98"/>
        <v>#N/A</v>
      </c>
    </row>
    <row r="6327" spans="7:10" x14ac:dyDescent="0.45">
      <c r="G6327" s="82">
        <f>Census!C6319</f>
        <v>0</v>
      </c>
      <c r="H6327" s="82" t="str">
        <f>IF(Census!D6319="","",Census!D6319)</f>
        <v/>
      </c>
      <c r="I6327" s="82">
        <f>Census!E6319</f>
        <v>0</v>
      </c>
      <c r="J6327" s="106" t="e">
        <f t="shared" si="98"/>
        <v>#N/A</v>
      </c>
    </row>
    <row r="6328" spans="7:10" x14ac:dyDescent="0.45">
      <c r="G6328" s="82">
        <f>Census!C6320</f>
        <v>0</v>
      </c>
      <c r="H6328" s="82" t="str">
        <f>IF(Census!D6320="","",Census!D6320)</f>
        <v/>
      </c>
      <c r="I6328" s="82">
        <f>Census!E6320</f>
        <v>0</v>
      </c>
      <c r="J6328" s="106" t="e">
        <f t="shared" si="98"/>
        <v>#N/A</v>
      </c>
    </row>
    <row r="6329" spans="7:10" x14ac:dyDescent="0.45">
      <c r="G6329" s="82">
        <f>Census!C6321</f>
        <v>0</v>
      </c>
      <c r="H6329" s="82" t="str">
        <f>IF(Census!D6321="","",Census!D6321)</f>
        <v/>
      </c>
      <c r="I6329" s="82">
        <f>Census!E6321</f>
        <v>0</v>
      </c>
      <c r="J6329" s="106" t="e">
        <f t="shared" si="98"/>
        <v>#N/A</v>
      </c>
    </row>
    <row r="6330" spans="7:10" x14ac:dyDescent="0.45">
      <c r="G6330" s="82">
        <f>Census!C6322</f>
        <v>0</v>
      </c>
      <c r="H6330" s="82" t="str">
        <f>IF(Census!D6322="","",Census!D6322)</f>
        <v/>
      </c>
      <c r="I6330" s="82">
        <f>Census!E6322</f>
        <v>0</v>
      </c>
      <c r="J6330" s="106" t="e">
        <f t="shared" si="98"/>
        <v>#N/A</v>
      </c>
    </row>
    <row r="6331" spans="7:10" x14ac:dyDescent="0.45">
      <c r="G6331" s="82">
        <f>Census!C6323</f>
        <v>0</v>
      </c>
      <c r="H6331" s="82" t="str">
        <f>IF(Census!D6323="","",Census!D6323)</f>
        <v/>
      </c>
      <c r="I6331" s="82">
        <f>Census!E6323</f>
        <v>0</v>
      </c>
      <c r="J6331" s="106" t="e">
        <f t="shared" si="98"/>
        <v>#N/A</v>
      </c>
    </row>
    <row r="6332" spans="7:10" x14ac:dyDescent="0.45">
      <c r="G6332" s="82">
        <f>Census!C6324</f>
        <v>0</v>
      </c>
      <c r="H6332" s="82" t="str">
        <f>IF(Census!D6324="","",Census!D6324)</f>
        <v/>
      </c>
      <c r="I6332" s="82">
        <f>Census!E6324</f>
        <v>0</v>
      </c>
      <c r="J6332" s="106" t="e">
        <f t="shared" si="98"/>
        <v>#N/A</v>
      </c>
    </row>
    <row r="6333" spans="7:10" x14ac:dyDescent="0.45">
      <c r="G6333" s="82">
        <f>Census!C6325</f>
        <v>0</v>
      </c>
      <c r="H6333" s="82" t="str">
        <f>IF(Census!D6325="","",Census!D6325)</f>
        <v/>
      </c>
      <c r="I6333" s="82">
        <f>Census!E6325</f>
        <v>0</v>
      </c>
      <c r="J6333" s="106" t="e">
        <f t="shared" si="98"/>
        <v>#N/A</v>
      </c>
    </row>
    <row r="6334" spans="7:10" x14ac:dyDescent="0.45">
      <c r="G6334" s="82">
        <f>Census!C6326</f>
        <v>0</v>
      </c>
      <c r="H6334" s="82" t="str">
        <f>IF(Census!D6326="","",Census!D6326)</f>
        <v/>
      </c>
      <c r="I6334" s="82">
        <f>Census!E6326</f>
        <v>0</v>
      </c>
      <c r="J6334" s="106" t="e">
        <f t="shared" si="98"/>
        <v>#N/A</v>
      </c>
    </row>
    <row r="6335" spans="7:10" x14ac:dyDescent="0.45">
      <c r="G6335" s="82">
        <f>Census!C6327</f>
        <v>0</v>
      </c>
      <c r="H6335" s="82" t="str">
        <f>IF(Census!D6327="","",Census!D6327)</f>
        <v/>
      </c>
      <c r="I6335" s="82">
        <f>Census!E6327</f>
        <v>0</v>
      </c>
      <c r="J6335" s="106" t="e">
        <f t="shared" si="98"/>
        <v>#N/A</v>
      </c>
    </row>
    <row r="6336" spans="7:10" x14ac:dyDescent="0.45">
      <c r="G6336" s="82">
        <f>Census!C6328</f>
        <v>0</v>
      </c>
      <c r="H6336" s="82" t="str">
        <f>IF(Census!D6328="","",Census!D6328)</f>
        <v/>
      </c>
      <c r="I6336" s="82">
        <f>Census!E6328</f>
        <v>0</v>
      </c>
      <c r="J6336" s="106" t="e">
        <f t="shared" si="98"/>
        <v>#N/A</v>
      </c>
    </row>
    <row r="6337" spans="7:10" x14ac:dyDescent="0.45">
      <c r="G6337" s="82">
        <f>Census!C6329</f>
        <v>0</v>
      </c>
      <c r="H6337" s="82" t="str">
        <f>IF(Census!D6329="","",Census!D6329)</f>
        <v/>
      </c>
      <c r="I6337" s="82">
        <f>Census!E6329</f>
        <v>0</v>
      </c>
      <c r="J6337" s="106" t="e">
        <f t="shared" si="98"/>
        <v>#N/A</v>
      </c>
    </row>
    <row r="6338" spans="7:10" x14ac:dyDescent="0.45">
      <c r="G6338" s="82">
        <f>Census!C6330</f>
        <v>0</v>
      </c>
      <c r="H6338" s="82" t="str">
        <f>IF(Census!D6330="","",Census!D6330)</f>
        <v/>
      </c>
      <c r="I6338" s="82">
        <f>Census!E6330</f>
        <v>0</v>
      </c>
      <c r="J6338" s="106" t="e">
        <f t="shared" si="98"/>
        <v>#N/A</v>
      </c>
    </row>
    <row r="6339" spans="7:10" x14ac:dyDescent="0.45">
      <c r="G6339" s="82">
        <f>Census!C6331</f>
        <v>0</v>
      </c>
      <c r="H6339" s="82" t="str">
        <f>IF(Census!D6331="","",Census!D6331)</f>
        <v/>
      </c>
      <c r="I6339" s="82">
        <f>Census!E6331</f>
        <v>0</v>
      </c>
      <c r="J6339" s="106" t="e">
        <f t="shared" si="98"/>
        <v>#N/A</v>
      </c>
    </row>
    <row r="6340" spans="7:10" x14ac:dyDescent="0.45">
      <c r="G6340" s="82">
        <f>Census!C6332</f>
        <v>0</v>
      </c>
      <c r="H6340" s="82" t="str">
        <f>IF(Census!D6332="","",Census!D6332)</f>
        <v/>
      </c>
      <c r="I6340" s="82">
        <f>Census!E6332</f>
        <v>0</v>
      </c>
      <c r="J6340" s="106" t="e">
        <f t="shared" si="98"/>
        <v>#N/A</v>
      </c>
    </row>
    <row r="6341" spans="7:10" x14ac:dyDescent="0.45">
      <c r="G6341" s="82">
        <f>Census!C6333</f>
        <v>0</v>
      </c>
      <c r="H6341" s="82" t="str">
        <f>IF(Census!D6333="","",Census!D6333)</f>
        <v/>
      </c>
      <c r="I6341" s="82">
        <f>Census!E6333</f>
        <v>0</v>
      </c>
      <c r="J6341" s="106" t="e">
        <f t="shared" si="98"/>
        <v>#N/A</v>
      </c>
    </row>
    <row r="6342" spans="7:10" x14ac:dyDescent="0.45">
      <c r="G6342" s="82">
        <f>Census!C6334</f>
        <v>0</v>
      </c>
      <c r="H6342" s="82" t="str">
        <f>IF(Census!D6334="","",Census!D6334)</f>
        <v/>
      </c>
      <c r="I6342" s="82">
        <f>Census!E6334</f>
        <v>0</v>
      </c>
      <c r="J6342" s="106" t="e">
        <f t="shared" si="98"/>
        <v>#N/A</v>
      </c>
    </row>
    <row r="6343" spans="7:10" x14ac:dyDescent="0.45">
      <c r="G6343" s="82">
        <f>Census!C6335</f>
        <v>0</v>
      </c>
      <c r="H6343" s="82" t="str">
        <f>IF(Census!D6335="","",Census!D6335)</f>
        <v/>
      </c>
      <c r="I6343" s="82">
        <f>Census!E6335</f>
        <v>0</v>
      </c>
      <c r="J6343" s="106" t="e">
        <f t="shared" si="98"/>
        <v>#N/A</v>
      </c>
    </row>
    <row r="6344" spans="7:10" x14ac:dyDescent="0.45">
      <c r="G6344" s="82">
        <f>Census!C6336</f>
        <v>0</v>
      </c>
      <c r="H6344" s="82" t="str">
        <f>IF(Census!D6336="","",Census!D6336)</f>
        <v/>
      </c>
      <c r="I6344" s="82">
        <f>Census!E6336</f>
        <v>0</v>
      </c>
      <c r="J6344" s="106" t="e">
        <f t="shared" si="98"/>
        <v>#N/A</v>
      </c>
    </row>
    <row r="6345" spans="7:10" x14ac:dyDescent="0.45">
      <c r="G6345" s="82">
        <f>Census!C6337</f>
        <v>0</v>
      </c>
      <c r="H6345" s="82" t="str">
        <f>IF(Census!D6337="","",Census!D6337)</f>
        <v/>
      </c>
      <c r="I6345" s="82">
        <f>Census!E6337</f>
        <v>0</v>
      </c>
      <c r="J6345" s="106" t="e">
        <f t="shared" si="98"/>
        <v>#N/A</v>
      </c>
    </row>
    <row r="6346" spans="7:10" x14ac:dyDescent="0.45">
      <c r="G6346" s="82">
        <f>Census!C6338</f>
        <v>0</v>
      </c>
      <c r="H6346" s="82" t="str">
        <f>IF(Census!D6338="","",Census!D6338)</f>
        <v/>
      </c>
      <c r="I6346" s="82">
        <f>Census!E6338</f>
        <v>0</v>
      </c>
      <c r="J6346" s="106" t="e">
        <f t="shared" si="98"/>
        <v>#N/A</v>
      </c>
    </row>
    <row r="6347" spans="7:10" x14ac:dyDescent="0.45">
      <c r="G6347" s="82">
        <f>Census!C6339</f>
        <v>0</v>
      </c>
      <c r="H6347" s="82" t="str">
        <f>IF(Census!D6339="","",Census!D6339)</f>
        <v/>
      </c>
      <c r="I6347" s="82">
        <f>Census!E6339</f>
        <v>0</v>
      </c>
      <c r="J6347" s="106" t="e">
        <f t="shared" si="98"/>
        <v>#N/A</v>
      </c>
    </row>
    <row r="6348" spans="7:10" x14ac:dyDescent="0.45">
      <c r="G6348" s="82">
        <f>Census!C6340</f>
        <v>0</v>
      </c>
      <c r="H6348" s="82" t="str">
        <f>IF(Census!D6340="","",Census!D6340)</f>
        <v/>
      </c>
      <c r="I6348" s="82">
        <f>Census!E6340</f>
        <v>0</v>
      </c>
      <c r="J6348" s="106" t="e">
        <f t="shared" si="98"/>
        <v>#N/A</v>
      </c>
    </row>
    <row r="6349" spans="7:10" x14ac:dyDescent="0.45">
      <c r="G6349" s="82">
        <f>Census!C6341</f>
        <v>0</v>
      </c>
      <c r="H6349" s="82" t="str">
        <f>IF(Census!D6341="","",Census!D6341)</f>
        <v/>
      </c>
      <c r="I6349" s="82">
        <f>Census!E6341</f>
        <v>0</v>
      </c>
      <c r="J6349" s="106" t="e">
        <f t="shared" si="98"/>
        <v>#N/A</v>
      </c>
    </row>
    <row r="6350" spans="7:10" x14ac:dyDescent="0.45">
      <c r="G6350" s="82">
        <f>Census!C6342</f>
        <v>0</v>
      </c>
      <c r="H6350" s="82" t="str">
        <f>IF(Census!D6342="","",Census!D6342)</f>
        <v/>
      </c>
      <c r="I6350" s="82">
        <f>Census!E6342</f>
        <v>0</v>
      </c>
      <c r="J6350" s="106" t="e">
        <f t="shared" ref="J6350:J6413" si="99">IF(H6350=0,0,IF(H6350&lt;$C$25,$C$25-H6350,0))</f>
        <v>#N/A</v>
      </c>
    </row>
    <row r="6351" spans="7:10" x14ac:dyDescent="0.45">
      <c r="G6351" s="82">
        <f>Census!C6343</f>
        <v>0</v>
      </c>
      <c r="H6351" s="82" t="str">
        <f>IF(Census!D6343="","",Census!D6343)</f>
        <v/>
      </c>
      <c r="I6351" s="82">
        <f>Census!E6343</f>
        <v>0</v>
      </c>
      <c r="J6351" s="106" t="e">
        <f t="shared" si="99"/>
        <v>#N/A</v>
      </c>
    </row>
    <row r="6352" spans="7:10" x14ac:dyDescent="0.45">
      <c r="G6352" s="82">
        <f>Census!C6344</f>
        <v>0</v>
      </c>
      <c r="H6352" s="82" t="str">
        <f>IF(Census!D6344="","",Census!D6344)</f>
        <v/>
      </c>
      <c r="I6352" s="82">
        <f>Census!E6344</f>
        <v>0</v>
      </c>
      <c r="J6352" s="106" t="e">
        <f t="shared" si="99"/>
        <v>#N/A</v>
      </c>
    </row>
    <row r="6353" spans="7:10" x14ac:dyDescent="0.45">
      <c r="G6353" s="82">
        <f>Census!C6345</f>
        <v>0</v>
      </c>
      <c r="H6353" s="82" t="str">
        <f>IF(Census!D6345="","",Census!D6345)</f>
        <v/>
      </c>
      <c r="I6353" s="82">
        <f>Census!E6345</f>
        <v>0</v>
      </c>
      <c r="J6353" s="106" t="e">
        <f t="shared" si="99"/>
        <v>#N/A</v>
      </c>
    </row>
    <row r="6354" spans="7:10" x14ac:dyDescent="0.45">
      <c r="G6354" s="82">
        <f>Census!C6346</f>
        <v>0</v>
      </c>
      <c r="H6354" s="82" t="str">
        <f>IF(Census!D6346="","",Census!D6346)</f>
        <v/>
      </c>
      <c r="I6354" s="82">
        <f>Census!E6346</f>
        <v>0</v>
      </c>
      <c r="J6354" s="106" t="e">
        <f t="shared" si="99"/>
        <v>#N/A</v>
      </c>
    </row>
    <row r="6355" spans="7:10" x14ac:dyDescent="0.45">
      <c r="G6355" s="82">
        <f>Census!C6347</f>
        <v>0</v>
      </c>
      <c r="H6355" s="82" t="str">
        <f>IF(Census!D6347="","",Census!D6347)</f>
        <v/>
      </c>
      <c r="I6355" s="82">
        <f>Census!E6347</f>
        <v>0</v>
      </c>
      <c r="J6355" s="106" t="e">
        <f t="shared" si="99"/>
        <v>#N/A</v>
      </c>
    </row>
    <row r="6356" spans="7:10" x14ac:dyDescent="0.45">
      <c r="G6356" s="82">
        <f>Census!C6348</f>
        <v>0</v>
      </c>
      <c r="H6356" s="82" t="str">
        <f>IF(Census!D6348="","",Census!D6348)</f>
        <v/>
      </c>
      <c r="I6356" s="82">
        <f>Census!E6348</f>
        <v>0</v>
      </c>
      <c r="J6356" s="106" t="e">
        <f t="shared" si="99"/>
        <v>#N/A</v>
      </c>
    </row>
    <row r="6357" spans="7:10" x14ac:dyDescent="0.45">
      <c r="G6357" s="82">
        <f>Census!C6349</f>
        <v>0</v>
      </c>
      <c r="H6357" s="82" t="str">
        <f>IF(Census!D6349="","",Census!D6349)</f>
        <v/>
      </c>
      <c r="I6357" s="82">
        <f>Census!E6349</f>
        <v>0</v>
      </c>
      <c r="J6357" s="106" t="e">
        <f t="shared" si="99"/>
        <v>#N/A</v>
      </c>
    </row>
    <row r="6358" spans="7:10" x14ac:dyDescent="0.45">
      <c r="G6358" s="82">
        <f>Census!C6350</f>
        <v>0</v>
      </c>
      <c r="H6358" s="82" t="str">
        <f>IF(Census!D6350="","",Census!D6350)</f>
        <v/>
      </c>
      <c r="I6358" s="82">
        <f>Census!E6350</f>
        <v>0</v>
      </c>
      <c r="J6358" s="106" t="e">
        <f t="shared" si="99"/>
        <v>#N/A</v>
      </c>
    </row>
    <row r="6359" spans="7:10" x14ac:dyDescent="0.45">
      <c r="G6359" s="82">
        <f>Census!C6351</f>
        <v>0</v>
      </c>
      <c r="H6359" s="82" t="str">
        <f>IF(Census!D6351="","",Census!D6351)</f>
        <v/>
      </c>
      <c r="I6359" s="82">
        <f>Census!E6351</f>
        <v>0</v>
      </c>
      <c r="J6359" s="106" t="e">
        <f t="shared" si="99"/>
        <v>#N/A</v>
      </c>
    </row>
    <row r="6360" spans="7:10" x14ac:dyDescent="0.45">
      <c r="G6360" s="82">
        <f>Census!C6352</f>
        <v>0</v>
      </c>
      <c r="H6360" s="82" t="str">
        <f>IF(Census!D6352="","",Census!D6352)</f>
        <v/>
      </c>
      <c r="I6360" s="82">
        <f>Census!E6352</f>
        <v>0</v>
      </c>
      <c r="J6360" s="106" t="e">
        <f t="shared" si="99"/>
        <v>#N/A</v>
      </c>
    </row>
    <row r="6361" spans="7:10" x14ac:dyDescent="0.45">
      <c r="G6361" s="82">
        <f>Census!C6353</f>
        <v>0</v>
      </c>
      <c r="H6361" s="82" t="str">
        <f>IF(Census!D6353="","",Census!D6353)</f>
        <v/>
      </c>
      <c r="I6361" s="82">
        <f>Census!E6353</f>
        <v>0</v>
      </c>
      <c r="J6361" s="106" t="e">
        <f t="shared" si="99"/>
        <v>#N/A</v>
      </c>
    </row>
    <row r="6362" spans="7:10" x14ac:dyDescent="0.45">
      <c r="G6362" s="82">
        <f>Census!C6354</f>
        <v>0</v>
      </c>
      <c r="H6362" s="82" t="str">
        <f>IF(Census!D6354="","",Census!D6354)</f>
        <v/>
      </c>
      <c r="I6362" s="82">
        <f>Census!E6354</f>
        <v>0</v>
      </c>
      <c r="J6362" s="106" t="e">
        <f t="shared" si="99"/>
        <v>#N/A</v>
      </c>
    </row>
    <row r="6363" spans="7:10" x14ac:dyDescent="0.45">
      <c r="G6363" s="82">
        <f>Census!C6355</f>
        <v>0</v>
      </c>
      <c r="H6363" s="82" t="str">
        <f>IF(Census!D6355="","",Census!D6355)</f>
        <v/>
      </c>
      <c r="I6363" s="82">
        <f>Census!E6355</f>
        <v>0</v>
      </c>
      <c r="J6363" s="106" t="e">
        <f t="shared" si="99"/>
        <v>#N/A</v>
      </c>
    </row>
    <row r="6364" spans="7:10" x14ac:dyDescent="0.45">
      <c r="G6364" s="82">
        <f>Census!C6356</f>
        <v>0</v>
      </c>
      <c r="H6364" s="82" t="str">
        <f>IF(Census!D6356="","",Census!D6356)</f>
        <v/>
      </c>
      <c r="I6364" s="82">
        <f>Census!E6356</f>
        <v>0</v>
      </c>
      <c r="J6364" s="106" t="e">
        <f t="shared" si="99"/>
        <v>#N/A</v>
      </c>
    </row>
    <row r="6365" spans="7:10" x14ac:dyDescent="0.45">
      <c r="G6365" s="82">
        <f>Census!C6357</f>
        <v>0</v>
      </c>
      <c r="H6365" s="82" t="str">
        <f>IF(Census!D6357="","",Census!D6357)</f>
        <v/>
      </c>
      <c r="I6365" s="82">
        <f>Census!E6357</f>
        <v>0</v>
      </c>
      <c r="J6365" s="106" t="e">
        <f t="shared" si="99"/>
        <v>#N/A</v>
      </c>
    </row>
    <row r="6366" spans="7:10" x14ac:dyDescent="0.45">
      <c r="G6366" s="82">
        <f>Census!C6358</f>
        <v>0</v>
      </c>
      <c r="H6366" s="82" t="str">
        <f>IF(Census!D6358="","",Census!D6358)</f>
        <v/>
      </c>
      <c r="I6366" s="82">
        <f>Census!E6358</f>
        <v>0</v>
      </c>
      <c r="J6366" s="106" t="e">
        <f t="shared" si="99"/>
        <v>#N/A</v>
      </c>
    </row>
    <row r="6367" spans="7:10" x14ac:dyDescent="0.45">
      <c r="G6367" s="82">
        <f>Census!C6359</f>
        <v>0</v>
      </c>
      <c r="H6367" s="82" t="str">
        <f>IF(Census!D6359="","",Census!D6359)</f>
        <v/>
      </c>
      <c r="I6367" s="82">
        <f>Census!E6359</f>
        <v>0</v>
      </c>
      <c r="J6367" s="106" t="e">
        <f t="shared" si="99"/>
        <v>#N/A</v>
      </c>
    </row>
    <row r="6368" spans="7:10" x14ac:dyDescent="0.45">
      <c r="G6368" s="82">
        <f>Census!C6360</f>
        <v>0</v>
      </c>
      <c r="H6368" s="82" t="str">
        <f>IF(Census!D6360="","",Census!D6360)</f>
        <v/>
      </c>
      <c r="I6368" s="82">
        <f>Census!E6360</f>
        <v>0</v>
      </c>
      <c r="J6368" s="106" t="e">
        <f t="shared" si="99"/>
        <v>#N/A</v>
      </c>
    </row>
    <row r="6369" spans="7:10" x14ac:dyDescent="0.45">
      <c r="G6369" s="82">
        <f>Census!C6361</f>
        <v>0</v>
      </c>
      <c r="H6369" s="82" t="str">
        <f>IF(Census!D6361="","",Census!D6361)</f>
        <v/>
      </c>
      <c r="I6369" s="82">
        <f>Census!E6361</f>
        <v>0</v>
      </c>
      <c r="J6369" s="106" t="e">
        <f t="shared" si="99"/>
        <v>#N/A</v>
      </c>
    </row>
    <row r="6370" spans="7:10" x14ac:dyDescent="0.45">
      <c r="G6370" s="82">
        <f>Census!C6362</f>
        <v>0</v>
      </c>
      <c r="H6370" s="82" t="str">
        <f>IF(Census!D6362="","",Census!D6362)</f>
        <v/>
      </c>
      <c r="I6370" s="82">
        <f>Census!E6362</f>
        <v>0</v>
      </c>
      <c r="J6370" s="106" t="e">
        <f t="shared" si="99"/>
        <v>#N/A</v>
      </c>
    </row>
    <row r="6371" spans="7:10" x14ac:dyDescent="0.45">
      <c r="G6371" s="82">
        <f>Census!C6363</f>
        <v>0</v>
      </c>
      <c r="H6371" s="82" t="str">
        <f>IF(Census!D6363="","",Census!D6363)</f>
        <v/>
      </c>
      <c r="I6371" s="82">
        <f>Census!E6363</f>
        <v>0</v>
      </c>
      <c r="J6371" s="106" t="e">
        <f t="shared" si="99"/>
        <v>#N/A</v>
      </c>
    </row>
    <row r="6372" spans="7:10" x14ac:dyDescent="0.45">
      <c r="G6372" s="82">
        <f>Census!C6364</f>
        <v>0</v>
      </c>
      <c r="H6372" s="82" t="str">
        <f>IF(Census!D6364="","",Census!D6364)</f>
        <v/>
      </c>
      <c r="I6372" s="82">
        <f>Census!E6364</f>
        <v>0</v>
      </c>
      <c r="J6372" s="106" t="e">
        <f t="shared" si="99"/>
        <v>#N/A</v>
      </c>
    </row>
    <row r="6373" spans="7:10" x14ac:dyDescent="0.45">
      <c r="G6373" s="82">
        <f>Census!C6365</f>
        <v>0</v>
      </c>
      <c r="H6373" s="82" t="str">
        <f>IF(Census!D6365="","",Census!D6365)</f>
        <v/>
      </c>
      <c r="I6373" s="82">
        <f>Census!E6365</f>
        <v>0</v>
      </c>
      <c r="J6373" s="106" t="e">
        <f t="shared" si="99"/>
        <v>#N/A</v>
      </c>
    </row>
    <row r="6374" spans="7:10" x14ac:dyDescent="0.45">
      <c r="G6374" s="82">
        <f>Census!C6366</f>
        <v>0</v>
      </c>
      <c r="H6374" s="82" t="str">
        <f>IF(Census!D6366="","",Census!D6366)</f>
        <v/>
      </c>
      <c r="I6374" s="82">
        <f>Census!E6366</f>
        <v>0</v>
      </c>
      <c r="J6374" s="106" t="e">
        <f t="shared" si="99"/>
        <v>#N/A</v>
      </c>
    </row>
    <row r="6375" spans="7:10" x14ac:dyDescent="0.45">
      <c r="G6375" s="82">
        <f>Census!C6367</f>
        <v>0</v>
      </c>
      <c r="H6375" s="82" t="str">
        <f>IF(Census!D6367="","",Census!D6367)</f>
        <v/>
      </c>
      <c r="I6375" s="82">
        <f>Census!E6367</f>
        <v>0</v>
      </c>
      <c r="J6375" s="106" t="e">
        <f t="shared" si="99"/>
        <v>#N/A</v>
      </c>
    </row>
    <row r="6376" spans="7:10" x14ac:dyDescent="0.45">
      <c r="G6376" s="82">
        <f>Census!C6368</f>
        <v>0</v>
      </c>
      <c r="H6376" s="82" t="str">
        <f>IF(Census!D6368="","",Census!D6368)</f>
        <v/>
      </c>
      <c r="I6376" s="82">
        <f>Census!E6368</f>
        <v>0</v>
      </c>
      <c r="J6376" s="106" t="e">
        <f t="shared" si="99"/>
        <v>#N/A</v>
      </c>
    </row>
    <row r="6377" spans="7:10" x14ac:dyDescent="0.45">
      <c r="G6377" s="82">
        <f>Census!C6369</f>
        <v>0</v>
      </c>
      <c r="H6377" s="82" t="str">
        <f>IF(Census!D6369="","",Census!D6369)</f>
        <v/>
      </c>
      <c r="I6377" s="82">
        <f>Census!E6369</f>
        <v>0</v>
      </c>
      <c r="J6377" s="106" t="e">
        <f t="shared" si="99"/>
        <v>#N/A</v>
      </c>
    </row>
    <row r="6378" spans="7:10" x14ac:dyDescent="0.45">
      <c r="G6378" s="82">
        <f>Census!C6370</f>
        <v>0</v>
      </c>
      <c r="H6378" s="82" t="str">
        <f>IF(Census!D6370="","",Census!D6370)</f>
        <v/>
      </c>
      <c r="I6378" s="82">
        <f>Census!E6370</f>
        <v>0</v>
      </c>
      <c r="J6378" s="106" t="e">
        <f t="shared" si="99"/>
        <v>#N/A</v>
      </c>
    </row>
    <row r="6379" spans="7:10" x14ac:dyDescent="0.45">
      <c r="G6379" s="82">
        <f>Census!C6371</f>
        <v>0</v>
      </c>
      <c r="H6379" s="82" t="str">
        <f>IF(Census!D6371="","",Census!D6371)</f>
        <v/>
      </c>
      <c r="I6379" s="82">
        <f>Census!E6371</f>
        <v>0</v>
      </c>
      <c r="J6379" s="106" t="e">
        <f t="shared" si="99"/>
        <v>#N/A</v>
      </c>
    </row>
    <row r="6380" spans="7:10" x14ac:dyDescent="0.45">
      <c r="G6380" s="82">
        <f>Census!C6372</f>
        <v>0</v>
      </c>
      <c r="H6380" s="82" t="str">
        <f>IF(Census!D6372="","",Census!D6372)</f>
        <v/>
      </c>
      <c r="I6380" s="82">
        <f>Census!E6372</f>
        <v>0</v>
      </c>
      <c r="J6380" s="106" t="e">
        <f t="shared" si="99"/>
        <v>#N/A</v>
      </c>
    </row>
    <row r="6381" spans="7:10" x14ac:dyDescent="0.45">
      <c r="G6381" s="82">
        <f>Census!C6373</f>
        <v>0</v>
      </c>
      <c r="H6381" s="82" t="str">
        <f>IF(Census!D6373="","",Census!D6373)</f>
        <v/>
      </c>
      <c r="I6381" s="82">
        <f>Census!E6373</f>
        <v>0</v>
      </c>
      <c r="J6381" s="106" t="e">
        <f t="shared" si="99"/>
        <v>#N/A</v>
      </c>
    </row>
    <row r="6382" spans="7:10" x14ac:dyDescent="0.45">
      <c r="G6382" s="82">
        <f>Census!C6374</f>
        <v>0</v>
      </c>
      <c r="H6382" s="82" t="str">
        <f>IF(Census!D6374="","",Census!D6374)</f>
        <v/>
      </c>
      <c r="I6382" s="82">
        <f>Census!E6374</f>
        <v>0</v>
      </c>
      <c r="J6382" s="106" t="e">
        <f t="shared" si="99"/>
        <v>#N/A</v>
      </c>
    </row>
    <row r="6383" spans="7:10" x14ac:dyDescent="0.45">
      <c r="G6383" s="82">
        <f>Census!C6375</f>
        <v>0</v>
      </c>
      <c r="H6383" s="82" t="str">
        <f>IF(Census!D6375="","",Census!D6375)</f>
        <v/>
      </c>
      <c r="I6383" s="82">
        <f>Census!E6375</f>
        <v>0</v>
      </c>
      <c r="J6383" s="106" t="e">
        <f t="shared" si="99"/>
        <v>#N/A</v>
      </c>
    </row>
    <row r="6384" spans="7:10" x14ac:dyDescent="0.45">
      <c r="G6384" s="82">
        <f>Census!C6376</f>
        <v>0</v>
      </c>
      <c r="H6384" s="82" t="str">
        <f>IF(Census!D6376="","",Census!D6376)</f>
        <v/>
      </c>
      <c r="I6384" s="82">
        <f>Census!E6376</f>
        <v>0</v>
      </c>
      <c r="J6384" s="106" t="e">
        <f t="shared" si="99"/>
        <v>#N/A</v>
      </c>
    </row>
    <row r="6385" spans="7:10" x14ac:dyDescent="0.45">
      <c r="G6385" s="82">
        <f>Census!C6377</f>
        <v>0</v>
      </c>
      <c r="H6385" s="82" t="str">
        <f>IF(Census!D6377="","",Census!D6377)</f>
        <v/>
      </c>
      <c r="I6385" s="82">
        <f>Census!E6377</f>
        <v>0</v>
      </c>
      <c r="J6385" s="106" t="e">
        <f t="shared" si="99"/>
        <v>#N/A</v>
      </c>
    </row>
    <row r="6386" spans="7:10" x14ac:dyDescent="0.45">
      <c r="G6386" s="82">
        <f>Census!C6378</f>
        <v>0</v>
      </c>
      <c r="H6386" s="82" t="str">
        <f>IF(Census!D6378="","",Census!D6378)</f>
        <v/>
      </c>
      <c r="I6386" s="82">
        <f>Census!E6378</f>
        <v>0</v>
      </c>
      <c r="J6386" s="106" t="e">
        <f t="shared" si="99"/>
        <v>#N/A</v>
      </c>
    </row>
    <row r="6387" spans="7:10" x14ac:dyDescent="0.45">
      <c r="G6387" s="82">
        <f>Census!C6379</f>
        <v>0</v>
      </c>
      <c r="H6387" s="82" t="str">
        <f>IF(Census!D6379="","",Census!D6379)</f>
        <v/>
      </c>
      <c r="I6387" s="82">
        <f>Census!E6379</f>
        <v>0</v>
      </c>
      <c r="J6387" s="106" t="e">
        <f t="shared" si="99"/>
        <v>#N/A</v>
      </c>
    </row>
    <row r="6388" spans="7:10" x14ac:dyDescent="0.45">
      <c r="G6388" s="82">
        <f>Census!C6380</f>
        <v>0</v>
      </c>
      <c r="H6388" s="82" t="str">
        <f>IF(Census!D6380="","",Census!D6380)</f>
        <v/>
      </c>
      <c r="I6388" s="82">
        <f>Census!E6380</f>
        <v>0</v>
      </c>
      <c r="J6388" s="106" t="e">
        <f t="shared" si="99"/>
        <v>#N/A</v>
      </c>
    </row>
    <row r="6389" spans="7:10" x14ac:dyDescent="0.45">
      <c r="G6389" s="82">
        <f>Census!C6381</f>
        <v>0</v>
      </c>
      <c r="H6389" s="82" t="str">
        <f>IF(Census!D6381="","",Census!D6381)</f>
        <v/>
      </c>
      <c r="I6389" s="82">
        <f>Census!E6381</f>
        <v>0</v>
      </c>
      <c r="J6389" s="106" t="e">
        <f t="shared" si="99"/>
        <v>#N/A</v>
      </c>
    </row>
    <row r="6390" spans="7:10" x14ac:dyDescent="0.45">
      <c r="G6390" s="82">
        <f>Census!C6382</f>
        <v>0</v>
      </c>
      <c r="H6390" s="82" t="str">
        <f>IF(Census!D6382="","",Census!D6382)</f>
        <v/>
      </c>
      <c r="I6390" s="82">
        <f>Census!E6382</f>
        <v>0</v>
      </c>
      <c r="J6390" s="106" t="e">
        <f t="shared" si="99"/>
        <v>#N/A</v>
      </c>
    </row>
    <row r="6391" spans="7:10" x14ac:dyDescent="0.45">
      <c r="G6391" s="82">
        <f>Census!C6383</f>
        <v>0</v>
      </c>
      <c r="H6391" s="82" t="str">
        <f>IF(Census!D6383="","",Census!D6383)</f>
        <v/>
      </c>
      <c r="I6391" s="82">
        <f>Census!E6383</f>
        <v>0</v>
      </c>
      <c r="J6391" s="106" t="e">
        <f t="shared" si="99"/>
        <v>#N/A</v>
      </c>
    </row>
    <row r="6392" spans="7:10" x14ac:dyDescent="0.45">
      <c r="G6392" s="82">
        <f>Census!C6384</f>
        <v>0</v>
      </c>
      <c r="H6392" s="82" t="str">
        <f>IF(Census!D6384="","",Census!D6384)</f>
        <v/>
      </c>
      <c r="I6392" s="82">
        <f>Census!E6384</f>
        <v>0</v>
      </c>
      <c r="J6392" s="106" t="e">
        <f t="shared" si="99"/>
        <v>#N/A</v>
      </c>
    </row>
    <row r="6393" spans="7:10" x14ac:dyDescent="0.45">
      <c r="G6393" s="82">
        <f>Census!C6385</f>
        <v>0</v>
      </c>
      <c r="H6393" s="82" t="str">
        <f>IF(Census!D6385="","",Census!D6385)</f>
        <v/>
      </c>
      <c r="I6393" s="82">
        <f>Census!E6385</f>
        <v>0</v>
      </c>
      <c r="J6393" s="106" t="e">
        <f t="shared" si="99"/>
        <v>#N/A</v>
      </c>
    </row>
    <row r="6394" spans="7:10" x14ac:dyDescent="0.45">
      <c r="G6394" s="82">
        <f>Census!C6386</f>
        <v>0</v>
      </c>
      <c r="H6394" s="82" t="str">
        <f>IF(Census!D6386="","",Census!D6386)</f>
        <v/>
      </c>
      <c r="I6394" s="82">
        <f>Census!E6386</f>
        <v>0</v>
      </c>
      <c r="J6394" s="106" t="e">
        <f t="shared" si="99"/>
        <v>#N/A</v>
      </c>
    </row>
    <row r="6395" spans="7:10" x14ac:dyDescent="0.45">
      <c r="G6395" s="82">
        <f>Census!C6387</f>
        <v>0</v>
      </c>
      <c r="H6395" s="82" t="str">
        <f>IF(Census!D6387="","",Census!D6387)</f>
        <v/>
      </c>
      <c r="I6395" s="82">
        <f>Census!E6387</f>
        <v>0</v>
      </c>
      <c r="J6395" s="106" t="e">
        <f t="shared" si="99"/>
        <v>#N/A</v>
      </c>
    </row>
    <row r="6396" spans="7:10" x14ac:dyDescent="0.45">
      <c r="G6396" s="82">
        <f>Census!C6388</f>
        <v>0</v>
      </c>
      <c r="H6396" s="82" t="str">
        <f>IF(Census!D6388="","",Census!D6388)</f>
        <v/>
      </c>
      <c r="I6396" s="82">
        <f>Census!E6388</f>
        <v>0</v>
      </c>
      <c r="J6396" s="106" t="e">
        <f t="shared" si="99"/>
        <v>#N/A</v>
      </c>
    </row>
    <row r="6397" spans="7:10" x14ac:dyDescent="0.45">
      <c r="G6397" s="82">
        <f>Census!C6389</f>
        <v>0</v>
      </c>
      <c r="H6397" s="82" t="str">
        <f>IF(Census!D6389="","",Census!D6389)</f>
        <v/>
      </c>
      <c r="I6397" s="82">
        <f>Census!E6389</f>
        <v>0</v>
      </c>
      <c r="J6397" s="106" t="e">
        <f t="shared" si="99"/>
        <v>#N/A</v>
      </c>
    </row>
    <row r="6398" spans="7:10" x14ac:dyDescent="0.45">
      <c r="G6398" s="82">
        <f>Census!C6390</f>
        <v>0</v>
      </c>
      <c r="H6398" s="82" t="str">
        <f>IF(Census!D6390="","",Census!D6390)</f>
        <v/>
      </c>
      <c r="I6398" s="82">
        <f>Census!E6390</f>
        <v>0</v>
      </c>
      <c r="J6398" s="106" t="e">
        <f t="shared" si="99"/>
        <v>#N/A</v>
      </c>
    </row>
    <row r="6399" spans="7:10" x14ac:dyDescent="0.45">
      <c r="G6399" s="82">
        <f>Census!C6391</f>
        <v>0</v>
      </c>
      <c r="H6399" s="82" t="str">
        <f>IF(Census!D6391="","",Census!D6391)</f>
        <v/>
      </c>
      <c r="I6399" s="82">
        <f>Census!E6391</f>
        <v>0</v>
      </c>
      <c r="J6399" s="106" t="e">
        <f t="shared" si="99"/>
        <v>#N/A</v>
      </c>
    </row>
    <row r="6400" spans="7:10" x14ac:dyDescent="0.45">
      <c r="G6400" s="82">
        <f>Census!C6392</f>
        <v>0</v>
      </c>
      <c r="H6400" s="82" t="str">
        <f>IF(Census!D6392="","",Census!D6392)</f>
        <v/>
      </c>
      <c r="I6400" s="82">
        <f>Census!E6392</f>
        <v>0</v>
      </c>
      <c r="J6400" s="106" t="e">
        <f t="shared" si="99"/>
        <v>#N/A</v>
      </c>
    </row>
    <row r="6401" spans="7:10" x14ac:dyDescent="0.45">
      <c r="G6401" s="82">
        <f>Census!C6393</f>
        <v>0</v>
      </c>
      <c r="H6401" s="82" t="str">
        <f>IF(Census!D6393="","",Census!D6393)</f>
        <v/>
      </c>
      <c r="I6401" s="82">
        <f>Census!E6393</f>
        <v>0</v>
      </c>
      <c r="J6401" s="106" t="e">
        <f t="shared" si="99"/>
        <v>#N/A</v>
      </c>
    </row>
    <row r="6402" spans="7:10" x14ac:dyDescent="0.45">
      <c r="G6402" s="82">
        <f>Census!C6394</f>
        <v>0</v>
      </c>
      <c r="H6402" s="82" t="str">
        <f>IF(Census!D6394="","",Census!D6394)</f>
        <v/>
      </c>
      <c r="I6402" s="82">
        <f>Census!E6394</f>
        <v>0</v>
      </c>
      <c r="J6402" s="106" t="e">
        <f t="shared" si="99"/>
        <v>#N/A</v>
      </c>
    </row>
    <row r="6403" spans="7:10" x14ac:dyDescent="0.45">
      <c r="G6403" s="82">
        <f>Census!C6395</f>
        <v>0</v>
      </c>
      <c r="H6403" s="82" t="str">
        <f>IF(Census!D6395="","",Census!D6395)</f>
        <v/>
      </c>
      <c r="I6403" s="82">
        <f>Census!E6395</f>
        <v>0</v>
      </c>
      <c r="J6403" s="106" t="e">
        <f t="shared" si="99"/>
        <v>#N/A</v>
      </c>
    </row>
    <row r="6404" spans="7:10" x14ac:dyDescent="0.45">
      <c r="G6404" s="82">
        <f>Census!C6396</f>
        <v>0</v>
      </c>
      <c r="H6404" s="82" t="str">
        <f>IF(Census!D6396="","",Census!D6396)</f>
        <v/>
      </c>
      <c r="I6404" s="82">
        <f>Census!E6396</f>
        <v>0</v>
      </c>
      <c r="J6404" s="106" t="e">
        <f t="shared" si="99"/>
        <v>#N/A</v>
      </c>
    </row>
    <row r="6405" spans="7:10" x14ac:dyDescent="0.45">
      <c r="G6405" s="82">
        <f>Census!C6397</f>
        <v>0</v>
      </c>
      <c r="H6405" s="82" t="str">
        <f>IF(Census!D6397="","",Census!D6397)</f>
        <v/>
      </c>
      <c r="I6405" s="82">
        <f>Census!E6397</f>
        <v>0</v>
      </c>
      <c r="J6405" s="106" t="e">
        <f t="shared" si="99"/>
        <v>#N/A</v>
      </c>
    </row>
    <row r="6406" spans="7:10" x14ac:dyDescent="0.45">
      <c r="G6406" s="82">
        <f>Census!C6398</f>
        <v>0</v>
      </c>
      <c r="H6406" s="82" t="str">
        <f>IF(Census!D6398="","",Census!D6398)</f>
        <v/>
      </c>
      <c r="I6406" s="82">
        <f>Census!E6398</f>
        <v>0</v>
      </c>
      <c r="J6406" s="106" t="e">
        <f t="shared" si="99"/>
        <v>#N/A</v>
      </c>
    </row>
    <row r="6407" spans="7:10" x14ac:dyDescent="0.45">
      <c r="G6407" s="82">
        <f>Census!C6399</f>
        <v>0</v>
      </c>
      <c r="H6407" s="82" t="str">
        <f>IF(Census!D6399="","",Census!D6399)</f>
        <v/>
      </c>
      <c r="I6407" s="82">
        <f>Census!E6399</f>
        <v>0</v>
      </c>
      <c r="J6407" s="106" t="e">
        <f t="shared" si="99"/>
        <v>#N/A</v>
      </c>
    </row>
    <row r="6408" spans="7:10" x14ac:dyDescent="0.45">
      <c r="G6408" s="82">
        <f>Census!C6400</f>
        <v>0</v>
      </c>
      <c r="H6408" s="82" t="str">
        <f>IF(Census!D6400="","",Census!D6400)</f>
        <v/>
      </c>
      <c r="I6408" s="82">
        <f>Census!E6400</f>
        <v>0</v>
      </c>
      <c r="J6408" s="106" t="e">
        <f t="shared" si="99"/>
        <v>#N/A</v>
      </c>
    </row>
    <row r="6409" spans="7:10" x14ac:dyDescent="0.45">
      <c r="G6409" s="82">
        <f>Census!C6401</f>
        <v>0</v>
      </c>
      <c r="H6409" s="82" t="str">
        <f>IF(Census!D6401="","",Census!D6401)</f>
        <v/>
      </c>
      <c r="I6409" s="82">
        <f>Census!E6401</f>
        <v>0</v>
      </c>
      <c r="J6409" s="106" t="e">
        <f t="shared" si="99"/>
        <v>#N/A</v>
      </c>
    </row>
    <row r="6410" spans="7:10" x14ac:dyDescent="0.45">
      <c r="G6410" s="82">
        <f>Census!C6402</f>
        <v>0</v>
      </c>
      <c r="H6410" s="82" t="str">
        <f>IF(Census!D6402="","",Census!D6402)</f>
        <v/>
      </c>
      <c r="I6410" s="82">
        <f>Census!E6402</f>
        <v>0</v>
      </c>
      <c r="J6410" s="106" t="e">
        <f t="shared" si="99"/>
        <v>#N/A</v>
      </c>
    </row>
    <row r="6411" spans="7:10" x14ac:dyDescent="0.45">
      <c r="G6411" s="82">
        <f>Census!C6403</f>
        <v>0</v>
      </c>
      <c r="H6411" s="82" t="str">
        <f>IF(Census!D6403="","",Census!D6403)</f>
        <v/>
      </c>
      <c r="I6411" s="82">
        <f>Census!E6403</f>
        <v>0</v>
      </c>
      <c r="J6411" s="106" t="e">
        <f t="shared" si="99"/>
        <v>#N/A</v>
      </c>
    </row>
    <row r="6412" spans="7:10" x14ac:dyDescent="0.45">
      <c r="G6412" s="82">
        <f>Census!C6404</f>
        <v>0</v>
      </c>
      <c r="H6412" s="82" t="str">
        <f>IF(Census!D6404="","",Census!D6404)</f>
        <v/>
      </c>
      <c r="I6412" s="82">
        <f>Census!E6404</f>
        <v>0</v>
      </c>
      <c r="J6412" s="106" t="e">
        <f t="shared" si="99"/>
        <v>#N/A</v>
      </c>
    </row>
    <row r="6413" spans="7:10" x14ac:dyDescent="0.45">
      <c r="G6413" s="82">
        <f>Census!C6405</f>
        <v>0</v>
      </c>
      <c r="H6413" s="82" t="str">
        <f>IF(Census!D6405="","",Census!D6405)</f>
        <v/>
      </c>
      <c r="I6413" s="82">
        <f>Census!E6405</f>
        <v>0</v>
      </c>
      <c r="J6413" s="106" t="e">
        <f t="shared" si="99"/>
        <v>#N/A</v>
      </c>
    </row>
    <row r="6414" spans="7:10" x14ac:dyDescent="0.45">
      <c r="G6414" s="82">
        <f>Census!C6406</f>
        <v>0</v>
      </c>
      <c r="H6414" s="82" t="str">
        <f>IF(Census!D6406="","",Census!D6406)</f>
        <v/>
      </c>
      <c r="I6414" s="82">
        <f>Census!E6406</f>
        <v>0</v>
      </c>
      <c r="J6414" s="106" t="e">
        <f t="shared" ref="J6414:J6477" si="100">IF(H6414=0,0,IF(H6414&lt;$C$25,$C$25-H6414,0))</f>
        <v>#N/A</v>
      </c>
    </row>
    <row r="6415" spans="7:10" x14ac:dyDescent="0.45">
      <c r="G6415" s="82">
        <f>Census!C6407</f>
        <v>0</v>
      </c>
      <c r="H6415" s="82" t="str">
        <f>IF(Census!D6407="","",Census!D6407)</f>
        <v/>
      </c>
      <c r="I6415" s="82">
        <f>Census!E6407</f>
        <v>0</v>
      </c>
      <c r="J6415" s="106" t="e">
        <f t="shared" si="100"/>
        <v>#N/A</v>
      </c>
    </row>
    <row r="6416" spans="7:10" x14ac:dyDescent="0.45">
      <c r="G6416" s="82">
        <f>Census!C6408</f>
        <v>0</v>
      </c>
      <c r="H6416" s="82" t="str">
        <f>IF(Census!D6408="","",Census!D6408)</f>
        <v/>
      </c>
      <c r="I6416" s="82">
        <f>Census!E6408</f>
        <v>0</v>
      </c>
      <c r="J6416" s="106" t="e">
        <f t="shared" si="100"/>
        <v>#N/A</v>
      </c>
    </row>
    <row r="6417" spans="7:10" x14ac:dyDescent="0.45">
      <c r="G6417" s="82">
        <f>Census!C6409</f>
        <v>0</v>
      </c>
      <c r="H6417" s="82" t="str">
        <f>IF(Census!D6409="","",Census!D6409)</f>
        <v/>
      </c>
      <c r="I6417" s="82">
        <f>Census!E6409</f>
        <v>0</v>
      </c>
      <c r="J6417" s="106" t="e">
        <f t="shared" si="100"/>
        <v>#N/A</v>
      </c>
    </row>
    <row r="6418" spans="7:10" x14ac:dyDescent="0.45">
      <c r="G6418" s="82">
        <f>Census!C6410</f>
        <v>0</v>
      </c>
      <c r="H6418" s="82" t="str">
        <f>IF(Census!D6410="","",Census!D6410)</f>
        <v/>
      </c>
      <c r="I6418" s="82">
        <f>Census!E6410</f>
        <v>0</v>
      </c>
      <c r="J6418" s="106" t="e">
        <f t="shared" si="100"/>
        <v>#N/A</v>
      </c>
    </row>
    <row r="6419" spans="7:10" x14ac:dyDescent="0.45">
      <c r="G6419" s="82">
        <f>Census!C6411</f>
        <v>0</v>
      </c>
      <c r="H6419" s="82" t="str">
        <f>IF(Census!D6411="","",Census!D6411)</f>
        <v/>
      </c>
      <c r="I6419" s="82">
        <f>Census!E6411</f>
        <v>0</v>
      </c>
      <c r="J6419" s="106" t="e">
        <f t="shared" si="100"/>
        <v>#N/A</v>
      </c>
    </row>
    <row r="6420" spans="7:10" x14ac:dyDescent="0.45">
      <c r="G6420" s="82">
        <f>Census!C6412</f>
        <v>0</v>
      </c>
      <c r="H6420" s="82" t="str">
        <f>IF(Census!D6412="","",Census!D6412)</f>
        <v/>
      </c>
      <c r="I6420" s="82">
        <f>Census!E6412</f>
        <v>0</v>
      </c>
      <c r="J6420" s="106" t="e">
        <f t="shared" si="100"/>
        <v>#N/A</v>
      </c>
    </row>
    <row r="6421" spans="7:10" x14ac:dyDescent="0.45">
      <c r="G6421" s="82">
        <f>Census!C6413</f>
        <v>0</v>
      </c>
      <c r="H6421" s="82" t="str">
        <f>IF(Census!D6413="","",Census!D6413)</f>
        <v/>
      </c>
      <c r="I6421" s="82">
        <f>Census!E6413</f>
        <v>0</v>
      </c>
      <c r="J6421" s="106" t="e">
        <f t="shared" si="100"/>
        <v>#N/A</v>
      </c>
    </row>
    <row r="6422" spans="7:10" x14ac:dyDescent="0.45">
      <c r="G6422" s="82">
        <f>Census!C6414</f>
        <v>0</v>
      </c>
      <c r="H6422" s="82" t="str">
        <f>IF(Census!D6414="","",Census!D6414)</f>
        <v/>
      </c>
      <c r="I6422" s="82">
        <f>Census!E6414</f>
        <v>0</v>
      </c>
      <c r="J6422" s="106" t="e">
        <f t="shared" si="100"/>
        <v>#N/A</v>
      </c>
    </row>
    <row r="6423" spans="7:10" x14ac:dyDescent="0.45">
      <c r="G6423" s="82">
        <f>Census!C6415</f>
        <v>0</v>
      </c>
      <c r="H6423" s="82" t="str">
        <f>IF(Census!D6415="","",Census!D6415)</f>
        <v/>
      </c>
      <c r="I6423" s="82">
        <f>Census!E6415</f>
        <v>0</v>
      </c>
      <c r="J6423" s="106" t="e">
        <f t="shared" si="100"/>
        <v>#N/A</v>
      </c>
    </row>
    <row r="6424" spans="7:10" x14ac:dyDescent="0.45">
      <c r="G6424" s="82">
        <f>Census!C6416</f>
        <v>0</v>
      </c>
      <c r="H6424" s="82" t="str">
        <f>IF(Census!D6416="","",Census!D6416)</f>
        <v/>
      </c>
      <c r="I6424" s="82">
        <f>Census!E6416</f>
        <v>0</v>
      </c>
      <c r="J6424" s="106" t="e">
        <f t="shared" si="100"/>
        <v>#N/A</v>
      </c>
    </row>
    <row r="6425" spans="7:10" x14ac:dyDescent="0.45">
      <c r="G6425" s="82">
        <f>Census!C6417</f>
        <v>0</v>
      </c>
      <c r="H6425" s="82" t="str">
        <f>IF(Census!D6417="","",Census!D6417)</f>
        <v/>
      </c>
      <c r="I6425" s="82">
        <f>Census!E6417</f>
        <v>0</v>
      </c>
      <c r="J6425" s="106" t="e">
        <f t="shared" si="100"/>
        <v>#N/A</v>
      </c>
    </row>
    <row r="6426" spans="7:10" x14ac:dyDescent="0.45">
      <c r="G6426" s="82">
        <f>Census!C6418</f>
        <v>0</v>
      </c>
      <c r="H6426" s="82" t="str">
        <f>IF(Census!D6418="","",Census!D6418)</f>
        <v/>
      </c>
      <c r="I6426" s="82">
        <f>Census!E6418</f>
        <v>0</v>
      </c>
      <c r="J6426" s="106" t="e">
        <f t="shared" si="100"/>
        <v>#N/A</v>
      </c>
    </row>
    <row r="6427" spans="7:10" x14ac:dyDescent="0.45">
      <c r="G6427" s="82">
        <f>Census!C6419</f>
        <v>0</v>
      </c>
      <c r="H6427" s="82" t="str">
        <f>IF(Census!D6419="","",Census!D6419)</f>
        <v/>
      </c>
      <c r="I6427" s="82">
        <f>Census!E6419</f>
        <v>0</v>
      </c>
      <c r="J6427" s="106" t="e">
        <f t="shared" si="100"/>
        <v>#N/A</v>
      </c>
    </row>
    <row r="6428" spans="7:10" x14ac:dyDescent="0.45">
      <c r="G6428" s="82">
        <f>Census!C6420</f>
        <v>0</v>
      </c>
      <c r="H6428" s="82" t="str">
        <f>IF(Census!D6420="","",Census!D6420)</f>
        <v/>
      </c>
      <c r="I6428" s="82">
        <f>Census!E6420</f>
        <v>0</v>
      </c>
      <c r="J6428" s="106" t="e">
        <f t="shared" si="100"/>
        <v>#N/A</v>
      </c>
    </row>
    <row r="6429" spans="7:10" x14ac:dyDescent="0.45">
      <c r="G6429" s="82">
        <f>Census!C6421</f>
        <v>0</v>
      </c>
      <c r="H6429" s="82" t="str">
        <f>IF(Census!D6421="","",Census!D6421)</f>
        <v/>
      </c>
      <c r="I6429" s="82">
        <f>Census!E6421</f>
        <v>0</v>
      </c>
      <c r="J6429" s="106" t="e">
        <f t="shared" si="100"/>
        <v>#N/A</v>
      </c>
    </row>
    <row r="6430" spans="7:10" x14ac:dyDescent="0.45">
      <c r="G6430" s="82">
        <f>Census!C6422</f>
        <v>0</v>
      </c>
      <c r="H6430" s="82" t="str">
        <f>IF(Census!D6422="","",Census!D6422)</f>
        <v/>
      </c>
      <c r="I6430" s="82">
        <f>Census!E6422</f>
        <v>0</v>
      </c>
      <c r="J6430" s="106" t="e">
        <f t="shared" si="100"/>
        <v>#N/A</v>
      </c>
    </row>
    <row r="6431" spans="7:10" x14ac:dyDescent="0.45">
      <c r="G6431" s="82">
        <f>Census!C6423</f>
        <v>0</v>
      </c>
      <c r="H6431" s="82" t="str">
        <f>IF(Census!D6423="","",Census!D6423)</f>
        <v/>
      </c>
      <c r="I6431" s="82">
        <f>Census!E6423</f>
        <v>0</v>
      </c>
      <c r="J6431" s="106" t="e">
        <f t="shared" si="100"/>
        <v>#N/A</v>
      </c>
    </row>
    <row r="6432" spans="7:10" x14ac:dyDescent="0.45">
      <c r="G6432" s="82">
        <f>Census!C6424</f>
        <v>0</v>
      </c>
      <c r="H6432" s="82" t="str">
        <f>IF(Census!D6424="","",Census!D6424)</f>
        <v/>
      </c>
      <c r="I6432" s="82">
        <f>Census!E6424</f>
        <v>0</v>
      </c>
      <c r="J6432" s="106" t="e">
        <f t="shared" si="100"/>
        <v>#N/A</v>
      </c>
    </row>
    <row r="6433" spans="7:10" x14ac:dyDescent="0.45">
      <c r="G6433" s="82">
        <f>Census!C6425</f>
        <v>0</v>
      </c>
      <c r="H6433" s="82" t="str">
        <f>IF(Census!D6425="","",Census!D6425)</f>
        <v/>
      </c>
      <c r="I6433" s="82">
        <f>Census!E6425</f>
        <v>0</v>
      </c>
      <c r="J6433" s="106" t="e">
        <f t="shared" si="100"/>
        <v>#N/A</v>
      </c>
    </row>
    <row r="6434" spans="7:10" x14ac:dyDescent="0.45">
      <c r="G6434" s="82">
        <f>Census!C6426</f>
        <v>0</v>
      </c>
      <c r="H6434" s="82" t="str">
        <f>IF(Census!D6426="","",Census!D6426)</f>
        <v/>
      </c>
      <c r="I6434" s="82">
        <f>Census!E6426</f>
        <v>0</v>
      </c>
      <c r="J6434" s="106" t="e">
        <f t="shared" si="100"/>
        <v>#N/A</v>
      </c>
    </row>
    <row r="6435" spans="7:10" x14ac:dyDescent="0.45">
      <c r="G6435" s="82">
        <f>Census!C6427</f>
        <v>0</v>
      </c>
      <c r="H6435" s="82" t="str">
        <f>IF(Census!D6427="","",Census!D6427)</f>
        <v/>
      </c>
      <c r="I6435" s="82">
        <f>Census!E6427</f>
        <v>0</v>
      </c>
      <c r="J6435" s="106" t="e">
        <f t="shared" si="100"/>
        <v>#N/A</v>
      </c>
    </row>
    <row r="6436" spans="7:10" x14ac:dyDescent="0.45">
      <c r="G6436" s="82">
        <f>Census!C6428</f>
        <v>0</v>
      </c>
      <c r="H6436" s="82" t="str">
        <f>IF(Census!D6428="","",Census!D6428)</f>
        <v/>
      </c>
      <c r="I6436" s="82">
        <f>Census!E6428</f>
        <v>0</v>
      </c>
      <c r="J6436" s="106" t="e">
        <f t="shared" si="100"/>
        <v>#N/A</v>
      </c>
    </row>
    <row r="6437" spans="7:10" x14ac:dyDescent="0.45">
      <c r="G6437" s="82">
        <f>Census!C6429</f>
        <v>0</v>
      </c>
      <c r="H6437" s="82" t="str">
        <f>IF(Census!D6429="","",Census!D6429)</f>
        <v/>
      </c>
      <c r="I6437" s="82">
        <f>Census!E6429</f>
        <v>0</v>
      </c>
      <c r="J6437" s="106" t="e">
        <f t="shared" si="100"/>
        <v>#N/A</v>
      </c>
    </row>
    <row r="6438" spans="7:10" x14ac:dyDescent="0.45">
      <c r="G6438" s="82">
        <f>Census!C6430</f>
        <v>0</v>
      </c>
      <c r="H6438" s="82" t="str">
        <f>IF(Census!D6430="","",Census!D6430)</f>
        <v/>
      </c>
      <c r="I6438" s="82">
        <f>Census!E6430</f>
        <v>0</v>
      </c>
      <c r="J6438" s="106" t="e">
        <f t="shared" si="100"/>
        <v>#N/A</v>
      </c>
    </row>
    <row r="6439" spans="7:10" x14ac:dyDescent="0.45">
      <c r="G6439" s="82">
        <f>Census!C6431</f>
        <v>0</v>
      </c>
      <c r="H6439" s="82" t="str">
        <f>IF(Census!D6431="","",Census!D6431)</f>
        <v/>
      </c>
      <c r="I6439" s="82">
        <f>Census!E6431</f>
        <v>0</v>
      </c>
      <c r="J6439" s="106" t="e">
        <f t="shared" si="100"/>
        <v>#N/A</v>
      </c>
    </row>
    <row r="6440" spans="7:10" x14ac:dyDescent="0.45">
      <c r="G6440" s="82">
        <f>Census!C6432</f>
        <v>0</v>
      </c>
      <c r="H6440" s="82" t="str">
        <f>IF(Census!D6432="","",Census!D6432)</f>
        <v/>
      </c>
      <c r="I6440" s="82">
        <f>Census!E6432</f>
        <v>0</v>
      </c>
      <c r="J6440" s="106" t="e">
        <f t="shared" si="100"/>
        <v>#N/A</v>
      </c>
    </row>
    <row r="6441" spans="7:10" x14ac:dyDescent="0.45">
      <c r="G6441" s="82">
        <f>Census!C6433</f>
        <v>0</v>
      </c>
      <c r="H6441" s="82" t="str">
        <f>IF(Census!D6433="","",Census!D6433)</f>
        <v/>
      </c>
      <c r="I6441" s="82">
        <f>Census!E6433</f>
        <v>0</v>
      </c>
      <c r="J6441" s="106" t="e">
        <f t="shared" si="100"/>
        <v>#N/A</v>
      </c>
    </row>
    <row r="6442" spans="7:10" x14ac:dyDescent="0.45">
      <c r="G6442" s="82">
        <f>Census!C6434</f>
        <v>0</v>
      </c>
      <c r="H6442" s="82" t="str">
        <f>IF(Census!D6434="","",Census!D6434)</f>
        <v/>
      </c>
      <c r="I6442" s="82">
        <f>Census!E6434</f>
        <v>0</v>
      </c>
      <c r="J6442" s="106" t="e">
        <f t="shared" si="100"/>
        <v>#N/A</v>
      </c>
    </row>
    <row r="6443" spans="7:10" x14ac:dyDescent="0.45">
      <c r="G6443" s="82">
        <f>Census!C6435</f>
        <v>0</v>
      </c>
      <c r="H6443" s="82" t="str">
        <f>IF(Census!D6435="","",Census!D6435)</f>
        <v/>
      </c>
      <c r="I6443" s="82">
        <f>Census!E6435</f>
        <v>0</v>
      </c>
      <c r="J6443" s="106" t="e">
        <f t="shared" si="100"/>
        <v>#N/A</v>
      </c>
    </row>
    <row r="6444" spans="7:10" x14ac:dyDescent="0.45">
      <c r="G6444" s="82">
        <f>Census!C6436</f>
        <v>0</v>
      </c>
      <c r="H6444" s="82" t="str">
        <f>IF(Census!D6436="","",Census!D6436)</f>
        <v/>
      </c>
      <c r="I6444" s="82">
        <f>Census!E6436</f>
        <v>0</v>
      </c>
      <c r="J6444" s="106" t="e">
        <f t="shared" si="100"/>
        <v>#N/A</v>
      </c>
    </row>
    <row r="6445" spans="7:10" x14ac:dyDescent="0.45">
      <c r="G6445" s="82">
        <f>Census!C6437</f>
        <v>0</v>
      </c>
      <c r="H6445" s="82" t="str">
        <f>IF(Census!D6437="","",Census!D6437)</f>
        <v/>
      </c>
      <c r="I6445" s="82">
        <f>Census!E6437</f>
        <v>0</v>
      </c>
      <c r="J6445" s="106" t="e">
        <f t="shared" si="100"/>
        <v>#N/A</v>
      </c>
    </row>
    <row r="6446" spans="7:10" x14ac:dyDescent="0.45">
      <c r="G6446" s="82">
        <f>Census!C6438</f>
        <v>0</v>
      </c>
      <c r="H6446" s="82" t="str">
        <f>IF(Census!D6438="","",Census!D6438)</f>
        <v/>
      </c>
      <c r="I6446" s="82">
        <f>Census!E6438</f>
        <v>0</v>
      </c>
      <c r="J6446" s="106" t="e">
        <f t="shared" si="100"/>
        <v>#N/A</v>
      </c>
    </row>
    <row r="6447" spans="7:10" x14ac:dyDescent="0.45">
      <c r="G6447" s="82">
        <f>Census!C6439</f>
        <v>0</v>
      </c>
      <c r="H6447" s="82" t="str">
        <f>IF(Census!D6439="","",Census!D6439)</f>
        <v/>
      </c>
      <c r="I6447" s="82">
        <f>Census!E6439</f>
        <v>0</v>
      </c>
      <c r="J6447" s="106" t="e">
        <f t="shared" si="100"/>
        <v>#N/A</v>
      </c>
    </row>
    <row r="6448" spans="7:10" x14ac:dyDescent="0.45">
      <c r="G6448" s="82">
        <f>Census!C6440</f>
        <v>0</v>
      </c>
      <c r="H6448" s="82" t="str">
        <f>IF(Census!D6440="","",Census!D6440)</f>
        <v/>
      </c>
      <c r="I6448" s="82">
        <f>Census!E6440</f>
        <v>0</v>
      </c>
      <c r="J6448" s="106" t="e">
        <f t="shared" si="100"/>
        <v>#N/A</v>
      </c>
    </row>
    <row r="6449" spans="7:10" x14ac:dyDescent="0.45">
      <c r="G6449" s="82">
        <f>Census!C6441</f>
        <v>0</v>
      </c>
      <c r="H6449" s="82" t="str">
        <f>IF(Census!D6441="","",Census!D6441)</f>
        <v/>
      </c>
      <c r="I6449" s="82">
        <f>Census!E6441</f>
        <v>0</v>
      </c>
      <c r="J6449" s="106" t="e">
        <f t="shared" si="100"/>
        <v>#N/A</v>
      </c>
    </row>
    <row r="6450" spans="7:10" x14ac:dyDescent="0.45">
      <c r="G6450" s="82">
        <f>Census!C6442</f>
        <v>0</v>
      </c>
      <c r="H6450" s="82" t="str">
        <f>IF(Census!D6442="","",Census!D6442)</f>
        <v/>
      </c>
      <c r="I6450" s="82">
        <f>Census!E6442</f>
        <v>0</v>
      </c>
      <c r="J6450" s="106" t="e">
        <f t="shared" si="100"/>
        <v>#N/A</v>
      </c>
    </row>
    <row r="6451" spans="7:10" x14ac:dyDescent="0.45">
      <c r="G6451" s="82">
        <f>Census!C6443</f>
        <v>0</v>
      </c>
      <c r="H6451" s="82" t="str">
        <f>IF(Census!D6443="","",Census!D6443)</f>
        <v/>
      </c>
      <c r="I6451" s="82">
        <f>Census!E6443</f>
        <v>0</v>
      </c>
      <c r="J6451" s="106" t="e">
        <f t="shared" si="100"/>
        <v>#N/A</v>
      </c>
    </row>
    <row r="6452" spans="7:10" x14ac:dyDescent="0.45">
      <c r="G6452" s="82">
        <f>Census!C6444</f>
        <v>0</v>
      </c>
      <c r="H6452" s="82" t="str">
        <f>IF(Census!D6444="","",Census!D6444)</f>
        <v/>
      </c>
      <c r="I6452" s="82">
        <f>Census!E6444</f>
        <v>0</v>
      </c>
      <c r="J6452" s="106" t="e">
        <f t="shared" si="100"/>
        <v>#N/A</v>
      </c>
    </row>
    <row r="6453" spans="7:10" x14ac:dyDescent="0.45">
      <c r="G6453" s="82">
        <f>Census!C6445</f>
        <v>0</v>
      </c>
      <c r="H6453" s="82" t="str">
        <f>IF(Census!D6445="","",Census!D6445)</f>
        <v/>
      </c>
      <c r="I6453" s="82">
        <f>Census!E6445</f>
        <v>0</v>
      </c>
      <c r="J6453" s="106" t="e">
        <f t="shared" si="100"/>
        <v>#N/A</v>
      </c>
    </row>
    <row r="6454" spans="7:10" x14ac:dyDescent="0.45">
      <c r="G6454" s="82">
        <f>Census!C6446</f>
        <v>0</v>
      </c>
      <c r="H6454" s="82" t="str">
        <f>IF(Census!D6446="","",Census!D6446)</f>
        <v/>
      </c>
      <c r="I6454" s="82">
        <f>Census!E6446</f>
        <v>0</v>
      </c>
      <c r="J6454" s="106" t="e">
        <f t="shared" si="100"/>
        <v>#N/A</v>
      </c>
    </row>
    <row r="6455" spans="7:10" x14ac:dyDescent="0.45">
      <c r="G6455" s="82">
        <f>Census!C6447</f>
        <v>0</v>
      </c>
      <c r="H6455" s="82" t="str">
        <f>IF(Census!D6447="","",Census!D6447)</f>
        <v/>
      </c>
      <c r="I6455" s="82">
        <f>Census!E6447</f>
        <v>0</v>
      </c>
      <c r="J6455" s="106" t="e">
        <f t="shared" si="100"/>
        <v>#N/A</v>
      </c>
    </row>
    <row r="6456" spans="7:10" x14ac:dyDescent="0.45">
      <c r="G6456" s="82">
        <f>Census!C6448</f>
        <v>0</v>
      </c>
      <c r="H6456" s="82" t="str">
        <f>IF(Census!D6448="","",Census!D6448)</f>
        <v/>
      </c>
      <c r="I6456" s="82">
        <f>Census!E6448</f>
        <v>0</v>
      </c>
      <c r="J6456" s="106" t="e">
        <f t="shared" si="100"/>
        <v>#N/A</v>
      </c>
    </row>
    <row r="6457" spans="7:10" x14ac:dyDescent="0.45">
      <c r="G6457" s="82">
        <f>Census!C6449</f>
        <v>0</v>
      </c>
      <c r="H6457" s="82" t="str">
        <f>IF(Census!D6449="","",Census!D6449)</f>
        <v/>
      </c>
      <c r="I6457" s="82">
        <f>Census!E6449</f>
        <v>0</v>
      </c>
      <c r="J6457" s="106" t="e">
        <f t="shared" si="100"/>
        <v>#N/A</v>
      </c>
    </row>
    <row r="6458" spans="7:10" x14ac:dyDescent="0.45">
      <c r="G6458" s="82">
        <f>Census!C6450</f>
        <v>0</v>
      </c>
      <c r="H6458" s="82" t="str">
        <f>IF(Census!D6450="","",Census!D6450)</f>
        <v/>
      </c>
      <c r="I6458" s="82">
        <f>Census!E6450</f>
        <v>0</v>
      </c>
      <c r="J6458" s="106" t="e">
        <f t="shared" si="100"/>
        <v>#N/A</v>
      </c>
    </row>
    <row r="6459" spans="7:10" x14ac:dyDescent="0.45">
      <c r="G6459" s="82">
        <f>Census!C6451</f>
        <v>0</v>
      </c>
      <c r="H6459" s="82" t="str">
        <f>IF(Census!D6451="","",Census!D6451)</f>
        <v/>
      </c>
      <c r="I6459" s="82">
        <f>Census!E6451</f>
        <v>0</v>
      </c>
      <c r="J6459" s="106" t="e">
        <f t="shared" si="100"/>
        <v>#N/A</v>
      </c>
    </row>
    <row r="6460" spans="7:10" x14ac:dyDescent="0.45">
      <c r="G6460" s="82">
        <f>Census!C6452</f>
        <v>0</v>
      </c>
      <c r="H6460" s="82" t="str">
        <f>IF(Census!D6452="","",Census!D6452)</f>
        <v/>
      </c>
      <c r="I6460" s="82">
        <f>Census!E6452</f>
        <v>0</v>
      </c>
      <c r="J6460" s="106" t="e">
        <f t="shared" si="100"/>
        <v>#N/A</v>
      </c>
    </row>
    <row r="6461" spans="7:10" x14ac:dyDescent="0.45">
      <c r="G6461" s="82">
        <f>Census!C6453</f>
        <v>0</v>
      </c>
      <c r="H6461" s="82" t="str">
        <f>IF(Census!D6453="","",Census!D6453)</f>
        <v/>
      </c>
      <c r="I6461" s="82">
        <f>Census!E6453</f>
        <v>0</v>
      </c>
      <c r="J6461" s="106" t="e">
        <f t="shared" si="100"/>
        <v>#N/A</v>
      </c>
    </row>
    <row r="6462" spans="7:10" x14ac:dyDescent="0.45">
      <c r="G6462" s="82">
        <f>Census!C6454</f>
        <v>0</v>
      </c>
      <c r="H6462" s="82" t="str">
        <f>IF(Census!D6454="","",Census!D6454)</f>
        <v/>
      </c>
      <c r="I6462" s="82">
        <f>Census!E6454</f>
        <v>0</v>
      </c>
      <c r="J6462" s="106" t="e">
        <f t="shared" si="100"/>
        <v>#N/A</v>
      </c>
    </row>
    <row r="6463" spans="7:10" x14ac:dyDescent="0.45">
      <c r="G6463" s="82">
        <f>Census!C6455</f>
        <v>0</v>
      </c>
      <c r="H6463" s="82" t="str">
        <f>IF(Census!D6455="","",Census!D6455)</f>
        <v/>
      </c>
      <c r="I6463" s="82">
        <f>Census!E6455</f>
        <v>0</v>
      </c>
      <c r="J6463" s="106" t="e">
        <f t="shared" si="100"/>
        <v>#N/A</v>
      </c>
    </row>
    <row r="6464" spans="7:10" x14ac:dyDescent="0.45">
      <c r="G6464" s="82">
        <f>Census!C6456</f>
        <v>0</v>
      </c>
      <c r="H6464" s="82" t="str">
        <f>IF(Census!D6456="","",Census!D6456)</f>
        <v/>
      </c>
      <c r="I6464" s="82">
        <f>Census!E6456</f>
        <v>0</v>
      </c>
      <c r="J6464" s="106" t="e">
        <f t="shared" si="100"/>
        <v>#N/A</v>
      </c>
    </row>
    <row r="6465" spans="7:10" x14ac:dyDescent="0.45">
      <c r="G6465" s="82">
        <f>Census!C6457</f>
        <v>0</v>
      </c>
      <c r="H6465" s="82" t="str">
        <f>IF(Census!D6457="","",Census!D6457)</f>
        <v/>
      </c>
      <c r="I6465" s="82">
        <f>Census!E6457</f>
        <v>0</v>
      </c>
      <c r="J6465" s="106" t="e">
        <f t="shared" si="100"/>
        <v>#N/A</v>
      </c>
    </row>
    <row r="6466" spans="7:10" x14ac:dyDescent="0.45">
      <c r="G6466" s="82">
        <f>Census!C6458</f>
        <v>0</v>
      </c>
      <c r="H6466" s="82" t="str">
        <f>IF(Census!D6458="","",Census!D6458)</f>
        <v/>
      </c>
      <c r="I6466" s="82">
        <f>Census!E6458</f>
        <v>0</v>
      </c>
      <c r="J6466" s="106" t="e">
        <f t="shared" si="100"/>
        <v>#N/A</v>
      </c>
    </row>
    <row r="6467" spans="7:10" x14ac:dyDescent="0.45">
      <c r="G6467" s="82">
        <f>Census!C6459</f>
        <v>0</v>
      </c>
      <c r="H6467" s="82" t="str">
        <f>IF(Census!D6459="","",Census!D6459)</f>
        <v/>
      </c>
      <c r="I6467" s="82">
        <f>Census!E6459</f>
        <v>0</v>
      </c>
      <c r="J6467" s="106" t="e">
        <f t="shared" si="100"/>
        <v>#N/A</v>
      </c>
    </row>
    <row r="6468" spans="7:10" x14ac:dyDescent="0.45">
      <c r="G6468" s="82">
        <f>Census!C6460</f>
        <v>0</v>
      </c>
      <c r="H6468" s="82" t="str">
        <f>IF(Census!D6460="","",Census!D6460)</f>
        <v/>
      </c>
      <c r="I6468" s="82">
        <f>Census!E6460</f>
        <v>0</v>
      </c>
      <c r="J6468" s="106" t="e">
        <f t="shared" si="100"/>
        <v>#N/A</v>
      </c>
    </row>
    <row r="6469" spans="7:10" x14ac:dyDescent="0.45">
      <c r="G6469" s="82">
        <f>Census!C6461</f>
        <v>0</v>
      </c>
      <c r="H6469" s="82" t="str">
        <f>IF(Census!D6461="","",Census!D6461)</f>
        <v/>
      </c>
      <c r="I6469" s="82">
        <f>Census!E6461</f>
        <v>0</v>
      </c>
      <c r="J6469" s="106" t="e">
        <f t="shared" si="100"/>
        <v>#N/A</v>
      </c>
    </row>
    <row r="6470" spans="7:10" x14ac:dyDescent="0.45">
      <c r="G6470" s="82">
        <f>Census!C6462</f>
        <v>0</v>
      </c>
      <c r="H6470" s="82" t="str">
        <f>IF(Census!D6462="","",Census!D6462)</f>
        <v/>
      </c>
      <c r="I6470" s="82">
        <f>Census!E6462</f>
        <v>0</v>
      </c>
      <c r="J6470" s="106" t="e">
        <f t="shared" si="100"/>
        <v>#N/A</v>
      </c>
    </row>
    <row r="6471" spans="7:10" x14ac:dyDescent="0.45">
      <c r="G6471" s="82">
        <f>Census!C6463</f>
        <v>0</v>
      </c>
      <c r="H6471" s="82" t="str">
        <f>IF(Census!D6463="","",Census!D6463)</f>
        <v/>
      </c>
      <c r="I6471" s="82">
        <f>Census!E6463</f>
        <v>0</v>
      </c>
      <c r="J6471" s="106" t="e">
        <f t="shared" si="100"/>
        <v>#N/A</v>
      </c>
    </row>
    <row r="6472" spans="7:10" x14ac:dyDescent="0.45">
      <c r="G6472" s="82">
        <f>Census!C6464</f>
        <v>0</v>
      </c>
      <c r="H6472" s="82" t="str">
        <f>IF(Census!D6464="","",Census!D6464)</f>
        <v/>
      </c>
      <c r="I6472" s="82">
        <f>Census!E6464</f>
        <v>0</v>
      </c>
      <c r="J6472" s="106" t="e">
        <f t="shared" si="100"/>
        <v>#N/A</v>
      </c>
    </row>
    <row r="6473" spans="7:10" x14ac:dyDescent="0.45">
      <c r="G6473" s="82">
        <f>Census!C6465</f>
        <v>0</v>
      </c>
      <c r="H6473" s="82" t="str">
        <f>IF(Census!D6465="","",Census!D6465)</f>
        <v/>
      </c>
      <c r="I6473" s="82">
        <f>Census!E6465</f>
        <v>0</v>
      </c>
      <c r="J6473" s="106" t="e">
        <f t="shared" si="100"/>
        <v>#N/A</v>
      </c>
    </row>
    <row r="6474" spans="7:10" x14ac:dyDescent="0.45">
      <c r="G6474" s="82">
        <f>Census!C6466</f>
        <v>0</v>
      </c>
      <c r="H6474" s="82" t="str">
        <f>IF(Census!D6466="","",Census!D6466)</f>
        <v/>
      </c>
      <c r="I6474" s="82">
        <f>Census!E6466</f>
        <v>0</v>
      </c>
      <c r="J6474" s="106" t="e">
        <f t="shared" si="100"/>
        <v>#N/A</v>
      </c>
    </row>
    <row r="6475" spans="7:10" x14ac:dyDescent="0.45">
      <c r="G6475" s="82">
        <f>Census!C6467</f>
        <v>0</v>
      </c>
      <c r="H6475" s="82" t="str">
        <f>IF(Census!D6467="","",Census!D6467)</f>
        <v/>
      </c>
      <c r="I6475" s="82">
        <f>Census!E6467</f>
        <v>0</v>
      </c>
      <c r="J6475" s="106" t="e">
        <f t="shared" si="100"/>
        <v>#N/A</v>
      </c>
    </row>
    <row r="6476" spans="7:10" x14ac:dyDescent="0.45">
      <c r="G6476" s="82">
        <f>Census!C6468</f>
        <v>0</v>
      </c>
      <c r="H6476" s="82" t="str">
        <f>IF(Census!D6468="","",Census!D6468)</f>
        <v/>
      </c>
      <c r="I6476" s="82">
        <f>Census!E6468</f>
        <v>0</v>
      </c>
      <c r="J6476" s="106" t="e">
        <f t="shared" si="100"/>
        <v>#N/A</v>
      </c>
    </row>
    <row r="6477" spans="7:10" x14ac:dyDescent="0.45">
      <c r="G6477" s="82">
        <f>Census!C6469</f>
        <v>0</v>
      </c>
      <c r="H6477" s="82" t="str">
        <f>IF(Census!D6469="","",Census!D6469)</f>
        <v/>
      </c>
      <c r="I6477" s="82">
        <f>Census!E6469</f>
        <v>0</v>
      </c>
      <c r="J6477" s="106" t="e">
        <f t="shared" si="100"/>
        <v>#N/A</v>
      </c>
    </row>
    <row r="6478" spans="7:10" x14ac:dyDescent="0.45">
      <c r="G6478" s="82">
        <f>Census!C6470</f>
        <v>0</v>
      </c>
      <c r="H6478" s="82" t="str">
        <f>IF(Census!D6470="","",Census!D6470)</f>
        <v/>
      </c>
      <c r="I6478" s="82">
        <f>Census!E6470</f>
        <v>0</v>
      </c>
      <c r="J6478" s="106" t="e">
        <f t="shared" ref="J6478:J6541" si="101">IF(H6478=0,0,IF(H6478&lt;$C$25,$C$25-H6478,0))</f>
        <v>#N/A</v>
      </c>
    </row>
    <row r="6479" spans="7:10" x14ac:dyDescent="0.45">
      <c r="G6479" s="82">
        <f>Census!C6471</f>
        <v>0</v>
      </c>
      <c r="H6479" s="82" t="str">
        <f>IF(Census!D6471="","",Census!D6471)</f>
        <v/>
      </c>
      <c r="I6479" s="82">
        <f>Census!E6471</f>
        <v>0</v>
      </c>
      <c r="J6479" s="106" t="e">
        <f t="shared" si="101"/>
        <v>#N/A</v>
      </c>
    </row>
    <row r="6480" spans="7:10" x14ac:dyDescent="0.45">
      <c r="G6480" s="82">
        <f>Census!C6472</f>
        <v>0</v>
      </c>
      <c r="H6480" s="82" t="str">
        <f>IF(Census!D6472="","",Census!D6472)</f>
        <v/>
      </c>
      <c r="I6480" s="82">
        <f>Census!E6472</f>
        <v>0</v>
      </c>
      <c r="J6480" s="106" t="e">
        <f t="shared" si="101"/>
        <v>#N/A</v>
      </c>
    </row>
    <row r="6481" spans="7:10" x14ac:dyDescent="0.45">
      <c r="G6481" s="82">
        <f>Census!C6473</f>
        <v>0</v>
      </c>
      <c r="H6481" s="82" t="str">
        <f>IF(Census!D6473="","",Census!D6473)</f>
        <v/>
      </c>
      <c r="I6481" s="82">
        <f>Census!E6473</f>
        <v>0</v>
      </c>
      <c r="J6481" s="106" t="e">
        <f t="shared" si="101"/>
        <v>#N/A</v>
      </c>
    </row>
    <row r="6482" spans="7:10" x14ac:dyDescent="0.45">
      <c r="G6482" s="82">
        <f>Census!C6474</f>
        <v>0</v>
      </c>
      <c r="H6482" s="82" t="str">
        <f>IF(Census!D6474="","",Census!D6474)</f>
        <v/>
      </c>
      <c r="I6482" s="82">
        <f>Census!E6474</f>
        <v>0</v>
      </c>
      <c r="J6482" s="106" t="e">
        <f t="shared" si="101"/>
        <v>#N/A</v>
      </c>
    </row>
    <row r="6483" spans="7:10" x14ac:dyDescent="0.45">
      <c r="G6483" s="82">
        <f>Census!C6475</f>
        <v>0</v>
      </c>
      <c r="H6483" s="82" t="str">
        <f>IF(Census!D6475="","",Census!D6475)</f>
        <v/>
      </c>
      <c r="I6483" s="82">
        <f>Census!E6475</f>
        <v>0</v>
      </c>
      <c r="J6483" s="106" t="e">
        <f t="shared" si="101"/>
        <v>#N/A</v>
      </c>
    </row>
    <row r="6484" spans="7:10" x14ac:dyDescent="0.45">
      <c r="G6484" s="82">
        <f>Census!C6476</f>
        <v>0</v>
      </c>
      <c r="H6484" s="82" t="str">
        <f>IF(Census!D6476="","",Census!D6476)</f>
        <v/>
      </c>
      <c r="I6484" s="82">
        <f>Census!E6476</f>
        <v>0</v>
      </c>
      <c r="J6484" s="106" t="e">
        <f t="shared" si="101"/>
        <v>#N/A</v>
      </c>
    </row>
    <row r="6485" spans="7:10" x14ac:dyDescent="0.45">
      <c r="G6485" s="82">
        <f>Census!C6477</f>
        <v>0</v>
      </c>
      <c r="H6485" s="82" t="str">
        <f>IF(Census!D6477="","",Census!D6477)</f>
        <v/>
      </c>
      <c r="I6485" s="82">
        <f>Census!E6477</f>
        <v>0</v>
      </c>
      <c r="J6485" s="106" t="e">
        <f t="shared" si="101"/>
        <v>#N/A</v>
      </c>
    </row>
    <row r="6486" spans="7:10" x14ac:dyDescent="0.45">
      <c r="G6486" s="82">
        <f>Census!C6478</f>
        <v>0</v>
      </c>
      <c r="H6486" s="82" t="str">
        <f>IF(Census!D6478="","",Census!D6478)</f>
        <v/>
      </c>
      <c r="I6486" s="82">
        <f>Census!E6478</f>
        <v>0</v>
      </c>
      <c r="J6486" s="106" t="e">
        <f t="shared" si="101"/>
        <v>#N/A</v>
      </c>
    </row>
    <row r="6487" spans="7:10" x14ac:dyDescent="0.45">
      <c r="G6487" s="82">
        <f>Census!C6479</f>
        <v>0</v>
      </c>
      <c r="H6487" s="82" t="str">
        <f>IF(Census!D6479="","",Census!D6479)</f>
        <v/>
      </c>
      <c r="I6487" s="82">
        <f>Census!E6479</f>
        <v>0</v>
      </c>
      <c r="J6487" s="106" t="e">
        <f t="shared" si="101"/>
        <v>#N/A</v>
      </c>
    </row>
    <row r="6488" spans="7:10" x14ac:dyDescent="0.45">
      <c r="G6488" s="82">
        <f>Census!C6480</f>
        <v>0</v>
      </c>
      <c r="H6488" s="82" t="str">
        <f>IF(Census!D6480="","",Census!D6480)</f>
        <v/>
      </c>
      <c r="I6488" s="82">
        <f>Census!E6480</f>
        <v>0</v>
      </c>
      <c r="J6488" s="106" t="e">
        <f t="shared" si="101"/>
        <v>#N/A</v>
      </c>
    </row>
    <row r="6489" spans="7:10" x14ac:dyDescent="0.45">
      <c r="G6489" s="82">
        <f>Census!C6481</f>
        <v>0</v>
      </c>
      <c r="H6489" s="82" t="str">
        <f>IF(Census!D6481="","",Census!D6481)</f>
        <v/>
      </c>
      <c r="I6489" s="82">
        <f>Census!E6481</f>
        <v>0</v>
      </c>
      <c r="J6489" s="106" t="e">
        <f t="shared" si="101"/>
        <v>#N/A</v>
      </c>
    </row>
    <row r="6490" spans="7:10" x14ac:dyDescent="0.45">
      <c r="G6490" s="82">
        <f>Census!C6482</f>
        <v>0</v>
      </c>
      <c r="H6490" s="82" t="str">
        <f>IF(Census!D6482="","",Census!D6482)</f>
        <v/>
      </c>
      <c r="I6490" s="82">
        <f>Census!E6482</f>
        <v>0</v>
      </c>
      <c r="J6490" s="106" t="e">
        <f t="shared" si="101"/>
        <v>#N/A</v>
      </c>
    </row>
    <row r="6491" spans="7:10" x14ac:dyDescent="0.45">
      <c r="G6491" s="82">
        <f>Census!C6483</f>
        <v>0</v>
      </c>
      <c r="H6491" s="82" t="str">
        <f>IF(Census!D6483="","",Census!D6483)</f>
        <v/>
      </c>
      <c r="I6491" s="82">
        <f>Census!E6483</f>
        <v>0</v>
      </c>
      <c r="J6491" s="106" t="e">
        <f t="shared" si="101"/>
        <v>#N/A</v>
      </c>
    </row>
    <row r="6492" spans="7:10" x14ac:dyDescent="0.45">
      <c r="G6492" s="82">
        <f>Census!C6484</f>
        <v>0</v>
      </c>
      <c r="H6492" s="82" t="str">
        <f>IF(Census!D6484="","",Census!D6484)</f>
        <v/>
      </c>
      <c r="I6492" s="82">
        <f>Census!E6484</f>
        <v>0</v>
      </c>
      <c r="J6492" s="106" t="e">
        <f t="shared" si="101"/>
        <v>#N/A</v>
      </c>
    </row>
    <row r="6493" spans="7:10" x14ac:dyDescent="0.45">
      <c r="G6493" s="82">
        <f>Census!C6485</f>
        <v>0</v>
      </c>
      <c r="H6493" s="82" t="str">
        <f>IF(Census!D6485="","",Census!D6485)</f>
        <v/>
      </c>
      <c r="I6493" s="82">
        <f>Census!E6485</f>
        <v>0</v>
      </c>
      <c r="J6493" s="106" t="e">
        <f t="shared" si="101"/>
        <v>#N/A</v>
      </c>
    </row>
    <row r="6494" spans="7:10" x14ac:dyDescent="0.45">
      <c r="G6494" s="82">
        <f>Census!C6486</f>
        <v>0</v>
      </c>
      <c r="H6494" s="82" t="str">
        <f>IF(Census!D6486="","",Census!D6486)</f>
        <v/>
      </c>
      <c r="I6494" s="82">
        <f>Census!E6486</f>
        <v>0</v>
      </c>
      <c r="J6494" s="106" t="e">
        <f t="shared" si="101"/>
        <v>#N/A</v>
      </c>
    </row>
    <row r="6495" spans="7:10" x14ac:dyDescent="0.45">
      <c r="G6495" s="82">
        <f>Census!C6487</f>
        <v>0</v>
      </c>
      <c r="H6495" s="82" t="str">
        <f>IF(Census!D6487="","",Census!D6487)</f>
        <v/>
      </c>
      <c r="I6495" s="82">
        <f>Census!E6487</f>
        <v>0</v>
      </c>
      <c r="J6495" s="106" t="e">
        <f t="shared" si="101"/>
        <v>#N/A</v>
      </c>
    </row>
    <row r="6496" spans="7:10" x14ac:dyDescent="0.45">
      <c r="G6496" s="82">
        <f>Census!C6488</f>
        <v>0</v>
      </c>
      <c r="H6496" s="82" t="str">
        <f>IF(Census!D6488="","",Census!D6488)</f>
        <v/>
      </c>
      <c r="I6496" s="82">
        <f>Census!E6488</f>
        <v>0</v>
      </c>
      <c r="J6496" s="106" t="e">
        <f t="shared" si="101"/>
        <v>#N/A</v>
      </c>
    </row>
    <row r="6497" spans="7:10" x14ac:dyDescent="0.45">
      <c r="G6497" s="82">
        <f>Census!C6489</f>
        <v>0</v>
      </c>
      <c r="H6497" s="82" t="str">
        <f>IF(Census!D6489="","",Census!D6489)</f>
        <v/>
      </c>
      <c r="I6497" s="82">
        <f>Census!E6489</f>
        <v>0</v>
      </c>
      <c r="J6497" s="106" t="e">
        <f t="shared" si="101"/>
        <v>#N/A</v>
      </c>
    </row>
    <row r="6498" spans="7:10" x14ac:dyDescent="0.45">
      <c r="G6498" s="82">
        <f>Census!C6490</f>
        <v>0</v>
      </c>
      <c r="H6498" s="82" t="str">
        <f>IF(Census!D6490="","",Census!D6490)</f>
        <v/>
      </c>
      <c r="I6498" s="82">
        <f>Census!E6490</f>
        <v>0</v>
      </c>
      <c r="J6498" s="106" t="e">
        <f t="shared" si="101"/>
        <v>#N/A</v>
      </c>
    </row>
    <row r="6499" spans="7:10" x14ac:dyDescent="0.45">
      <c r="G6499" s="82">
        <f>Census!C6491</f>
        <v>0</v>
      </c>
      <c r="H6499" s="82" t="str">
        <f>IF(Census!D6491="","",Census!D6491)</f>
        <v/>
      </c>
      <c r="I6499" s="82">
        <f>Census!E6491</f>
        <v>0</v>
      </c>
      <c r="J6499" s="106" t="e">
        <f t="shared" si="101"/>
        <v>#N/A</v>
      </c>
    </row>
    <row r="6500" spans="7:10" x14ac:dyDescent="0.45">
      <c r="G6500" s="82">
        <f>Census!C6492</f>
        <v>0</v>
      </c>
      <c r="H6500" s="82" t="str">
        <f>IF(Census!D6492="","",Census!D6492)</f>
        <v/>
      </c>
      <c r="I6500" s="82">
        <f>Census!E6492</f>
        <v>0</v>
      </c>
      <c r="J6500" s="106" t="e">
        <f t="shared" si="101"/>
        <v>#N/A</v>
      </c>
    </row>
    <row r="6501" spans="7:10" x14ac:dyDescent="0.45">
      <c r="G6501" s="82">
        <f>Census!C6493</f>
        <v>0</v>
      </c>
      <c r="H6501" s="82" t="str">
        <f>IF(Census!D6493="","",Census!D6493)</f>
        <v/>
      </c>
      <c r="I6501" s="82">
        <f>Census!E6493</f>
        <v>0</v>
      </c>
      <c r="J6501" s="106" t="e">
        <f t="shared" si="101"/>
        <v>#N/A</v>
      </c>
    </row>
    <row r="6502" spans="7:10" x14ac:dyDescent="0.45">
      <c r="G6502" s="82">
        <f>Census!C6494</f>
        <v>0</v>
      </c>
      <c r="H6502" s="82" t="str">
        <f>IF(Census!D6494="","",Census!D6494)</f>
        <v/>
      </c>
      <c r="I6502" s="82">
        <f>Census!E6494</f>
        <v>0</v>
      </c>
      <c r="J6502" s="106" t="e">
        <f t="shared" si="101"/>
        <v>#N/A</v>
      </c>
    </row>
    <row r="6503" spans="7:10" x14ac:dyDescent="0.45">
      <c r="G6503" s="82">
        <f>Census!C6495</f>
        <v>0</v>
      </c>
      <c r="H6503" s="82" t="str">
        <f>IF(Census!D6495="","",Census!D6495)</f>
        <v/>
      </c>
      <c r="I6503" s="82">
        <f>Census!E6495</f>
        <v>0</v>
      </c>
      <c r="J6503" s="106" t="e">
        <f t="shared" si="101"/>
        <v>#N/A</v>
      </c>
    </row>
    <row r="6504" spans="7:10" x14ac:dyDescent="0.45">
      <c r="G6504" s="82">
        <f>Census!C6496</f>
        <v>0</v>
      </c>
      <c r="H6504" s="82" t="str">
        <f>IF(Census!D6496="","",Census!D6496)</f>
        <v/>
      </c>
      <c r="I6504" s="82">
        <f>Census!E6496</f>
        <v>0</v>
      </c>
      <c r="J6504" s="106" t="e">
        <f t="shared" si="101"/>
        <v>#N/A</v>
      </c>
    </row>
    <row r="6505" spans="7:10" x14ac:dyDescent="0.45">
      <c r="G6505" s="82">
        <f>Census!C6497</f>
        <v>0</v>
      </c>
      <c r="H6505" s="82" t="str">
        <f>IF(Census!D6497="","",Census!D6497)</f>
        <v/>
      </c>
      <c r="I6505" s="82">
        <f>Census!E6497</f>
        <v>0</v>
      </c>
      <c r="J6505" s="106" t="e">
        <f t="shared" si="101"/>
        <v>#N/A</v>
      </c>
    </row>
    <row r="6506" spans="7:10" x14ac:dyDescent="0.45">
      <c r="G6506" s="82">
        <f>Census!C6498</f>
        <v>0</v>
      </c>
      <c r="H6506" s="82" t="str">
        <f>IF(Census!D6498="","",Census!D6498)</f>
        <v/>
      </c>
      <c r="I6506" s="82">
        <f>Census!E6498</f>
        <v>0</v>
      </c>
      <c r="J6506" s="106" t="e">
        <f t="shared" si="101"/>
        <v>#N/A</v>
      </c>
    </row>
    <row r="6507" spans="7:10" x14ac:dyDescent="0.45">
      <c r="G6507" s="82">
        <f>Census!C6499</f>
        <v>0</v>
      </c>
      <c r="H6507" s="82" t="str">
        <f>IF(Census!D6499="","",Census!D6499)</f>
        <v/>
      </c>
      <c r="I6507" s="82">
        <f>Census!E6499</f>
        <v>0</v>
      </c>
      <c r="J6507" s="106" t="e">
        <f t="shared" si="101"/>
        <v>#N/A</v>
      </c>
    </row>
    <row r="6508" spans="7:10" x14ac:dyDescent="0.45">
      <c r="G6508" s="82">
        <f>Census!C6500</f>
        <v>0</v>
      </c>
      <c r="H6508" s="82" t="str">
        <f>IF(Census!D6500="","",Census!D6500)</f>
        <v/>
      </c>
      <c r="I6508" s="82">
        <f>Census!E6500</f>
        <v>0</v>
      </c>
      <c r="J6508" s="106" t="e">
        <f t="shared" si="101"/>
        <v>#N/A</v>
      </c>
    </row>
    <row r="6509" spans="7:10" x14ac:dyDescent="0.45">
      <c r="G6509" s="82">
        <f>Census!C6501</f>
        <v>0</v>
      </c>
      <c r="H6509" s="82" t="str">
        <f>IF(Census!D6501="","",Census!D6501)</f>
        <v/>
      </c>
      <c r="I6509" s="82">
        <f>Census!E6501</f>
        <v>0</v>
      </c>
      <c r="J6509" s="106" t="e">
        <f t="shared" si="101"/>
        <v>#N/A</v>
      </c>
    </row>
    <row r="6510" spans="7:10" x14ac:dyDescent="0.45">
      <c r="G6510" s="82">
        <f>Census!C6502</f>
        <v>0</v>
      </c>
      <c r="H6510" s="82" t="str">
        <f>IF(Census!D6502="","",Census!D6502)</f>
        <v/>
      </c>
      <c r="I6510" s="82">
        <f>Census!E6502</f>
        <v>0</v>
      </c>
      <c r="J6510" s="106" t="e">
        <f t="shared" si="101"/>
        <v>#N/A</v>
      </c>
    </row>
    <row r="6511" spans="7:10" x14ac:dyDescent="0.45">
      <c r="G6511" s="82">
        <f>Census!C6503</f>
        <v>0</v>
      </c>
      <c r="H6511" s="82" t="str">
        <f>IF(Census!D6503="","",Census!D6503)</f>
        <v/>
      </c>
      <c r="I6511" s="82">
        <f>Census!E6503</f>
        <v>0</v>
      </c>
      <c r="J6511" s="106" t="e">
        <f t="shared" si="101"/>
        <v>#N/A</v>
      </c>
    </row>
    <row r="6512" spans="7:10" x14ac:dyDescent="0.45">
      <c r="G6512" s="82">
        <f>Census!C6504</f>
        <v>0</v>
      </c>
      <c r="H6512" s="82" t="str">
        <f>IF(Census!D6504="","",Census!D6504)</f>
        <v/>
      </c>
      <c r="I6512" s="82">
        <f>Census!E6504</f>
        <v>0</v>
      </c>
      <c r="J6512" s="106" t="e">
        <f t="shared" si="101"/>
        <v>#N/A</v>
      </c>
    </row>
    <row r="6513" spans="7:10" x14ac:dyDescent="0.45">
      <c r="G6513" s="82">
        <f>Census!C6505</f>
        <v>0</v>
      </c>
      <c r="H6513" s="82" t="str">
        <f>IF(Census!D6505="","",Census!D6505)</f>
        <v/>
      </c>
      <c r="I6513" s="82">
        <f>Census!E6505</f>
        <v>0</v>
      </c>
      <c r="J6513" s="106" t="e">
        <f t="shared" si="101"/>
        <v>#N/A</v>
      </c>
    </row>
    <row r="6514" spans="7:10" x14ac:dyDescent="0.45">
      <c r="G6514" s="82">
        <f>Census!C6506</f>
        <v>0</v>
      </c>
      <c r="H6514" s="82" t="str">
        <f>IF(Census!D6506="","",Census!D6506)</f>
        <v/>
      </c>
      <c r="I6514" s="82">
        <f>Census!E6506</f>
        <v>0</v>
      </c>
      <c r="J6514" s="106" t="e">
        <f t="shared" si="101"/>
        <v>#N/A</v>
      </c>
    </row>
    <row r="6515" spans="7:10" x14ac:dyDescent="0.45">
      <c r="G6515" s="82">
        <f>Census!C6507</f>
        <v>0</v>
      </c>
      <c r="H6515" s="82" t="str">
        <f>IF(Census!D6507="","",Census!D6507)</f>
        <v/>
      </c>
      <c r="I6515" s="82">
        <f>Census!E6507</f>
        <v>0</v>
      </c>
      <c r="J6515" s="106" t="e">
        <f t="shared" si="101"/>
        <v>#N/A</v>
      </c>
    </row>
    <row r="6516" spans="7:10" x14ac:dyDescent="0.45">
      <c r="G6516" s="82">
        <f>Census!C6508</f>
        <v>0</v>
      </c>
      <c r="H6516" s="82" t="str">
        <f>IF(Census!D6508="","",Census!D6508)</f>
        <v/>
      </c>
      <c r="I6516" s="82">
        <f>Census!E6508</f>
        <v>0</v>
      </c>
      <c r="J6516" s="106" t="e">
        <f t="shared" si="101"/>
        <v>#N/A</v>
      </c>
    </row>
    <row r="6517" spans="7:10" x14ac:dyDescent="0.45">
      <c r="G6517" s="82">
        <f>Census!C6509</f>
        <v>0</v>
      </c>
      <c r="H6517" s="82" t="str">
        <f>IF(Census!D6509="","",Census!D6509)</f>
        <v/>
      </c>
      <c r="I6517" s="82">
        <f>Census!E6509</f>
        <v>0</v>
      </c>
      <c r="J6517" s="106" t="e">
        <f t="shared" si="101"/>
        <v>#N/A</v>
      </c>
    </row>
    <row r="6518" spans="7:10" x14ac:dyDescent="0.45">
      <c r="G6518" s="82">
        <f>Census!C6510</f>
        <v>0</v>
      </c>
      <c r="H6518" s="82" t="str">
        <f>IF(Census!D6510="","",Census!D6510)</f>
        <v/>
      </c>
      <c r="I6518" s="82">
        <f>Census!E6510</f>
        <v>0</v>
      </c>
      <c r="J6518" s="106" t="e">
        <f t="shared" si="101"/>
        <v>#N/A</v>
      </c>
    </row>
    <row r="6519" spans="7:10" x14ac:dyDescent="0.45">
      <c r="G6519" s="82">
        <f>Census!C6511</f>
        <v>0</v>
      </c>
      <c r="H6519" s="82" t="str">
        <f>IF(Census!D6511="","",Census!D6511)</f>
        <v/>
      </c>
      <c r="I6519" s="82">
        <f>Census!E6511</f>
        <v>0</v>
      </c>
      <c r="J6519" s="106" t="e">
        <f t="shared" si="101"/>
        <v>#N/A</v>
      </c>
    </row>
    <row r="6520" spans="7:10" x14ac:dyDescent="0.45">
      <c r="G6520" s="82">
        <f>Census!C6512</f>
        <v>0</v>
      </c>
      <c r="H6520" s="82" t="str">
        <f>IF(Census!D6512="","",Census!D6512)</f>
        <v/>
      </c>
      <c r="I6520" s="82">
        <f>Census!E6512</f>
        <v>0</v>
      </c>
      <c r="J6520" s="106" t="e">
        <f t="shared" si="101"/>
        <v>#N/A</v>
      </c>
    </row>
    <row r="6521" spans="7:10" x14ac:dyDescent="0.45">
      <c r="G6521" s="82">
        <f>Census!C6513</f>
        <v>0</v>
      </c>
      <c r="H6521" s="82" t="str">
        <f>IF(Census!D6513="","",Census!D6513)</f>
        <v/>
      </c>
      <c r="I6521" s="82">
        <f>Census!E6513</f>
        <v>0</v>
      </c>
      <c r="J6521" s="106" t="e">
        <f t="shared" si="101"/>
        <v>#N/A</v>
      </c>
    </row>
    <row r="6522" spans="7:10" x14ac:dyDescent="0.45">
      <c r="G6522" s="82">
        <f>Census!C6514</f>
        <v>0</v>
      </c>
      <c r="H6522" s="82" t="str">
        <f>IF(Census!D6514="","",Census!D6514)</f>
        <v/>
      </c>
      <c r="I6522" s="82">
        <f>Census!E6514</f>
        <v>0</v>
      </c>
      <c r="J6522" s="106" t="e">
        <f t="shared" si="101"/>
        <v>#N/A</v>
      </c>
    </row>
    <row r="6523" spans="7:10" x14ac:dyDescent="0.45">
      <c r="G6523" s="82">
        <f>Census!C6515</f>
        <v>0</v>
      </c>
      <c r="H6523" s="82" t="str">
        <f>IF(Census!D6515="","",Census!D6515)</f>
        <v/>
      </c>
      <c r="I6523" s="82">
        <f>Census!E6515</f>
        <v>0</v>
      </c>
      <c r="J6523" s="106" t="e">
        <f t="shared" si="101"/>
        <v>#N/A</v>
      </c>
    </row>
    <row r="6524" spans="7:10" x14ac:dyDescent="0.45">
      <c r="G6524" s="82">
        <f>Census!C6516</f>
        <v>0</v>
      </c>
      <c r="H6524" s="82" t="str">
        <f>IF(Census!D6516="","",Census!D6516)</f>
        <v/>
      </c>
      <c r="I6524" s="82">
        <f>Census!E6516</f>
        <v>0</v>
      </c>
      <c r="J6524" s="106" t="e">
        <f t="shared" si="101"/>
        <v>#N/A</v>
      </c>
    </row>
    <row r="6525" spans="7:10" x14ac:dyDescent="0.45">
      <c r="G6525" s="82">
        <f>Census!C6517</f>
        <v>0</v>
      </c>
      <c r="H6525" s="82" t="str">
        <f>IF(Census!D6517="","",Census!D6517)</f>
        <v/>
      </c>
      <c r="I6525" s="82">
        <f>Census!E6517</f>
        <v>0</v>
      </c>
      <c r="J6525" s="106" t="e">
        <f t="shared" si="101"/>
        <v>#N/A</v>
      </c>
    </row>
    <row r="6526" spans="7:10" x14ac:dyDescent="0.45">
      <c r="G6526" s="82">
        <f>Census!C6518</f>
        <v>0</v>
      </c>
      <c r="H6526" s="82" t="str">
        <f>IF(Census!D6518="","",Census!D6518)</f>
        <v/>
      </c>
      <c r="I6526" s="82">
        <f>Census!E6518</f>
        <v>0</v>
      </c>
      <c r="J6526" s="106" t="e">
        <f t="shared" si="101"/>
        <v>#N/A</v>
      </c>
    </row>
    <row r="6527" spans="7:10" x14ac:dyDescent="0.45">
      <c r="G6527" s="82">
        <f>Census!C6519</f>
        <v>0</v>
      </c>
      <c r="H6527" s="82" t="str">
        <f>IF(Census!D6519="","",Census!D6519)</f>
        <v/>
      </c>
      <c r="I6527" s="82">
        <f>Census!E6519</f>
        <v>0</v>
      </c>
      <c r="J6527" s="106" t="e">
        <f t="shared" si="101"/>
        <v>#N/A</v>
      </c>
    </row>
    <row r="6528" spans="7:10" x14ac:dyDescent="0.45">
      <c r="G6528" s="82">
        <f>Census!C6520</f>
        <v>0</v>
      </c>
      <c r="H6528" s="82" t="str">
        <f>IF(Census!D6520="","",Census!D6520)</f>
        <v/>
      </c>
      <c r="I6528" s="82">
        <f>Census!E6520</f>
        <v>0</v>
      </c>
      <c r="J6528" s="106" t="e">
        <f t="shared" si="101"/>
        <v>#N/A</v>
      </c>
    </row>
    <row r="6529" spans="7:10" x14ac:dyDescent="0.45">
      <c r="G6529" s="82">
        <f>Census!C6521</f>
        <v>0</v>
      </c>
      <c r="H6529" s="82" t="str">
        <f>IF(Census!D6521="","",Census!D6521)</f>
        <v/>
      </c>
      <c r="I6529" s="82">
        <f>Census!E6521</f>
        <v>0</v>
      </c>
      <c r="J6529" s="106" t="e">
        <f t="shared" si="101"/>
        <v>#N/A</v>
      </c>
    </row>
    <row r="6530" spans="7:10" x14ac:dyDescent="0.45">
      <c r="G6530" s="82">
        <f>Census!C6522</f>
        <v>0</v>
      </c>
      <c r="H6530" s="82" t="str">
        <f>IF(Census!D6522="","",Census!D6522)</f>
        <v/>
      </c>
      <c r="I6530" s="82">
        <f>Census!E6522</f>
        <v>0</v>
      </c>
      <c r="J6530" s="106" t="e">
        <f t="shared" si="101"/>
        <v>#N/A</v>
      </c>
    </row>
    <row r="6531" spans="7:10" x14ac:dyDescent="0.45">
      <c r="G6531" s="82">
        <f>Census!C6523</f>
        <v>0</v>
      </c>
      <c r="H6531" s="82" t="str">
        <f>IF(Census!D6523="","",Census!D6523)</f>
        <v/>
      </c>
      <c r="I6531" s="82">
        <f>Census!E6523</f>
        <v>0</v>
      </c>
      <c r="J6531" s="106" t="e">
        <f t="shared" si="101"/>
        <v>#N/A</v>
      </c>
    </row>
    <row r="6532" spans="7:10" x14ac:dyDescent="0.45">
      <c r="G6532" s="82">
        <f>Census!C6524</f>
        <v>0</v>
      </c>
      <c r="H6532" s="82" t="str">
        <f>IF(Census!D6524="","",Census!D6524)</f>
        <v/>
      </c>
      <c r="I6532" s="82">
        <f>Census!E6524</f>
        <v>0</v>
      </c>
      <c r="J6532" s="106" t="e">
        <f t="shared" si="101"/>
        <v>#N/A</v>
      </c>
    </row>
    <row r="6533" spans="7:10" x14ac:dyDescent="0.45">
      <c r="G6533" s="82">
        <f>Census!C6525</f>
        <v>0</v>
      </c>
      <c r="H6533" s="82" t="str">
        <f>IF(Census!D6525="","",Census!D6525)</f>
        <v/>
      </c>
      <c r="I6533" s="82">
        <f>Census!E6525</f>
        <v>0</v>
      </c>
      <c r="J6533" s="106" t="e">
        <f t="shared" si="101"/>
        <v>#N/A</v>
      </c>
    </row>
    <row r="6534" spans="7:10" x14ac:dyDescent="0.45">
      <c r="G6534" s="82">
        <f>Census!C6526</f>
        <v>0</v>
      </c>
      <c r="H6534" s="82" t="str">
        <f>IF(Census!D6526="","",Census!D6526)</f>
        <v/>
      </c>
      <c r="I6534" s="82">
        <f>Census!E6526</f>
        <v>0</v>
      </c>
      <c r="J6534" s="106" t="e">
        <f t="shared" si="101"/>
        <v>#N/A</v>
      </c>
    </row>
    <row r="6535" spans="7:10" x14ac:dyDescent="0.45">
      <c r="G6535" s="82">
        <f>Census!C6527</f>
        <v>0</v>
      </c>
      <c r="H6535" s="82" t="str">
        <f>IF(Census!D6527="","",Census!D6527)</f>
        <v/>
      </c>
      <c r="I6535" s="82">
        <f>Census!E6527</f>
        <v>0</v>
      </c>
      <c r="J6535" s="106" t="e">
        <f t="shared" si="101"/>
        <v>#N/A</v>
      </c>
    </row>
    <row r="6536" spans="7:10" x14ac:dyDescent="0.45">
      <c r="G6536" s="82">
        <f>Census!C6528</f>
        <v>0</v>
      </c>
      <c r="H6536" s="82" t="str">
        <f>IF(Census!D6528="","",Census!D6528)</f>
        <v/>
      </c>
      <c r="I6536" s="82">
        <f>Census!E6528</f>
        <v>0</v>
      </c>
      <c r="J6536" s="106" t="e">
        <f t="shared" si="101"/>
        <v>#N/A</v>
      </c>
    </row>
    <row r="6537" spans="7:10" x14ac:dyDescent="0.45">
      <c r="G6537" s="82">
        <f>Census!C6529</f>
        <v>0</v>
      </c>
      <c r="H6537" s="82" t="str">
        <f>IF(Census!D6529="","",Census!D6529)</f>
        <v/>
      </c>
      <c r="I6537" s="82">
        <f>Census!E6529</f>
        <v>0</v>
      </c>
      <c r="J6537" s="106" t="e">
        <f t="shared" si="101"/>
        <v>#N/A</v>
      </c>
    </row>
    <row r="6538" spans="7:10" x14ac:dyDescent="0.45">
      <c r="G6538" s="82">
        <f>Census!C6530</f>
        <v>0</v>
      </c>
      <c r="H6538" s="82" t="str">
        <f>IF(Census!D6530="","",Census!D6530)</f>
        <v/>
      </c>
      <c r="I6538" s="82">
        <f>Census!E6530</f>
        <v>0</v>
      </c>
      <c r="J6538" s="106" t="e">
        <f t="shared" si="101"/>
        <v>#N/A</v>
      </c>
    </row>
    <row r="6539" spans="7:10" x14ac:dyDescent="0.45">
      <c r="G6539" s="82">
        <f>Census!C6531</f>
        <v>0</v>
      </c>
      <c r="H6539" s="82" t="str">
        <f>IF(Census!D6531="","",Census!D6531)</f>
        <v/>
      </c>
      <c r="I6539" s="82">
        <f>Census!E6531</f>
        <v>0</v>
      </c>
      <c r="J6539" s="106" t="e">
        <f t="shared" si="101"/>
        <v>#N/A</v>
      </c>
    </row>
    <row r="6540" spans="7:10" x14ac:dyDescent="0.45">
      <c r="G6540" s="82">
        <f>Census!C6532</f>
        <v>0</v>
      </c>
      <c r="H6540" s="82" t="str">
        <f>IF(Census!D6532="","",Census!D6532)</f>
        <v/>
      </c>
      <c r="I6540" s="82">
        <f>Census!E6532</f>
        <v>0</v>
      </c>
      <c r="J6540" s="106" t="e">
        <f t="shared" si="101"/>
        <v>#N/A</v>
      </c>
    </row>
    <row r="6541" spans="7:10" x14ac:dyDescent="0.45">
      <c r="G6541" s="82">
        <f>Census!C6533</f>
        <v>0</v>
      </c>
      <c r="H6541" s="82" t="str">
        <f>IF(Census!D6533="","",Census!D6533)</f>
        <v/>
      </c>
      <c r="I6541" s="82">
        <f>Census!E6533</f>
        <v>0</v>
      </c>
      <c r="J6541" s="106" t="e">
        <f t="shared" si="101"/>
        <v>#N/A</v>
      </c>
    </row>
    <row r="6542" spans="7:10" x14ac:dyDescent="0.45">
      <c r="G6542" s="82">
        <f>Census!C6534</f>
        <v>0</v>
      </c>
      <c r="H6542" s="82" t="str">
        <f>IF(Census!D6534="","",Census!D6534)</f>
        <v/>
      </c>
      <c r="I6542" s="82">
        <f>Census!E6534</f>
        <v>0</v>
      </c>
      <c r="J6542" s="106" t="e">
        <f t="shared" ref="J6542:J6605" si="102">IF(H6542=0,0,IF(H6542&lt;$C$25,$C$25-H6542,0))</f>
        <v>#N/A</v>
      </c>
    </row>
    <row r="6543" spans="7:10" x14ac:dyDescent="0.45">
      <c r="G6543" s="82">
        <f>Census!C6535</f>
        <v>0</v>
      </c>
      <c r="H6543" s="82" t="str">
        <f>IF(Census!D6535="","",Census!D6535)</f>
        <v/>
      </c>
      <c r="I6543" s="82">
        <f>Census!E6535</f>
        <v>0</v>
      </c>
      <c r="J6543" s="106" t="e">
        <f t="shared" si="102"/>
        <v>#N/A</v>
      </c>
    </row>
    <row r="6544" spans="7:10" x14ac:dyDescent="0.45">
      <c r="G6544" s="82">
        <f>Census!C6536</f>
        <v>0</v>
      </c>
      <c r="H6544" s="82" t="str">
        <f>IF(Census!D6536="","",Census!D6536)</f>
        <v/>
      </c>
      <c r="I6544" s="82">
        <f>Census!E6536</f>
        <v>0</v>
      </c>
      <c r="J6544" s="106" t="e">
        <f t="shared" si="102"/>
        <v>#N/A</v>
      </c>
    </row>
    <row r="6545" spans="7:10" x14ac:dyDescent="0.45">
      <c r="G6545" s="82">
        <f>Census!C6537</f>
        <v>0</v>
      </c>
      <c r="H6545" s="82" t="str">
        <f>IF(Census!D6537="","",Census!D6537)</f>
        <v/>
      </c>
      <c r="I6545" s="82">
        <f>Census!E6537</f>
        <v>0</v>
      </c>
      <c r="J6545" s="106" t="e">
        <f t="shared" si="102"/>
        <v>#N/A</v>
      </c>
    </row>
    <row r="6546" spans="7:10" x14ac:dyDescent="0.45">
      <c r="G6546" s="82">
        <f>Census!C6538</f>
        <v>0</v>
      </c>
      <c r="H6546" s="82" t="str">
        <f>IF(Census!D6538="","",Census!D6538)</f>
        <v/>
      </c>
      <c r="I6546" s="82">
        <f>Census!E6538</f>
        <v>0</v>
      </c>
      <c r="J6546" s="106" t="e">
        <f t="shared" si="102"/>
        <v>#N/A</v>
      </c>
    </row>
    <row r="6547" spans="7:10" x14ac:dyDescent="0.45">
      <c r="G6547" s="82">
        <f>Census!C6539</f>
        <v>0</v>
      </c>
      <c r="H6547" s="82" t="str">
        <f>IF(Census!D6539="","",Census!D6539)</f>
        <v/>
      </c>
      <c r="I6547" s="82">
        <f>Census!E6539</f>
        <v>0</v>
      </c>
      <c r="J6547" s="106" t="e">
        <f t="shared" si="102"/>
        <v>#N/A</v>
      </c>
    </row>
    <row r="6548" spans="7:10" x14ac:dyDescent="0.45">
      <c r="G6548" s="82">
        <f>Census!C6540</f>
        <v>0</v>
      </c>
      <c r="H6548" s="82" t="str">
        <f>IF(Census!D6540="","",Census!D6540)</f>
        <v/>
      </c>
      <c r="I6548" s="82">
        <f>Census!E6540</f>
        <v>0</v>
      </c>
      <c r="J6548" s="106" t="e">
        <f t="shared" si="102"/>
        <v>#N/A</v>
      </c>
    </row>
    <row r="6549" spans="7:10" x14ac:dyDescent="0.45">
      <c r="G6549" s="82">
        <f>Census!C6541</f>
        <v>0</v>
      </c>
      <c r="H6549" s="82" t="str">
        <f>IF(Census!D6541="","",Census!D6541)</f>
        <v/>
      </c>
      <c r="I6549" s="82">
        <f>Census!E6541</f>
        <v>0</v>
      </c>
      <c r="J6549" s="106" t="e">
        <f t="shared" si="102"/>
        <v>#N/A</v>
      </c>
    </row>
    <row r="6550" spans="7:10" x14ac:dyDescent="0.45">
      <c r="G6550" s="82">
        <f>Census!C6542</f>
        <v>0</v>
      </c>
      <c r="H6550" s="82" t="str">
        <f>IF(Census!D6542="","",Census!D6542)</f>
        <v/>
      </c>
      <c r="I6550" s="82">
        <f>Census!E6542</f>
        <v>0</v>
      </c>
      <c r="J6550" s="106" t="e">
        <f t="shared" si="102"/>
        <v>#N/A</v>
      </c>
    </row>
    <row r="6551" spans="7:10" x14ac:dyDescent="0.45">
      <c r="G6551" s="82">
        <f>Census!C6543</f>
        <v>0</v>
      </c>
      <c r="H6551" s="82" t="str">
        <f>IF(Census!D6543="","",Census!D6543)</f>
        <v/>
      </c>
      <c r="I6551" s="82">
        <f>Census!E6543</f>
        <v>0</v>
      </c>
      <c r="J6551" s="106" t="e">
        <f t="shared" si="102"/>
        <v>#N/A</v>
      </c>
    </row>
    <row r="6552" spans="7:10" x14ac:dyDescent="0.45">
      <c r="G6552" s="82">
        <f>Census!C6544</f>
        <v>0</v>
      </c>
      <c r="H6552" s="82" t="str">
        <f>IF(Census!D6544="","",Census!D6544)</f>
        <v/>
      </c>
      <c r="I6552" s="82">
        <f>Census!E6544</f>
        <v>0</v>
      </c>
      <c r="J6552" s="106" t="e">
        <f t="shared" si="102"/>
        <v>#N/A</v>
      </c>
    </row>
    <row r="6553" spans="7:10" x14ac:dyDescent="0.45">
      <c r="G6553" s="82">
        <f>Census!C6545</f>
        <v>0</v>
      </c>
      <c r="H6553" s="82" t="str">
        <f>IF(Census!D6545="","",Census!D6545)</f>
        <v/>
      </c>
      <c r="I6553" s="82">
        <f>Census!E6545</f>
        <v>0</v>
      </c>
      <c r="J6553" s="106" t="e">
        <f t="shared" si="102"/>
        <v>#N/A</v>
      </c>
    </row>
    <row r="6554" spans="7:10" x14ac:dyDescent="0.45">
      <c r="G6554" s="82">
        <f>Census!C6546</f>
        <v>0</v>
      </c>
      <c r="H6554" s="82" t="str">
        <f>IF(Census!D6546="","",Census!D6546)</f>
        <v/>
      </c>
      <c r="I6554" s="82">
        <f>Census!E6546</f>
        <v>0</v>
      </c>
      <c r="J6554" s="106" t="e">
        <f t="shared" si="102"/>
        <v>#N/A</v>
      </c>
    </row>
    <row r="6555" spans="7:10" x14ac:dyDescent="0.45">
      <c r="G6555" s="82">
        <f>Census!C6547</f>
        <v>0</v>
      </c>
      <c r="H6555" s="82" t="str">
        <f>IF(Census!D6547="","",Census!D6547)</f>
        <v/>
      </c>
      <c r="I6555" s="82">
        <f>Census!E6547</f>
        <v>0</v>
      </c>
      <c r="J6555" s="106" t="e">
        <f t="shared" si="102"/>
        <v>#N/A</v>
      </c>
    </row>
    <row r="6556" spans="7:10" x14ac:dyDescent="0.45">
      <c r="G6556" s="82">
        <f>Census!C6548</f>
        <v>0</v>
      </c>
      <c r="H6556" s="82" t="str">
        <f>IF(Census!D6548="","",Census!D6548)</f>
        <v/>
      </c>
      <c r="I6556" s="82">
        <f>Census!E6548</f>
        <v>0</v>
      </c>
      <c r="J6556" s="106" t="e">
        <f t="shared" si="102"/>
        <v>#N/A</v>
      </c>
    </row>
    <row r="6557" spans="7:10" x14ac:dyDescent="0.45">
      <c r="G6557" s="82">
        <f>Census!C6549</f>
        <v>0</v>
      </c>
      <c r="H6557" s="82" t="str">
        <f>IF(Census!D6549="","",Census!D6549)</f>
        <v/>
      </c>
      <c r="I6557" s="82">
        <f>Census!E6549</f>
        <v>0</v>
      </c>
      <c r="J6557" s="106" t="e">
        <f t="shared" si="102"/>
        <v>#N/A</v>
      </c>
    </row>
    <row r="6558" spans="7:10" x14ac:dyDescent="0.45">
      <c r="G6558" s="82">
        <f>Census!C6550</f>
        <v>0</v>
      </c>
      <c r="H6558" s="82" t="str">
        <f>IF(Census!D6550="","",Census!D6550)</f>
        <v/>
      </c>
      <c r="I6558" s="82">
        <f>Census!E6550</f>
        <v>0</v>
      </c>
      <c r="J6558" s="106" t="e">
        <f t="shared" si="102"/>
        <v>#N/A</v>
      </c>
    </row>
    <row r="6559" spans="7:10" x14ac:dyDescent="0.45">
      <c r="G6559" s="82">
        <f>Census!C6551</f>
        <v>0</v>
      </c>
      <c r="H6559" s="82" t="str">
        <f>IF(Census!D6551="","",Census!D6551)</f>
        <v/>
      </c>
      <c r="I6559" s="82">
        <f>Census!E6551</f>
        <v>0</v>
      </c>
      <c r="J6559" s="106" t="e">
        <f t="shared" si="102"/>
        <v>#N/A</v>
      </c>
    </row>
    <row r="6560" spans="7:10" x14ac:dyDescent="0.45">
      <c r="G6560" s="82">
        <f>Census!C6552</f>
        <v>0</v>
      </c>
      <c r="H6560" s="82" t="str">
        <f>IF(Census!D6552="","",Census!D6552)</f>
        <v/>
      </c>
      <c r="I6560" s="82">
        <f>Census!E6552</f>
        <v>0</v>
      </c>
      <c r="J6560" s="106" t="e">
        <f t="shared" si="102"/>
        <v>#N/A</v>
      </c>
    </row>
    <row r="6561" spans="7:10" x14ac:dyDescent="0.45">
      <c r="G6561" s="82">
        <f>Census!C6553</f>
        <v>0</v>
      </c>
      <c r="H6561" s="82" t="str">
        <f>IF(Census!D6553="","",Census!D6553)</f>
        <v/>
      </c>
      <c r="I6561" s="82">
        <f>Census!E6553</f>
        <v>0</v>
      </c>
      <c r="J6561" s="106" t="e">
        <f t="shared" si="102"/>
        <v>#N/A</v>
      </c>
    </row>
    <row r="6562" spans="7:10" x14ac:dyDescent="0.45">
      <c r="G6562" s="82">
        <f>Census!C6554</f>
        <v>0</v>
      </c>
      <c r="H6562" s="82" t="str">
        <f>IF(Census!D6554="","",Census!D6554)</f>
        <v/>
      </c>
      <c r="I6562" s="82">
        <f>Census!E6554</f>
        <v>0</v>
      </c>
      <c r="J6562" s="106" t="e">
        <f t="shared" si="102"/>
        <v>#N/A</v>
      </c>
    </row>
    <row r="6563" spans="7:10" x14ac:dyDescent="0.45">
      <c r="G6563" s="82">
        <f>Census!C6555</f>
        <v>0</v>
      </c>
      <c r="H6563" s="82" t="str">
        <f>IF(Census!D6555="","",Census!D6555)</f>
        <v/>
      </c>
      <c r="I6563" s="82">
        <f>Census!E6555</f>
        <v>0</v>
      </c>
      <c r="J6563" s="106" t="e">
        <f t="shared" si="102"/>
        <v>#N/A</v>
      </c>
    </row>
    <row r="6564" spans="7:10" x14ac:dyDescent="0.45">
      <c r="G6564" s="82">
        <f>Census!C6556</f>
        <v>0</v>
      </c>
      <c r="H6564" s="82" t="str">
        <f>IF(Census!D6556="","",Census!D6556)</f>
        <v/>
      </c>
      <c r="I6564" s="82">
        <f>Census!E6556</f>
        <v>0</v>
      </c>
      <c r="J6564" s="106" t="e">
        <f t="shared" si="102"/>
        <v>#N/A</v>
      </c>
    </row>
    <row r="6565" spans="7:10" x14ac:dyDescent="0.45">
      <c r="G6565" s="82">
        <f>Census!C6557</f>
        <v>0</v>
      </c>
      <c r="H6565" s="82" t="str">
        <f>IF(Census!D6557="","",Census!D6557)</f>
        <v/>
      </c>
      <c r="I6565" s="82">
        <f>Census!E6557</f>
        <v>0</v>
      </c>
      <c r="J6565" s="106" t="e">
        <f t="shared" si="102"/>
        <v>#N/A</v>
      </c>
    </row>
    <row r="6566" spans="7:10" x14ac:dyDescent="0.45">
      <c r="G6566" s="82">
        <f>Census!C6558</f>
        <v>0</v>
      </c>
      <c r="H6566" s="82" t="str">
        <f>IF(Census!D6558="","",Census!D6558)</f>
        <v/>
      </c>
      <c r="I6566" s="82">
        <f>Census!E6558</f>
        <v>0</v>
      </c>
      <c r="J6566" s="106" t="e">
        <f t="shared" si="102"/>
        <v>#N/A</v>
      </c>
    </row>
    <row r="6567" spans="7:10" x14ac:dyDescent="0.45">
      <c r="G6567" s="82">
        <f>Census!C6559</f>
        <v>0</v>
      </c>
      <c r="H6567" s="82" t="str">
        <f>IF(Census!D6559="","",Census!D6559)</f>
        <v/>
      </c>
      <c r="I6567" s="82">
        <f>Census!E6559</f>
        <v>0</v>
      </c>
      <c r="J6567" s="106" t="e">
        <f t="shared" si="102"/>
        <v>#N/A</v>
      </c>
    </row>
    <row r="6568" spans="7:10" x14ac:dyDescent="0.45">
      <c r="G6568" s="82">
        <f>Census!C6560</f>
        <v>0</v>
      </c>
      <c r="H6568" s="82" t="str">
        <f>IF(Census!D6560="","",Census!D6560)</f>
        <v/>
      </c>
      <c r="I6568" s="82">
        <f>Census!E6560</f>
        <v>0</v>
      </c>
      <c r="J6568" s="106" t="e">
        <f t="shared" si="102"/>
        <v>#N/A</v>
      </c>
    </row>
    <row r="6569" spans="7:10" x14ac:dyDescent="0.45">
      <c r="G6569" s="82">
        <f>Census!C6561</f>
        <v>0</v>
      </c>
      <c r="H6569" s="82" t="str">
        <f>IF(Census!D6561="","",Census!D6561)</f>
        <v/>
      </c>
      <c r="I6569" s="82">
        <f>Census!E6561</f>
        <v>0</v>
      </c>
      <c r="J6569" s="106" t="e">
        <f t="shared" si="102"/>
        <v>#N/A</v>
      </c>
    </row>
    <row r="6570" spans="7:10" x14ac:dyDescent="0.45">
      <c r="G6570" s="82">
        <f>Census!C6562</f>
        <v>0</v>
      </c>
      <c r="H6570" s="82" t="str">
        <f>IF(Census!D6562="","",Census!D6562)</f>
        <v/>
      </c>
      <c r="I6570" s="82">
        <f>Census!E6562</f>
        <v>0</v>
      </c>
      <c r="J6570" s="106" t="e">
        <f t="shared" si="102"/>
        <v>#N/A</v>
      </c>
    </row>
    <row r="6571" spans="7:10" x14ac:dyDescent="0.45">
      <c r="G6571" s="82">
        <f>Census!C6563</f>
        <v>0</v>
      </c>
      <c r="H6571" s="82" t="str">
        <f>IF(Census!D6563="","",Census!D6563)</f>
        <v/>
      </c>
      <c r="I6571" s="82">
        <f>Census!E6563</f>
        <v>0</v>
      </c>
      <c r="J6571" s="106" t="e">
        <f t="shared" si="102"/>
        <v>#N/A</v>
      </c>
    </row>
    <row r="6572" spans="7:10" x14ac:dyDescent="0.45">
      <c r="G6572" s="82">
        <f>Census!C6564</f>
        <v>0</v>
      </c>
      <c r="H6572" s="82" t="str">
        <f>IF(Census!D6564="","",Census!D6564)</f>
        <v/>
      </c>
      <c r="I6572" s="82">
        <f>Census!E6564</f>
        <v>0</v>
      </c>
      <c r="J6572" s="106" t="e">
        <f t="shared" si="102"/>
        <v>#N/A</v>
      </c>
    </row>
    <row r="6573" spans="7:10" x14ac:dyDescent="0.45">
      <c r="G6573" s="82">
        <f>Census!C6565</f>
        <v>0</v>
      </c>
      <c r="H6573" s="82" t="str">
        <f>IF(Census!D6565="","",Census!D6565)</f>
        <v/>
      </c>
      <c r="I6573" s="82">
        <f>Census!E6565</f>
        <v>0</v>
      </c>
      <c r="J6573" s="106" t="e">
        <f t="shared" si="102"/>
        <v>#N/A</v>
      </c>
    </row>
    <row r="6574" spans="7:10" x14ac:dyDescent="0.45">
      <c r="G6574" s="82">
        <f>Census!C6566</f>
        <v>0</v>
      </c>
      <c r="H6574" s="82" t="str">
        <f>IF(Census!D6566="","",Census!D6566)</f>
        <v/>
      </c>
      <c r="I6574" s="82">
        <f>Census!E6566</f>
        <v>0</v>
      </c>
      <c r="J6574" s="106" t="e">
        <f t="shared" si="102"/>
        <v>#N/A</v>
      </c>
    </row>
    <row r="6575" spans="7:10" x14ac:dyDescent="0.45">
      <c r="G6575" s="82">
        <f>Census!C6567</f>
        <v>0</v>
      </c>
      <c r="H6575" s="82" t="str">
        <f>IF(Census!D6567="","",Census!D6567)</f>
        <v/>
      </c>
      <c r="I6575" s="82">
        <f>Census!E6567</f>
        <v>0</v>
      </c>
      <c r="J6575" s="106" t="e">
        <f t="shared" si="102"/>
        <v>#N/A</v>
      </c>
    </row>
    <row r="6576" spans="7:10" x14ac:dyDescent="0.45">
      <c r="G6576" s="82">
        <f>Census!C6568</f>
        <v>0</v>
      </c>
      <c r="H6576" s="82" t="str">
        <f>IF(Census!D6568="","",Census!D6568)</f>
        <v/>
      </c>
      <c r="I6576" s="82">
        <f>Census!E6568</f>
        <v>0</v>
      </c>
      <c r="J6576" s="106" t="e">
        <f t="shared" si="102"/>
        <v>#N/A</v>
      </c>
    </row>
    <row r="6577" spans="7:10" x14ac:dyDescent="0.45">
      <c r="G6577" s="82">
        <f>Census!C6569</f>
        <v>0</v>
      </c>
      <c r="H6577" s="82" t="str">
        <f>IF(Census!D6569="","",Census!D6569)</f>
        <v/>
      </c>
      <c r="I6577" s="82">
        <f>Census!E6569</f>
        <v>0</v>
      </c>
      <c r="J6577" s="106" t="e">
        <f t="shared" si="102"/>
        <v>#N/A</v>
      </c>
    </row>
    <row r="6578" spans="7:10" x14ac:dyDescent="0.45">
      <c r="G6578" s="82">
        <f>Census!C6570</f>
        <v>0</v>
      </c>
      <c r="H6578" s="82" t="str">
        <f>IF(Census!D6570="","",Census!D6570)</f>
        <v/>
      </c>
      <c r="I6578" s="82">
        <f>Census!E6570</f>
        <v>0</v>
      </c>
      <c r="J6578" s="106" t="e">
        <f t="shared" si="102"/>
        <v>#N/A</v>
      </c>
    </row>
    <row r="6579" spans="7:10" x14ac:dyDescent="0.45">
      <c r="G6579" s="82">
        <f>Census!C6571</f>
        <v>0</v>
      </c>
      <c r="H6579" s="82" t="str">
        <f>IF(Census!D6571="","",Census!D6571)</f>
        <v/>
      </c>
      <c r="I6579" s="82">
        <f>Census!E6571</f>
        <v>0</v>
      </c>
      <c r="J6579" s="106" t="e">
        <f t="shared" si="102"/>
        <v>#N/A</v>
      </c>
    </row>
    <row r="6580" spans="7:10" x14ac:dyDescent="0.45">
      <c r="G6580" s="82">
        <f>Census!C6572</f>
        <v>0</v>
      </c>
      <c r="H6580" s="82" t="str">
        <f>IF(Census!D6572="","",Census!D6572)</f>
        <v/>
      </c>
      <c r="I6580" s="82">
        <f>Census!E6572</f>
        <v>0</v>
      </c>
      <c r="J6580" s="106" t="e">
        <f t="shared" si="102"/>
        <v>#N/A</v>
      </c>
    </row>
    <row r="6581" spans="7:10" x14ac:dyDescent="0.45">
      <c r="G6581" s="82">
        <f>Census!C6573</f>
        <v>0</v>
      </c>
      <c r="H6581" s="82" t="str">
        <f>IF(Census!D6573="","",Census!D6573)</f>
        <v/>
      </c>
      <c r="I6581" s="82">
        <f>Census!E6573</f>
        <v>0</v>
      </c>
      <c r="J6581" s="106" t="e">
        <f t="shared" si="102"/>
        <v>#N/A</v>
      </c>
    </row>
    <row r="6582" spans="7:10" x14ac:dyDescent="0.45">
      <c r="G6582" s="82">
        <f>Census!C6574</f>
        <v>0</v>
      </c>
      <c r="H6582" s="82" t="str">
        <f>IF(Census!D6574="","",Census!D6574)</f>
        <v/>
      </c>
      <c r="I6582" s="82">
        <f>Census!E6574</f>
        <v>0</v>
      </c>
      <c r="J6582" s="106" t="e">
        <f t="shared" si="102"/>
        <v>#N/A</v>
      </c>
    </row>
    <row r="6583" spans="7:10" x14ac:dyDescent="0.45">
      <c r="G6583" s="82">
        <f>Census!C6575</f>
        <v>0</v>
      </c>
      <c r="H6583" s="82" t="str">
        <f>IF(Census!D6575="","",Census!D6575)</f>
        <v/>
      </c>
      <c r="I6583" s="82">
        <f>Census!E6575</f>
        <v>0</v>
      </c>
      <c r="J6583" s="106" t="e">
        <f t="shared" si="102"/>
        <v>#N/A</v>
      </c>
    </row>
    <row r="6584" spans="7:10" x14ac:dyDescent="0.45">
      <c r="G6584" s="82">
        <f>Census!C6576</f>
        <v>0</v>
      </c>
      <c r="H6584" s="82" t="str">
        <f>IF(Census!D6576="","",Census!D6576)</f>
        <v/>
      </c>
      <c r="I6584" s="82">
        <f>Census!E6576</f>
        <v>0</v>
      </c>
      <c r="J6584" s="106" t="e">
        <f t="shared" si="102"/>
        <v>#N/A</v>
      </c>
    </row>
    <row r="6585" spans="7:10" x14ac:dyDescent="0.45">
      <c r="G6585" s="82">
        <f>Census!C6577</f>
        <v>0</v>
      </c>
      <c r="H6585" s="82" t="str">
        <f>IF(Census!D6577="","",Census!D6577)</f>
        <v/>
      </c>
      <c r="I6585" s="82">
        <f>Census!E6577</f>
        <v>0</v>
      </c>
      <c r="J6585" s="106" t="e">
        <f t="shared" si="102"/>
        <v>#N/A</v>
      </c>
    </row>
    <row r="6586" spans="7:10" x14ac:dyDescent="0.45">
      <c r="G6586" s="82">
        <f>Census!C6578</f>
        <v>0</v>
      </c>
      <c r="H6586" s="82" t="str">
        <f>IF(Census!D6578="","",Census!D6578)</f>
        <v/>
      </c>
      <c r="I6586" s="82">
        <f>Census!E6578</f>
        <v>0</v>
      </c>
      <c r="J6586" s="106" t="e">
        <f t="shared" si="102"/>
        <v>#N/A</v>
      </c>
    </row>
    <row r="6587" spans="7:10" x14ac:dyDescent="0.45">
      <c r="G6587" s="82">
        <f>Census!C6579</f>
        <v>0</v>
      </c>
      <c r="H6587" s="82" t="str">
        <f>IF(Census!D6579="","",Census!D6579)</f>
        <v/>
      </c>
      <c r="I6587" s="82">
        <f>Census!E6579</f>
        <v>0</v>
      </c>
      <c r="J6587" s="106" t="e">
        <f t="shared" si="102"/>
        <v>#N/A</v>
      </c>
    </row>
    <row r="6588" spans="7:10" x14ac:dyDescent="0.45">
      <c r="G6588" s="82">
        <f>Census!C6580</f>
        <v>0</v>
      </c>
      <c r="H6588" s="82" t="str">
        <f>IF(Census!D6580="","",Census!D6580)</f>
        <v/>
      </c>
      <c r="I6588" s="82">
        <f>Census!E6580</f>
        <v>0</v>
      </c>
      <c r="J6588" s="106" t="e">
        <f t="shared" si="102"/>
        <v>#N/A</v>
      </c>
    </row>
    <row r="6589" spans="7:10" x14ac:dyDescent="0.45">
      <c r="G6589" s="82">
        <f>Census!C6581</f>
        <v>0</v>
      </c>
      <c r="H6589" s="82" t="str">
        <f>IF(Census!D6581="","",Census!D6581)</f>
        <v/>
      </c>
      <c r="I6589" s="82">
        <f>Census!E6581</f>
        <v>0</v>
      </c>
      <c r="J6589" s="106" t="e">
        <f t="shared" si="102"/>
        <v>#N/A</v>
      </c>
    </row>
    <row r="6590" spans="7:10" x14ac:dyDescent="0.45">
      <c r="G6590" s="82">
        <f>Census!C6582</f>
        <v>0</v>
      </c>
      <c r="H6590" s="82" t="str">
        <f>IF(Census!D6582="","",Census!D6582)</f>
        <v/>
      </c>
      <c r="I6590" s="82">
        <f>Census!E6582</f>
        <v>0</v>
      </c>
      <c r="J6590" s="106" t="e">
        <f t="shared" si="102"/>
        <v>#N/A</v>
      </c>
    </row>
    <row r="6591" spans="7:10" x14ac:dyDescent="0.45">
      <c r="G6591" s="82">
        <f>Census!C6583</f>
        <v>0</v>
      </c>
      <c r="H6591" s="82" t="str">
        <f>IF(Census!D6583="","",Census!D6583)</f>
        <v/>
      </c>
      <c r="I6591" s="82">
        <f>Census!E6583</f>
        <v>0</v>
      </c>
      <c r="J6591" s="106" t="e">
        <f t="shared" si="102"/>
        <v>#N/A</v>
      </c>
    </row>
    <row r="6592" spans="7:10" x14ac:dyDescent="0.45">
      <c r="G6592" s="82">
        <f>Census!C6584</f>
        <v>0</v>
      </c>
      <c r="H6592" s="82" t="str">
        <f>IF(Census!D6584="","",Census!D6584)</f>
        <v/>
      </c>
      <c r="I6592" s="82">
        <f>Census!E6584</f>
        <v>0</v>
      </c>
      <c r="J6592" s="106" t="e">
        <f t="shared" si="102"/>
        <v>#N/A</v>
      </c>
    </row>
    <row r="6593" spans="7:10" x14ac:dyDescent="0.45">
      <c r="G6593" s="82">
        <f>Census!C6585</f>
        <v>0</v>
      </c>
      <c r="H6593" s="82" t="str">
        <f>IF(Census!D6585="","",Census!D6585)</f>
        <v/>
      </c>
      <c r="I6593" s="82">
        <f>Census!E6585</f>
        <v>0</v>
      </c>
      <c r="J6593" s="106" t="e">
        <f t="shared" si="102"/>
        <v>#N/A</v>
      </c>
    </row>
    <row r="6594" spans="7:10" x14ac:dyDescent="0.45">
      <c r="G6594" s="82">
        <f>Census!C6586</f>
        <v>0</v>
      </c>
      <c r="H6594" s="82" t="str">
        <f>IF(Census!D6586="","",Census!D6586)</f>
        <v/>
      </c>
      <c r="I6594" s="82">
        <f>Census!E6586</f>
        <v>0</v>
      </c>
      <c r="J6594" s="106" t="e">
        <f t="shared" si="102"/>
        <v>#N/A</v>
      </c>
    </row>
    <row r="6595" spans="7:10" x14ac:dyDescent="0.45">
      <c r="G6595" s="82">
        <f>Census!C6587</f>
        <v>0</v>
      </c>
      <c r="H6595" s="82" t="str">
        <f>IF(Census!D6587="","",Census!D6587)</f>
        <v/>
      </c>
      <c r="I6595" s="82">
        <f>Census!E6587</f>
        <v>0</v>
      </c>
      <c r="J6595" s="106" t="e">
        <f t="shared" si="102"/>
        <v>#N/A</v>
      </c>
    </row>
    <row r="6596" spans="7:10" x14ac:dyDescent="0.45">
      <c r="G6596" s="82">
        <f>Census!C6588</f>
        <v>0</v>
      </c>
      <c r="H6596" s="82" t="str">
        <f>IF(Census!D6588="","",Census!D6588)</f>
        <v/>
      </c>
      <c r="I6596" s="82">
        <f>Census!E6588</f>
        <v>0</v>
      </c>
      <c r="J6596" s="106" t="e">
        <f t="shared" si="102"/>
        <v>#N/A</v>
      </c>
    </row>
    <row r="6597" spans="7:10" x14ac:dyDescent="0.45">
      <c r="G6597" s="82">
        <f>Census!C6589</f>
        <v>0</v>
      </c>
      <c r="H6597" s="82" t="str">
        <f>IF(Census!D6589="","",Census!D6589)</f>
        <v/>
      </c>
      <c r="I6597" s="82">
        <f>Census!E6589</f>
        <v>0</v>
      </c>
      <c r="J6597" s="106" t="e">
        <f t="shared" si="102"/>
        <v>#N/A</v>
      </c>
    </row>
    <row r="6598" spans="7:10" x14ac:dyDescent="0.45">
      <c r="G6598" s="82">
        <f>Census!C6590</f>
        <v>0</v>
      </c>
      <c r="H6598" s="82" t="str">
        <f>IF(Census!D6590="","",Census!D6590)</f>
        <v/>
      </c>
      <c r="I6598" s="82">
        <f>Census!E6590</f>
        <v>0</v>
      </c>
      <c r="J6598" s="106" t="e">
        <f t="shared" si="102"/>
        <v>#N/A</v>
      </c>
    </row>
    <row r="6599" spans="7:10" x14ac:dyDescent="0.45">
      <c r="G6599" s="82">
        <f>Census!C6591</f>
        <v>0</v>
      </c>
      <c r="H6599" s="82" t="str">
        <f>IF(Census!D6591="","",Census!D6591)</f>
        <v/>
      </c>
      <c r="I6599" s="82">
        <f>Census!E6591</f>
        <v>0</v>
      </c>
      <c r="J6599" s="106" t="e">
        <f t="shared" si="102"/>
        <v>#N/A</v>
      </c>
    </row>
    <row r="6600" spans="7:10" x14ac:dyDescent="0.45">
      <c r="G6600" s="82">
        <f>Census!C6592</f>
        <v>0</v>
      </c>
      <c r="H6600" s="82" t="str">
        <f>IF(Census!D6592="","",Census!D6592)</f>
        <v/>
      </c>
      <c r="I6600" s="82">
        <f>Census!E6592</f>
        <v>0</v>
      </c>
      <c r="J6600" s="106" t="e">
        <f t="shared" si="102"/>
        <v>#N/A</v>
      </c>
    </row>
    <row r="6601" spans="7:10" x14ac:dyDescent="0.45">
      <c r="G6601" s="82">
        <f>Census!C6593</f>
        <v>0</v>
      </c>
      <c r="H6601" s="82" t="str">
        <f>IF(Census!D6593="","",Census!D6593)</f>
        <v/>
      </c>
      <c r="I6601" s="82">
        <f>Census!E6593</f>
        <v>0</v>
      </c>
      <c r="J6601" s="106" t="e">
        <f t="shared" si="102"/>
        <v>#N/A</v>
      </c>
    </row>
    <row r="6602" spans="7:10" x14ac:dyDescent="0.45">
      <c r="G6602" s="82">
        <f>Census!C6594</f>
        <v>0</v>
      </c>
      <c r="H6602" s="82" t="str">
        <f>IF(Census!D6594="","",Census!D6594)</f>
        <v/>
      </c>
      <c r="I6602" s="82">
        <f>Census!E6594</f>
        <v>0</v>
      </c>
      <c r="J6602" s="106" t="e">
        <f t="shared" si="102"/>
        <v>#N/A</v>
      </c>
    </row>
    <row r="6603" spans="7:10" x14ac:dyDescent="0.45">
      <c r="G6603" s="82">
        <f>Census!C6595</f>
        <v>0</v>
      </c>
      <c r="H6603" s="82" t="str">
        <f>IF(Census!D6595="","",Census!D6595)</f>
        <v/>
      </c>
      <c r="I6603" s="82">
        <f>Census!E6595</f>
        <v>0</v>
      </c>
      <c r="J6603" s="106" t="e">
        <f t="shared" si="102"/>
        <v>#N/A</v>
      </c>
    </row>
    <row r="6604" spans="7:10" x14ac:dyDescent="0.45">
      <c r="G6604" s="82">
        <f>Census!C6596</f>
        <v>0</v>
      </c>
      <c r="H6604" s="82" t="str">
        <f>IF(Census!D6596="","",Census!D6596)</f>
        <v/>
      </c>
      <c r="I6604" s="82">
        <f>Census!E6596</f>
        <v>0</v>
      </c>
      <c r="J6604" s="106" t="e">
        <f t="shared" si="102"/>
        <v>#N/A</v>
      </c>
    </row>
    <row r="6605" spans="7:10" x14ac:dyDescent="0.45">
      <c r="G6605" s="82">
        <f>Census!C6597</f>
        <v>0</v>
      </c>
      <c r="H6605" s="82" t="str">
        <f>IF(Census!D6597="","",Census!D6597)</f>
        <v/>
      </c>
      <c r="I6605" s="82">
        <f>Census!E6597</f>
        <v>0</v>
      </c>
      <c r="J6605" s="106" t="e">
        <f t="shared" si="102"/>
        <v>#N/A</v>
      </c>
    </row>
    <row r="6606" spans="7:10" x14ac:dyDescent="0.45">
      <c r="G6606" s="82">
        <f>Census!C6598</f>
        <v>0</v>
      </c>
      <c r="H6606" s="82" t="str">
        <f>IF(Census!D6598="","",Census!D6598)</f>
        <v/>
      </c>
      <c r="I6606" s="82">
        <f>Census!E6598</f>
        <v>0</v>
      </c>
      <c r="J6606" s="106" t="e">
        <f t="shared" ref="J6606:J6669" si="103">IF(H6606=0,0,IF(H6606&lt;$C$25,$C$25-H6606,0))</f>
        <v>#N/A</v>
      </c>
    </row>
    <row r="6607" spans="7:10" x14ac:dyDescent="0.45">
      <c r="G6607" s="82">
        <f>Census!C6599</f>
        <v>0</v>
      </c>
      <c r="H6607" s="82" t="str">
        <f>IF(Census!D6599="","",Census!D6599)</f>
        <v/>
      </c>
      <c r="I6607" s="82">
        <f>Census!E6599</f>
        <v>0</v>
      </c>
      <c r="J6607" s="106" t="e">
        <f t="shared" si="103"/>
        <v>#N/A</v>
      </c>
    </row>
    <row r="6608" spans="7:10" x14ac:dyDescent="0.45">
      <c r="G6608" s="82">
        <f>Census!C6600</f>
        <v>0</v>
      </c>
      <c r="H6608" s="82" t="str">
        <f>IF(Census!D6600="","",Census!D6600)</f>
        <v/>
      </c>
      <c r="I6608" s="82">
        <f>Census!E6600</f>
        <v>0</v>
      </c>
      <c r="J6608" s="106" t="e">
        <f t="shared" si="103"/>
        <v>#N/A</v>
      </c>
    </row>
    <row r="6609" spans="7:10" x14ac:dyDescent="0.45">
      <c r="G6609" s="82">
        <f>Census!C6601</f>
        <v>0</v>
      </c>
      <c r="H6609" s="82" t="str">
        <f>IF(Census!D6601="","",Census!D6601)</f>
        <v/>
      </c>
      <c r="I6609" s="82">
        <f>Census!E6601</f>
        <v>0</v>
      </c>
      <c r="J6609" s="106" t="e">
        <f t="shared" si="103"/>
        <v>#N/A</v>
      </c>
    </row>
    <row r="6610" spans="7:10" x14ac:dyDescent="0.45">
      <c r="G6610" s="82">
        <f>Census!C6602</f>
        <v>0</v>
      </c>
      <c r="H6610" s="82" t="str">
        <f>IF(Census!D6602="","",Census!D6602)</f>
        <v/>
      </c>
      <c r="I6610" s="82">
        <f>Census!E6602</f>
        <v>0</v>
      </c>
      <c r="J6610" s="106" t="e">
        <f t="shared" si="103"/>
        <v>#N/A</v>
      </c>
    </row>
    <row r="6611" spans="7:10" x14ac:dyDescent="0.45">
      <c r="G6611" s="82">
        <f>Census!C6603</f>
        <v>0</v>
      </c>
      <c r="H6611" s="82" t="str">
        <f>IF(Census!D6603="","",Census!D6603)</f>
        <v/>
      </c>
      <c r="I6611" s="82">
        <f>Census!E6603</f>
        <v>0</v>
      </c>
      <c r="J6611" s="106" t="e">
        <f t="shared" si="103"/>
        <v>#N/A</v>
      </c>
    </row>
    <row r="6612" spans="7:10" x14ac:dyDescent="0.45">
      <c r="G6612" s="82">
        <f>Census!C6604</f>
        <v>0</v>
      </c>
      <c r="H6612" s="82" t="str">
        <f>IF(Census!D6604="","",Census!D6604)</f>
        <v/>
      </c>
      <c r="I6612" s="82">
        <f>Census!E6604</f>
        <v>0</v>
      </c>
      <c r="J6612" s="106" t="e">
        <f t="shared" si="103"/>
        <v>#N/A</v>
      </c>
    </row>
    <row r="6613" spans="7:10" x14ac:dyDescent="0.45">
      <c r="G6613" s="82">
        <f>Census!C6605</f>
        <v>0</v>
      </c>
      <c r="H6613" s="82" t="str">
        <f>IF(Census!D6605="","",Census!D6605)</f>
        <v/>
      </c>
      <c r="I6613" s="82">
        <f>Census!E6605</f>
        <v>0</v>
      </c>
      <c r="J6613" s="106" t="e">
        <f t="shared" si="103"/>
        <v>#N/A</v>
      </c>
    </row>
    <row r="6614" spans="7:10" x14ac:dyDescent="0.45">
      <c r="G6614" s="82">
        <f>Census!C6606</f>
        <v>0</v>
      </c>
      <c r="H6614" s="82" t="str">
        <f>IF(Census!D6606="","",Census!D6606)</f>
        <v/>
      </c>
      <c r="I6614" s="82">
        <f>Census!E6606</f>
        <v>0</v>
      </c>
      <c r="J6614" s="106" t="e">
        <f t="shared" si="103"/>
        <v>#N/A</v>
      </c>
    </row>
    <row r="6615" spans="7:10" x14ac:dyDescent="0.45">
      <c r="G6615" s="82">
        <f>Census!C6607</f>
        <v>0</v>
      </c>
      <c r="H6615" s="82" t="str">
        <f>IF(Census!D6607="","",Census!D6607)</f>
        <v/>
      </c>
      <c r="I6615" s="82">
        <f>Census!E6607</f>
        <v>0</v>
      </c>
      <c r="J6615" s="106" t="e">
        <f t="shared" si="103"/>
        <v>#N/A</v>
      </c>
    </row>
    <row r="6616" spans="7:10" x14ac:dyDescent="0.45">
      <c r="G6616" s="82">
        <f>Census!C6608</f>
        <v>0</v>
      </c>
      <c r="H6616" s="82" t="str">
        <f>IF(Census!D6608="","",Census!D6608)</f>
        <v/>
      </c>
      <c r="I6616" s="82">
        <f>Census!E6608</f>
        <v>0</v>
      </c>
      <c r="J6616" s="106" t="e">
        <f t="shared" si="103"/>
        <v>#N/A</v>
      </c>
    </row>
    <row r="6617" spans="7:10" x14ac:dyDescent="0.45">
      <c r="G6617" s="82">
        <f>Census!C6609</f>
        <v>0</v>
      </c>
      <c r="H6617" s="82" t="str">
        <f>IF(Census!D6609="","",Census!D6609)</f>
        <v/>
      </c>
      <c r="I6617" s="82">
        <f>Census!E6609</f>
        <v>0</v>
      </c>
      <c r="J6617" s="106" t="e">
        <f t="shared" si="103"/>
        <v>#N/A</v>
      </c>
    </row>
    <row r="6618" spans="7:10" x14ac:dyDescent="0.45">
      <c r="G6618" s="82">
        <f>Census!C6610</f>
        <v>0</v>
      </c>
      <c r="H6618" s="82" t="str">
        <f>IF(Census!D6610="","",Census!D6610)</f>
        <v/>
      </c>
      <c r="I6618" s="82">
        <f>Census!E6610</f>
        <v>0</v>
      </c>
      <c r="J6618" s="106" t="e">
        <f t="shared" si="103"/>
        <v>#N/A</v>
      </c>
    </row>
    <row r="6619" spans="7:10" x14ac:dyDescent="0.45">
      <c r="G6619" s="82">
        <f>Census!C6611</f>
        <v>0</v>
      </c>
      <c r="H6619" s="82" t="str">
        <f>IF(Census!D6611="","",Census!D6611)</f>
        <v/>
      </c>
      <c r="I6619" s="82">
        <f>Census!E6611</f>
        <v>0</v>
      </c>
      <c r="J6619" s="106" t="e">
        <f t="shared" si="103"/>
        <v>#N/A</v>
      </c>
    </row>
    <row r="6620" spans="7:10" x14ac:dyDescent="0.45">
      <c r="G6620" s="82">
        <f>Census!C6612</f>
        <v>0</v>
      </c>
      <c r="H6620" s="82" t="str">
        <f>IF(Census!D6612="","",Census!D6612)</f>
        <v/>
      </c>
      <c r="I6620" s="82">
        <f>Census!E6612</f>
        <v>0</v>
      </c>
      <c r="J6620" s="106" t="e">
        <f t="shared" si="103"/>
        <v>#N/A</v>
      </c>
    </row>
    <row r="6621" spans="7:10" x14ac:dyDescent="0.45">
      <c r="G6621" s="82">
        <f>Census!C6613</f>
        <v>0</v>
      </c>
      <c r="H6621" s="82" t="str">
        <f>IF(Census!D6613="","",Census!D6613)</f>
        <v/>
      </c>
      <c r="I6621" s="82">
        <f>Census!E6613</f>
        <v>0</v>
      </c>
      <c r="J6621" s="106" t="e">
        <f t="shared" si="103"/>
        <v>#N/A</v>
      </c>
    </row>
    <row r="6622" spans="7:10" x14ac:dyDescent="0.45">
      <c r="G6622" s="82">
        <f>Census!C6614</f>
        <v>0</v>
      </c>
      <c r="H6622" s="82" t="str">
        <f>IF(Census!D6614="","",Census!D6614)</f>
        <v/>
      </c>
      <c r="I6622" s="82">
        <f>Census!E6614</f>
        <v>0</v>
      </c>
      <c r="J6622" s="106" t="e">
        <f t="shared" si="103"/>
        <v>#N/A</v>
      </c>
    </row>
    <row r="6623" spans="7:10" x14ac:dyDescent="0.45">
      <c r="G6623" s="82">
        <f>Census!C6615</f>
        <v>0</v>
      </c>
      <c r="H6623" s="82" t="str">
        <f>IF(Census!D6615="","",Census!D6615)</f>
        <v/>
      </c>
      <c r="I6623" s="82">
        <f>Census!E6615</f>
        <v>0</v>
      </c>
      <c r="J6623" s="106" t="e">
        <f t="shared" si="103"/>
        <v>#N/A</v>
      </c>
    </row>
    <row r="6624" spans="7:10" x14ac:dyDescent="0.45">
      <c r="G6624" s="82">
        <f>Census!C6616</f>
        <v>0</v>
      </c>
      <c r="H6624" s="82" t="str">
        <f>IF(Census!D6616="","",Census!D6616)</f>
        <v/>
      </c>
      <c r="I6624" s="82">
        <f>Census!E6616</f>
        <v>0</v>
      </c>
      <c r="J6624" s="106" t="e">
        <f t="shared" si="103"/>
        <v>#N/A</v>
      </c>
    </row>
    <row r="6625" spans="7:10" x14ac:dyDescent="0.45">
      <c r="G6625" s="82">
        <f>Census!C6617</f>
        <v>0</v>
      </c>
      <c r="H6625" s="82" t="str">
        <f>IF(Census!D6617="","",Census!D6617)</f>
        <v/>
      </c>
      <c r="I6625" s="82">
        <f>Census!E6617</f>
        <v>0</v>
      </c>
      <c r="J6625" s="106" t="e">
        <f t="shared" si="103"/>
        <v>#N/A</v>
      </c>
    </row>
    <row r="6626" spans="7:10" x14ac:dyDescent="0.45">
      <c r="G6626" s="82">
        <f>Census!C6618</f>
        <v>0</v>
      </c>
      <c r="H6626" s="82" t="str">
        <f>IF(Census!D6618="","",Census!D6618)</f>
        <v/>
      </c>
      <c r="I6626" s="82">
        <f>Census!E6618</f>
        <v>0</v>
      </c>
      <c r="J6626" s="106" t="e">
        <f t="shared" si="103"/>
        <v>#N/A</v>
      </c>
    </row>
    <row r="6627" spans="7:10" x14ac:dyDescent="0.45">
      <c r="G6627" s="82">
        <f>Census!C6619</f>
        <v>0</v>
      </c>
      <c r="H6627" s="82" t="str">
        <f>IF(Census!D6619="","",Census!D6619)</f>
        <v/>
      </c>
      <c r="I6627" s="82">
        <f>Census!E6619</f>
        <v>0</v>
      </c>
      <c r="J6627" s="106" t="e">
        <f t="shared" si="103"/>
        <v>#N/A</v>
      </c>
    </row>
    <row r="6628" spans="7:10" x14ac:dyDescent="0.45">
      <c r="G6628" s="82">
        <f>Census!C6620</f>
        <v>0</v>
      </c>
      <c r="H6628" s="82" t="str">
        <f>IF(Census!D6620="","",Census!D6620)</f>
        <v/>
      </c>
      <c r="I6628" s="82">
        <f>Census!E6620</f>
        <v>0</v>
      </c>
      <c r="J6628" s="106" t="e">
        <f t="shared" si="103"/>
        <v>#N/A</v>
      </c>
    </row>
    <row r="6629" spans="7:10" x14ac:dyDescent="0.45">
      <c r="G6629" s="82">
        <f>Census!C6621</f>
        <v>0</v>
      </c>
      <c r="H6629" s="82" t="str">
        <f>IF(Census!D6621="","",Census!D6621)</f>
        <v/>
      </c>
      <c r="I6629" s="82">
        <f>Census!E6621</f>
        <v>0</v>
      </c>
      <c r="J6629" s="106" t="e">
        <f t="shared" si="103"/>
        <v>#N/A</v>
      </c>
    </row>
    <row r="6630" spans="7:10" x14ac:dyDescent="0.45">
      <c r="G6630" s="82">
        <f>Census!C6622</f>
        <v>0</v>
      </c>
      <c r="H6630" s="82" t="str">
        <f>IF(Census!D6622="","",Census!D6622)</f>
        <v/>
      </c>
      <c r="I6630" s="82">
        <f>Census!E6622</f>
        <v>0</v>
      </c>
      <c r="J6630" s="106" t="e">
        <f t="shared" si="103"/>
        <v>#N/A</v>
      </c>
    </row>
    <row r="6631" spans="7:10" x14ac:dyDescent="0.45">
      <c r="G6631" s="82">
        <f>Census!C6623</f>
        <v>0</v>
      </c>
      <c r="H6631" s="82" t="str">
        <f>IF(Census!D6623="","",Census!D6623)</f>
        <v/>
      </c>
      <c r="I6631" s="82">
        <f>Census!E6623</f>
        <v>0</v>
      </c>
      <c r="J6631" s="106" t="e">
        <f t="shared" si="103"/>
        <v>#N/A</v>
      </c>
    </row>
    <row r="6632" spans="7:10" x14ac:dyDescent="0.45">
      <c r="G6632" s="82">
        <f>Census!C6624</f>
        <v>0</v>
      </c>
      <c r="H6632" s="82" t="str">
        <f>IF(Census!D6624="","",Census!D6624)</f>
        <v/>
      </c>
      <c r="I6632" s="82">
        <f>Census!E6624</f>
        <v>0</v>
      </c>
      <c r="J6632" s="106" t="e">
        <f t="shared" si="103"/>
        <v>#N/A</v>
      </c>
    </row>
    <row r="6633" spans="7:10" x14ac:dyDescent="0.45">
      <c r="G6633" s="82">
        <f>Census!C6625</f>
        <v>0</v>
      </c>
      <c r="H6633" s="82" t="str">
        <f>IF(Census!D6625="","",Census!D6625)</f>
        <v/>
      </c>
      <c r="I6633" s="82">
        <f>Census!E6625</f>
        <v>0</v>
      </c>
      <c r="J6633" s="106" t="e">
        <f t="shared" si="103"/>
        <v>#N/A</v>
      </c>
    </row>
    <row r="6634" spans="7:10" x14ac:dyDescent="0.45">
      <c r="G6634" s="82">
        <f>Census!C6626</f>
        <v>0</v>
      </c>
      <c r="H6634" s="82" t="str">
        <f>IF(Census!D6626="","",Census!D6626)</f>
        <v/>
      </c>
      <c r="I6634" s="82">
        <f>Census!E6626</f>
        <v>0</v>
      </c>
      <c r="J6634" s="106" t="e">
        <f t="shared" si="103"/>
        <v>#N/A</v>
      </c>
    </row>
    <row r="6635" spans="7:10" x14ac:dyDescent="0.45">
      <c r="G6635" s="82">
        <f>Census!C6627</f>
        <v>0</v>
      </c>
      <c r="H6635" s="82" t="str">
        <f>IF(Census!D6627="","",Census!D6627)</f>
        <v/>
      </c>
      <c r="I6635" s="82">
        <f>Census!E6627</f>
        <v>0</v>
      </c>
      <c r="J6635" s="106" t="e">
        <f t="shared" si="103"/>
        <v>#N/A</v>
      </c>
    </row>
    <row r="6636" spans="7:10" x14ac:dyDescent="0.45">
      <c r="G6636" s="82">
        <f>Census!C6628</f>
        <v>0</v>
      </c>
      <c r="H6636" s="82" t="str">
        <f>IF(Census!D6628="","",Census!D6628)</f>
        <v/>
      </c>
      <c r="I6636" s="82">
        <f>Census!E6628</f>
        <v>0</v>
      </c>
      <c r="J6636" s="106" t="e">
        <f t="shared" si="103"/>
        <v>#N/A</v>
      </c>
    </row>
    <row r="6637" spans="7:10" x14ac:dyDescent="0.45">
      <c r="G6637" s="82">
        <f>Census!C6629</f>
        <v>0</v>
      </c>
      <c r="H6637" s="82" t="str">
        <f>IF(Census!D6629="","",Census!D6629)</f>
        <v/>
      </c>
      <c r="I6637" s="82">
        <f>Census!E6629</f>
        <v>0</v>
      </c>
      <c r="J6637" s="106" t="e">
        <f t="shared" si="103"/>
        <v>#N/A</v>
      </c>
    </row>
    <row r="6638" spans="7:10" x14ac:dyDescent="0.45">
      <c r="G6638" s="82">
        <f>Census!C6630</f>
        <v>0</v>
      </c>
      <c r="H6638" s="82" t="str">
        <f>IF(Census!D6630="","",Census!D6630)</f>
        <v/>
      </c>
      <c r="I6638" s="82">
        <f>Census!E6630</f>
        <v>0</v>
      </c>
      <c r="J6638" s="106" t="e">
        <f t="shared" si="103"/>
        <v>#N/A</v>
      </c>
    </row>
    <row r="6639" spans="7:10" x14ac:dyDescent="0.45">
      <c r="G6639" s="82">
        <f>Census!C6631</f>
        <v>0</v>
      </c>
      <c r="H6639" s="82" t="str">
        <f>IF(Census!D6631="","",Census!D6631)</f>
        <v/>
      </c>
      <c r="I6639" s="82">
        <f>Census!E6631</f>
        <v>0</v>
      </c>
      <c r="J6639" s="106" t="e">
        <f t="shared" si="103"/>
        <v>#N/A</v>
      </c>
    </row>
    <row r="6640" spans="7:10" x14ac:dyDescent="0.45">
      <c r="G6640" s="82">
        <f>Census!C6632</f>
        <v>0</v>
      </c>
      <c r="H6640" s="82" t="str">
        <f>IF(Census!D6632="","",Census!D6632)</f>
        <v/>
      </c>
      <c r="I6640" s="82">
        <f>Census!E6632</f>
        <v>0</v>
      </c>
      <c r="J6640" s="106" t="e">
        <f t="shared" si="103"/>
        <v>#N/A</v>
      </c>
    </row>
    <row r="6641" spans="7:10" x14ac:dyDescent="0.45">
      <c r="G6641" s="82">
        <f>Census!C6633</f>
        <v>0</v>
      </c>
      <c r="H6641" s="82" t="str">
        <f>IF(Census!D6633="","",Census!D6633)</f>
        <v/>
      </c>
      <c r="I6641" s="82">
        <f>Census!E6633</f>
        <v>0</v>
      </c>
      <c r="J6641" s="106" t="e">
        <f t="shared" si="103"/>
        <v>#N/A</v>
      </c>
    </row>
    <row r="6642" spans="7:10" x14ac:dyDescent="0.45">
      <c r="G6642" s="82">
        <f>Census!C6634</f>
        <v>0</v>
      </c>
      <c r="H6642" s="82" t="str">
        <f>IF(Census!D6634="","",Census!D6634)</f>
        <v/>
      </c>
      <c r="I6642" s="82">
        <f>Census!E6634</f>
        <v>0</v>
      </c>
      <c r="J6642" s="106" t="e">
        <f t="shared" si="103"/>
        <v>#N/A</v>
      </c>
    </row>
    <row r="6643" spans="7:10" x14ac:dyDescent="0.45">
      <c r="G6643" s="82">
        <f>Census!C6635</f>
        <v>0</v>
      </c>
      <c r="H6643" s="82" t="str">
        <f>IF(Census!D6635="","",Census!D6635)</f>
        <v/>
      </c>
      <c r="I6643" s="82">
        <f>Census!E6635</f>
        <v>0</v>
      </c>
      <c r="J6643" s="106" t="e">
        <f t="shared" si="103"/>
        <v>#N/A</v>
      </c>
    </row>
    <row r="6644" spans="7:10" x14ac:dyDescent="0.45">
      <c r="G6644" s="82">
        <f>Census!C6636</f>
        <v>0</v>
      </c>
      <c r="H6644" s="82" t="str">
        <f>IF(Census!D6636="","",Census!D6636)</f>
        <v/>
      </c>
      <c r="I6644" s="82">
        <f>Census!E6636</f>
        <v>0</v>
      </c>
      <c r="J6644" s="106" t="e">
        <f t="shared" si="103"/>
        <v>#N/A</v>
      </c>
    </row>
    <row r="6645" spans="7:10" x14ac:dyDescent="0.45">
      <c r="G6645" s="82">
        <f>Census!C6637</f>
        <v>0</v>
      </c>
      <c r="H6645" s="82" t="str">
        <f>IF(Census!D6637="","",Census!D6637)</f>
        <v/>
      </c>
      <c r="I6645" s="82">
        <f>Census!E6637</f>
        <v>0</v>
      </c>
      <c r="J6645" s="106" t="e">
        <f t="shared" si="103"/>
        <v>#N/A</v>
      </c>
    </row>
    <row r="6646" spans="7:10" x14ac:dyDescent="0.45">
      <c r="G6646" s="82">
        <f>Census!C6638</f>
        <v>0</v>
      </c>
      <c r="H6646" s="82" t="str">
        <f>IF(Census!D6638="","",Census!D6638)</f>
        <v/>
      </c>
      <c r="I6646" s="82">
        <f>Census!E6638</f>
        <v>0</v>
      </c>
      <c r="J6646" s="106" t="e">
        <f t="shared" si="103"/>
        <v>#N/A</v>
      </c>
    </row>
    <row r="6647" spans="7:10" x14ac:dyDescent="0.45">
      <c r="G6647" s="82">
        <f>Census!C6639</f>
        <v>0</v>
      </c>
      <c r="H6647" s="82" t="str">
        <f>IF(Census!D6639="","",Census!D6639)</f>
        <v/>
      </c>
      <c r="I6647" s="82">
        <f>Census!E6639</f>
        <v>0</v>
      </c>
      <c r="J6647" s="106" t="e">
        <f t="shared" si="103"/>
        <v>#N/A</v>
      </c>
    </row>
    <row r="6648" spans="7:10" x14ac:dyDescent="0.45">
      <c r="G6648" s="82">
        <f>Census!C6640</f>
        <v>0</v>
      </c>
      <c r="H6648" s="82" t="str">
        <f>IF(Census!D6640="","",Census!D6640)</f>
        <v/>
      </c>
      <c r="I6648" s="82">
        <f>Census!E6640</f>
        <v>0</v>
      </c>
      <c r="J6648" s="106" t="e">
        <f t="shared" si="103"/>
        <v>#N/A</v>
      </c>
    </row>
    <row r="6649" spans="7:10" x14ac:dyDescent="0.45">
      <c r="G6649" s="82">
        <f>Census!C6641</f>
        <v>0</v>
      </c>
      <c r="H6649" s="82" t="str">
        <f>IF(Census!D6641="","",Census!D6641)</f>
        <v/>
      </c>
      <c r="I6649" s="82">
        <f>Census!E6641</f>
        <v>0</v>
      </c>
      <c r="J6649" s="106" t="e">
        <f t="shared" si="103"/>
        <v>#N/A</v>
      </c>
    </row>
    <row r="6650" spans="7:10" x14ac:dyDescent="0.45">
      <c r="G6650" s="82">
        <f>Census!C6642</f>
        <v>0</v>
      </c>
      <c r="H6650" s="82" t="str">
        <f>IF(Census!D6642="","",Census!D6642)</f>
        <v/>
      </c>
      <c r="I6650" s="82">
        <f>Census!E6642</f>
        <v>0</v>
      </c>
      <c r="J6650" s="106" t="e">
        <f t="shared" si="103"/>
        <v>#N/A</v>
      </c>
    </row>
    <row r="6651" spans="7:10" x14ac:dyDescent="0.45">
      <c r="G6651" s="82">
        <f>Census!C6643</f>
        <v>0</v>
      </c>
      <c r="H6651" s="82" t="str">
        <f>IF(Census!D6643="","",Census!D6643)</f>
        <v/>
      </c>
      <c r="I6651" s="82">
        <f>Census!E6643</f>
        <v>0</v>
      </c>
      <c r="J6651" s="106" t="e">
        <f t="shared" si="103"/>
        <v>#N/A</v>
      </c>
    </row>
    <row r="6652" spans="7:10" x14ac:dyDescent="0.45">
      <c r="G6652" s="82">
        <f>Census!C6644</f>
        <v>0</v>
      </c>
      <c r="H6652" s="82" t="str">
        <f>IF(Census!D6644="","",Census!D6644)</f>
        <v/>
      </c>
      <c r="I6652" s="82">
        <f>Census!E6644</f>
        <v>0</v>
      </c>
      <c r="J6652" s="106" t="e">
        <f t="shared" si="103"/>
        <v>#N/A</v>
      </c>
    </row>
    <row r="6653" spans="7:10" x14ac:dyDescent="0.45">
      <c r="G6653" s="82">
        <f>Census!C6645</f>
        <v>0</v>
      </c>
      <c r="H6653" s="82" t="str">
        <f>IF(Census!D6645="","",Census!D6645)</f>
        <v/>
      </c>
      <c r="I6653" s="82">
        <f>Census!E6645</f>
        <v>0</v>
      </c>
      <c r="J6653" s="106" t="e">
        <f t="shared" si="103"/>
        <v>#N/A</v>
      </c>
    </row>
    <row r="6654" spans="7:10" x14ac:dyDescent="0.45">
      <c r="G6654" s="82">
        <f>Census!C6646</f>
        <v>0</v>
      </c>
      <c r="H6654" s="82" t="str">
        <f>IF(Census!D6646="","",Census!D6646)</f>
        <v/>
      </c>
      <c r="I6654" s="82">
        <f>Census!E6646</f>
        <v>0</v>
      </c>
      <c r="J6654" s="106" t="e">
        <f t="shared" si="103"/>
        <v>#N/A</v>
      </c>
    </row>
    <row r="6655" spans="7:10" x14ac:dyDescent="0.45">
      <c r="G6655" s="82">
        <f>Census!C6647</f>
        <v>0</v>
      </c>
      <c r="H6655" s="82" t="str">
        <f>IF(Census!D6647="","",Census!D6647)</f>
        <v/>
      </c>
      <c r="I6655" s="82">
        <f>Census!E6647</f>
        <v>0</v>
      </c>
      <c r="J6655" s="106" t="e">
        <f t="shared" si="103"/>
        <v>#N/A</v>
      </c>
    </row>
    <row r="6656" spans="7:10" x14ac:dyDescent="0.45">
      <c r="G6656" s="82">
        <f>Census!C6648</f>
        <v>0</v>
      </c>
      <c r="H6656" s="82" t="str">
        <f>IF(Census!D6648="","",Census!D6648)</f>
        <v/>
      </c>
      <c r="I6656" s="82">
        <f>Census!E6648</f>
        <v>0</v>
      </c>
      <c r="J6656" s="106" t="e">
        <f t="shared" si="103"/>
        <v>#N/A</v>
      </c>
    </row>
    <row r="6657" spans="7:10" x14ac:dyDescent="0.45">
      <c r="G6657" s="82">
        <f>Census!C6649</f>
        <v>0</v>
      </c>
      <c r="H6657" s="82" t="str">
        <f>IF(Census!D6649="","",Census!D6649)</f>
        <v/>
      </c>
      <c r="I6657" s="82">
        <f>Census!E6649</f>
        <v>0</v>
      </c>
      <c r="J6657" s="106" t="e">
        <f t="shared" si="103"/>
        <v>#N/A</v>
      </c>
    </row>
    <row r="6658" spans="7:10" x14ac:dyDescent="0.45">
      <c r="G6658" s="82">
        <f>Census!C6650</f>
        <v>0</v>
      </c>
      <c r="H6658" s="82" t="str">
        <f>IF(Census!D6650="","",Census!D6650)</f>
        <v/>
      </c>
      <c r="I6658" s="82">
        <f>Census!E6650</f>
        <v>0</v>
      </c>
      <c r="J6658" s="106" t="e">
        <f t="shared" si="103"/>
        <v>#N/A</v>
      </c>
    </row>
    <row r="6659" spans="7:10" x14ac:dyDescent="0.45">
      <c r="G6659" s="82">
        <f>Census!C6651</f>
        <v>0</v>
      </c>
      <c r="H6659" s="82" t="str">
        <f>IF(Census!D6651="","",Census!D6651)</f>
        <v/>
      </c>
      <c r="I6659" s="82">
        <f>Census!E6651</f>
        <v>0</v>
      </c>
      <c r="J6659" s="106" t="e">
        <f t="shared" si="103"/>
        <v>#N/A</v>
      </c>
    </row>
    <row r="6660" spans="7:10" x14ac:dyDescent="0.45">
      <c r="G6660" s="82">
        <f>Census!C6652</f>
        <v>0</v>
      </c>
      <c r="H6660" s="82" t="str">
        <f>IF(Census!D6652="","",Census!D6652)</f>
        <v/>
      </c>
      <c r="I6660" s="82">
        <f>Census!E6652</f>
        <v>0</v>
      </c>
      <c r="J6660" s="106" t="e">
        <f t="shared" si="103"/>
        <v>#N/A</v>
      </c>
    </row>
    <row r="6661" spans="7:10" x14ac:dyDescent="0.45">
      <c r="G6661" s="82">
        <f>Census!C6653</f>
        <v>0</v>
      </c>
      <c r="H6661" s="82" t="str">
        <f>IF(Census!D6653="","",Census!D6653)</f>
        <v/>
      </c>
      <c r="I6661" s="82">
        <f>Census!E6653</f>
        <v>0</v>
      </c>
      <c r="J6661" s="106" t="e">
        <f t="shared" si="103"/>
        <v>#N/A</v>
      </c>
    </row>
    <row r="6662" spans="7:10" x14ac:dyDescent="0.45">
      <c r="G6662" s="82">
        <f>Census!C6654</f>
        <v>0</v>
      </c>
      <c r="H6662" s="82" t="str">
        <f>IF(Census!D6654="","",Census!D6654)</f>
        <v/>
      </c>
      <c r="I6662" s="82">
        <f>Census!E6654</f>
        <v>0</v>
      </c>
      <c r="J6662" s="106" t="e">
        <f t="shared" si="103"/>
        <v>#N/A</v>
      </c>
    </row>
    <row r="6663" spans="7:10" x14ac:dyDescent="0.45">
      <c r="G6663" s="82">
        <f>Census!C6655</f>
        <v>0</v>
      </c>
      <c r="H6663" s="82" t="str">
        <f>IF(Census!D6655="","",Census!D6655)</f>
        <v/>
      </c>
      <c r="I6663" s="82">
        <f>Census!E6655</f>
        <v>0</v>
      </c>
      <c r="J6663" s="106" t="e">
        <f t="shared" si="103"/>
        <v>#N/A</v>
      </c>
    </row>
    <row r="6664" spans="7:10" x14ac:dyDescent="0.45">
      <c r="G6664" s="82">
        <f>Census!C6656</f>
        <v>0</v>
      </c>
      <c r="H6664" s="82" t="str">
        <f>IF(Census!D6656="","",Census!D6656)</f>
        <v/>
      </c>
      <c r="I6664" s="82">
        <f>Census!E6656</f>
        <v>0</v>
      </c>
      <c r="J6664" s="106" t="e">
        <f t="shared" si="103"/>
        <v>#N/A</v>
      </c>
    </row>
    <row r="6665" spans="7:10" x14ac:dyDescent="0.45">
      <c r="G6665" s="82">
        <f>Census!C6657</f>
        <v>0</v>
      </c>
      <c r="H6665" s="82" t="str">
        <f>IF(Census!D6657="","",Census!D6657)</f>
        <v/>
      </c>
      <c r="I6665" s="82">
        <f>Census!E6657</f>
        <v>0</v>
      </c>
      <c r="J6665" s="106" t="e">
        <f t="shared" si="103"/>
        <v>#N/A</v>
      </c>
    </row>
    <row r="6666" spans="7:10" x14ac:dyDescent="0.45">
      <c r="G6666" s="82">
        <f>Census!C6658</f>
        <v>0</v>
      </c>
      <c r="H6666" s="82" t="str">
        <f>IF(Census!D6658="","",Census!D6658)</f>
        <v/>
      </c>
      <c r="I6666" s="82">
        <f>Census!E6658</f>
        <v>0</v>
      </c>
      <c r="J6666" s="106" t="e">
        <f t="shared" si="103"/>
        <v>#N/A</v>
      </c>
    </row>
    <row r="6667" spans="7:10" x14ac:dyDescent="0.45">
      <c r="G6667" s="82">
        <f>Census!C6659</f>
        <v>0</v>
      </c>
      <c r="H6667" s="82" t="str">
        <f>IF(Census!D6659="","",Census!D6659)</f>
        <v/>
      </c>
      <c r="I6667" s="82">
        <f>Census!E6659</f>
        <v>0</v>
      </c>
      <c r="J6667" s="106" t="e">
        <f t="shared" si="103"/>
        <v>#N/A</v>
      </c>
    </row>
    <row r="6668" spans="7:10" x14ac:dyDescent="0.45">
      <c r="G6668" s="82">
        <f>Census!C6660</f>
        <v>0</v>
      </c>
      <c r="H6668" s="82" t="str">
        <f>IF(Census!D6660="","",Census!D6660)</f>
        <v/>
      </c>
      <c r="I6668" s="82">
        <f>Census!E6660</f>
        <v>0</v>
      </c>
      <c r="J6668" s="106" t="e">
        <f t="shared" si="103"/>
        <v>#N/A</v>
      </c>
    </row>
    <row r="6669" spans="7:10" x14ac:dyDescent="0.45">
      <c r="G6669" s="82">
        <f>Census!C6661</f>
        <v>0</v>
      </c>
      <c r="H6669" s="82" t="str">
        <f>IF(Census!D6661="","",Census!D6661)</f>
        <v/>
      </c>
      <c r="I6669" s="82">
        <f>Census!E6661</f>
        <v>0</v>
      </c>
      <c r="J6669" s="106" t="e">
        <f t="shared" si="103"/>
        <v>#N/A</v>
      </c>
    </row>
    <row r="6670" spans="7:10" x14ac:dyDescent="0.45">
      <c r="G6670" s="82">
        <f>Census!C6662</f>
        <v>0</v>
      </c>
      <c r="H6670" s="82" t="str">
        <f>IF(Census!D6662="","",Census!D6662)</f>
        <v/>
      </c>
      <c r="I6670" s="82">
        <f>Census!E6662</f>
        <v>0</v>
      </c>
      <c r="J6670" s="106" t="e">
        <f t="shared" ref="J6670:J6733" si="104">IF(H6670=0,0,IF(H6670&lt;$C$25,$C$25-H6670,0))</f>
        <v>#N/A</v>
      </c>
    </row>
    <row r="6671" spans="7:10" x14ac:dyDescent="0.45">
      <c r="G6671" s="82">
        <f>Census!C6663</f>
        <v>0</v>
      </c>
      <c r="H6671" s="82" t="str">
        <f>IF(Census!D6663="","",Census!D6663)</f>
        <v/>
      </c>
      <c r="I6671" s="82">
        <f>Census!E6663</f>
        <v>0</v>
      </c>
      <c r="J6671" s="106" t="e">
        <f t="shared" si="104"/>
        <v>#N/A</v>
      </c>
    </row>
    <row r="6672" spans="7:10" x14ac:dyDescent="0.45">
      <c r="G6672" s="82">
        <f>Census!C6664</f>
        <v>0</v>
      </c>
      <c r="H6672" s="82" t="str">
        <f>IF(Census!D6664="","",Census!D6664)</f>
        <v/>
      </c>
      <c r="I6672" s="82">
        <f>Census!E6664</f>
        <v>0</v>
      </c>
      <c r="J6672" s="106" t="e">
        <f t="shared" si="104"/>
        <v>#N/A</v>
      </c>
    </row>
    <row r="6673" spans="7:10" x14ac:dyDescent="0.45">
      <c r="G6673" s="82">
        <f>Census!C6665</f>
        <v>0</v>
      </c>
      <c r="H6673" s="82" t="str">
        <f>IF(Census!D6665="","",Census!D6665)</f>
        <v/>
      </c>
      <c r="I6673" s="82">
        <f>Census!E6665</f>
        <v>0</v>
      </c>
      <c r="J6673" s="106" t="e">
        <f t="shared" si="104"/>
        <v>#N/A</v>
      </c>
    </row>
    <row r="6674" spans="7:10" x14ac:dyDescent="0.45">
      <c r="G6674" s="82">
        <f>Census!C6666</f>
        <v>0</v>
      </c>
      <c r="H6674" s="82" t="str">
        <f>IF(Census!D6666="","",Census!D6666)</f>
        <v/>
      </c>
      <c r="I6674" s="82">
        <f>Census!E6666</f>
        <v>0</v>
      </c>
      <c r="J6674" s="106" t="e">
        <f t="shared" si="104"/>
        <v>#N/A</v>
      </c>
    </row>
    <row r="6675" spans="7:10" x14ac:dyDescent="0.45">
      <c r="G6675" s="82">
        <f>Census!C6667</f>
        <v>0</v>
      </c>
      <c r="H6675" s="82" t="str">
        <f>IF(Census!D6667="","",Census!D6667)</f>
        <v/>
      </c>
      <c r="I6675" s="82">
        <f>Census!E6667</f>
        <v>0</v>
      </c>
      <c r="J6675" s="106" t="e">
        <f t="shared" si="104"/>
        <v>#N/A</v>
      </c>
    </row>
    <row r="6676" spans="7:10" x14ac:dyDescent="0.45">
      <c r="G6676" s="82">
        <f>Census!C6668</f>
        <v>0</v>
      </c>
      <c r="H6676" s="82" t="str">
        <f>IF(Census!D6668="","",Census!D6668)</f>
        <v/>
      </c>
      <c r="I6676" s="82">
        <f>Census!E6668</f>
        <v>0</v>
      </c>
      <c r="J6676" s="106" t="e">
        <f t="shared" si="104"/>
        <v>#N/A</v>
      </c>
    </row>
    <row r="6677" spans="7:10" x14ac:dyDescent="0.45">
      <c r="G6677" s="82">
        <f>Census!C6669</f>
        <v>0</v>
      </c>
      <c r="H6677" s="82" t="str">
        <f>IF(Census!D6669="","",Census!D6669)</f>
        <v/>
      </c>
      <c r="I6677" s="82">
        <f>Census!E6669</f>
        <v>0</v>
      </c>
      <c r="J6677" s="106" t="e">
        <f t="shared" si="104"/>
        <v>#N/A</v>
      </c>
    </row>
    <row r="6678" spans="7:10" x14ac:dyDescent="0.45">
      <c r="G6678" s="82">
        <f>Census!C6670</f>
        <v>0</v>
      </c>
      <c r="H6678" s="82" t="str">
        <f>IF(Census!D6670="","",Census!D6670)</f>
        <v/>
      </c>
      <c r="I6678" s="82">
        <f>Census!E6670</f>
        <v>0</v>
      </c>
      <c r="J6678" s="106" t="e">
        <f t="shared" si="104"/>
        <v>#N/A</v>
      </c>
    </row>
    <row r="6679" spans="7:10" x14ac:dyDescent="0.45">
      <c r="G6679" s="82">
        <f>Census!C6671</f>
        <v>0</v>
      </c>
      <c r="H6679" s="82" t="str">
        <f>IF(Census!D6671="","",Census!D6671)</f>
        <v/>
      </c>
      <c r="I6679" s="82">
        <f>Census!E6671</f>
        <v>0</v>
      </c>
      <c r="J6679" s="106" t="e">
        <f t="shared" si="104"/>
        <v>#N/A</v>
      </c>
    </row>
    <row r="6680" spans="7:10" x14ac:dyDescent="0.45">
      <c r="G6680" s="82">
        <f>Census!C6672</f>
        <v>0</v>
      </c>
      <c r="H6680" s="82" t="str">
        <f>IF(Census!D6672="","",Census!D6672)</f>
        <v/>
      </c>
      <c r="I6680" s="82">
        <f>Census!E6672</f>
        <v>0</v>
      </c>
      <c r="J6680" s="106" t="e">
        <f t="shared" si="104"/>
        <v>#N/A</v>
      </c>
    </row>
    <row r="6681" spans="7:10" x14ac:dyDescent="0.45">
      <c r="G6681" s="82">
        <f>Census!C6673</f>
        <v>0</v>
      </c>
      <c r="H6681" s="82" t="str">
        <f>IF(Census!D6673="","",Census!D6673)</f>
        <v/>
      </c>
      <c r="I6681" s="82">
        <f>Census!E6673</f>
        <v>0</v>
      </c>
      <c r="J6681" s="106" t="e">
        <f t="shared" si="104"/>
        <v>#N/A</v>
      </c>
    </row>
    <row r="6682" spans="7:10" x14ac:dyDescent="0.45">
      <c r="G6682" s="82">
        <f>Census!C6674</f>
        <v>0</v>
      </c>
      <c r="H6682" s="82" t="str">
        <f>IF(Census!D6674="","",Census!D6674)</f>
        <v/>
      </c>
      <c r="I6682" s="82">
        <f>Census!E6674</f>
        <v>0</v>
      </c>
      <c r="J6682" s="106" t="e">
        <f t="shared" si="104"/>
        <v>#N/A</v>
      </c>
    </row>
    <row r="6683" spans="7:10" x14ac:dyDescent="0.45">
      <c r="G6683" s="82">
        <f>Census!C6675</f>
        <v>0</v>
      </c>
      <c r="H6683" s="82" t="str">
        <f>IF(Census!D6675="","",Census!D6675)</f>
        <v/>
      </c>
      <c r="I6683" s="82">
        <f>Census!E6675</f>
        <v>0</v>
      </c>
      <c r="J6683" s="106" t="e">
        <f t="shared" si="104"/>
        <v>#N/A</v>
      </c>
    </row>
    <row r="6684" spans="7:10" x14ac:dyDescent="0.45">
      <c r="G6684" s="82">
        <f>Census!C6676</f>
        <v>0</v>
      </c>
      <c r="H6684" s="82" t="str">
        <f>IF(Census!D6676="","",Census!D6676)</f>
        <v/>
      </c>
      <c r="I6684" s="82">
        <f>Census!E6676</f>
        <v>0</v>
      </c>
      <c r="J6684" s="106" t="e">
        <f t="shared" si="104"/>
        <v>#N/A</v>
      </c>
    </row>
    <row r="6685" spans="7:10" x14ac:dyDescent="0.45">
      <c r="G6685" s="82">
        <f>Census!C6677</f>
        <v>0</v>
      </c>
      <c r="H6685" s="82" t="str">
        <f>IF(Census!D6677="","",Census!D6677)</f>
        <v/>
      </c>
      <c r="I6685" s="82">
        <f>Census!E6677</f>
        <v>0</v>
      </c>
      <c r="J6685" s="106" t="e">
        <f t="shared" si="104"/>
        <v>#N/A</v>
      </c>
    </row>
    <row r="6686" spans="7:10" x14ac:dyDescent="0.45">
      <c r="G6686" s="82">
        <f>Census!C6678</f>
        <v>0</v>
      </c>
      <c r="H6686" s="82" t="str">
        <f>IF(Census!D6678="","",Census!D6678)</f>
        <v/>
      </c>
      <c r="I6686" s="82">
        <f>Census!E6678</f>
        <v>0</v>
      </c>
      <c r="J6686" s="106" t="e">
        <f t="shared" si="104"/>
        <v>#N/A</v>
      </c>
    </row>
    <row r="6687" spans="7:10" x14ac:dyDescent="0.45">
      <c r="G6687" s="82">
        <f>Census!C6679</f>
        <v>0</v>
      </c>
      <c r="H6687" s="82" t="str">
        <f>IF(Census!D6679="","",Census!D6679)</f>
        <v/>
      </c>
      <c r="I6687" s="82">
        <f>Census!E6679</f>
        <v>0</v>
      </c>
      <c r="J6687" s="106" t="e">
        <f t="shared" si="104"/>
        <v>#N/A</v>
      </c>
    </row>
    <row r="6688" spans="7:10" x14ac:dyDescent="0.45">
      <c r="G6688" s="82">
        <f>Census!C6680</f>
        <v>0</v>
      </c>
      <c r="H6688" s="82" t="str">
        <f>IF(Census!D6680="","",Census!D6680)</f>
        <v/>
      </c>
      <c r="I6688" s="82">
        <f>Census!E6680</f>
        <v>0</v>
      </c>
      <c r="J6688" s="106" t="e">
        <f t="shared" si="104"/>
        <v>#N/A</v>
      </c>
    </row>
    <row r="6689" spans="7:10" x14ac:dyDescent="0.45">
      <c r="G6689" s="82">
        <f>Census!C6681</f>
        <v>0</v>
      </c>
      <c r="H6689" s="82" t="str">
        <f>IF(Census!D6681="","",Census!D6681)</f>
        <v/>
      </c>
      <c r="I6689" s="82">
        <f>Census!E6681</f>
        <v>0</v>
      </c>
      <c r="J6689" s="106" t="e">
        <f t="shared" si="104"/>
        <v>#N/A</v>
      </c>
    </row>
    <row r="6690" spans="7:10" x14ac:dyDescent="0.45">
      <c r="G6690" s="82">
        <f>Census!C6682</f>
        <v>0</v>
      </c>
      <c r="H6690" s="82" t="str">
        <f>IF(Census!D6682="","",Census!D6682)</f>
        <v/>
      </c>
      <c r="I6690" s="82">
        <f>Census!E6682</f>
        <v>0</v>
      </c>
      <c r="J6690" s="106" t="e">
        <f t="shared" si="104"/>
        <v>#N/A</v>
      </c>
    </row>
    <row r="6691" spans="7:10" x14ac:dyDescent="0.45">
      <c r="G6691" s="82">
        <f>Census!C6683</f>
        <v>0</v>
      </c>
      <c r="H6691" s="82" t="str">
        <f>IF(Census!D6683="","",Census!D6683)</f>
        <v/>
      </c>
      <c r="I6691" s="82">
        <f>Census!E6683</f>
        <v>0</v>
      </c>
      <c r="J6691" s="106" t="e">
        <f t="shared" si="104"/>
        <v>#N/A</v>
      </c>
    </row>
    <row r="6692" spans="7:10" x14ac:dyDescent="0.45">
      <c r="G6692" s="82">
        <f>Census!C6684</f>
        <v>0</v>
      </c>
      <c r="H6692" s="82" t="str">
        <f>IF(Census!D6684="","",Census!D6684)</f>
        <v/>
      </c>
      <c r="I6692" s="82">
        <f>Census!E6684</f>
        <v>0</v>
      </c>
      <c r="J6692" s="106" t="e">
        <f t="shared" si="104"/>
        <v>#N/A</v>
      </c>
    </row>
    <row r="6693" spans="7:10" x14ac:dyDescent="0.45">
      <c r="G6693" s="82">
        <f>Census!C6685</f>
        <v>0</v>
      </c>
      <c r="H6693" s="82" t="str">
        <f>IF(Census!D6685="","",Census!D6685)</f>
        <v/>
      </c>
      <c r="I6693" s="82">
        <f>Census!E6685</f>
        <v>0</v>
      </c>
      <c r="J6693" s="106" t="e">
        <f t="shared" si="104"/>
        <v>#N/A</v>
      </c>
    </row>
    <row r="6694" spans="7:10" x14ac:dyDescent="0.45">
      <c r="G6694" s="82">
        <f>Census!C6686</f>
        <v>0</v>
      </c>
      <c r="H6694" s="82" t="str">
        <f>IF(Census!D6686="","",Census!D6686)</f>
        <v/>
      </c>
      <c r="I6694" s="82">
        <f>Census!E6686</f>
        <v>0</v>
      </c>
      <c r="J6694" s="106" t="e">
        <f t="shared" si="104"/>
        <v>#N/A</v>
      </c>
    </row>
    <row r="6695" spans="7:10" x14ac:dyDescent="0.45">
      <c r="G6695" s="82">
        <f>Census!C6687</f>
        <v>0</v>
      </c>
      <c r="H6695" s="82" t="str">
        <f>IF(Census!D6687="","",Census!D6687)</f>
        <v/>
      </c>
      <c r="I6695" s="82">
        <f>Census!E6687</f>
        <v>0</v>
      </c>
      <c r="J6695" s="106" t="e">
        <f t="shared" si="104"/>
        <v>#N/A</v>
      </c>
    </row>
    <row r="6696" spans="7:10" x14ac:dyDescent="0.45">
      <c r="G6696" s="82">
        <f>Census!C6688</f>
        <v>0</v>
      </c>
      <c r="H6696" s="82" t="str">
        <f>IF(Census!D6688="","",Census!D6688)</f>
        <v/>
      </c>
      <c r="I6696" s="82">
        <f>Census!E6688</f>
        <v>0</v>
      </c>
      <c r="J6696" s="106" t="e">
        <f t="shared" si="104"/>
        <v>#N/A</v>
      </c>
    </row>
    <row r="6697" spans="7:10" x14ac:dyDescent="0.45">
      <c r="G6697" s="82">
        <f>Census!C6689</f>
        <v>0</v>
      </c>
      <c r="H6697" s="82" t="str">
        <f>IF(Census!D6689="","",Census!D6689)</f>
        <v/>
      </c>
      <c r="I6697" s="82">
        <f>Census!E6689</f>
        <v>0</v>
      </c>
      <c r="J6697" s="106" t="e">
        <f t="shared" si="104"/>
        <v>#N/A</v>
      </c>
    </row>
    <row r="6698" spans="7:10" x14ac:dyDescent="0.45">
      <c r="G6698" s="82">
        <f>Census!C6690</f>
        <v>0</v>
      </c>
      <c r="H6698" s="82" t="str">
        <f>IF(Census!D6690="","",Census!D6690)</f>
        <v/>
      </c>
      <c r="I6698" s="82">
        <f>Census!E6690</f>
        <v>0</v>
      </c>
      <c r="J6698" s="106" t="e">
        <f t="shared" si="104"/>
        <v>#N/A</v>
      </c>
    </row>
    <row r="6699" spans="7:10" x14ac:dyDescent="0.45">
      <c r="G6699" s="82">
        <f>Census!C6691</f>
        <v>0</v>
      </c>
      <c r="H6699" s="82" t="str">
        <f>IF(Census!D6691="","",Census!D6691)</f>
        <v/>
      </c>
      <c r="I6699" s="82">
        <f>Census!E6691</f>
        <v>0</v>
      </c>
      <c r="J6699" s="106" t="e">
        <f t="shared" si="104"/>
        <v>#N/A</v>
      </c>
    </row>
    <row r="6700" spans="7:10" x14ac:dyDescent="0.45">
      <c r="G6700" s="82">
        <f>Census!C6692</f>
        <v>0</v>
      </c>
      <c r="H6700" s="82" t="str">
        <f>IF(Census!D6692="","",Census!D6692)</f>
        <v/>
      </c>
      <c r="I6700" s="82">
        <f>Census!E6692</f>
        <v>0</v>
      </c>
      <c r="J6700" s="106" t="e">
        <f t="shared" si="104"/>
        <v>#N/A</v>
      </c>
    </row>
    <row r="6701" spans="7:10" x14ac:dyDescent="0.45">
      <c r="G6701" s="82">
        <f>Census!C6693</f>
        <v>0</v>
      </c>
      <c r="H6701" s="82" t="str">
        <f>IF(Census!D6693="","",Census!D6693)</f>
        <v/>
      </c>
      <c r="I6701" s="82">
        <f>Census!E6693</f>
        <v>0</v>
      </c>
      <c r="J6701" s="106" t="e">
        <f t="shared" si="104"/>
        <v>#N/A</v>
      </c>
    </row>
    <row r="6702" spans="7:10" x14ac:dyDescent="0.45">
      <c r="G6702" s="82">
        <f>Census!C6694</f>
        <v>0</v>
      </c>
      <c r="H6702" s="82" t="str">
        <f>IF(Census!D6694="","",Census!D6694)</f>
        <v/>
      </c>
      <c r="I6702" s="82">
        <f>Census!E6694</f>
        <v>0</v>
      </c>
      <c r="J6702" s="106" t="e">
        <f t="shared" si="104"/>
        <v>#N/A</v>
      </c>
    </row>
    <row r="6703" spans="7:10" x14ac:dyDescent="0.45">
      <c r="G6703" s="82">
        <f>Census!C6695</f>
        <v>0</v>
      </c>
      <c r="H6703" s="82" t="str">
        <f>IF(Census!D6695="","",Census!D6695)</f>
        <v/>
      </c>
      <c r="I6703" s="82">
        <f>Census!E6695</f>
        <v>0</v>
      </c>
      <c r="J6703" s="106" t="e">
        <f t="shared" si="104"/>
        <v>#N/A</v>
      </c>
    </row>
    <row r="6704" spans="7:10" x14ac:dyDescent="0.45">
      <c r="G6704" s="82">
        <f>Census!C6696</f>
        <v>0</v>
      </c>
      <c r="H6704" s="82" t="str">
        <f>IF(Census!D6696="","",Census!D6696)</f>
        <v/>
      </c>
      <c r="I6704" s="82">
        <f>Census!E6696</f>
        <v>0</v>
      </c>
      <c r="J6704" s="106" t="e">
        <f t="shared" si="104"/>
        <v>#N/A</v>
      </c>
    </row>
    <row r="6705" spans="7:10" x14ac:dyDescent="0.45">
      <c r="G6705" s="82">
        <f>Census!C6697</f>
        <v>0</v>
      </c>
      <c r="H6705" s="82" t="str">
        <f>IF(Census!D6697="","",Census!D6697)</f>
        <v/>
      </c>
      <c r="I6705" s="82">
        <f>Census!E6697</f>
        <v>0</v>
      </c>
      <c r="J6705" s="106" t="e">
        <f t="shared" si="104"/>
        <v>#N/A</v>
      </c>
    </row>
    <row r="6706" spans="7:10" x14ac:dyDescent="0.45">
      <c r="G6706" s="82">
        <f>Census!C6698</f>
        <v>0</v>
      </c>
      <c r="H6706" s="82" t="str">
        <f>IF(Census!D6698="","",Census!D6698)</f>
        <v/>
      </c>
      <c r="I6706" s="82">
        <f>Census!E6698</f>
        <v>0</v>
      </c>
      <c r="J6706" s="106" t="e">
        <f t="shared" si="104"/>
        <v>#N/A</v>
      </c>
    </row>
    <row r="6707" spans="7:10" x14ac:dyDescent="0.45">
      <c r="G6707" s="82">
        <f>Census!C6699</f>
        <v>0</v>
      </c>
      <c r="H6707" s="82" t="str">
        <f>IF(Census!D6699="","",Census!D6699)</f>
        <v/>
      </c>
      <c r="I6707" s="82">
        <f>Census!E6699</f>
        <v>0</v>
      </c>
      <c r="J6707" s="106" t="e">
        <f t="shared" si="104"/>
        <v>#N/A</v>
      </c>
    </row>
    <row r="6708" spans="7:10" x14ac:dyDescent="0.45">
      <c r="G6708" s="82">
        <f>Census!C6700</f>
        <v>0</v>
      </c>
      <c r="H6708" s="82" t="str">
        <f>IF(Census!D6700="","",Census!D6700)</f>
        <v/>
      </c>
      <c r="I6708" s="82">
        <f>Census!E6700</f>
        <v>0</v>
      </c>
      <c r="J6708" s="106" t="e">
        <f t="shared" si="104"/>
        <v>#N/A</v>
      </c>
    </row>
    <row r="6709" spans="7:10" x14ac:dyDescent="0.45">
      <c r="G6709" s="82">
        <f>Census!C6701</f>
        <v>0</v>
      </c>
      <c r="H6709" s="82" t="str">
        <f>IF(Census!D6701="","",Census!D6701)</f>
        <v/>
      </c>
      <c r="I6709" s="82">
        <f>Census!E6701</f>
        <v>0</v>
      </c>
      <c r="J6709" s="106" t="e">
        <f t="shared" si="104"/>
        <v>#N/A</v>
      </c>
    </row>
    <row r="6710" spans="7:10" x14ac:dyDescent="0.45">
      <c r="G6710" s="82">
        <f>Census!C6702</f>
        <v>0</v>
      </c>
      <c r="H6710" s="82" t="str">
        <f>IF(Census!D6702="","",Census!D6702)</f>
        <v/>
      </c>
      <c r="I6710" s="82">
        <f>Census!E6702</f>
        <v>0</v>
      </c>
      <c r="J6710" s="106" t="e">
        <f t="shared" si="104"/>
        <v>#N/A</v>
      </c>
    </row>
    <row r="6711" spans="7:10" x14ac:dyDescent="0.45">
      <c r="G6711" s="82">
        <f>Census!C6703</f>
        <v>0</v>
      </c>
      <c r="H6711" s="82" t="str">
        <f>IF(Census!D6703="","",Census!D6703)</f>
        <v/>
      </c>
      <c r="I6711" s="82">
        <f>Census!E6703</f>
        <v>0</v>
      </c>
      <c r="J6711" s="106" t="e">
        <f t="shared" si="104"/>
        <v>#N/A</v>
      </c>
    </row>
    <row r="6712" spans="7:10" x14ac:dyDescent="0.45">
      <c r="G6712" s="82">
        <f>Census!C6704</f>
        <v>0</v>
      </c>
      <c r="H6712" s="82" t="str">
        <f>IF(Census!D6704="","",Census!D6704)</f>
        <v/>
      </c>
      <c r="I6712" s="82">
        <f>Census!E6704</f>
        <v>0</v>
      </c>
      <c r="J6712" s="106" t="e">
        <f t="shared" si="104"/>
        <v>#N/A</v>
      </c>
    </row>
    <row r="6713" spans="7:10" x14ac:dyDescent="0.45">
      <c r="G6713" s="82">
        <f>Census!C6705</f>
        <v>0</v>
      </c>
      <c r="H6713" s="82" t="str">
        <f>IF(Census!D6705="","",Census!D6705)</f>
        <v/>
      </c>
      <c r="I6713" s="82">
        <f>Census!E6705</f>
        <v>0</v>
      </c>
      <c r="J6713" s="106" t="e">
        <f t="shared" si="104"/>
        <v>#N/A</v>
      </c>
    </row>
    <row r="6714" spans="7:10" x14ac:dyDescent="0.45">
      <c r="G6714" s="82">
        <f>Census!C6706</f>
        <v>0</v>
      </c>
      <c r="H6714" s="82" t="str">
        <f>IF(Census!D6706="","",Census!D6706)</f>
        <v/>
      </c>
      <c r="I6714" s="82">
        <f>Census!E6706</f>
        <v>0</v>
      </c>
      <c r="J6714" s="106" t="e">
        <f t="shared" si="104"/>
        <v>#N/A</v>
      </c>
    </row>
    <row r="6715" spans="7:10" x14ac:dyDescent="0.45">
      <c r="G6715" s="82">
        <f>Census!C6707</f>
        <v>0</v>
      </c>
      <c r="H6715" s="82" t="str">
        <f>IF(Census!D6707="","",Census!D6707)</f>
        <v/>
      </c>
      <c r="I6715" s="82">
        <f>Census!E6707</f>
        <v>0</v>
      </c>
      <c r="J6715" s="106" t="e">
        <f t="shared" si="104"/>
        <v>#N/A</v>
      </c>
    </row>
    <row r="6716" spans="7:10" x14ac:dyDescent="0.45">
      <c r="G6716" s="82">
        <f>Census!C6708</f>
        <v>0</v>
      </c>
      <c r="H6716" s="82" t="str">
        <f>IF(Census!D6708="","",Census!D6708)</f>
        <v/>
      </c>
      <c r="I6716" s="82">
        <f>Census!E6708</f>
        <v>0</v>
      </c>
      <c r="J6716" s="106" t="e">
        <f t="shared" si="104"/>
        <v>#N/A</v>
      </c>
    </row>
    <row r="6717" spans="7:10" x14ac:dyDescent="0.45">
      <c r="G6717" s="82">
        <f>Census!C6709</f>
        <v>0</v>
      </c>
      <c r="H6717" s="82" t="str">
        <f>IF(Census!D6709="","",Census!D6709)</f>
        <v/>
      </c>
      <c r="I6717" s="82">
        <f>Census!E6709</f>
        <v>0</v>
      </c>
      <c r="J6717" s="106" t="e">
        <f t="shared" si="104"/>
        <v>#N/A</v>
      </c>
    </row>
    <row r="6718" spans="7:10" x14ac:dyDescent="0.45">
      <c r="G6718" s="82">
        <f>Census!C6710</f>
        <v>0</v>
      </c>
      <c r="H6718" s="82" t="str">
        <f>IF(Census!D6710="","",Census!D6710)</f>
        <v/>
      </c>
      <c r="I6718" s="82">
        <f>Census!E6710</f>
        <v>0</v>
      </c>
      <c r="J6718" s="106" t="e">
        <f t="shared" si="104"/>
        <v>#N/A</v>
      </c>
    </row>
    <row r="6719" spans="7:10" x14ac:dyDescent="0.45">
      <c r="G6719" s="82">
        <f>Census!C6711</f>
        <v>0</v>
      </c>
      <c r="H6719" s="82" t="str">
        <f>IF(Census!D6711="","",Census!D6711)</f>
        <v/>
      </c>
      <c r="I6719" s="82">
        <f>Census!E6711</f>
        <v>0</v>
      </c>
      <c r="J6719" s="106" t="e">
        <f t="shared" si="104"/>
        <v>#N/A</v>
      </c>
    </row>
    <row r="6720" spans="7:10" x14ac:dyDescent="0.45">
      <c r="G6720" s="82">
        <f>Census!C6712</f>
        <v>0</v>
      </c>
      <c r="H6720" s="82" t="str">
        <f>IF(Census!D6712="","",Census!D6712)</f>
        <v/>
      </c>
      <c r="I6720" s="82">
        <f>Census!E6712</f>
        <v>0</v>
      </c>
      <c r="J6720" s="106" t="e">
        <f t="shared" si="104"/>
        <v>#N/A</v>
      </c>
    </row>
    <row r="6721" spans="7:10" x14ac:dyDescent="0.45">
      <c r="G6721" s="82">
        <f>Census!C6713</f>
        <v>0</v>
      </c>
      <c r="H6721" s="82" t="str">
        <f>IF(Census!D6713="","",Census!D6713)</f>
        <v/>
      </c>
      <c r="I6721" s="82">
        <f>Census!E6713</f>
        <v>0</v>
      </c>
      <c r="J6721" s="106" t="e">
        <f t="shared" si="104"/>
        <v>#N/A</v>
      </c>
    </row>
    <row r="6722" spans="7:10" x14ac:dyDescent="0.45">
      <c r="G6722" s="82">
        <f>Census!C6714</f>
        <v>0</v>
      </c>
      <c r="H6722" s="82" t="str">
        <f>IF(Census!D6714="","",Census!D6714)</f>
        <v/>
      </c>
      <c r="I6722" s="82">
        <f>Census!E6714</f>
        <v>0</v>
      </c>
      <c r="J6722" s="106" t="e">
        <f t="shared" si="104"/>
        <v>#N/A</v>
      </c>
    </row>
    <row r="6723" spans="7:10" x14ac:dyDescent="0.45">
      <c r="G6723" s="82">
        <f>Census!C6715</f>
        <v>0</v>
      </c>
      <c r="H6723" s="82" t="str">
        <f>IF(Census!D6715="","",Census!D6715)</f>
        <v/>
      </c>
      <c r="I6723" s="82">
        <f>Census!E6715</f>
        <v>0</v>
      </c>
      <c r="J6723" s="106" t="e">
        <f t="shared" si="104"/>
        <v>#N/A</v>
      </c>
    </row>
    <row r="6724" spans="7:10" x14ac:dyDescent="0.45">
      <c r="G6724" s="82">
        <f>Census!C6716</f>
        <v>0</v>
      </c>
      <c r="H6724" s="82" t="str">
        <f>IF(Census!D6716="","",Census!D6716)</f>
        <v/>
      </c>
      <c r="I6724" s="82">
        <f>Census!E6716</f>
        <v>0</v>
      </c>
      <c r="J6724" s="106" t="e">
        <f t="shared" si="104"/>
        <v>#N/A</v>
      </c>
    </row>
    <row r="6725" spans="7:10" x14ac:dyDescent="0.45">
      <c r="G6725" s="82">
        <f>Census!C6717</f>
        <v>0</v>
      </c>
      <c r="H6725" s="82" t="str">
        <f>IF(Census!D6717="","",Census!D6717)</f>
        <v/>
      </c>
      <c r="I6725" s="82">
        <f>Census!E6717</f>
        <v>0</v>
      </c>
      <c r="J6725" s="106" t="e">
        <f t="shared" si="104"/>
        <v>#N/A</v>
      </c>
    </row>
    <row r="6726" spans="7:10" x14ac:dyDescent="0.45">
      <c r="G6726" s="82">
        <f>Census!C6718</f>
        <v>0</v>
      </c>
      <c r="H6726" s="82" t="str">
        <f>IF(Census!D6718="","",Census!D6718)</f>
        <v/>
      </c>
      <c r="I6726" s="82">
        <f>Census!E6718</f>
        <v>0</v>
      </c>
      <c r="J6726" s="106" t="e">
        <f t="shared" si="104"/>
        <v>#N/A</v>
      </c>
    </row>
    <row r="6727" spans="7:10" x14ac:dyDescent="0.45">
      <c r="G6727" s="82">
        <f>Census!C6719</f>
        <v>0</v>
      </c>
      <c r="H6727" s="82" t="str">
        <f>IF(Census!D6719="","",Census!D6719)</f>
        <v/>
      </c>
      <c r="I6727" s="82">
        <f>Census!E6719</f>
        <v>0</v>
      </c>
      <c r="J6727" s="106" t="e">
        <f t="shared" si="104"/>
        <v>#N/A</v>
      </c>
    </row>
    <row r="6728" spans="7:10" x14ac:dyDescent="0.45">
      <c r="G6728" s="82">
        <f>Census!C6720</f>
        <v>0</v>
      </c>
      <c r="H6728" s="82" t="str">
        <f>IF(Census!D6720="","",Census!D6720)</f>
        <v/>
      </c>
      <c r="I6728" s="82">
        <f>Census!E6720</f>
        <v>0</v>
      </c>
      <c r="J6728" s="106" t="e">
        <f t="shared" si="104"/>
        <v>#N/A</v>
      </c>
    </row>
    <row r="6729" spans="7:10" x14ac:dyDescent="0.45">
      <c r="G6729" s="82">
        <f>Census!C6721</f>
        <v>0</v>
      </c>
      <c r="H6729" s="82" t="str">
        <f>IF(Census!D6721="","",Census!D6721)</f>
        <v/>
      </c>
      <c r="I6729" s="82">
        <f>Census!E6721</f>
        <v>0</v>
      </c>
      <c r="J6729" s="106" t="e">
        <f t="shared" si="104"/>
        <v>#N/A</v>
      </c>
    </row>
    <row r="6730" spans="7:10" x14ac:dyDescent="0.45">
      <c r="G6730" s="82">
        <f>Census!C6722</f>
        <v>0</v>
      </c>
      <c r="H6730" s="82" t="str">
        <f>IF(Census!D6722="","",Census!D6722)</f>
        <v/>
      </c>
      <c r="I6730" s="82">
        <f>Census!E6722</f>
        <v>0</v>
      </c>
      <c r="J6730" s="106" t="e">
        <f t="shared" si="104"/>
        <v>#N/A</v>
      </c>
    </row>
    <row r="6731" spans="7:10" x14ac:dyDescent="0.45">
      <c r="G6731" s="82">
        <f>Census!C6723</f>
        <v>0</v>
      </c>
      <c r="H6731" s="82" t="str">
        <f>IF(Census!D6723="","",Census!D6723)</f>
        <v/>
      </c>
      <c r="I6731" s="82">
        <f>Census!E6723</f>
        <v>0</v>
      </c>
      <c r="J6731" s="106" t="e">
        <f t="shared" si="104"/>
        <v>#N/A</v>
      </c>
    </row>
    <row r="6732" spans="7:10" x14ac:dyDescent="0.45">
      <c r="G6732" s="82">
        <f>Census!C6724</f>
        <v>0</v>
      </c>
      <c r="H6732" s="82" t="str">
        <f>IF(Census!D6724="","",Census!D6724)</f>
        <v/>
      </c>
      <c r="I6732" s="82">
        <f>Census!E6724</f>
        <v>0</v>
      </c>
      <c r="J6732" s="106" t="e">
        <f t="shared" si="104"/>
        <v>#N/A</v>
      </c>
    </row>
    <row r="6733" spans="7:10" x14ac:dyDescent="0.45">
      <c r="G6733" s="82">
        <f>Census!C6725</f>
        <v>0</v>
      </c>
      <c r="H6733" s="82" t="str">
        <f>IF(Census!D6725="","",Census!D6725)</f>
        <v/>
      </c>
      <c r="I6733" s="82">
        <f>Census!E6725</f>
        <v>0</v>
      </c>
      <c r="J6733" s="106" t="e">
        <f t="shared" si="104"/>
        <v>#N/A</v>
      </c>
    </row>
    <row r="6734" spans="7:10" x14ac:dyDescent="0.45">
      <c r="G6734" s="82">
        <f>Census!C6726</f>
        <v>0</v>
      </c>
      <c r="H6734" s="82" t="str">
        <f>IF(Census!D6726="","",Census!D6726)</f>
        <v/>
      </c>
      <c r="I6734" s="82">
        <f>Census!E6726</f>
        <v>0</v>
      </c>
      <c r="J6734" s="106" t="e">
        <f t="shared" ref="J6734:J6797" si="105">IF(H6734=0,0,IF(H6734&lt;$C$25,$C$25-H6734,0))</f>
        <v>#N/A</v>
      </c>
    </row>
    <row r="6735" spans="7:10" x14ac:dyDescent="0.45">
      <c r="G6735" s="82">
        <f>Census!C6727</f>
        <v>0</v>
      </c>
      <c r="H6735" s="82" t="str">
        <f>IF(Census!D6727="","",Census!D6727)</f>
        <v/>
      </c>
      <c r="I6735" s="82">
        <f>Census!E6727</f>
        <v>0</v>
      </c>
      <c r="J6735" s="106" t="e">
        <f t="shared" si="105"/>
        <v>#N/A</v>
      </c>
    </row>
    <row r="6736" spans="7:10" x14ac:dyDescent="0.45">
      <c r="G6736" s="82">
        <f>Census!C6728</f>
        <v>0</v>
      </c>
      <c r="H6736" s="82" t="str">
        <f>IF(Census!D6728="","",Census!D6728)</f>
        <v/>
      </c>
      <c r="I6736" s="82">
        <f>Census!E6728</f>
        <v>0</v>
      </c>
      <c r="J6736" s="106" t="e">
        <f t="shared" si="105"/>
        <v>#N/A</v>
      </c>
    </row>
    <row r="6737" spans="7:10" x14ac:dyDescent="0.45">
      <c r="G6737" s="82">
        <f>Census!C6729</f>
        <v>0</v>
      </c>
      <c r="H6737" s="82" t="str">
        <f>IF(Census!D6729="","",Census!D6729)</f>
        <v/>
      </c>
      <c r="I6737" s="82">
        <f>Census!E6729</f>
        <v>0</v>
      </c>
      <c r="J6737" s="106" t="e">
        <f t="shared" si="105"/>
        <v>#N/A</v>
      </c>
    </row>
    <row r="6738" spans="7:10" x14ac:dyDescent="0.45">
      <c r="G6738" s="82">
        <f>Census!C6730</f>
        <v>0</v>
      </c>
      <c r="H6738" s="82" t="str">
        <f>IF(Census!D6730="","",Census!D6730)</f>
        <v/>
      </c>
      <c r="I6738" s="82">
        <f>Census!E6730</f>
        <v>0</v>
      </c>
      <c r="J6738" s="106" t="e">
        <f t="shared" si="105"/>
        <v>#N/A</v>
      </c>
    </row>
    <row r="6739" spans="7:10" x14ac:dyDescent="0.45">
      <c r="G6739" s="82">
        <f>Census!C6731</f>
        <v>0</v>
      </c>
      <c r="H6739" s="82" t="str">
        <f>IF(Census!D6731="","",Census!D6731)</f>
        <v/>
      </c>
      <c r="I6739" s="82">
        <f>Census!E6731</f>
        <v>0</v>
      </c>
      <c r="J6739" s="106" t="e">
        <f t="shared" si="105"/>
        <v>#N/A</v>
      </c>
    </row>
    <row r="6740" spans="7:10" x14ac:dyDescent="0.45">
      <c r="G6740" s="82">
        <f>Census!C6732</f>
        <v>0</v>
      </c>
      <c r="H6740" s="82" t="str">
        <f>IF(Census!D6732="","",Census!D6732)</f>
        <v/>
      </c>
      <c r="I6740" s="82">
        <f>Census!E6732</f>
        <v>0</v>
      </c>
      <c r="J6740" s="106" t="e">
        <f t="shared" si="105"/>
        <v>#N/A</v>
      </c>
    </row>
    <row r="6741" spans="7:10" x14ac:dyDescent="0.45">
      <c r="G6741" s="82">
        <f>Census!C6733</f>
        <v>0</v>
      </c>
      <c r="H6741" s="82" t="str">
        <f>IF(Census!D6733="","",Census!D6733)</f>
        <v/>
      </c>
      <c r="I6741" s="82">
        <f>Census!E6733</f>
        <v>0</v>
      </c>
      <c r="J6741" s="106" t="e">
        <f t="shared" si="105"/>
        <v>#N/A</v>
      </c>
    </row>
    <row r="6742" spans="7:10" x14ac:dyDescent="0.45">
      <c r="G6742" s="82">
        <f>Census!C6734</f>
        <v>0</v>
      </c>
      <c r="H6742" s="82" t="str">
        <f>IF(Census!D6734="","",Census!D6734)</f>
        <v/>
      </c>
      <c r="I6742" s="82">
        <f>Census!E6734</f>
        <v>0</v>
      </c>
      <c r="J6742" s="106" t="e">
        <f t="shared" si="105"/>
        <v>#N/A</v>
      </c>
    </row>
    <row r="6743" spans="7:10" x14ac:dyDescent="0.45">
      <c r="G6743" s="82">
        <f>Census!C6735</f>
        <v>0</v>
      </c>
      <c r="H6743" s="82" t="str">
        <f>IF(Census!D6735="","",Census!D6735)</f>
        <v/>
      </c>
      <c r="I6743" s="82">
        <f>Census!E6735</f>
        <v>0</v>
      </c>
      <c r="J6743" s="106" t="e">
        <f t="shared" si="105"/>
        <v>#N/A</v>
      </c>
    </row>
    <row r="6744" spans="7:10" x14ac:dyDescent="0.45">
      <c r="G6744" s="82">
        <f>Census!C6736</f>
        <v>0</v>
      </c>
      <c r="H6744" s="82" t="str">
        <f>IF(Census!D6736="","",Census!D6736)</f>
        <v/>
      </c>
      <c r="I6744" s="82">
        <f>Census!E6736</f>
        <v>0</v>
      </c>
      <c r="J6744" s="106" t="e">
        <f t="shared" si="105"/>
        <v>#N/A</v>
      </c>
    </row>
    <row r="6745" spans="7:10" x14ac:dyDescent="0.45">
      <c r="G6745" s="82">
        <f>Census!C6737</f>
        <v>0</v>
      </c>
      <c r="H6745" s="82" t="str">
        <f>IF(Census!D6737="","",Census!D6737)</f>
        <v/>
      </c>
      <c r="I6745" s="82">
        <f>Census!E6737</f>
        <v>0</v>
      </c>
      <c r="J6745" s="106" t="e">
        <f t="shared" si="105"/>
        <v>#N/A</v>
      </c>
    </row>
    <row r="6746" spans="7:10" x14ac:dyDescent="0.45">
      <c r="G6746" s="82">
        <f>Census!C6738</f>
        <v>0</v>
      </c>
      <c r="H6746" s="82" t="str">
        <f>IF(Census!D6738="","",Census!D6738)</f>
        <v/>
      </c>
      <c r="I6746" s="82">
        <f>Census!E6738</f>
        <v>0</v>
      </c>
      <c r="J6746" s="106" t="e">
        <f t="shared" si="105"/>
        <v>#N/A</v>
      </c>
    </row>
    <row r="6747" spans="7:10" x14ac:dyDescent="0.45">
      <c r="G6747" s="82">
        <f>Census!C6739</f>
        <v>0</v>
      </c>
      <c r="H6747" s="82" t="str">
        <f>IF(Census!D6739="","",Census!D6739)</f>
        <v/>
      </c>
      <c r="I6747" s="82">
        <f>Census!E6739</f>
        <v>0</v>
      </c>
      <c r="J6747" s="106" t="e">
        <f t="shared" si="105"/>
        <v>#N/A</v>
      </c>
    </row>
    <row r="6748" spans="7:10" x14ac:dyDescent="0.45">
      <c r="G6748" s="82">
        <f>Census!C6740</f>
        <v>0</v>
      </c>
      <c r="H6748" s="82" t="str">
        <f>IF(Census!D6740="","",Census!D6740)</f>
        <v/>
      </c>
      <c r="I6748" s="82">
        <f>Census!E6740</f>
        <v>0</v>
      </c>
      <c r="J6748" s="106" t="e">
        <f t="shared" si="105"/>
        <v>#N/A</v>
      </c>
    </row>
    <row r="6749" spans="7:10" x14ac:dyDescent="0.45">
      <c r="G6749" s="82">
        <f>Census!C6741</f>
        <v>0</v>
      </c>
      <c r="H6749" s="82" t="str">
        <f>IF(Census!D6741="","",Census!D6741)</f>
        <v/>
      </c>
      <c r="I6749" s="82">
        <f>Census!E6741</f>
        <v>0</v>
      </c>
      <c r="J6749" s="106" t="e">
        <f t="shared" si="105"/>
        <v>#N/A</v>
      </c>
    </row>
    <row r="6750" spans="7:10" x14ac:dyDescent="0.45">
      <c r="G6750" s="82">
        <f>Census!C6742</f>
        <v>0</v>
      </c>
      <c r="H6750" s="82" t="str">
        <f>IF(Census!D6742="","",Census!D6742)</f>
        <v/>
      </c>
      <c r="I6750" s="82">
        <f>Census!E6742</f>
        <v>0</v>
      </c>
      <c r="J6750" s="106" t="e">
        <f t="shared" si="105"/>
        <v>#N/A</v>
      </c>
    </row>
    <row r="6751" spans="7:10" x14ac:dyDescent="0.45">
      <c r="G6751" s="82">
        <f>Census!C6743</f>
        <v>0</v>
      </c>
      <c r="H6751" s="82" t="str">
        <f>IF(Census!D6743="","",Census!D6743)</f>
        <v/>
      </c>
      <c r="I6751" s="82">
        <f>Census!E6743</f>
        <v>0</v>
      </c>
      <c r="J6751" s="106" t="e">
        <f t="shared" si="105"/>
        <v>#N/A</v>
      </c>
    </row>
    <row r="6752" spans="7:10" x14ac:dyDescent="0.45">
      <c r="G6752" s="82">
        <f>Census!C6744</f>
        <v>0</v>
      </c>
      <c r="H6752" s="82" t="str">
        <f>IF(Census!D6744="","",Census!D6744)</f>
        <v/>
      </c>
      <c r="I6752" s="82">
        <f>Census!E6744</f>
        <v>0</v>
      </c>
      <c r="J6752" s="106" t="e">
        <f t="shared" si="105"/>
        <v>#N/A</v>
      </c>
    </row>
    <row r="6753" spans="7:10" x14ac:dyDescent="0.45">
      <c r="G6753" s="82">
        <f>Census!C6745</f>
        <v>0</v>
      </c>
      <c r="H6753" s="82" t="str">
        <f>IF(Census!D6745="","",Census!D6745)</f>
        <v/>
      </c>
      <c r="I6753" s="82">
        <f>Census!E6745</f>
        <v>0</v>
      </c>
      <c r="J6753" s="106" t="e">
        <f t="shared" si="105"/>
        <v>#N/A</v>
      </c>
    </row>
    <row r="6754" spans="7:10" x14ac:dyDescent="0.45">
      <c r="G6754" s="82">
        <f>Census!C6746</f>
        <v>0</v>
      </c>
      <c r="H6754" s="82" t="str">
        <f>IF(Census!D6746="","",Census!D6746)</f>
        <v/>
      </c>
      <c r="I6754" s="82">
        <f>Census!E6746</f>
        <v>0</v>
      </c>
      <c r="J6754" s="106" t="e">
        <f t="shared" si="105"/>
        <v>#N/A</v>
      </c>
    </row>
    <row r="6755" spans="7:10" x14ac:dyDescent="0.45">
      <c r="G6755" s="82">
        <f>Census!C6747</f>
        <v>0</v>
      </c>
      <c r="H6755" s="82" t="str">
        <f>IF(Census!D6747="","",Census!D6747)</f>
        <v/>
      </c>
      <c r="I6755" s="82">
        <f>Census!E6747</f>
        <v>0</v>
      </c>
      <c r="J6755" s="106" t="e">
        <f t="shared" si="105"/>
        <v>#N/A</v>
      </c>
    </row>
    <row r="6756" spans="7:10" x14ac:dyDescent="0.45">
      <c r="G6756" s="82">
        <f>Census!C6748</f>
        <v>0</v>
      </c>
      <c r="H6756" s="82" t="str">
        <f>IF(Census!D6748="","",Census!D6748)</f>
        <v/>
      </c>
      <c r="I6756" s="82">
        <f>Census!E6748</f>
        <v>0</v>
      </c>
      <c r="J6756" s="106" t="e">
        <f t="shared" si="105"/>
        <v>#N/A</v>
      </c>
    </row>
    <row r="6757" spans="7:10" x14ac:dyDescent="0.45">
      <c r="G6757" s="82">
        <f>Census!C6749</f>
        <v>0</v>
      </c>
      <c r="H6757" s="82" t="str">
        <f>IF(Census!D6749="","",Census!D6749)</f>
        <v/>
      </c>
      <c r="I6757" s="82">
        <f>Census!E6749</f>
        <v>0</v>
      </c>
      <c r="J6757" s="106" t="e">
        <f t="shared" si="105"/>
        <v>#N/A</v>
      </c>
    </row>
    <row r="6758" spans="7:10" x14ac:dyDescent="0.45">
      <c r="G6758" s="82">
        <f>Census!C6750</f>
        <v>0</v>
      </c>
      <c r="H6758" s="82" t="str">
        <f>IF(Census!D6750="","",Census!D6750)</f>
        <v/>
      </c>
      <c r="I6758" s="82">
        <f>Census!E6750</f>
        <v>0</v>
      </c>
      <c r="J6758" s="106" t="e">
        <f t="shared" si="105"/>
        <v>#N/A</v>
      </c>
    </row>
    <row r="6759" spans="7:10" x14ac:dyDescent="0.45">
      <c r="G6759" s="82">
        <f>Census!C6751</f>
        <v>0</v>
      </c>
      <c r="H6759" s="82" t="str">
        <f>IF(Census!D6751="","",Census!D6751)</f>
        <v/>
      </c>
      <c r="I6759" s="82">
        <f>Census!E6751</f>
        <v>0</v>
      </c>
      <c r="J6759" s="106" t="e">
        <f t="shared" si="105"/>
        <v>#N/A</v>
      </c>
    </row>
    <row r="6760" spans="7:10" x14ac:dyDescent="0.45">
      <c r="G6760" s="82">
        <f>Census!C6752</f>
        <v>0</v>
      </c>
      <c r="H6760" s="82" t="str">
        <f>IF(Census!D6752="","",Census!D6752)</f>
        <v/>
      </c>
      <c r="I6760" s="82">
        <f>Census!E6752</f>
        <v>0</v>
      </c>
      <c r="J6760" s="106" t="e">
        <f t="shared" si="105"/>
        <v>#N/A</v>
      </c>
    </row>
    <row r="6761" spans="7:10" x14ac:dyDescent="0.45">
      <c r="G6761" s="82">
        <f>Census!C6753</f>
        <v>0</v>
      </c>
      <c r="H6761" s="82" t="str">
        <f>IF(Census!D6753="","",Census!D6753)</f>
        <v/>
      </c>
      <c r="I6761" s="82">
        <f>Census!E6753</f>
        <v>0</v>
      </c>
      <c r="J6761" s="106" t="e">
        <f t="shared" si="105"/>
        <v>#N/A</v>
      </c>
    </row>
    <row r="6762" spans="7:10" x14ac:dyDescent="0.45">
      <c r="G6762" s="82">
        <f>Census!C6754</f>
        <v>0</v>
      </c>
      <c r="H6762" s="82" t="str">
        <f>IF(Census!D6754="","",Census!D6754)</f>
        <v/>
      </c>
      <c r="I6762" s="82">
        <f>Census!E6754</f>
        <v>0</v>
      </c>
      <c r="J6762" s="106" t="e">
        <f t="shared" si="105"/>
        <v>#N/A</v>
      </c>
    </row>
    <row r="6763" spans="7:10" x14ac:dyDescent="0.45">
      <c r="G6763" s="82">
        <f>Census!C6755</f>
        <v>0</v>
      </c>
      <c r="H6763" s="82" t="str">
        <f>IF(Census!D6755="","",Census!D6755)</f>
        <v/>
      </c>
      <c r="I6763" s="82">
        <f>Census!E6755</f>
        <v>0</v>
      </c>
      <c r="J6763" s="106" t="e">
        <f t="shared" si="105"/>
        <v>#N/A</v>
      </c>
    </row>
    <row r="6764" spans="7:10" x14ac:dyDescent="0.45">
      <c r="G6764" s="82">
        <f>Census!C6756</f>
        <v>0</v>
      </c>
      <c r="H6764" s="82" t="str">
        <f>IF(Census!D6756="","",Census!D6756)</f>
        <v/>
      </c>
      <c r="I6764" s="82">
        <f>Census!E6756</f>
        <v>0</v>
      </c>
      <c r="J6764" s="106" t="e">
        <f t="shared" si="105"/>
        <v>#N/A</v>
      </c>
    </row>
    <row r="6765" spans="7:10" x14ac:dyDescent="0.45">
      <c r="G6765" s="82">
        <f>Census!C6757</f>
        <v>0</v>
      </c>
      <c r="H6765" s="82" t="str">
        <f>IF(Census!D6757="","",Census!D6757)</f>
        <v/>
      </c>
      <c r="I6765" s="82">
        <f>Census!E6757</f>
        <v>0</v>
      </c>
      <c r="J6765" s="106" t="e">
        <f t="shared" si="105"/>
        <v>#N/A</v>
      </c>
    </row>
    <row r="6766" spans="7:10" x14ac:dyDescent="0.45">
      <c r="G6766" s="82">
        <f>Census!C6758</f>
        <v>0</v>
      </c>
      <c r="H6766" s="82" t="str">
        <f>IF(Census!D6758="","",Census!D6758)</f>
        <v/>
      </c>
      <c r="I6766" s="82">
        <f>Census!E6758</f>
        <v>0</v>
      </c>
      <c r="J6766" s="106" t="e">
        <f t="shared" si="105"/>
        <v>#N/A</v>
      </c>
    </row>
    <row r="6767" spans="7:10" x14ac:dyDescent="0.45">
      <c r="G6767" s="82">
        <f>Census!C6759</f>
        <v>0</v>
      </c>
      <c r="H6767" s="82" t="str">
        <f>IF(Census!D6759="","",Census!D6759)</f>
        <v/>
      </c>
      <c r="I6767" s="82">
        <f>Census!E6759</f>
        <v>0</v>
      </c>
      <c r="J6767" s="106" t="e">
        <f t="shared" si="105"/>
        <v>#N/A</v>
      </c>
    </row>
    <row r="6768" spans="7:10" x14ac:dyDescent="0.45">
      <c r="G6768" s="82">
        <f>Census!C6760</f>
        <v>0</v>
      </c>
      <c r="H6768" s="82" t="str">
        <f>IF(Census!D6760="","",Census!D6760)</f>
        <v/>
      </c>
      <c r="I6768" s="82">
        <f>Census!E6760</f>
        <v>0</v>
      </c>
      <c r="J6768" s="106" t="e">
        <f t="shared" si="105"/>
        <v>#N/A</v>
      </c>
    </row>
    <row r="6769" spans="7:10" x14ac:dyDescent="0.45">
      <c r="G6769" s="82">
        <f>Census!C6761</f>
        <v>0</v>
      </c>
      <c r="H6769" s="82" t="str">
        <f>IF(Census!D6761="","",Census!D6761)</f>
        <v/>
      </c>
      <c r="I6769" s="82">
        <f>Census!E6761</f>
        <v>0</v>
      </c>
      <c r="J6769" s="106" t="e">
        <f t="shared" si="105"/>
        <v>#N/A</v>
      </c>
    </row>
    <row r="6770" spans="7:10" x14ac:dyDescent="0.45">
      <c r="G6770" s="82">
        <f>Census!C6762</f>
        <v>0</v>
      </c>
      <c r="H6770" s="82" t="str">
        <f>IF(Census!D6762="","",Census!D6762)</f>
        <v/>
      </c>
      <c r="I6770" s="82">
        <f>Census!E6762</f>
        <v>0</v>
      </c>
      <c r="J6770" s="106" t="e">
        <f t="shared" si="105"/>
        <v>#N/A</v>
      </c>
    </row>
    <row r="6771" spans="7:10" x14ac:dyDescent="0.45">
      <c r="G6771" s="82">
        <f>Census!C6763</f>
        <v>0</v>
      </c>
      <c r="H6771" s="82" t="str">
        <f>IF(Census!D6763="","",Census!D6763)</f>
        <v/>
      </c>
      <c r="I6771" s="82">
        <f>Census!E6763</f>
        <v>0</v>
      </c>
      <c r="J6771" s="106" t="e">
        <f t="shared" si="105"/>
        <v>#N/A</v>
      </c>
    </row>
    <row r="6772" spans="7:10" x14ac:dyDescent="0.45">
      <c r="G6772" s="82">
        <f>Census!C6764</f>
        <v>0</v>
      </c>
      <c r="H6772" s="82" t="str">
        <f>IF(Census!D6764="","",Census!D6764)</f>
        <v/>
      </c>
      <c r="I6772" s="82">
        <f>Census!E6764</f>
        <v>0</v>
      </c>
      <c r="J6772" s="106" t="e">
        <f t="shared" si="105"/>
        <v>#N/A</v>
      </c>
    </row>
    <row r="6773" spans="7:10" x14ac:dyDescent="0.45">
      <c r="G6773" s="82">
        <f>Census!C6765</f>
        <v>0</v>
      </c>
      <c r="H6773" s="82" t="str">
        <f>IF(Census!D6765="","",Census!D6765)</f>
        <v/>
      </c>
      <c r="I6773" s="82">
        <f>Census!E6765</f>
        <v>0</v>
      </c>
      <c r="J6773" s="106" t="e">
        <f t="shared" si="105"/>
        <v>#N/A</v>
      </c>
    </row>
    <row r="6774" spans="7:10" x14ac:dyDescent="0.45">
      <c r="G6774" s="82">
        <f>Census!C6766</f>
        <v>0</v>
      </c>
      <c r="H6774" s="82" t="str">
        <f>IF(Census!D6766="","",Census!D6766)</f>
        <v/>
      </c>
      <c r="I6774" s="82">
        <f>Census!E6766</f>
        <v>0</v>
      </c>
      <c r="J6774" s="106" t="e">
        <f t="shared" si="105"/>
        <v>#N/A</v>
      </c>
    </row>
    <row r="6775" spans="7:10" x14ac:dyDescent="0.45">
      <c r="G6775" s="82">
        <f>Census!C6767</f>
        <v>0</v>
      </c>
      <c r="H6775" s="82" t="str">
        <f>IF(Census!D6767="","",Census!D6767)</f>
        <v/>
      </c>
      <c r="I6775" s="82">
        <f>Census!E6767</f>
        <v>0</v>
      </c>
      <c r="J6775" s="106" t="e">
        <f t="shared" si="105"/>
        <v>#N/A</v>
      </c>
    </row>
    <row r="6776" spans="7:10" x14ac:dyDescent="0.45">
      <c r="G6776" s="82">
        <f>Census!C6768</f>
        <v>0</v>
      </c>
      <c r="H6776" s="82" t="str">
        <f>IF(Census!D6768="","",Census!D6768)</f>
        <v/>
      </c>
      <c r="I6776" s="82">
        <f>Census!E6768</f>
        <v>0</v>
      </c>
      <c r="J6776" s="106" t="e">
        <f t="shared" si="105"/>
        <v>#N/A</v>
      </c>
    </row>
    <row r="6777" spans="7:10" x14ac:dyDescent="0.45">
      <c r="G6777" s="82">
        <f>Census!C6769</f>
        <v>0</v>
      </c>
      <c r="H6777" s="82" t="str">
        <f>IF(Census!D6769="","",Census!D6769)</f>
        <v/>
      </c>
      <c r="I6777" s="82">
        <f>Census!E6769</f>
        <v>0</v>
      </c>
      <c r="J6777" s="106" t="e">
        <f t="shared" si="105"/>
        <v>#N/A</v>
      </c>
    </row>
    <row r="6778" spans="7:10" x14ac:dyDescent="0.45">
      <c r="G6778" s="82">
        <f>Census!C6770</f>
        <v>0</v>
      </c>
      <c r="H6778" s="82" t="str">
        <f>IF(Census!D6770="","",Census!D6770)</f>
        <v/>
      </c>
      <c r="I6778" s="82">
        <f>Census!E6770</f>
        <v>0</v>
      </c>
      <c r="J6778" s="106" t="e">
        <f t="shared" si="105"/>
        <v>#N/A</v>
      </c>
    </row>
    <row r="6779" spans="7:10" x14ac:dyDescent="0.45">
      <c r="G6779" s="82">
        <f>Census!C6771</f>
        <v>0</v>
      </c>
      <c r="H6779" s="82" t="str">
        <f>IF(Census!D6771="","",Census!D6771)</f>
        <v/>
      </c>
      <c r="I6779" s="82">
        <f>Census!E6771</f>
        <v>0</v>
      </c>
      <c r="J6779" s="106" t="e">
        <f t="shared" si="105"/>
        <v>#N/A</v>
      </c>
    </row>
    <row r="6780" spans="7:10" x14ac:dyDescent="0.45">
      <c r="G6780" s="82">
        <f>Census!C6772</f>
        <v>0</v>
      </c>
      <c r="H6780" s="82" t="str">
        <f>IF(Census!D6772="","",Census!D6772)</f>
        <v/>
      </c>
      <c r="I6780" s="82">
        <f>Census!E6772</f>
        <v>0</v>
      </c>
      <c r="J6780" s="106" t="e">
        <f t="shared" si="105"/>
        <v>#N/A</v>
      </c>
    </row>
    <row r="6781" spans="7:10" x14ac:dyDescent="0.45">
      <c r="G6781" s="82">
        <f>Census!C6773</f>
        <v>0</v>
      </c>
      <c r="H6781" s="82" t="str">
        <f>IF(Census!D6773="","",Census!D6773)</f>
        <v/>
      </c>
      <c r="I6781" s="82">
        <f>Census!E6773</f>
        <v>0</v>
      </c>
      <c r="J6781" s="106" t="e">
        <f t="shared" si="105"/>
        <v>#N/A</v>
      </c>
    </row>
    <row r="6782" spans="7:10" x14ac:dyDescent="0.45">
      <c r="G6782" s="82">
        <f>Census!C6774</f>
        <v>0</v>
      </c>
      <c r="H6782" s="82" t="str">
        <f>IF(Census!D6774="","",Census!D6774)</f>
        <v/>
      </c>
      <c r="I6782" s="82">
        <f>Census!E6774</f>
        <v>0</v>
      </c>
      <c r="J6782" s="106" t="e">
        <f t="shared" si="105"/>
        <v>#N/A</v>
      </c>
    </row>
    <row r="6783" spans="7:10" x14ac:dyDescent="0.45">
      <c r="G6783" s="82">
        <f>Census!C6775</f>
        <v>0</v>
      </c>
      <c r="H6783" s="82" t="str">
        <f>IF(Census!D6775="","",Census!D6775)</f>
        <v/>
      </c>
      <c r="I6783" s="82">
        <f>Census!E6775</f>
        <v>0</v>
      </c>
      <c r="J6783" s="106" t="e">
        <f t="shared" si="105"/>
        <v>#N/A</v>
      </c>
    </row>
    <row r="6784" spans="7:10" x14ac:dyDescent="0.45">
      <c r="G6784" s="82">
        <f>Census!C6776</f>
        <v>0</v>
      </c>
      <c r="H6784" s="82" t="str">
        <f>IF(Census!D6776="","",Census!D6776)</f>
        <v/>
      </c>
      <c r="I6784" s="82">
        <f>Census!E6776</f>
        <v>0</v>
      </c>
      <c r="J6784" s="106" t="e">
        <f t="shared" si="105"/>
        <v>#N/A</v>
      </c>
    </row>
    <row r="6785" spans="7:10" x14ac:dyDescent="0.45">
      <c r="G6785" s="82">
        <f>Census!C6777</f>
        <v>0</v>
      </c>
      <c r="H6785" s="82" t="str">
        <f>IF(Census!D6777="","",Census!D6777)</f>
        <v/>
      </c>
      <c r="I6785" s="82">
        <f>Census!E6777</f>
        <v>0</v>
      </c>
      <c r="J6785" s="106" t="e">
        <f t="shared" si="105"/>
        <v>#N/A</v>
      </c>
    </row>
    <row r="6786" spans="7:10" x14ac:dyDescent="0.45">
      <c r="G6786" s="82">
        <f>Census!C6778</f>
        <v>0</v>
      </c>
      <c r="H6786" s="82" t="str">
        <f>IF(Census!D6778="","",Census!D6778)</f>
        <v/>
      </c>
      <c r="I6786" s="82">
        <f>Census!E6778</f>
        <v>0</v>
      </c>
      <c r="J6786" s="106" t="e">
        <f t="shared" si="105"/>
        <v>#N/A</v>
      </c>
    </row>
    <row r="6787" spans="7:10" x14ac:dyDescent="0.45">
      <c r="G6787" s="82">
        <f>Census!C6779</f>
        <v>0</v>
      </c>
      <c r="H6787" s="82" t="str">
        <f>IF(Census!D6779="","",Census!D6779)</f>
        <v/>
      </c>
      <c r="I6787" s="82">
        <f>Census!E6779</f>
        <v>0</v>
      </c>
      <c r="J6787" s="106" t="e">
        <f t="shared" si="105"/>
        <v>#N/A</v>
      </c>
    </row>
    <row r="6788" spans="7:10" x14ac:dyDescent="0.45">
      <c r="G6788" s="82">
        <f>Census!C6780</f>
        <v>0</v>
      </c>
      <c r="H6788" s="82" t="str">
        <f>IF(Census!D6780="","",Census!D6780)</f>
        <v/>
      </c>
      <c r="I6788" s="82">
        <f>Census!E6780</f>
        <v>0</v>
      </c>
      <c r="J6788" s="106" t="e">
        <f t="shared" si="105"/>
        <v>#N/A</v>
      </c>
    </row>
    <row r="6789" spans="7:10" x14ac:dyDescent="0.45">
      <c r="G6789" s="82">
        <f>Census!C6781</f>
        <v>0</v>
      </c>
      <c r="H6789" s="82" t="str">
        <f>IF(Census!D6781="","",Census!D6781)</f>
        <v/>
      </c>
      <c r="I6789" s="82">
        <f>Census!E6781</f>
        <v>0</v>
      </c>
      <c r="J6789" s="106" t="e">
        <f t="shared" si="105"/>
        <v>#N/A</v>
      </c>
    </row>
    <row r="6790" spans="7:10" x14ac:dyDescent="0.45">
      <c r="G6790" s="82">
        <f>Census!C6782</f>
        <v>0</v>
      </c>
      <c r="H6790" s="82" t="str">
        <f>IF(Census!D6782="","",Census!D6782)</f>
        <v/>
      </c>
      <c r="I6790" s="82">
        <f>Census!E6782</f>
        <v>0</v>
      </c>
      <c r="J6790" s="106" t="e">
        <f t="shared" si="105"/>
        <v>#N/A</v>
      </c>
    </row>
    <row r="6791" spans="7:10" x14ac:dyDescent="0.45">
      <c r="G6791" s="82">
        <f>Census!C6783</f>
        <v>0</v>
      </c>
      <c r="H6791" s="82" t="str">
        <f>IF(Census!D6783="","",Census!D6783)</f>
        <v/>
      </c>
      <c r="I6791" s="82">
        <f>Census!E6783</f>
        <v>0</v>
      </c>
      <c r="J6791" s="106" t="e">
        <f t="shared" si="105"/>
        <v>#N/A</v>
      </c>
    </row>
    <row r="6792" spans="7:10" x14ac:dyDescent="0.45">
      <c r="G6792" s="82">
        <f>Census!C6784</f>
        <v>0</v>
      </c>
      <c r="H6792" s="82" t="str">
        <f>IF(Census!D6784="","",Census!D6784)</f>
        <v/>
      </c>
      <c r="I6792" s="82">
        <f>Census!E6784</f>
        <v>0</v>
      </c>
      <c r="J6792" s="106" t="e">
        <f t="shared" si="105"/>
        <v>#N/A</v>
      </c>
    </row>
    <row r="6793" spans="7:10" x14ac:dyDescent="0.45">
      <c r="G6793" s="82">
        <f>Census!C6785</f>
        <v>0</v>
      </c>
      <c r="H6793" s="82" t="str">
        <f>IF(Census!D6785="","",Census!D6785)</f>
        <v/>
      </c>
      <c r="I6793" s="82">
        <f>Census!E6785</f>
        <v>0</v>
      </c>
      <c r="J6793" s="106" t="e">
        <f t="shared" si="105"/>
        <v>#N/A</v>
      </c>
    </row>
    <row r="6794" spans="7:10" x14ac:dyDescent="0.45">
      <c r="G6794" s="82">
        <f>Census!C6786</f>
        <v>0</v>
      </c>
      <c r="H6794" s="82" t="str">
        <f>IF(Census!D6786="","",Census!D6786)</f>
        <v/>
      </c>
      <c r="I6794" s="82">
        <f>Census!E6786</f>
        <v>0</v>
      </c>
      <c r="J6794" s="106" t="e">
        <f t="shared" si="105"/>
        <v>#N/A</v>
      </c>
    </row>
    <row r="6795" spans="7:10" x14ac:dyDescent="0.45">
      <c r="G6795" s="82">
        <f>Census!C6787</f>
        <v>0</v>
      </c>
      <c r="H6795" s="82" t="str">
        <f>IF(Census!D6787="","",Census!D6787)</f>
        <v/>
      </c>
      <c r="I6795" s="82">
        <f>Census!E6787</f>
        <v>0</v>
      </c>
      <c r="J6795" s="106" t="e">
        <f t="shared" si="105"/>
        <v>#N/A</v>
      </c>
    </row>
    <row r="6796" spans="7:10" x14ac:dyDescent="0.45">
      <c r="G6796" s="82">
        <f>Census!C6788</f>
        <v>0</v>
      </c>
      <c r="H6796" s="82" t="str">
        <f>IF(Census!D6788="","",Census!D6788)</f>
        <v/>
      </c>
      <c r="I6796" s="82">
        <f>Census!E6788</f>
        <v>0</v>
      </c>
      <c r="J6796" s="106" t="e">
        <f t="shared" si="105"/>
        <v>#N/A</v>
      </c>
    </row>
    <row r="6797" spans="7:10" x14ac:dyDescent="0.45">
      <c r="G6797" s="82">
        <f>Census!C6789</f>
        <v>0</v>
      </c>
      <c r="H6797" s="82" t="str">
        <f>IF(Census!D6789="","",Census!D6789)</f>
        <v/>
      </c>
      <c r="I6797" s="82">
        <f>Census!E6789</f>
        <v>0</v>
      </c>
      <c r="J6797" s="106" t="e">
        <f t="shared" si="105"/>
        <v>#N/A</v>
      </c>
    </row>
    <row r="6798" spans="7:10" x14ac:dyDescent="0.45">
      <c r="G6798" s="82">
        <f>Census!C6790</f>
        <v>0</v>
      </c>
      <c r="H6798" s="82" t="str">
        <f>IF(Census!D6790="","",Census!D6790)</f>
        <v/>
      </c>
      <c r="I6798" s="82">
        <f>Census!E6790</f>
        <v>0</v>
      </c>
      <c r="J6798" s="106" t="e">
        <f t="shared" ref="J6798:J6861" si="106">IF(H6798=0,0,IF(H6798&lt;$C$25,$C$25-H6798,0))</f>
        <v>#N/A</v>
      </c>
    </row>
    <row r="6799" spans="7:10" x14ac:dyDescent="0.45">
      <c r="G6799" s="82">
        <f>Census!C6791</f>
        <v>0</v>
      </c>
      <c r="H6799" s="82" t="str">
        <f>IF(Census!D6791="","",Census!D6791)</f>
        <v/>
      </c>
      <c r="I6799" s="82">
        <f>Census!E6791</f>
        <v>0</v>
      </c>
      <c r="J6799" s="106" t="e">
        <f t="shared" si="106"/>
        <v>#N/A</v>
      </c>
    </row>
    <row r="6800" spans="7:10" x14ac:dyDescent="0.45">
      <c r="G6800" s="82">
        <f>Census!C6792</f>
        <v>0</v>
      </c>
      <c r="H6800" s="82" t="str">
        <f>IF(Census!D6792="","",Census!D6792)</f>
        <v/>
      </c>
      <c r="I6800" s="82">
        <f>Census!E6792</f>
        <v>0</v>
      </c>
      <c r="J6800" s="106" t="e">
        <f t="shared" si="106"/>
        <v>#N/A</v>
      </c>
    </row>
    <row r="6801" spans="7:10" x14ac:dyDescent="0.45">
      <c r="G6801" s="82">
        <f>Census!C6793</f>
        <v>0</v>
      </c>
      <c r="H6801" s="82" t="str">
        <f>IF(Census!D6793="","",Census!D6793)</f>
        <v/>
      </c>
      <c r="I6801" s="82">
        <f>Census!E6793</f>
        <v>0</v>
      </c>
      <c r="J6801" s="106" t="e">
        <f t="shared" si="106"/>
        <v>#N/A</v>
      </c>
    </row>
    <row r="6802" spans="7:10" x14ac:dyDescent="0.45">
      <c r="G6802" s="82">
        <f>Census!C6794</f>
        <v>0</v>
      </c>
      <c r="H6802" s="82" t="str">
        <f>IF(Census!D6794="","",Census!D6794)</f>
        <v/>
      </c>
      <c r="I6802" s="82">
        <f>Census!E6794</f>
        <v>0</v>
      </c>
      <c r="J6802" s="106" t="e">
        <f t="shared" si="106"/>
        <v>#N/A</v>
      </c>
    </row>
    <row r="6803" spans="7:10" x14ac:dyDescent="0.45">
      <c r="G6803" s="82">
        <f>Census!C6795</f>
        <v>0</v>
      </c>
      <c r="H6803" s="82" t="str">
        <f>IF(Census!D6795="","",Census!D6795)</f>
        <v/>
      </c>
      <c r="I6803" s="82">
        <f>Census!E6795</f>
        <v>0</v>
      </c>
      <c r="J6803" s="106" t="e">
        <f t="shared" si="106"/>
        <v>#N/A</v>
      </c>
    </row>
    <row r="6804" spans="7:10" x14ac:dyDescent="0.45">
      <c r="G6804" s="82">
        <f>Census!C6796</f>
        <v>0</v>
      </c>
      <c r="H6804" s="82" t="str">
        <f>IF(Census!D6796="","",Census!D6796)</f>
        <v/>
      </c>
      <c r="I6804" s="82">
        <f>Census!E6796</f>
        <v>0</v>
      </c>
      <c r="J6804" s="106" t="e">
        <f t="shared" si="106"/>
        <v>#N/A</v>
      </c>
    </row>
    <row r="6805" spans="7:10" x14ac:dyDescent="0.45">
      <c r="G6805" s="82">
        <f>Census!C6797</f>
        <v>0</v>
      </c>
      <c r="H6805" s="82" t="str">
        <f>IF(Census!D6797="","",Census!D6797)</f>
        <v/>
      </c>
      <c r="I6805" s="82">
        <f>Census!E6797</f>
        <v>0</v>
      </c>
      <c r="J6805" s="106" t="e">
        <f t="shared" si="106"/>
        <v>#N/A</v>
      </c>
    </row>
    <row r="6806" spans="7:10" x14ac:dyDescent="0.45">
      <c r="G6806" s="82">
        <f>Census!C6798</f>
        <v>0</v>
      </c>
      <c r="H6806" s="82" t="str">
        <f>IF(Census!D6798="","",Census!D6798)</f>
        <v/>
      </c>
      <c r="I6806" s="82">
        <f>Census!E6798</f>
        <v>0</v>
      </c>
      <c r="J6806" s="106" t="e">
        <f t="shared" si="106"/>
        <v>#N/A</v>
      </c>
    </row>
    <row r="6807" spans="7:10" x14ac:dyDescent="0.45">
      <c r="G6807" s="82">
        <f>Census!C6799</f>
        <v>0</v>
      </c>
      <c r="H6807" s="82" t="str">
        <f>IF(Census!D6799="","",Census!D6799)</f>
        <v/>
      </c>
      <c r="I6807" s="82">
        <f>Census!E6799</f>
        <v>0</v>
      </c>
      <c r="J6807" s="106" t="e">
        <f t="shared" si="106"/>
        <v>#N/A</v>
      </c>
    </row>
    <row r="6808" spans="7:10" x14ac:dyDescent="0.45">
      <c r="G6808" s="82">
        <f>Census!C6800</f>
        <v>0</v>
      </c>
      <c r="H6808" s="82" t="str">
        <f>IF(Census!D6800="","",Census!D6800)</f>
        <v/>
      </c>
      <c r="I6808" s="82">
        <f>Census!E6800</f>
        <v>0</v>
      </c>
      <c r="J6808" s="106" t="e">
        <f t="shared" si="106"/>
        <v>#N/A</v>
      </c>
    </row>
    <row r="6809" spans="7:10" x14ac:dyDescent="0.45">
      <c r="G6809" s="82">
        <f>Census!C6801</f>
        <v>0</v>
      </c>
      <c r="H6809" s="82" t="str">
        <f>IF(Census!D6801="","",Census!D6801)</f>
        <v/>
      </c>
      <c r="I6809" s="82">
        <f>Census!E6801</f>
        <v>0</v>
      </c>
      <c r="J6809" s="106" t="e">
        <f t="shared" si="106"/>
        <v>#N/A</v>
      </c>
    </row>
    <row r="6810" spans="7:10" x14ac:dyDescent="0.45">
      <c r="G6810" s="82">
        <f>Census!C6802</f>
        <v>0</v>
      </c>
      <c r="H6810" s="82" t="str">
        <f>IF(Census!D6802="","",Census!D6802)</f>
        <v/>
      </c>
      <c r="I6810" s="82">
        <f>Census!E6802</f>
        <v>0</v>
      </c>
      <c r="J6810" s="106" t="e">
        <f t="shared" si="106"/>
        <v>#N/A</v>
      </c>
    </row>
    <row r="6811" spans="7:10" x14ac:dyDescent="0.45">
      <c r="G6811" s="82">
        <f>Census!C6803</f>
        <v>0</v>
      </c>
      <c r="H6811" s="82" t="str">
        <f>IF(Census!D6803="","",Census!D6803)</f>
        <v/>
      </c>
      <c r="I6811" s="82">
        <f>Census!E6803</f>
        <v>0</v>
      </c>
      <c r="J6811" s="106" t="e">
        <f t="shared" si="106"/>
        <v>#N/A</v>
      </c>
    </row>
    <row r="6812" spans="7:10" x14ac:dyDescent="0.45">
      <c r="G6812" s="82">
        <f>Census!C6804</f>
        <v>0</v>
      </c>
      <c r="H6812" s="82" t="str">
        <f>IF(Census!D6804="","",Census!D6804)</f>
        <v/>
      </c>
      <c r="I6812" s="82">
        <f>Census!E6804</f>
        <v>0</v>
      </c>
      <c r="J6812" s="106" t="e">
        <f t="shared" si="106"/>
        <v>#N/A</v>
      </c>
    </row>
    <row r="6813" spans="7:10" x14ac:dyDescent="0.45">
      <c r="G6813" s="82">
        <f>Census!C6805</f>
        <v>0</v>
      </c>
      <c r="H6813" s="82" t="str">
        <f>IF(Census!D6805="","",Census!D6805)</f>
        <v/>
      </c>
      <c r="I6813" s="82">
        <f>Census!E6805</f>
        <v>0</v>
      </c>
      <c r="J6813" s="106" t="e">
        <f t="shared" si="106"/>
        <v>#N/A</v>
      </c>
    </row>
    <row r="6814" spans="7:10" x14ac:dyDescent="0.45">
      <c r="G6814" s="82">
        <f>Census!C6806</f>
        <v>0</v>
      </c>
      <c r="H6814" s="82" t="str">
        <f>IF(Census!D6806="","",Census!D6806)</f>
        <v/>
      </c>
      <c r="I6814" s="82">
        <f>Census!E6806</f>
        <v>0</v>
      </c>
      <c r="J6814" s="106" t="e">
        <f t="shared" si="106"/>
        <v>#N/A</v>
      </c>
    </row>
    <row r="6815" spans="7:10" x14ac:dyDescent="0.45">
      <c r="G6815" s="82">
        <f>Census!C6807</f>
        <v>0</v>
      </c>
      <c r="H6815" s="82" t="str">
        <f>IF(Census!D6807="","",Census!D6807)</f>
        <v/>
      </c>
      <c r="I6815" s="82">
        <f>Census!E6807</f>
        <v>0</v>
      </c>
      <c r="J6815" s="106" t="e">
        <f t="shared" si="106"/>
        <v>#N/A</v>
      </c>
    </row>
    <row r="6816" spans="7:10" x14ac:dyDescent="0.45">
      <c r="G6816" s="82">
        <f>Census!C6808</f>
        <v>0</v>
      </c>
      <c r="H6816" s="82" t="str">
        <f>IF(Census!D6808="","",Census!D6808)</f>
        <v/>
      </c>
      <c r="I6816" s="82">
        <f>Census!E6808</f>
        <v>0</v>
      </c>
      <c r="J6816" s="106" t="e">
        <f t="shared" si="106"/>
        <v>#N/A</v>
      </c>
    </row>
    <row r="6817" spans="7:10" x14ac:dyDescent="0.45">
      <c r="G6817" s="82">
        <f>Census!C6809</f>
        <v>0</v>
      </c>
      <c r="H6817" s="82" t="str">
        <f>IF(Census!D6809="","",Census!D6809)</f>
        <v/>
      </c>
      <c r="I6817" s="82">
        <f>Census!E6809</f>
        <v>0</v>
      </c>
      <c r="J6817" s="106" t="e">
        <f t="shared" si="106"/>
        <v>#N/A</v>
      </c>
    </row>
    <row r="6818" spans="7:10" x14ac:dyDescent="0.45">
      <c r="G6818" s="82">
        <f>Census!C6810</f>
        <v>0</v>
      </c>
      <c r="H6818" s="82" t="str">
        <f>IF(Census!D6810="","",Census!D6810)</f>
        <v/>
      </c>
      <c r="I6818" s="82">
        <f>Census!E6810</f>
        <v>0</v>
      </c>
      <c r="J6818" s="106" t="e">
        <f t="shared" si="106"/>
        <v>#N/A</v>
      </c>
    </row>
    <row r="6819" spans="7:10" x14ac:dyDescent="0.45">
      <c r="G6819" s="82">
        <f>Census!C6811</f>
        <v>0</v>
      </c>
      <c r="H6819" s="82" t="str">
        <f>IF(Census!D6811="","",Census!D6811)</f>
        <v/>
      </c>
      <c r="I6819" s="82">
        <f>Census!E6811</f>
        <v>0</v>
      </c>
      <c r="J6819" s="106" t="e">
        <f t="shared" si="106"/>
        <v>#N/A</v>
      </c>
    </row>
    <row r="6820" spans="7:10" x14ac:dyDescent="0.45">
      <c r="G6820" s="82">
        <f>Census!C6812</f>
        <v>0</v>
      </c>
      <c r="H6820" s="82" t="str">
        <f>IF(Census!D6812="","",Census!D6812)</f>
        <v/>
      </c>
      <c r="I6820" s="82">
        <f>Census!E6812</f>
        <v>0</v>
      </c>
      <c r="J6820" s="106" t="e">
        <f t="shared" si="106"/>
        <v>#N/A</v>
      </c>
    </row>
    <row r="6821" spans="7:10" x14ac:dyDescent="0.45">
      <c r="G6821" s="82">
        <f>Census!C6813</f>
        <v>0</v>
      </c>
      <c r="H6821" s="82" t="str">
        <f>IF(Census!D6813="","",Census!D6813)</f>
        <v/>
      </c>
      <c r="I6821" s="82">
        <f>Census!E6813</f>
        <v>0</v>
      </c>
      <c r="J6821" s="106" t="e">
        <f t="shared" si="106"/>
        <v>#N/A</v>
      </c>
    </row>
    <row r="6822" spans="7:10" x14ac:dyDescent="0.45">
      <c r="G6822" s="82">
        <f>Census!C6814</f>
        <v>0</v>
      </c>
      <c r="H6822" s="82" t="str">
        <f>IF(Census!D6814="","",Census!D6814)</f>
        <v/>
      </c>
      <c r="I6822" s="82">
        <f>Census!E6814</f>
        <v>0</v>
      </c>
      <c r="J6822" s="106" t="e">
        <f t="shared" si="106"/>
        <v>#N/A</v>
      </c>
    </row>
    <row r="6823" spans="7:10" x14ac:dyDescent="0.45">
      <c r="G6823" s="82">
        <f>Census!C6815</f>
        <v>0</v>
      </c>
      <c r="H6823" s="82" t="str">
        <f>IF(Census!D6815="","",Census!D6815)</f>
        <v/>
      </c>
      <c r="I6823" s="82">
        <f>Census!E6815</f>
        <v>0</v>
      </c>
      <c r="J6823" s="106" t="e">
        <f t="shared" si="106"/>
        <v>#N/A</v>
      </c>
    </row>
    <row r="6824" spans="7:10" x14ac:dyDescent="0.45">
      <c r="G6824" s="82">
        <f>Census!C6816</f>
        <v>0</v>
      </c>
      <c r="H6824" s="82" t="str">
        <f>IF(Census!D6816="","",Census!D6816)</f>
        <v/>
      </c>
      <c r="I6824" s="82">
        <f>Census!E6816</f>
        <v>0</v>
      </c>
      <c r="J6824" s="106" t="e">
        <f t="shared" si="106"/>
        <v>#N/A</v>
      </c>
    </row>
    <row r="6825" spans="7:10" x14ac:dyDescent="0.45">
      <c r="G6825" s="82">
        <f>Census!C6817</f>
        <v>0</v>
      </c>
      <c r="H6825" s="82" t="str">
        <f>IF(Census!D6817="","",Census!D6817)</f>
        <v/>
      </c>
      <c r="I6825" s="82">
        <f>Census!E6817</f>
        <v>0</v>
      </c>
      <c r="J6825" s="106" t="e">
        <f t="shared" si="106"/>
        <v>#N/A</v>
      </c>
    </row>
    <row r="6826" spans="7:10" x14ac:dyDescent="0.45">
      <c r="G6826" s="82">
        <f>Census!C6818</f>
        <v>0</v>
      </c>
      <c r="H6826" s="82" t="str">
        <f>IF(Census!D6818="","",Census!D6818)</f>
        <v/>
      </c>
      <c r="I6826" s="82">
        <f>Census!E6818</f>
        <v>0</v>
      </c>
      <c r="J6826" s="106" t="e">
        <f t="shared" si="106"/>
        <v>#N/A</v>
      </c>
    </row>
    <row r="6827" spans="7:10" x14ac:dyDescent="0.45">
      <c r="G6827" s="82">
        <f>Census!C6819</f>
        <v>0</v>
      </c>
      <c r="H6827" s="82" t="str">
        <f>IF(Census!D6819="","",Census!D6819)</f>
        <v/>
      </c>
      <c r="I6827" s="82">
        <f>Census!E6819</f>
        <v>0</v>
      </c>
      <c r="J6827" s="106" t="e">
        <f t="shared" si="106"/>
        <v>#N/A</v>
      </c>
    </row>
    <row r="6828" spans="7:10" x14ac:dyDescent="0.45">
      <c r="G6828" s="82">
        <f>Census!C6820</f>
        <v>0</v>
      </c>
      <c r="H6828" s="82" t="str">
        <f>IF(Census!D6820="","",Census!D6820)</f>
        <v/>
      </c>
      <c r="I6828" s="82">
        <f>Census!E6820</f>
        <v>0</v>
      </c>
      <c r="J6828" s="106" t="e">
        <f t="shared" si="106"/>
        <v>#N/A</v>
      </c>
    </row>
    <row r="6829" spans="7:10" x14ac:dyDescent="0.45">
      <c r="G6829" s="82">
        <f>Census!C6821</f>
        <v>0</v>
      </c>
      <c r="H6829" s="82" t="str">
        <f>IF(Census!D6821="","",Census!D6821)</f>
        <v/>
      </c>
      <c r="I6829" s="82">
        <f>Census!E6821</f>
        <v>0</v>
      </c>
      <c r="J6829" s="106" t="e">
        <f t="shared" si="106"/>
        <v>#N/A</v>
      </c>
    </row>
    <row r="6830" spans="7:10" x14ac:dyDescent="0.45">
      <c r="G6830" s="82">
        <f>Census!C6822</f>
        <v>0</v>
      </c>
      <c r="H6830" s="82" t="str">
        <f>IF(Census!D6822="","",Census!D6822)</f>
        <v/>
      </c>
      <c r="I6830" s="82">
        <f>Census!E6822</f>
        <v>0</v>
      </c>
      <c r="J6830" s="106" t="e">
        <f t="shared" si="106"/>
        <v>#N/A</v>
      </c>
    </row>
    <row r="6831" spans="7:10" x14ac:dyDescent="0.45">
      <c r="G6831" s="82">
        <f>Census!C6823</f>
        <v>0</v>
      </c>
      <c r="H6831" s="82" t="str">
        <f>IF(Census!D6823="","",Census!D6823)</f>
        <v/>
      </c>
      <c r="I6831" s="82">
        <f>Census!E6823</f>
        <v>0</v>
      </c>
      <c r="J6831" s="106" t="e">
        <f t="shared" si="106"/>
        <v>#N/A</v>
      </c>
    </row>
    <row r="6832" spans="7:10" x14ac:dyDescent="0.45">
      <c r="G6832" s="82">
        <f>Census!C6824</f>
        <v>0</v>
      </c>
      <c r="H6832" s="82" t="str">
        <f>IF(Census!D6824="","",Census!D6824)</f>
        <v/>
      </c>
      <c r="I6832" s="82">
        <f>Census!E6824</f>
        <v>0</v>
      </c>
      <c r="J6832" s="106" t="e">
        <f t="shared" si="106"/>
        <v>#N/A</v>
      </c>
    </row>
    <row r="6833" spans="7:10" x14ac:dyDescent="0.45">
      <c r="G6833" s="82">
        <f>Census!C6825</f>
        <v>0</v>
      </c>
      <c r="H6833" s="82" t="str">
        <f>IF(Census!D6825="","",Census!D6825)</f>
        <v/>
      </c>
      <c r="I6833" s="82">
        <f>Census!E6825</f>
        <v>0</v>
      </c>
      <c r="J6833" s="106" t="e">
        <f t="shared" si="106"/>
        <v>#N/A</v>
      </c>
    </row>
    <row r="6834" spans="7:10" x14ac:dyDescent="0.45">
      <c r="G6834" s="82">
        <f>Census!C6826</f>
        <v>0</v>
      </c>
      <c r="H6834" s="82" t="str">
        <f>IF(Census!D6826="","",Census!D6826)</f>
        <v/>
      </c>
      <c r="I6834" s="82">
        <f>Census!E6826</f>
        <v>0</v>
      </c>
      <c r="J6834" s="106" t="e">
        <f t="shared" si="106"/>
        <v>#N/A</v>
      </c>
    </row>
    <row r="6835" spans="7:10" x14ac:dyDescent="0.45">
      <c r="G6835" s="82">
        <f>Census!C6827</f>
        <v>0</v>
      </c>
      <c r="H6835" s="82" t="str">
        <f>IF(Census!D6827="","",Census!D6827)</f>
        <v/>
      </c>
      <c r="I6835" s="82">
        <f>Census!E6827</f>
        <v>0</v>
      </c>
      <c r="J6835" s="106" t="e">
        <f t="shared" si="106"/>
        <v>#N/A</v>
      </c>
    </row>
    <row r="6836" spans="7:10" x14ac:dyDescent="0.45">
      <c r="G6836" s="82">
        <f>Census!C6828</f>
        <v>0</v>
      </c>
      <c r="H6836" s="82" t="str">
        <f>IF(Census!D6828="","",Census!D6828)</f>
        <v/>
      </c>
      <c r="I6836" s="82">
        <f>Census!E6828</f>
        <v>0</v>
      </c>
      <c r="J6836" s="106" t="e">
        <f t="shared" si="106"/>
        <v>#N/A</v>
      </c>
    </row>
    <row r="6837" spans="7:10" x14ac:dyDescent="0.45">
      <c r="G6837" s="82">
        <f>Census!C6829</f>
        <v>0</v>
      </c>
      <c r="H6837" s="82" t="str">
        <f>IF(Census!D6829="","",Census!D6829)</f>
        <v/>
      </c>
      <c r="I6837" s="82">
        <f>Census!E6829</f>
        <v>0</v>
      </c>
      <c r="J6837" s="106" t="e">
        <f t="shared" si="106"/>
        <v>#N/A</v>
      </c>
    </row>
    <row r="6838" spans="7:10" x14ac:dyDescent="0.45">
      <c r="G6838" s="82">
        <f>Census!C6830</f>
        <v>0</v>
      </c>
      <c r="H6838" s="82" t="str">
        <f>IF(Census!D6830="","",Census!D6830)</f>
        <v/>
      </c>
      <c r="I6838" s="82">
        <f>Census!E6830</f>
        <v>0</v>
      </c>
      <c r="J6838" s="106" t="e">
        <f t="shared" si="106"/>
        <v>#N/A</v>
      </c>
    </row>
    <row r="6839" spans="7:10" x14ac:dyDescent="0.45">
      <c r="G6839" s="82">
        <f>Census!C6831</f>
        <v>0</v>
      </c>
      <c r="H6839" s="82" t="str">
        <f>IF(Census!D6831="","",Census!D6831)</f>
        <v/>
      </c>
      <c r="I6839" s="82">
        <f>Census!E6831</f>
        <v>0</v>
      </c>
      <c r="J6839" s="106" t="e">
        <f t="shared" si="106"/>
        <v>#N/A</v>
      </c>
    </row>
    <row r="6840" spans="7:10" x14ac:dyDescent="0.45">
      <c r="G6840" s="82">
        <f>Census!C6832</f>
        <v>0</v>
      </c>
      <c r="H6840" s="82" t="str">
        <f>IF(Census!D6832="","",Census!D6832)</f>
        <v/>
      </c>
      <c r="I6840" s="82">
        <f>Census!E6832</f>
        <v>0</v>
      </c>
      <c r="J6840" s="106" t="e">
        <f t="shared" si="106"/>
        <v>#N/A</v>
      </c>
    </row>
    <row r="6841" spans="7:10" x14ac:dyDescent="0.45">
      <c r="G6841" s="82">
        <f>Census!C6833</f>
        <v>0</v>
      </c>
      <c r="H6841" s="82" t="str">
        <f>IF(Census!D6833="","",Census!D6833)</f>
        <v/>
      </c>
      <c r="I6841" s="82">
        <f>Census!E6833</f>
        <v>0</v>
      </c>
      <c r="J6841" s="106" t="e">
        <f t="shared" si="106"/>
        <v>#N/A</v>
      </c>
    </row>
    <row r="6842" spans="7:10" x14ac:dyDescent="0.45">
      <c r="G6842" s="82">
        <f>Census!C6834</f>
        <v>0</v>
      </c>
      <c r="H6842" s="82" t="str">
        <f>IF(Census!D6834="","",Census!D6834)</f>
        <v/>
      </c>
      <c r="I6842" s="82">
        <f>Census!E6834</f>
        <v>0</v>
      </c>
      <c r="J6842" s="106" t="e">
        <f t="shared" si="106"/>
        <v>#N/A</v>
      </c>
    </row>
    <row r="6843" spans="7:10" x14ac:dyDescent="0.45">
      <c r="G6843" s="82">
        <f>Census!C6835</f>
        <v>0</v>
      </c>
      <c r="H6843" s="82" t="str">
        <f>IF(Census!D6835="","",Census!D6835)</f>
        <v/>
      </c>
      <c r="I6843" s="82">
        <f>Census!E6835</f>
        <v>0</v>
      </c>
      <c r="J6843" s="106" t="e">
        <f t="shared" si="106"/>
        <v>#N/A</v>
      </c>
    </row>
    <row r="6844" spans="7:10" x14ac:dyDescent="0.45">
      <c r="G6844" s="82">
        <f>Census!C6836</f>
        <v>0</v>
      </c>
      <c r="H6844" s="82" t="str">
        <f>IF(Census!D6836="","",Census!D6836)</f>
        <v/>
      </c>
      <c r="I6844" s="82">
        <f>Census!E6836</f>
        <v>0</v>
      </c>
      <c r="J6844" s="106" t="e">
        <f t="shared" si="106"/>
        <v>#N/A</v>
      </c>
    </row>
    <row r="6845" spans="7:10" x14ac:dyDescent="0.45">
      <c r="G6845" s="82">
        <f>Census!C6837</f>
        <v>0</v>
      </c>
      <c r="H6845" s="82" t="str">
        <f>IF(Census!D6837="","",Census!D6837)</f>
        <v/>
      </c>
      <c r="I6845" s="82">
        <f>Census!E6837</f>
        <v>0</v>
      </c>
      <c r="J6845" s="106" t="e">
        <f t="shared" si="106"/>
        <v>#N/A</v>
      </c>
    </row>
    <row r="6846" spans="7:10" x14ac:dyDescent="0.45">
      <c r="G6846" s="82">
        <f>Census!C6838</f>
        <v>0</v>
      </c>
      <c r="H6846" s="82" t="str">
        <f>IF(Census!D6838="","",Census!D6838)</f>
        <v/>
      </c>
      <c r="I6846" s="82">
        <f>Census!E6838</f>
        <v>0</v>
      </c>
      <c r="J6846" s="106" t="e">
        <f t="shared" si="106"/>
        <v>#N/A</v>
      </c>
    </row>
    <row r="6847" spans="7:10" x14ac:dyDescent="0.45">
      <c r="G6847" s="82">
        <f>Census!C6839</f>
        <v>0</v>
      </c>
      <c r="H6847" s="82" t="str">
        <f>IF(Census!D6839="","",Census!D6839)</f>
        <v/>
      </c>
      <c r="I6847" s="82">
        <f>Census!E6839</f>
        <v>0</v>
      </c>
      <c r="J6847" s="106" t="e">
        <f t="shared" si="106"/>
        <v>#N/A</v>
      </c>
    </row>
    <row r="6848" spans="7:10" x14ac:dyDescent="0.45">
      <c r="G6848" s="82">
        <f>Census!C6840</f>
        <v>0</v>
      </c>
      <c r="H6848" s="82" t="str">
        <f>IF(Census!D6840="","",Census!D6840)</f>
        <v/>
      </c>
      <c r="I6848" s="82">
        <f>Census!E6840</f>
        <v>0</v>
      </c>
      <c r="J6848" s="106" t="e">
        <f t="shared" si="106"/>
        <v>#N/A</v>
      </c>
    </row>
    <row r="6849" spans="7:10" x14ac:dyDescent="0.45">
      <c r="G6849" s="82">
        <f>Census!C6841</f>
        <v>0</v>
      </c>
      <c r="H6849" s="82" t="str">
        <f>IF(Census!D6841="","",Census!D6841)</f>
        <v/>
      </c>
      <c r="I6849" s="82">
        <f>Census!E6841</f>
        <v>0</v>
      </c>
      <c r="J6849" s="106" t="e">
        <f t="shared" si="106"/>
        <v>#N/A</v>
      </c>
    </row>
    <row r="6850" spans="7:10" x14ac:dyDescent="0.45">
      <c r="G6850" s="82">
        <f>Census!C6842</f>
        <v>0</v>
      </c>
      <c r="H6850" s="82" t="str">
        <f>IF(Census!D6842="","",Census!D6842)</f>
        <v/>
      </c>
      <c r="I6850" s="82">
        <f>Census!E6842</f>
        <v>0</v>
      </c>
      <c r="J6850" s="106" t="e">
        <f t="shared" si="106"/>
        <v>#N/A</v>
      </c>
    </row>
    <row r="6851" spans="7:10" x14ac:dyDescent="0.45">
      <c r="G6851" s="82">
        <f>Census!C6843</f>
        <v>0</v>
      </c>
      <c r="H6851" s="82" t="str">
        <f>IF(Census!D6843="","",Census!D6843)</f>
        <v/>
      </c>
      <c r="I6851" s="82">
        <f>Census!E6843</f>
        <v>0</v>
      </c>
      <c r="J6851" s="106" t="e">
        <f t="shared" si="106"/>
        <v>#N/A</v>
      </c>
    </row>
    <row r="6852" spans="7:10" x14ac:dyDescent="0.45">
      <c r="G6852" s="82">
        <f>Census!C6844</f>
        <v>0</v>
      </c>
      <c r="H6852" s="82" t="str">
        <f>IF(Census!D6844="","",Census!D6844)</f>
        <v/>
      </c>
      <c r="I6852" s="82">
        <f>Census!E6844</f>
        <v>0</v>
      </c>
      <c r="J6852" s="106" t="e">
        <f t="shared" si="106"/>
        <v>#N/A</v>
      </c>
    </row>
    <row r="6853" spans="7:10" x14ac:dyDescent="0.45">
      <c r="G6853" s="82">
        <f>Census!C6845</f>
        <v>0</v>
      </c>
      <c r="H6853" s="82" t="str">
        <f>IF(Census!D6845="","",Census!D6845)</f>
        <v/>
      </c>
      <c r="I6853" s="82">
        <f>Census!E6845</f>
        <v>0</v>
      </c>
      <c r="J6853" s="106" t="e">
        <f t="shared" si="106"/>
        <v>#N/A</v>
      </c>
    </row>
    <row r="6854" spans="7:10" x14ac:dyDescent="0.45">
      <c r="G6854" s="82">
        <f>Census!C6846</f>
        <v>0</v>
      </c>
      <c r="H6854" s="82" t="str">
        <f>IF(Census!D6846="","",Census!D6846)</f>
        <v/>
      </c>
      <c r="I6854" s="82">
        <f>Census!E6846</f>
        <v>0</v>
      </c>
      <c r="J6854" s="106" t="e">
        <f t="shared" si="106"/>
        <v>#N/A</v>
      </c>
    </row>
    <row r="6855" spans="7:10" x14ac:dyDescent="0.45">
      <c r="G6855" s="82">
        <f>Census!C6847</f>
        <v>0</v>
      </c>
      <c r="H6855" s="82" t="str">
        <f>IF(Census!D6847="","",Census!D6847)</f>
        <v/>
      </c>
      <c r="I6855" s="82">
        <f>Census!E6847</f>
        <v>0</v>
      </c>
      <c r="J6855" s="106" t="e">
        <f t="shared" si="106"/>
        <v>#N/A</v>
      </c>
    </row>
    <row r="6856" spans="7:10" x14ac:dyDescent="0.45">
      <c r="G6856" s="82">
        <f>Census!C6848</f>
        <v>0</v>
      </c>
      <c r="H6856" s="82" t="str">
        <f>IF(Census!D6848="","",Census!D6848)</f>
        <v/>
      </c>
      <c r="I6856" s="82">
        <f>Census!E6848</f>
        <v>0</v>
      </c>
      <c r="J6856" s="106" t="e">
        <f t="shared" si="106"/>
        <v>#N/A</v>
      </c>
    </row>
    <row r="6857" spans="7:10" x14ac:dyDescent="0.45">
      <c r="G6857" s="82">
        <f>Census!C6849</f>
        <v>0</v>
      </c>
      <c r="H6857" s="82" t="str">
        <f>IF(Census!D6849="","",Census!D6849)</f>
        <v/>
      </c>
      <c r="I6857" s="82">
        <f>Census!E6849</f>
        <v>0</v>
      </c>
      <c r="J6857" s="106" t="e">
        <f t="shared" si="106"/>
        <v>#N/A</v>
      </c>
    </row>
    <row r="6858" spans="7:10" x14ac:dyDescent="0.45">
      <c r="G6858" s="82">
        <f>Census!C6850</f>
        <v>0</v>
      </c>
      <c r="H6858" s="82" t="str">
        <f>IF(Census!D6850="","",Census!D6850)</f>
        <v/>
      </c>
      <c r="I6858" s="82">
        <f>Census!E6850</f>
        <v>0</v>
      </c>
      <c r="J6858" s="106" t="e">
        <f t="shared" si="106"/>
        <v>#N/A</v>
      </c>
    </row>
    <row r="6859" spans="7:10" x14ac:dyDescent="0.45">
      <c r="G6859" s="82">
        <f>Census!C6851</f>
        <v>0</v>
      </c>
      <c r="H6859" s="82" t="str">
        <f>IF(Census!D6851="","",Census!D6851)</f>
        <v/>
      </c>
      <c r="I6859" s="82">
        <f>Census!E6851</f>
        <v>0</v>
      </c>
      <c r="J6859" s="106" t="e">
        <f t="shared" si="106"/>
        <v>#N/A</v>
      </c>
    </row>
    <row r="6860" spans="7:10" x14ac:dyDescent="0.45">
      <c r="G6860" s="82">
        <f>Census!C6852</f>
        <v>0</v>
      </c>
      <c r="H6860" s="82" t="str">
        <f>IF(Census!D6852="","",Census!D6852)</f>
        <v/>
      </c>
      <c r="I6860" s="82">
        <f>Census!E6852</f>
        <v>0</v>
      </c>
      <c r="J6860" s="106" t="e">
        <f t="shared" si="106"/>
        <v>#N/A</v>
      </c>
    </row>
    <row r="6861" spans="7:10" x14ac:dyDescent="0.45">
      <c r="G6861" s="82">
        <f>Census!C6853</f>
        <v>0</v>
      </c>
      <c r="H6861" s="82" t="str">
        <f>IF(Census!D6853="","",Census!D6853)</f>
        <v/>
      </c>
      <c r="I6861" s="82">
        <f>Census!E6853</f>
        <v>0</v>
      </c>
      <c r="J6861" s="106" t="e">
        <f t="shared" si="106"/>
        <v>#N/A</v>
      </c>
    </row>
    <row r="6862" spans="7:10" x14ac:dyDescent="0.45">
      <c r="G6862" s="82">
        <f>Census!C6854</f>
        <v>0</v>
      </c>
      <c r="H6862" s="82" t="str">
        <f>IF(Census!D6854="","",Census!D6854)</f>
        <v/>
      </c>
      <c r="I6862" s="82">
        <f>Census!E6854</f>
        <v>0</v>
      </c>
      <c r="J6862" s="106" t="e">
        <f t="shared" ref="J6862:J6925" si="107">IF(H6862=0,0,IF(H6862&lt;$C$25,$C$25-H6862,0))</f>
        <v>#N/A</v>
      </c>
    </row>
    <row r="6863" spans="7:10" x14ac:dyDescent="0.45">
      <c r="G6863" s="82">
        <f>Census!C6855</f>
        <v>0</v>
      </c>
      <c r="H6863" s="82" t="str">
        <f>IF(Census!D6855="","",Census!D6855)</f>
        <v/>
      </c>
      <c r="I6863" s="82">
        <f>Census!E6855</f>
        <v>0</v>
      </c>
      <c r="J6863" s="106" t="e">
        <f t="shared" si="107"/>
        <v>#N/A</v>
      </c>
    </row>
    <row r="6864" spans="7:10" x14ac:dyDescent="0.45">
      <c r="G6864" s="82">
        <f>Census!C6856</f>
        <v>0</v>
      </c>
      <c r="H6864" s="82" t="str">
        <f>IF(Census!D6856="","",Census!D6856)</f>
        <v/>
      </c>
      <c r="I6864" s="82">
        <f>Census!E6856</f>
        <v>0</v>
      </c>
      <c r="J6864" s="106" t="e">
        <f t="shared" si="107"/>
        <v>#N/A</v>
      </c>
    </row>
    <row r="6865" spans="7:10" x14ac:dyDescent="0.45">
      <c r="G6865" s="82">
        <f>Census!C6857</f>
        <v>0</v>
      </c>
      <c r="H6865" s="82" t="str">
        <f>IF(Census!D6857="","",Census!D6857)</f>
        <v/>
      </c>
      <c r="I6865" s="82">
        <f>Census!E6857</f>
        <v>0</v>
      </c>
      <c r="J6865" s="106" t="e">
        <f t="shared" si="107"/>
        <v>#N/A</v>
      </c>
    </row>
    <row r="6866" spans="7:10" x14ac:dyDescent="0.45">
      <c r="G6866" s="82">
        <f>Census!C6858</f>
        <v>0</v>
      </c>
      <c r="H6866" s="82" t="str">
        <f>IF(Census!D6858="","",Census!D6858)</f>
        <v/>
      </c>
      <c r="I6866" s="82">
        <f>Census!E6858</f>
        <v>0</v>
      </c>
      <c r="J6866" s="106" t="e">
        <f t="shared" si="107"/>
        <v>#N/A</v>
      </c>
    </row>
    <row r="6867" spans="7:10" x14ac:dyDescent="0.45">
      <c r="G6867" s="82">
        <f>Census!C6859</f>
        <v>0</v>
      </c>
      <c r="H6867" s="82" t="str">
        <f>IF(Census!D6859="","",Census!D6859)</f>
        <v/>
      </c>
      <c r="I6867" s="82">
        <f>Census!E6859</f>
        <v>0</v>
      </c>
      <c r="J6867" s="106" t="e">
        <f t="shared" si="107"/>
        <v>#N/A</v>
      </c>
    </row>
    <row r="6868" spans="7:10" x14ac:dyDescent="0.45">
      <c r="G6868" s="82">
        <f>Census!C6860</f>
        <v>0</v>
      </c>
      <c r="H6868" s="82" t="str">
        <f>IF(Census!D6860="","",Census!D6860)</f>
        <v/>
      </c>
      <c r="I6868" s="82">
        <f>Census!E6860</f>
        <v>0</v>
      </c>
      <c r="J6868" s="106" t="e">
        <f t="shared" si="107"/>
        <v>#N/A</v>
      </c>
    </row>
    <row r="6869" spans="7:10" x14ac:dyDescent="0.45">
      <c r="G6869" s="82">
        <f>Census!C6861</f>
        <v>0</v>
      </c>
      <c r="H6869" s="82" t="str">
        <f>IF(Census!D6861="","",Census!D6861)</f>
        <v/>
      </c>
      <c r="I6869" s="82">
        <f>Census!E6861</f>
        <v>0</v>
      </c>
      <c r="J6869" s="106" t="e">
        <f t="shared" si="107"/>
        <v>#N/A</v>
      </c>
    </row>
    <row r="6870" spans="7:10" x14ac:dyDescent="0.45">
      <c r="G6870" s="82">
        <f>Census!C6862</f>
        <v>0</v>
      </c>
      <c r="H6870" s="82" t="str">
        <f>IF(Census!D6862="","",Census!D6862)</f>
        <v/>
      </c>
      <c r="I6870" s="82">
        <f>Census!E6862</f>
        <v>0</v>
      </c>
      <c r="J6870" s="106" t="e">
        <f t="shared" si="107"/>
        <v>#N/A</v>
      </c>
    </row>
    <row r="6871" spans="7:10" x14ac:dyDescent="0.45">
      <c r="G6871" s="82">
        <f>Census!C6863</f>
        <v>0</v>
      </c>
      <c r="H6871" s="82" t="str">
        <f>IF(Census!D6863="","",Census!D6863)</f>
        <v/>
      </c>
      <c r="I6871" s="82">
        <f>Census!E6863</f>
        <v>0</v>
      </c>
      <c r="J6871" s="106" t="e">
        <f t="shared" si="107"/>
        <v>#N/A</v>
      </c>
    </row>
    <row r="6872" spans="7:10" x14ac:dyDescent="0.45">
      <c r="G6872" s="82">
        <f>Census!C6864</f>
        <v>0</v>
      </c>
      <c r="H6872" s="82" t="str">
        <f>IF(Census!D6864="","",Census!D6864)</f>
        <v/>
      </c>
      <c r="I6872" s="82">
        <f>Census!E6864</f>
        <v>0</v>
      </c>
      <c r="J6872" s="106" t="e">
        <f t="shared" si="107"/>
        <v>#N/A</v>
      </c>
    </row>
    <row r="6873" spans="7:10" x14ac:dyDescent="0.45">
      <c r="G6873" s="82">
        <f>Census!C6865</f>
        <v>0</v>
      </c>
      <c r="H6873" s="82" t="str">
        <f>IF(Census!D6865="","",Census!D6865)</f>
        <v/>
      </c>
      <c r="I6873" s="82">
        <f>Census!E6865</f>
        <v>0</v>
      </c>
      <c r="J6873" s="106" t="e">
        <f t="shared" si="107"/>
        <v>#N/A</v>
      </c>
    </row>
    <row r="6874" spans="7:10" x14ac:dyDescent="0.45">
      <c r="G6874" s="82">
        <f>Census!C6866</f>
        <v>0</v>
      </c>
      <c r="H6874" s="82" t="str">
        <f>IF(Census!D6866="","",Census!D6866)</f>
        <v/>
      </c>
      <c r="I6874" s="82">
        <f>Census!E6866</f>
        <v>0</v>
      </c>
      <c r="J6874" s="106" t="e">
        <f t="shared" si="107"/>
        <v>#N/A</v>
      </c>
    </row>
    <row r="6875" spans="7:10" x14ac:dyDescent="0.45">
      <c r="G6875" s="82">
        <f>Census!C6867</f>
        <v>0</v>
      </c>
      <c r="H6875" s="82" t="str">
        <f>IF(Census!D6867="","",Census!D6867)</f>
        <v/>
      </c>
      <c r="I6875" s="82">
        <f>Census!E6867</f>
        <v>0</v>
      </c>
      <c r="J6875" s="106" t="e">
        <f t="shared" si="107"/>
        <v>#N/A</v>
      </c>
    </row>
    <row r="6876" spans="7:10" x14ac:dyDescent="0.45">
      <c r="G6876" s="82">
        <f>Census!C6868</f>
        <v>0</v>
      </c>
      <c r="H6876" s="82" t="str">
        <f>IF(Census!D6868="","",Census!D6868)</f>
        <v/>
      </c>
      <c r="I6876" s="82">
        <f>Census!E6868</f>
        <v>0</v>
      </c>
      <c r="J6876" s="106" t="e">
        <f t="shared" si="107"/>
        <v>#N/A</v>
      </c>
    </row>
    <row r="6877" spans="7:10" x14ac:dyDescent="0.45">
      <c r="G6877" s="82">
        <f>Census!C6869</f>
        <v>0</v>
      </c>
      <c r="H6877" s="82" t="str">
        <f>IF(Census!D6869="","",Census!D6869)</f>
        <v/>
      </c>
      <c r="I6877" s="82">
        <f>Census!E6869</f>
        <v>0</v>
      </c>
      <c r="J6877" s="106" t="e">
        <f t="shared" si="107"/>
        <v>#N/A</v>
      </c>
    </row>
    <row r="6878" spans="7:10" x14ac:dyDescent="0.45">
      <c r="G6878" s="82">
        <f>Census!C6870</f>
        <v>0</v>
      </c>
      <c r="H6878" s="82" t="str">
        <f>IF(Census!D6870="","",Census!D6870)</f>
        <v/>
      </c>
      <c r="I6878" s="82">
        <f>Census!E6870</f>
        <v>0</v>
      </c>
      <c r="J6878" s="106" t="e">
        <f t="shared" si="107"/>
        <v>#N/A</v>
      </c>
    </row>
    <row r="6879" spans="7:10" x14ac:dyDescent="0.45">
      <c r="G6879" s="82">
        <f>Census!C6871</f>
        <v>0</v>
      </c>
      <c r="H6879" s="82" t="str">
        <f>IF(Census!D6871="","",Census!D6871)</f>
        <v/>
      </c>
      <c r="I6879" s="82">
        <f>Census!E6871</f>
        <v>0</v>
      </c>
      <c r="J6879" s="106" t="e">
        <f t="shared" si="107"/>
        <v>#N/A</v>
      </c>
    </row>
    <row r="6880" spans="7:10" x14ac:dyDescent="0.45">
      <c r="G6880" s="82">
        <f>Census!C6872</f>
        <v>0</v>
      </c>
      <c r="H6880" s="82" t="str">
        <f>IF(Census!D6872="","",Census!D6872)</f>
        <v/>
      </c>
      <c r="I6880" s="82">
        <f>Census!E6872</f>
        <v>0</v>
      </c>
      <c r="J6880" s="106" t="e">
        <f t="shared" si="107"/>
        <v>#N/A</v>
      </c>
    </row>
    <row r="6881" spans="7:10" x14ac:dyDescent="0.45">
      <c r="G6881" s="82">
        <f>Census!C6873</f>
        <v>0</v>
      </c>
      <c r="H6881" s="82" t="str">
        <f>IF(Census!D6873="","",Census!D6873)</f>
        <v/>
      </c>
      <c r="I6881" s="82">
        <f>Census!E6873</f>
        <v>0</v>
      </c>
      <c r="J6881" s="106" t="e">
        <f t="shared" si="107"/>
        <v>#N/A</v>
      </c>
    </row>
    <row r="6882" spans="7:10" x14ac:dyDescent="0.45">
      <c r="G6882" s="82">
        <f>Census!C6874</f>
        <v>0</v>
      </c>
      <c r="H6882" s="82" t="str">
        <f>IF(Census!D6874="","",Census!D6874)</f>
        <v/>
      </c>
      <c r="I6882" s="82">
        <f>Census!E6874</f>
        <v>0</v>
      </c>
      <c r="J6882" s="106" t="e">
        <f t="shared" si="107"/>
        <v>#N/A</v>
      </c>
    </row>
    <row r="6883" spans="7:10" x14ac:dyDescent="0.45">
      <c r="G6883" s="82">
        <f>Census!C6875</f>
        <v>0</v>
      </c>
      <c r="H6883" s="82" t="str">
        <f>IF(Census!D6875="","",Census!D6875)</f>
        <v/>
      </c>
      <c r="I6883" s="82">
        <f>Census!E6875</f>
        <v>0</v>
      </c>
      <c r="J6883" s="106" t="e">
        <f t="shared" si="107"/>
        <v>#N/A</v>
      </c>
    </row>
    <row r="6884" spans="7:10" x14ac:dyDescent="0.45">
      <c r="G6884" s="82">
        <f>Census!C6876</f>
        <v>0</v>
      </c>
      <c r="H6884" s="82" t="str">
        <f>IF(Census!D6876="","",Census!D6876)</f>
        <v/>
      </c>
      <c r="I6884" s="82">
        <f>Census!E6876</f>
        <v>0</v>
      </c>
      <c r="J6884" s="106" t="e">
        <f t="shared" si="107"/>
        <v>#N/A</v>
      </c>
    </row>
    <row r="6885" spans="7:10" x14ac:dyDescent="0.45">
      <c r="G6885" s="82">
        <f>Census!C6877</f>
        <v>0</v>
      </c>
      <c r="H6885" s="82" t="str">
        <f>IF(Census!D6877="","",Census!D6877)</f>
        <v/>
      </c>
      <c r="I6885" s="82">
        <f>Census!E6877</f>
        <v>0</v>
      </c>
      <c r="J6885" s="106" t="e">
        <f t="shared" si="107"/>
        <v>#N/A</v>
      </c>
    </row>
    <row r="6886" spans="7:10" x14ac:dyDescent="0.45">
      <c r="G6886" s="82">
        <f>Census!C6878</f>
        <v>0</v>
      </c>
      <c r="H6886" s="82" t="str">
        <f>IF(Census!D6878="","",Census!D6878)</f>
        <v/>
      </c>
      <c r="I6886" s="82">
        <f>Census!E6878</f>
        <v>0</v>
      </c>
      <c r="J6886" s="106" t="e">
        <f t="shared" si="107"/>
        <v>#N/A</v>
      </c>
    </row>
    <row r="6887" spans="7:10" x14ac:dyDescent="0.45">
      <c r="G6887" s="82">
        <f>Census!C6879</f>
        <v>0</v>
      </c>
      <c r="H6887" s="82" t="str">
        <f>IF(Census!D6879="","",Census!D6879)</f>
        <v/>
      </c>
      <c r="I6887" s="82">
        <f>Census!E6879</f>
        <v>0</v>
      </c>
      <c r="J6887" s="106" t="e">
        <f t="shared" si="107"/>
        <v>#N/A</v>
      </c>
    </row>
    <row r="6888" spans="7:10" x14ac:dyDescent="0.45">
      <c r="G6888" s="82">
        <f>Census!C6880</f>
        <v>0</v>
      </c>
      <c r="H6888" s="82" t="str">
        <f>IF(Census!D6880="","",Census!D6880)</f>
        <v/>
      </c>
      <c r="I6888" s="82">
        <f>Census!E6880</f>
        <v>0</v>
      </c>
      <c r="J6888" s="106" t="e">
        <f t="shared" si="107"/>
        <v>#N/A</v>
      </c>
    </row>
    <row r="6889" spans="7:10" x14ac:dyDescent="0.45">
      <c r="G6889" s="82">
        <f>Census!C6881</f>
        <v>0</v>
      </c>
      <c r="H6889" s="82" t="str">
        <f>IF(Census!D6881="","",Census!D6881)</f>
        <v/>
      </c>
      <c r="I6889" s="82">
        <f>Census!E6881</f>
        <v>0</v>
      </c>
      <c r="J6889" s="106" t="e">
        <f t="shared" si="107"/>
        <v>#N/A</v>
      </c>
    </row>
    <row r="6890" spans="7:10" x14ac:dyDescent="0.45">
      <c r="G6890" s="82">
        <f>Census!C6882</f>
        <v>0</v>
      </c>
      <c r="H6890" s="82" t="str">
        <f>IF(Census!D6882="","",Census!D6882)</f>
        <v/>
      </c>
      <c r="I6890" s="82">
        <f>Census!E6882</f>
        <v>0</v>
      </c>
      <c r="J6890" s="106" t="e">
        <f t="shared" si="107"/>
        <v>#N/A</v>
      </c>
    </row>
    <row r="6891" spans="7:10" x14ac:dyDescent="0.45">
      <c r="G6891" s="82">
        <f>Census!C6883</f>
        <v>0</v>
      </c>
      <c r="H6891" s="82" t="str">
        <f>IF(Census!D6883="","",Census!D6883)</f>
        <v/>
      </c>
      <c r="I6891" s="82">
        <f>Census!E6883</f>
        <v>0</v>
      </c>
      <c r="J6891" s="106" t="e">
        <f t="shared" si="107"/>
        <v>#N/A</v>
      </c>
    </row>
    <row r="6892" spans="7:10" x14ac:dyDescent="0.45">
      <c r="G6892" s="82">
        <f>Census!C6884</f>
        <v>0</v>
      </c>
      <c r="H6892" s="82" t="str">
        <f>IF(Census!D6884="","",Census!D6884)</f>
        <v/>
      </c>
      <c r="I6892" s="82">
        <f>Census!E6884</f>
        <v>0</v>
      </c>
      <c r="J6892" s="106" t="e">
        <f t="shared" si="107"/>
        <v>#N/A</v>
      </c>
    </row>
    <row r="6893" spans="7:10" x14ac:dyDescent="0.45">
      <c r="G6893" s="82">
        <f>Census!C6885</f>
        <v>0</v>
      </c>
      <c r="H6893" s="82" t="str">
        <f>IF(Census!D6885="","",Census!D6885)</f>
        <v/>
      </c>
      <c r="I6893" s="82">
        <f>Census!E6885</f>
        <v>0</v>
      </c>
      <c r="J6893" s="106" t="e">
        <f t="shared" si="107"/>
        <v>#N/A</v>
      </c>
    </row>
    <row r="6894" spans="7:10" x14ac:dyDescent="0.45">
      <c r="G6894" s="82">
        <f>Census!C6886</f>
        <v>0</v>
      </c>
      <c r="H6894" s="82" t="str">
        <f>IF(Census!D6886="","",Census!D6886)</f>
        <v/>
      </c>
      <c r="I6894" s="82">
        <f>Census!E6886</f>
        <v>0</v>
      </c>
      <c r="J6894" s="106" t="e">
        <f t="shared" si="107"/>
        <v>#N/A</v>
      </c>
    </row>
    <row r="6895" spans="7:10" x14ac:dyDescent="0.45">
      <c r="G6895" s="82">
        <f>Census!C6887</f>
        <v>0</v>
      </c>
      <c r="H6895" s="82" t="str">
        <f>IF(Census!D6887="","",Census!D6887)</f>
        <v/>
      </c>
      <c r="I6895" s="82">
        <f>Census!E6887</f>
        <v>0</v>
      </c>
      <c r="J6895" s="106" t="e">
        <f t="shared" si="107"/>
        <v>#N/A</v>
      </c>
    </row>
    <row r="6896" spans="7:10" x14ac:dyDescent="0.45">
      <c r="G6896" s="82">
        <f>Census!C6888</f>
        <v>0</v>
      </c>
      <c r="H6896" s="82" t="str">
        <f>IF(Census!D6888="","",Census!D6888)</f>
        <v/>
      </c>
      <c r="I6896" s="82">
        <f>Census!E6888</f>
        <v>0</v>
      </c>
      <c r="J6896" s="106" t="e">
        <f t="shared" si="107"/>
        <v>#N/A</v>
      </c>
    </row>
    <row r="6897" spans="7:10" x14ac:dyDescent="0.45">
      <c r="G6897" s="82">
        <f>Census!C6889</f>
        <v>0</v>
      </c>
      <c r="H6897" s="82" t="str">
        <f>IF(Census!D6889="","",Census!D6889)</f>
        <v/>
      </c>
      <c r="I6897" s="82">
        <f>Census!E6889</f>
        <v>0</v>
      </c>
      <c r="J6897" s="106" t="e">
        <f t="shared" si="107"/>
        <v>#N/A</v>
      </c>
    </row>
    <row r="6898" spans="7:10" x14ac:dyDescent="0.45">
      <c r="G6898" s="82">
        <f>Census!C6890</f>
        <v>0</v>
      </c>
      <c r="H6898" s="82" t="str">
        <f>IF(Census!D6890="","",Census!D6890)</f>
        <v/>
      </c>
      <c r="I6898" s="82">
        <f>Census!E6890</f>
        <v>0</v>
      </c>
      <c r="J6898" s="106" t="e">
        <f t="shared" si="107"/>
        <v>#N/A</v>
      </c>
    </row>
    <row r="6899" spans="7:10" x14ac:dyDescent="0.45">
      <c r="G6899" s="82">
        <f>Census!C6891</f>
        <v>0</v>
      </c>
      <c r="H6899" s="82" t="str">
        <f>IF(Census!D6891="","",Census!D6891)</f>
        <v/>
      </c>
      <c r="I6899" s="82">
        <f>Census!E6891</f>
        <v>0</v>
      </c>
      <c r="J6899" s="106" t="e">
        <f t="shared" si="107"/>
        <v>#N/A</v>
      </c>
    </row>
    <row r="6900" spans="7:10" x14ac:dyDescent="0.45">
      <c r="G6900" s="82">
        <f>Census!C6892</f>
        <v>0</v>
      </c>
      <c r="H6900" s="82" t="str">
        <f>IF(Census!D6892="","",Census!D6892)</f>
        <v/>
      </c>
      <c r="I6900" s="82">
        <f>Census!E6892</f>
        <v>0</v>
      </c>
      <c r="J6900" s="106" t="e">
        <f t="shared" si="107"/>
        <v>#N/A</v>
      </c>
    </row>
    <row r="6901" spans="7:10" x14ac:dyDescent="0.45">
      <c r="G6901" s="82">
        <f>Census!C6893</f>
        <v>0</v>
      </c>
      <c r="H6901" s="82" t="str">
        <f>IF(Census!D6893="","",Census!D6893)</f>
        <v/>
      </c>
      <c r="I6901" s="82">
        <f>Census!E6893</f>
        <v>0</v>
      </c>
      <c r="J6901" s="106" t="e">
        <f t="shared" si="107"/>
        <v>#N/A</v>
      </c>
    </row>
    <row r="6902" spans="7:10" x14ac:dyDescent="0.45">
      <c r="G6902" s="82">
        <f>Census!C6894</f>
        <v>0</v>
      </c>
      <c r="H6902" s="82" t="str">
        <f>IF(Census!D6894="","",Census!D6894)</f>
        <v/>
      </c>
      <c r="I6902" s="82">
        <f>Census!E6894</f>
        <v>0</v>
      </c>
      <c r="J6902" s="106" t="e">
        <f t="shared" si="107"/>
        <v>#N/A</v>
      </c>
    </row>
    <row r="6903" spans="7:10" x14ac:dyDescent="0.45">
      <c r="G6903" s="82">
        <f>Census!C6895</f>
        <v>0</v>
      </c>
      <c r="H6903" s="82" t="str">
        <f>IF(Census!D6895="","",Census!D6895)</f>
        <v/>
      </c>
      <c r="I6903" s="82">
        <f>Census!E6895</f>
        <v>0</v>
      </c>
      <c r="J6903" s="106" t="e">
        <f t="shared" si="107"/>
        <v>#N/A</v>
      </c>
    </row>
    <row r="6904" spans="7:10" x14ac:dyDescent="0.45">
      <c r="G6904" s="82">
        <f>Census!C6896</f>
        <v>0</v>
      </c>
      <c r="H6904" s="82" t="str">
        <f>IF(Census!D6896="","",Census!D6896)</f>
        <v/>
      </c>
      <c r="I6904" s="82">
        <f>Census!E6896</f>
        <v>0</v>
      </c>
      <c r="J6904" s="106" t="e">
        <f t="shared" si="107"/>
        <v>#N/A</v>
      </c>
    </row>
    <row r="6905" spans="7:10" x14ac:dyDescent="0.45">
      <c r="G6905" s="82">
        <f>Census!C6897</f>
        <v>0</v>
      </c>
      <c r="H6905" s="82" t="str">
        <f>IF(Census!D6897="","",Census!D6897)</f>
        <v/>
      </c>
      <c r="I6905" s="82">
        <f>Census!E6897</f>
        <v>0</v>
      </c>
      <c r="J6905" s="106" t="e">
        <f t="shared" si="107"/>
        <v>#N/A</v>
      </c>
    </row>
    <row r="6906" spans="7:10" x14ac:dyDescent="0.45">
      <c r="G6906" s="82">
        <f>Census!C6898</f>
        <v>0</v>
      </c>
      <c r="H6906" s="82" t="str">
        <f>IF(Census!D6898="","",Census!D6898)</f>
        <v/>
      </c>
      <c r="I6906" s="82">
        <f>Census!E6898</f>
        <v>0</v>
      </c>
      <c r="J6906" s="106" t="e">
        <f t="shared" si="107"/>
        <v>#N/A</v>
      </c>
    </row>
    <row r="6907" spans="7:10" x14ac:dyDescent="0.45">
      <c r="G6907" s="82">
        <f>Census!C6899</f>
        <v>0</v>
      </c>
      <c r="H6907" s="82" t="str">
        <f>IF(Census!D6899="","",Census!D6899)</f>
        <v/>
      </c>
      <c r="I6907" s="82">
        <f>Census!E6899</f>
        <v>0</v>
      </c>
      <c r="J6907" s="106" t="e">
        <f t="shared" si="107"/>
        <v>#N/A</v>
      </c>
    </row>
    <row r="6908" spans="7:10" x14ac:dyDescent="0.45">
      <c r="G6908" s="82">
        <f>Census!C6900</f>
        <v>0</v>
      </c>
      <c r="H6908" s="82" t="str">
        <f>IF(Census!D6900="","",Census!D6900)</f>
        <v/>
      </c>
      <c r="I6908" s="82">
        <f>Census!E6900</f>
        <v>0</v>
      </c>
      <c r="J6908" s="106" t="e">
        <f t="shared" si="107"/>
        <v>#N/A</v>
      </c>
    </row>
    <row r="6909" spans="7:10" x14ac:dyDescent="0.45">
      <c r="G6909" s="82">
        <f>Census!C6901</f>
        <v>0</v>
      </c>
      <c r="H6909" s="82" t="str">
        <f>IF(Census!D6901="","",Census!D6901)</f>
        <v/>
      </c>
      <c r="I6909" s="82">
        <f>Census!E6901</f>
        <v>0</v>
      </c>
      <c r="J6909" s="106" t="e">
        <f t="shared" si="107"/>
        <v>#N/A</v>
      </c>
    </row>
    <row r="6910" spans="7:10" x14ac:dyDescent="0.45">
      <c r="G6910" s="82">
        <f>Census!C6902</f>
        <v>0</v>
      </c>
      <c r="H6910" s="82" t="str">
        <f>IF(Census!D6902="","",Census!D6902)</f>
        <v/>
      </c>
      <c r="I6910" s="82">
        <f>Census!E6902</f>
        <v>0</v>
      </c>
      <c r="J6910" s="106" t="e">
        <f t="shared" si="107"/>
        <v>#N/A</v>
      </c>
    </row>
    <row r="6911" spans="7:10" x14ac:dyDescent="0.45">
      <c r="G6911" s="82">
        <f>Census!C6903</f>
        <v>0</v>
      </c>
      <c r="H6911" s="82" t="str">
        <f>IF(Census!D6903="","",Census!D6903)</f>
        <v/>
      </c>
      <c r="I6911" s="82">
        <f>Census!E6903</f>
        <v>0</v>
      </c>
      <c r="J6911" s="106" t="e">
        <f t="shared" si="107"/>
        <v>#N/A</v>
      </c>
    </row>
    <row r="6912" spans="7:10" x14ac:dyDescent="0.45">
      <c r="G6912" s="82">
        <f>Census!C6904</f>
        <v>0</v>
      </c>
      <c r="H6912" s="82" t="str">
        <f>IF(Census!D6904="","",Census!D6904)</f>
        <v/>
      </c>
      <c r="I6912" s="82">
        <f>Census!E6904</f>
        <v>0</v>
      </c>
      <c r="J6912" s="106" t="e">
        <f t="shared" si="107"/>
        <v>#N/A</v>
      </c>
    </row>
    <row r="6913" spans="7:10" x14ac:dyDescent="0.45">
      <c r="G6913" s="82">
        <f>Census!C6905</f>
        <v>0</v>
      </c>
      <c r="H6913" s="82" t="str">
        <f>IF(Census!D6905="","",Census!D6905)</f>
        <v/>
      </c>
      <c r="I6913" s="82">
        <f>Census!E6905</f>
        <v>0</v>
      </c>
      <c r="J6913" s="106" t="e">
        <f t="shared" si="107"/>
        <v>#N/A</v>
      </c>
    </row>
    <row r="6914" spans="7:10" x14ac:dyDescent="0.45">
      <c r="G6914" s="82">
        <f>Census!C6906</f>
        <v>0</v>
      </c>
      <c r="H6914" s="82" t="str">
        <f>IF(Census!D6906="","",Census!D6906)</f>
        <v/>
      </c>
      <c r="I6914" s="82">
        <f>Census!E6906</f>
        <v>0</v>
      </c>
      <c r="J6914" s="106" t="e">
        <f t="shared" si="107"/>
        <v>#N/A</v>
      </c>
    </row>
    <row r="6915" spans="7:10" x14ac:dyDescent="0.45">
      <c r="G6915" s="82">
        <f>Census!C6907</f>
        <v>0</v>
      </c>
      <c r="H6915" s="82" t="str">
        <f>IF(Census!D6907="","",Census!D6907)</f>
        <v/>
      </c>
      <c r="I6915" s="82">
        <f>Census!E6907</f>
        <v>0</v>
      </c>
      <c r="J6915" s="106" t="e">
        <f t="shared" si="107"/>
        <v>#N/A</v>
      </c>
    </row>
    <row r="6916" spans="7:10" x14ac:dyDescent="0.45">
      <c r="G6916" s="82">
        <f>Census!C6908</f>
        <v>0</v>
      </c>
      <c r="H6916" s="82" t="str">
        <f>IF(Census!D6908="","",Census!D6908)</f>
        <v/>
      </c>
      <c r="I6916" s="82">
        <f>Census!E6908</f>
        <v>0</v>
      </c>
      <c r="J6916" s="106" t="e">
        <f t="shared" si="107"/>
        <v>#N/A</v>
      </c>
    </row>
    <row r="6917" spans="7:10" x14ac:dyDescent="0.45">
      <c r="G6917" s="82">
        <f>Census!C6909</f>
        <v>0</v>
      </c>
      <c r="H6917" s="82" t="str">
        <f>IF(Census!D6909="","",Census!D6909)</f>
        <v/>
      </c>
      <c r="I6917" s="82">
        <f>Census!E6909</f>
        <v>0</v>
      </c>
      <c r="J6917" s="106" t="e">
        <f t="shared" si="107"/>
        <v>#N/A</v>
      </c>
    </row>
    <row r="6918" spans="7:10" x14ac:dyDescent="0.45">
      <c r="G6918" s="82">
        <f>Census!C6910</f>
        <v>0</v>
      </c>
      <c r="H6918" s="82" t="str">
        <f>IF(Census!D6910="","",Census!D6910)</f>
        <v/>
      </c>
      <c r="I6918" s="82">
        <f>Census!E6910</f>
        <v>0</v>
      </c>
      <c r="J6918" s="106" t="e">
        <f t="shared" si="107"/>
        <v>#N/A</v>
      </c>
    </row>
    <row r="6919" spans="7:10" x14ac:dyDescent="0.45">
      <c r="G6919" s="82">
        <f>Census!C6911</f>
        <v>0</v>
      </c>
      <c r="H6919" s="82" t="str">
        <f>IF(Census!D6911="","",Census!D6911)</f>
        <v/>
      </c>
      <c r="I6919" s="82">
        <f>Census!E6911</f>
        <v>0</v>
      </c>
      <c r="J6919" s="106" t="e">
        <f t="shared" si="107"/>
        <v>#N/A</v>
      </c>
    </row>
    <row r="6920" spans="7:10" x14ac:dyDescent="0.45">
      <c r="G6920" s="82">
        <f>Census!C6912</f>
        <v>0</v>
      </c>
      <c r="H6920" s="82" t="str">
        <f>IF(Census!D6912="","",Census!D6912)</f>
        <v/>
      </c>
      <c r="I6920" s="82">
        <f>Census!E6912</f>
        <v>0</v>
      </c>
      <c r="J6920" s="106" t="e">
        <f t="shared" si="107"/>
        <v>#N/A</v>
      </c>
    </row>
    <row r="6921" spans="7:10" x14ac:dyDescent="0.45">
      <c r="G6921" s="82">
        <f>Census!C6913</f>
        <v>0</v>
      </c>
      <c r="H6921" s="82" t="str">
        <f>IF(Census!D6913="","",Census!D6913)</f>
        <v/>
      </c>
      <c r="I6921" s="82">
        <f>Census!E6913</f>
        <v>0</v>
      </c>
      <c r="J6921" s="106" t="e">
        <f t="shared" si="107"/>
        <v>#N/A</v>
      </c>
    </row>
    <row r="6922" spans="7:10" x14ac:dyDescent="0.45">
      <c r="G6922" s="82">
        <f>Census!C6914</f>
        <v>0</v>
      </c>
      <c r="H6922" s="82" t="str">
        <f>IF(Census!D6914="","",Census!D6914)</f>
        <v/>
      </c>
      <c r="I6922" s="82">
        <f>Census!E6914</f>
        <v>0</v>
      </c>
      <c r="J6922" s="106" t="e">
        <f t="shared" si="107"/>
        <v>#N/A</v>
      </c>
    </row>
    <row r="6923" spans="7:10" x14ac:dyDescent="0.45">
      <c r="G6923" s="82">
        <f>Census!C6915</f>
        <v>0</v>
      </c>
      <c r="H6923" s="82" t="str">
        <f>IF(Census!D6915="","",Census!D6915)</f>
        <v/>
      </c>
      <c r="I6923" s="82">
        <f>Census!E6915</f>
        <v>0</v>
      </c>
      <c r="J6923" s="106" t="e">
        <f t="shared" si="107"/>
        <v>#N/A</v>
      </c>
    </row>
    <row r="6924" spans="7:10" x14ac:dyDescent="0.45">
      <c r="G6924" s="82">
        <f>Census!C6916</f>
        <v>0</v>
      </c>
      <c r="H6924" s="82" t="str">
        <f>IF(Census!D6916="","",Census!D6916)</f>
        <v/>
      </c>
      <c r="I6924" s="82">
        <f>Census!E6916</f>
        <v>0</v>
      </c>
      <c r="J6924" s="106" t="e">
        <f t="shared" si="107"/>
        <v>#N/A</v>
      </c>
    </row>
    <row r="6925" spans="7:10" x14ac:dyDescent="0.45">
      <c r="G6925" s="82">
        <f>Census!C6917</f>
        <v>0</v>
      </c>
      <c r="H6925" s="82" t="str">
        <f>IF(Census!D6917="","",Census!D6917)</f>
        <v/>
      </c>
      <c r="I6925" s="82">
        <f>Census!E6917</f>
        <v>0</v>
      </c>
      <c r="J6925" s="106" t="e">
        <f t="shared" si="107"/>
        <v>#N/A</v>
      </c>
    </row>
    <row r="6926" spans="7:10" x14ac:dyDescent="0.45">
      <c r="G6926" s="82">
        <f>Census!C6918</f>
        <v>0</v>
      </c>
      <c r="H6926" s="82" t="str">
        <f>IF(Census!D6918="","",Census!D6918)</f>
        <v/>
      </c>
      <c r="I6926" s="82">
        <f>Census!E6918</f>
        <v>0</v>
      </c>
      <c r="J6926" s="106" t="e">
        <f t="shared" ref="J6926:J6989" si="108">IF(H6926=0,0,IF(H6926&lt;$C$25,$C$25-H6926,0))</f>
        <v>#N/A</v>
      </c>
    </row>
    <row r="6927" spans="7:10" x14ac:dyDescent="0.45">
      <c r="G6927" s="82">
        <f>Census!C6919</f>
        <v>0</v>
      </c>
      <c r="H6927" s="82" t="str">
        <f>IF(Census!D6919="","",Census!D6919)</f>
        <v/>
      </c>
      <c r="I6927" s="82">
        <f>Census!E6919</f>
        <v>0</v>
      </c>
      <c r="J6927" s="106" t="e">
        <f t="shared" si="108"/>
        <v>#N/A</v>
      </c>
    </row>
    <row r="6928" spans="7:10" x14ac:dyDescent="0.45">
      <c r="G6928" s="82">
        <f>Census!C6920</f>
        <v>0</v>
      </c>
      <c r="H6928" s="82" t="str">
        <f>IF(Census!D6920="","",Census!D6920)</f>
        <v/>
      </c>
      <c r="I6928" s="82">
        <f>Census!E6920</f>
        <v>0</v>
      </c>
      <c r="J6928" s="106" t="e">
        <f t="shared" si="108"/>
        <v>#N/A</v>
      </c>
    </row>
    <row r="6929" spans="7:10" x14ac:dyDescent="0.45">
      <c r="G6929" s="82">
        <f>Census!C6921</f>
        <v>0</v>
      </c>
      <c r="H6929" s="82" t="str">
        <f>IF(Census!D6921="","",Census!D6921)</f>
        <v/>
      </c>
      <c r="I6929" s="82">
        <f>Census!E6921</f>
        <v>0</v>
      </c>
      <c r="J6929" s="106" t="e">
        <f t="shared" si="108"/>
        <v>#N/A</v>
      </c>
    </row>
    <row r="6930" spans="7:10" x14ac:dyDescent="0.45">
      <c r="G6930" s="82">
        <f>Census!C6922</f>
        <v>0</v>
      </c>
      <c r="H6930" s="82" t="str">
        <f>IF(Census!D6922="","",Census!D6922)</f>
        <v/>
      </c>
      <c r="I6930" s="82">
        <f>Census!E6922</f>
        <v>0</v>
      </c>
      <c r="J6930" s="106" t="e">
        <f t="shared" si="108"/>
        <v>#N/A</v>
      </c>
    </row>
    <row r="6931" spans="7:10" x14ac:dyDescent="0.45">
      <c r="G6931" s="82">
        <f>Census!C6923</f>
        <v>0</v>
      </c>
      <c r="H6931" s="82" t="str">
        <f>IF(Census!D6923="","",Census!D6923)</f>
        <v/>
      </c>
      <c r="I6931" s="82">
        <f>Census!E6923</f>
        <v>0</v>
      </c>
      <c r="J6931" s="106" t="e">
        <f t="shared" si="108"/>
        <v>#N/A</v>
      </c>
    </row>
    <row r="6932" spans="7:10" x14ac:dyDescent="0.45">
      <c r="G6932" s="82">
        <f>Census!C6924</f>
        <v>0</v>
      </c>
      <c r="H6932" s="82" t="str">
        <f>IF(Census!D6924="","",Census!D6924)</f>
        <v/>
      </c>
      <c r="I6932" s="82">
        <f>Census!E6924</f>
        <v>0</v>
      </c>
      <c r="J6932" s="106" t="e">
        <f t="shared" si="108"/>
        <v>#N/A</v>
      </c>
    </row>
    <row r="6933" spans="7:10" x14ac:dyDescent="0.45">
      <c r="G6933" s="82">
        <f>Census!C6925</f>
        <v>0</v>
      </c>
      <c r="H6933" s="82" t="str">
        <f>IF(Census!D6925="","",Census!D6925)</f>
        <v/>
      </c>
      <c r="I6933" s="82">
        <f>Census!E6925</f>
        <v>0</v>
      </c>
      <c r="J6933" s="106" t="e">
        <f t="shared" si="108"/>
        <v>#N/A</v>
      </c>
    </row>
    <row r="6934" spans="7:10" x14ac:dyDescent="0.45">
      <c r="G6934" s="82">
        <f>Census!C6926</f>
        <v>0</v>
      </c>
      <c r="H6934" s="82" t="str">
        <f>IF(Census!D6926="","",Census!D6926)</f>
        <v/>
      </c>
      <c r="I6934" s="82">
        <f>Census!E6926</f>
        <v>0</v>
      </c>
      <c r="J6934" s="106" t="e">
        <f t="shared" si="108"/>
        <v>#N/A</v>
      </c>
    </row>
    <row r="6935" spans="7:10" x14ac:dyDescent="0.45">
      <c r="G6935" s="82">
        <f>Census!C6927</f>
        <v>0</v>
      </c>
      <c r="H6935" s="82" t="str">
        <f>IF(Census!D6927="","",Census!D6927)</f>
        <v/>
      </c>
      <c r="I6935" s="82">
        <f>Census!E6927</f>
        <v>0</v>
      </c>
      <c r="J6935" s="106" t="e">
        <f t="shared" si="108"/>
        <v>#N/A</v>
      </c>
    </row>
    <row r="6936" spans="7:10" x14ac:dyDescent="0.45">
      <c r="G6936" s="82">
        <f>Census!C6928</f>
        <v>0</v>
      </c>
      <c r="H6936" s="82" t="str">
        <f>IF(Census!D6928="","",Census!D6928)</f>
        <v/>
      </c>
      <c r="I6936" s="82">
        <f>Census!E6928</f>
        <v>0</v>
      </c>
      <c r="J6936" s="106" t="e">
        <f t="shared" si="108"/>
        <v>#N/A</v>
      </c>
    </row>
    <row r="6937" spans="7:10" x14ac:dyDescent="0.45">
      <c r="G6937" s="82">
        <f>Census!C6929</f>
        <v>0</v>
      </c>
      <c r="H6937" s="82" t="str">
        <f>IF(Census!D6929="","",Census!D6929)</f>
        <v/>
      </c>
      <c r="I6937" s="82">
        <f>Census!E6929</f>
        <v>0</v>
      </c>
      <c r="J6937" s="106" t="e">
        <f t="shared" si="108"/>
        <v>#N/A</v>
      </c>
    </row>
    <row r="6938" spans="7:10" x14ac:dyDescent="0.45">
      <c r="G6938" s="82">
        <f>Census!C6930</f>
        <v>0</v>
      </c>
      <c r="H6938" s="82" t="str">
        <f>IF(Census!D6930="","",Census!D6930)</f>
        <v/>
      </c>
      <c r="I6938" s="82">
        <f>Census!E6930</f>
        <v>0</v>
      </c>
      <c r="J6938" s="106" t="e">
        <f t="shared" si="108"/>
        <v>#N/A</v>
      </c>
    </row>
    <row r="6939" spans="7:10" x14ac:dyDescent="0.45">
      <c r="G6939" s="82">
        <f>Census!C6931</f>
        <v>0</v>
      </c>
      <c r="H6939" s="82" t="str">
        <f>IF(Census!D6931="","",Census!D6931)</f>
        <v/>
      </c>
      <c r="I6939" s="82">
        <f>Census!E6931</f>
        <v>0</v>
      </c>
      <c r="J6939" s="106" t="e">
        <f t="shared" si="108"/>
        <v>#N/A</v>
      </c>
    </row>
    <row r="6940" spans="7:10" x14ac:dyDescent="0.45">
      <c r="G6940" s="82">
        <f>Census!C6932</f>
        <v>0</v>
      </c>
      <c r="H6940" s="82" t="str">
        <f>IF(Census!D6932="","",Census!D6932)</f>
        <v/>
      </c>
      <c r="I6940" s="82">
        <f>Census!E6932</f>
        <v>0</v>
      </c>
      <c r="J6940" s="106" t="e">
        <f t="shared" si="108"/>
        <v>#N/A</v>
      </c>
    </row>
    <row r="6941" spans="7:10" x14ac:dyDescent="0.45">
      <c r="G6941" s="82">
        <f>Census!C6933</f>
        <v>0</v>
      </c>
      <c r="H6941" s="82" t="str">
        <f>IF(Census!D6933="","",Census!D6933)</f>
        <v/>
      </c>
      <c r="I6941" s="82">
        <f>Census!E6933</f>
        <v>0</v>
      </c>
      <c r="J6941" s="106" t="e">
        <f t="shared" si="108"/>
        <v>#N/A</v>
      </c>
    </row>
    <row r="6942" spans="7:10" x14ac:dyDescent="0.45">
      <c r="G6942" s="82">
        <f>Census!C6934</f>
        <v>0</v>
      </c>
      <c r="H6942" s="82" t="str">
        <f>IF(Census!D6934="","",Census!D6934)</f>
        <v/>
      </c>
      <c r="I6942" s="82">
        <f>Census!E6934</f>
        <v>0</v>
      </c>
      <c r="J6942" s="106" t="e">
        <f t="shared" si="108"/>
        <v>#N/A</v>
      </c>
    </row>
    <row r="6943" spans="7:10" x14ac:dyDescent="0.45">
      <c r="G6943" s="82">
        <f>Census!C6935</f>
        <v>0</v>
      </c>
      <c r="H6943" s="82" t="str">
        <f>IF(Census!D6935="","",Census!D6935)</f>
        <v/>
      </c>
      <c r="I6943" s="82">
        <f>Census!E6935</f>
        <v>0</v>
      </c>
      <c r="J6943" s="106" t="e">
        <f t="shared" si="108"/>
        <v>#N/A</v>
      </c>
    </row>
    <row r="6944" spans="7:10" x14ac:dyDescent="0.45">
      <c r="G6944" s="82">
        <f>Census!C6936</f>
        <v>0</v>
      </c>
      <c r="H6944" s="82" t="str">
        <f>IF(Census!D6936="","",Census!D6936)</f>
        <v/>
      </c>
      <c r="I6944" s="82">
        <f>Census!E6936</f>
        <v>0</v>
      </c>
      <c r="J6944" s="106" t="e">
        <f t="shared" si="108"/>
        <v>#N/A</v>
      </c>
    </row>
    <row r="6945" spans="7:10" x14ac:dyDescent="0.45">
      <c r="G6945" s="82">
        <f>Census!C6937</f>
        <v>0</v>
      </c>
      <c r="H6945" s="82" t="str">
        <f>IF(Census!D6937="","",Census!D6937)</f>
        <v/>
      </c>
      <c r="I6945" s="82">
        <f>Census!E6937</f>
        <v>0</v>
      </c>
      <c r="J6945" s="106" t="e">
        <f t="shared" si="108"/>
        <v>#N/A</v>
      </c>
    </row>
    <row r="6946" spans="7:10" x14ac:dyDescent="0.45">
      <c r="G6946" s="82">
        <f>Census!C6938</f>
        <v>0</v>
      </c>
      <c r="H6946" s="82" t="str">
        <f>IF(Census!D6938="","",Census!D6938)</f>
        <v/>
      </c>
      <c r="I6946" s="82">
        <f>Census!E6938</f>
        <v>0</v>
      </c>
      <c r="J6946" s="106" t="e">
        <f t="shared" si="108"/>
        <v>#N/A</v>
      </c>
    </row>
    <row r="6947" spans="7:10" x14ac:dyDescent="0.45">
      <c r="G6947" s="82">
        <f>Census!C6939</f>
        <v>0</v>
      </c>
      <c r="H6947" s="82" t="str">
        <f>IF(Census!D6939="","",Census!D6939)</f>
        <v/>
      </c>
      <c r="I6947" s="82">
        <f>Census!E6939</f>
        <v>0</v>
      </c>
      <c r="J6947" s="106" t="e">
        <f t="shared" si="108"/>
        <v>#N/A</v>
      </c>
    </row>
    <row r="6948" spans="7:10" x14ac:dyDescent="0.45">
      <c r="G6948" s="82">
        <f>Census!C6940</f>
        <v>0</v>
      </c>
      <c r="H6948" s="82" t="str">
        <f>IF(Census!D6940="","",Census!D6940)</f>
        <v/>
      </c>
      <c r="I6948" s="82">
        <f>Census!E6940</f>
        <v>0</v>
      </c>
      <c r="J6948" s="106" t="e">
        <f t="shared" si="108"/>
        <v>#N/A</v>
      </c>
    </row>
    <row r="6949" spans="7:10" x14ac:dyDescent="0.45">
      <c r="G6949" s="82">
        <f>Census!C6941</f>
        <v>0</v>
      </c>
      <c r="H6949" s="82" t="str">
        <f>IF(Census!D6941="","",Census!D6941)</f>
        <v/>
      </c>
      <c r="I6949" s="82">
        <f>Census!E6941</f>
        <v>0</v>
      </c>
      <c r="J6949" s="106" t="e">
        <f t="shared" si="108"/>
        <v>#N/A</v>
      </c>
    </row>
    <row r="6950" spans="7:10" x14ac:dyDescent="0.45">
      <c r="G6950" s="82">
        <f>Census!C6942</f>
        <v>0</v>
      </c>
      <c r="H6950" s="82" t="str">
        <f>IF(Census!D6942="","",Census!D6942)</f>
        <v/>
      </c>
      <c r="I6950" s="82">
        <f>Census!E6942</f>
        <v>0</v>
      </c>
      <c r="J6950" s="106" t="e">
        <f t="shared" si="108"/>
        <v>#N/A</v>
      </c>
    </row>
    <row r="6951" spans="7:10" x14ac:dyDescent="0.45">
      <c r="G6951" s="82">
        <f>Census!C6943</f>
        <v>0</v>
      </c>
      <c r="H6951" s="82" t="str">
        <f>IF(Census!D6943="","",Census!D6943)</f>
        <v/>
      </c>
      <c r="I6951" s="82">
        <f>Census!E6943</f>
        <v>0</v>
      </c>
      <c r="J6951" s="106" t="e">
        <f t="shared" si="108"/>
        <v>#N/A</v>
      </c>
    </row>
    <row r="6952" spans="7:10" x14ac:dyDescent="0.45">
      <c r="G6952" s="82">
        <f>Census!C6944</f>
        <v>0</v>
      </c>
      <c r="H6952" s="82" t="str">
        <f>IF(Census!D6944="","",Census!D6944)</f>
        <v/>
      </c>
      <c r="I6952" s="82">
        <f>Census!E6944</f>
        <v>0</v>
      </c>
      <c r="J6952" s="106" t="e">
        <f t="shared" si="108"/>
        <v>#N/A</v>
      </c>
    </row>
    <row r="6953" spans="7:10" x14ac:dyDescent="0.45">
      <c r="G6953" s="82">
        <f>Census!C6945</f>
        <v>0</v>
      </c>
      <c r="H6953" s="82" t="str">
        <f>IF(Census!D6945="","",Census!D6945)</f>
        <v/>
      </c>
      <c r="I6953" s="82">
        <f>Census!E6945</f>
        <v>0</v>
      </c>
      <c r="J6953" s="106" t="e">
        <f t="shared" si="108"/>
        <v>#N/A</v>
      </c>
    </row>
    <row r="6954" spans="7:10" x14ac:dyDescent="0.45">
      <c r="G6954" s="82">
        <f>Census!C6946</f>
        <v>0</v>
      </c>
      <c r="H6954" s="82" t="str">
        <f>IF(Census!D6946="","",Census!D6946)</f>
        <v/>
      </c>
      <c r="I6954" s="82">
        <f>Census!E6946</f>
        <v>0</v>
      </c>
      <c r="J6954" s="106" t="e">
        <f t="shared" si="108"/>
        <v>#N/A</v>
      </c>
    </row>
    <row r="6955" spans="7:10" x14ac:dyDescent="0.45">
      <c r="G6955" s="82">
        <f>Census!C6947</f>
        <v>0</v>
      </c>
      <c r="H6955" s="82" t="str">
        <f>IF(Census!D6947="","",Census!D6947)</f>
        <v/>
      </c>
      <c r="I6955" s="82">
        <f>Census!E6947</f>
        <v>0</v>
      </c>
      <c r="J6955" s="106" t="e">
        <f t="shared" si="108"/>
        <v>#N/A</v>
      </c>
    </row>
    <row r="6956" spans="7:10" x14ac:dyDescent="0.45">
      <c r="G6956" s="82">
        <f>Census!C6948</f>
        <v>0</v>
      </c>
      <c r="H6956" s="82" t="str">
        <f>IF(Census!D6948="","",Census!D6948)</f>
        <v/>
      </c>
      <c r="I6956" s="82">
        <f>Census!E6948</f>
        <v>0</v>
      </c>
      <c r="J6956" s="106" t="e">
        <f t="shared" si="108"/>
        <v>#N/A</v>
      </c>
    </row>
    <row r="6957" spans="7:10" x14ac:dyDescent="0.45">
      <c r="G6957" s="82">
        <f>Census!C6949</f>
        <v>0</v>
      </c>
      <c r="H6957" s="82" t="str">
        <f>IF(Census!D6949="","",Census!D6949)</f>
        <v/>
      </c>
      <c r="I6957" s="82">
        <f>Census!E6949</f>
        <v>0</v>
      </c>
      <c r="J6957" s="106" t="e">
        <f t="shared" si="108"/>
        <v>#N/A</v>
      </c>
    </row>
    <row r="6958" spans="7:10" x14ac:dyDescent="0.45">
      <c r="G6958" s="82">
        <f>Census!C6950</f>
        <v>0</v>
      </c>
      <c r="H6958" s="82" t="str">
        <f>IF(Census!D6950="","",Census!D6950)</f>
        <v/>
      </c>
      <c r="I6958" s="82">
        <f>Census!E6950</f>
        <v>0</v>
      </c>
      <c r="J6958" s="106" t="e">
        <f t="shared" si="108"/>
        <v>#N/A</v>
      </c>
    </row>
    <row r="6959" spans="7:10" x14ac:dyDescent="0.45">
      <c r="G6959" s="82">
        <f>Census!C6951</f>
        <v>0</v>
      </c>
      <c r="H6959" s="82" t="str">
        <f>IF(Census!D6951="","",Census!D6951)</f>
        <v/>
      </c>
      <c r="I6959" s="82">
        <f>Census!E6951</f>
        <v>0</v>
      </c>
      <c r="J6959" s="106" t="e">
        <f t="shared" si="108"/>
        <v>#N/A</v>
      </c>
    </row>
    <row r="6960" spans="7:10" x14ac:dyDescent="0.45">
      <c r="G6960" s="82">
        <f>Census!C6952</f>
        <v>0</v>
      </c>
      <c r="H6960" s="82" t="str">
        <f>IF(Census!D6952="","",Census!D6952)</f>
        <v/>
      </c>
      <c r="I6960" s="82">
        <f>Census!E6952</f>
        <v>0</v>
      </c>
      <c r="J6960" s="106" t="e">
        <f t="shared" si="108"/>
        <v>#N/A</v>
      </c>
    </row>
    <row r="6961" spans="7:10" x14ac:dyDescent="0.45">
      <c r="G6961" s="82">
        <f>Census!C6953</f>
        <v>0</v>
      </c>
      <c r="H6961" s="82" t="str">
        <f>IF(Census!D6953="","",Census!D6953)</f>
        <v/>
      </c>
      <c r="I6961" s="82">
        <f>Census!E6953</f>
        <v>0</v>
      </c>
      <c r="J6961" s="106" t="e">
        <f t="shared" si="108"/>
        <v>#N/A</v>
      </c>
    </row>
    <row r="6962" spans="7:10" x14ac:dyDescent="0.45">
      <c r="G6962" s="82">
        <f>Census!C6954</f>
        <v>0</v>
      </c>
      <c r="H6962" s="82" t="str">
        <f>IF(Census!D6954="","",Census!D6954)</f>
        <v/>
      </c>
      <c r="I6962" s="82">
        <f>Census!E6954</f>
        <v>0</v>
      </c>
      <c r="J6962" s="106" t="e">
        <f t="shared" si="108"/>
        <v>#N/A</v>
      </c>
    </row>
    <row r="6963" spans="7:10" x14ac:dyDescent="0.45">
      <c r="G6963" s="82">
        <f>Census!C6955</f>
        <v>0</v>
      </c>
      <c r="H6963" s="82" t="str">
        <f>IF(Census!D6955="","",Census!D6955)</f>
        <v/>
      </c>
      <c r="I6963" s="82">
        <f>Census!E6955</f>
        <v>0</v>
      </c>
      <c r="J6963" s="106" t="e">
        <f t="shared" si="108"/>
        <v>#N/A</v>
      </c>
    </row>
    <row r="6964" spans="7:10" x14ac:dyDescent="0.45">
      <c r="G6964" s="82">
        <f>Census!C6956</f>
        <v>0</v>
      </c>
      <c r="H6964" s="82" t="str">
        <f>IF(Census!D6956="","",Census!D6956)</f>
        <v/>
      </c>
      <c r="I6964" s="82">
        <f>Census!E6956</f>
        <v>0</v>
      </c>
      <c r="J6964" s="106" t="e">
        <f t="shared" si="108"/>
        <v>#N/A</v>
      </c>
    </row>
    <row r="6965" spans="7:10" x14ac:dyDescent="0.45">
      <c r="G6965" s="82">
        <f>Census!C6957</f>
        <v>0</v>
      </c>
      <c r="H6965" s="82" t="str">
        <f>IF(Census!D6957="","",Census!D6957)</f>
        <v/>
      </c>
      <c r="I6965" s="82">
        <f>Census!E6957</f>
        <v>0</v>
      </c>
      <c r="J6965" s="106" t="e">
        <f t="shared" si="108"/>
        <v>#N/A</v>
      </c>
    </row>
    <row r="6966" spans="7:10" x14ac:dyDescent="0.45">
      <c r="G6966" s="82">
        <f>Census!C6958</f>
        <v>0</v>
      </c>
      <c r="H6966" s="82" t="str">
        <f>IF(Census!D6958="","",Census!D6958)</f>
        <v/>
      </c>
      <c r="I6966" s="82">
        <f>Census!E6958</f>
        <v>0</v>
      </c>
      <c r="J6966" s="106" t="e">
        <f t="shared" si="108"/>
        <v>#N/A</v>
      </c>
    </row>
    <row r="6967" spans="7:10" x14ac:dyDescent="0.45">
      <c r="G6967" s="82">
        <f>Census!C6959</f>
        <v>0</v>
      </c>
      <c r="H6967" s="82" t="str">
        <f>IF(Census!D6959="","",Census!D6959)</f>
        <v/>
      </c>
      <c r="I6967" s="82">
        <f>Census!E6959</f>
        <v>0</v>
      </c>
      <c r="J6967" s="106" t="e">
        <f t="shared" si="108"/>
        <v>#N/A</v>
      </c>
    </row>
    <row r="6968" spans="7:10" x14ac:dyDescent="0.45">
      <c r="G6968" s="82">
        <f>Census!C6960</f>
        <v>0</v>
      </c>
      <c r="H6968" s="82" t="str">
        <f>IF(Census!D6960="","",Census!D6960)</f>
        <v/>
      </c>
      <c r="I6968" s="82">
        <f>Census!E6960</f>
        <v>0</v>
      </c>
      <c r="J6968" s="106" t="e">
        <f t="shared" si="108"/>
        <v>#N/A</v>
      </c>
    </row>
    <row r="6969" spans="7:10" x14ac:dyDescent="0.45">
      <c r="G6969" s="82">
        <f>Census!C6961</f>
        <v>0</v>
      </c>
      <c r="H6969" s="82" t="str">
        <f>IF(Census!D6961="","",Census!D6961)</f>
        <v/>
      </c>
      <c r="I6969" s="82">
        <f>Census!E6961</f>
        <v>0</v>
      </c>
      <c r="J6969" s="106" t="e">
        <f t="shared" si="108"/>
        <v>#N/A</v>
      </c>
    </row>
    <row r="6970" spans="7:10" x14ac:dyDescent="0.45">
      <c r="G6970" s="82">
        <f>Census!C6962</f>
        <v>0</v>
      </c>
      <c r="H6970" s="82" t="str">
        <f>IF(Census!D6962="","",Census!D6962)</f>
        <v/>
      </c>
      <c r="I6970" s="82">
        <f>Census!E6962</f>
        <v>0</v>
      </c>
      <c r="J6970" s="106" t="e">
        <f t="shared" si="108"/>
        <v>#N/A</v>
      </c>
    </row>
    <row r="6971" spans="7:10" x14ac:dyDescent="0.45">
      <c r="G6971" s="82">
        <f>Census!C6963</f>
        <v>0</v>
      </c>
      <c r="H6971" s="82" t="str">
        <f>IF(Census!D6963="","",Census!D6963)</f>
        <v/>
      </c>
      <c r="I6971" s="82">
        <f>Census!E6963</f>
        <v>0</v>
      </c>
      <c r="J6971" s="106" t="e">
        <f t="shared" si="108"/>
        <v>#N/A</v>
      </c>
    </row>
    <row r="6972" spans="7:10" x14ac:dyDescent="0.45">
      <c r="G6972" s="82">
        <f>Census!C6964</f>
        <v>0</v>
      </c>
      <c r="H6972" s="82" t="str">
        <f>IF(Census!D6964="","",Census!D6964)</f>
        <v/>
      </c>
      <c r="I6972" s="82">
        <f>Census!E6964</f>
        <v>0</v>
      </c>
      <c r="J6972" s="106" t="e">
        <f t="shared" si="108"/>
        <v>#N/A</v>
      </c>
    </row>
    <row r="6973" spans="7:10" x14ac:dyDescent="0.45">
      <c r="G6973" s="82">
        <f>Census!C6965</f>
        <v>0</v>
      </c>
      <c r="H6973" s="82" t="str">
        <f>IF(Census!D6965="","",Census!D6965)</f>
        <v/>
      </c>
      <c r="I6973" s="82">
        <f>Census!E6965</f>
        <v>0</v>
      </c>
      <c r="J6973" s="106" t="e">
        <f t="shared" si="108"/>
        <v>#N/A</v>
      </c>
    </row>
    <row r="6974" spans="7:10" x14ac:dyDescent="0.45">
      <c r="G6974" s="82">
        <f>Census!C6966</f>
        <v>0</v>
      </c>
      <c r="H6974" s="82" t="str">
        <f>IF(Census!D6966="","",Census!D6966)</f>
        <v/>
      </c>
      <c r="I6974" s="82">
        <f>Census!E6966</f>
        <v>0</v>
      </c>
      <c r="J6974" s="106" t="e">
        <f t="shared" si="108"/>
        <v>#N/A</v>
      </c>
    </row>
    <row r="6975" spans="7:10" x14ac:dyDescent="0.45">
      <c r="G6975" s="82">
        <f>Census!C6967</f>
        <v>0</v>
      </c>
      <c r="H6975" s="82" t="str">
        <f>IF(Census!D6967="","",Census!D6967)</f>
        <v/>
      </c>
      <c r="I6975" s="82">
        <f>Census!E6967</f>
        <v>0</v>
      </c>
      <c r="J6975" s="106" t="e">
        <f t="shared" si="108"/>
        <v>#N/A</v>
      </c>
    </row>
    <row r="6976" spans="7:10" x14ac:dyDescent="0.45">
      <c r="G6976" s="82">
        <f>Census!C6968</f>
        <v>0</v>
      </c>
      <c r="H6976" s="82" t="str">
        <f>IF(Census!D6968="","",Census!D6968)</f>
        <v/>
      </c>
      <c r="I6976" s="82">
        <f>Census!E6968</f>
        <v>0</v>
      </c>
      <c r="J6976" s="106" t="e">
        <f t="shared" si="108"/>
        <v>#N/A</v>
      </c>
    </row>
    <row r="6977" spans="7:10" x14ac:dyDescent="0.45">
      <c r="G6977" s="82">
        <f>Census!C6969</f>
        <v>0</v>
      </c>
      <c r="H6977" s="82" t="str">
        <f>IF(Census!D6969="","",Census!D6969)</f>
        <v/>
      </c>
      <c r="I6977" s="82">
        <f>Census!E6969</f>
        <v>0</v>
      </c>
      <c r="J6977" s="106" t="e">
        <f t="shared" si="108"/>
        <v>#N/A</v>
      </c>
    </row>
    <row r="6978" spans="7:10" x14ac:dyDescent="0.45">
      <c r="G6978" s="82">
        <f>Census!C6970</f>
        <v>0</v>
      </c>
      <c r="H6978" s="82" t="str">
        <f>IF(Census!D6970="","",Census!D6970)</f>
        <v/>
      </c>
      <c r="I6978" s="82">
        <f>Census!E6970</f>
        <v>0</v>
      </c>
      <c r="J6978" s="106" t="e">
        <f t="shared" si="108"/>
        <v>#N/A</v>
      </c>
    </row>
    <row r="6979" spans="7:10" x14ac:dyDescent="0.45">
      <c r="G6979" s="82">
        <f>Census!C6971</f>
        <v>0</v>
      </c>
      <c r="H6979" s="82" t="str">
        <f>IF(Census!D6971="","",Census!D6971)</f>
        <v/>
      </c>
      <c r="I6979" s="82">
        <f>Census!E6971</f>
        <v>0</v>
      </c>
      <c r="J6979" s="106" t="e">
        <f t="shared" si="108"/>
        <v>#N/A</v>
      </c>
    </row>
    <row r="6980" spans="7:10" x14ac:dyDescent="0.45">
      <c r="G6980" s="82">
        <f>Census!C6972</f>
        <v>0</v>
      </c>
      <c r="H6980" s="82" t="str">
        <f>IF(Census!D6972="","",Census!D6972)</f>
        <v/>
      </c>
      <c r="I6980" s="82">
        <f>Census!E6972</f>
        <v>0</v>
      </c>
      <c r="J6980" s="106" t="e">
        <f t="shared" si="108"/>
        <v>#N/A</v>
      </c>
    </row>
    <row r="6981" spans="7:10" x14ac:dyDescent="0.45">
      <c r="G6981" s="82">
        <f>Census!C6973</f>
        <v>0</v>
      </c>
      <c r="H6981" s="82" t="str">
        <f>IF(Census!D6973="","",Census!D6973)</f>
        <v/>
      </c>
      <c r="I6981" s="82">
        <f>Census!E6973</f>
        <v>0</v>
      </c>
      <c r="J6981" s="106" t="e">
        <f t="shared" si="108"/>
        <v>#N/A</v>
      </c>
    </row>
    <row r="6982" spans="7:10" x14ac:dyDescent="0.45">
      <c r="G6982" s="82">
        <f>Census!C6974</f>
        <v>0</v>
      </c>
      <c r="H6982" s="82" t="str">
        <f>IF(Census!D6974="","",Census!D6974)</f>
        <v/>
      </c>
      <c r="I6982" s="82">
        <f>Census!E6974</f>
        <v>0</v>
      </c>
      <c r="J6982" s="106" t="e">
        <f t="shared" si="108"/>
        <v>#N/A</v>
      </c>
    </row>
    <row r="6983" spans="7:10" x14ac:dyDescent="0.45">
      <c r="G6983" s="82">
        <f>Census!C6975</f>
        <v>0</v>
      </c>
      <c r="H6983" s="82" t="str">
        <f>IF(Census!D6975="","",Census!D6975)</f>
        <v/>
      </c>
      <c r="I6983" s="82">
        <f>Census!E6975</f>
        <v>0</v>
      </c>
      <c r="J6983" s="106" t="e">
        <f t="shared" si="108"/>
        <v>#N/A</v>
      </c>
    </row>
    <row r="6984" spans="7:10" x14ac:dyDescent="0.45">
      <c r="G6984" s="82">
        <f>Census!C6976</f>
        <v>0</v>
      </c>
      <c r="H6984" s="82" t="str">
        <f>IF(Census!D6976="","",Census!D6976)</f>
        <v/>
      </c>
      <c r="I6984" s="82">
        <f>Census!E6976</f>
        <v>0</v>
      </c>
      <c r="J6984" s="106" t="e">
        <f t="shared" si="108"/>
        <v>#N/A</v>
      </c>
    </row>
    <row r="6985" spans="7:10" x14ac:dyDescent="0.45">
      <c r="G6985" s="82">
        <f>Census!C6977</f>
        <v>0</v>
      </c>
      <c r="H6985" s="82" t="str">
        <f>IF(Census!D6977="","",Census!D6977)</f>
        <v/>
      </c>
      <c r="I6985" s="82">
        <f>Census!E6977</f>
        <v>0</v>
      </c>
      <c r="J6985" s="106" t="e">
        <f t="shared" si="108"/>
        <v>#N/A</v>
      </c>
    </row>
    <row r="6986" spans="7:10" x14ac:dyDescent="0.45">
      <c r="G6986" s="82">
        <f>Census!C6978</f>
        <v>0</v>
      </c>
      <c r="H6986" s="82" t="str">
        <f>IF(Census!D6978="","",Census!D6978)</f>
        <v/>
      </c>
      <c r="I6986" s="82">
        <f>Census!E6978</f>
        <v>0</v>
      </c>
      <c r="J6986" s="106" t="e">
        <f t="shared" si="108"/>
        <v>#N/A</v>
      </c>
    </row>
    <row r="6987" spans="7:10" x14ac:dyDescent="0.45">
      <c r="G6987" s="82">
        <f>Census!C6979</f>
        <v>0</v>
      </c>
      <c r="H6987" s="82" t="str">
        <f>IF(Census!D6979="","",Census!D6979)</f>
        <v/>
      </c>
      <c r="I6987" s="82">
        <f>Census!E6979</f>
        <v>0</v>
      </c>
      <c r="J6987" s="106" t="e">
        <f t="shared" si="108"/>
        <v>#N/A</v>
      </c>
    </row>
    <row r="6988" spans="7:10" x14ac:dyDescent="0.45">
      <c r="G6988" s="82">
        <f>Census!C6980</f>
        <v>0</v>
      </c>
      <c r="H6988" s="82" t="str">
        <f>IF(Census!D6980="","",Census!D6980)</f>
        <v/>
      </c>
      <c r="I6988" s="82">
        <f>Census!E6980</f>
        <v>0</v>
      </c>
      <c r="J6988" s="106" t="e">
        <f t="shared" si="108"/>
        <v>#N/A</v>
      </c>
    </row>
    <row r="6989" spans="7:10" x14ac:dyDescent="0.45">
      <c r="G6989" s="82">
        <f>Census!C6981</f>
        <v>0</v>
      </c>
      <c r="H6989" s="82" t="str">
        <f>IF(Census!D6981="","",Census!D6981)</f>
        <v/>
      </c>
      <c r="I6989" s="82">
        <f>Census!E6981</f>
        <v>0</v>
      </c>
      <c r="J6989" s="106" t="e">
        <f t="shared" si="108"/>
        <v>#N/A</v>
      </c>
    </row>
    <row r="6990" spans="7:10" x14ac:dyDescent="0.45">
      <c r="G6990" s="82">
        <f>Census!C6982</f>
        <v>0</v>
      </c>
      <c r="H6990" s="82" t="str">
        <f>IF(Census!D6982="","",Census!D6982)</f>
        <v/>
      </c>
      <c r="I6990" s="82">
        <f>Census!E6982</f>
        <v>0</v>
      </c>
      <c r="J6990" s="106" t="e">
        <f t="shared" ref="J6990:J7053" si="109">IF(H6990=0,0,IF(H6990&lt;$C$25,$C$25-H6990,0))</f>
        <v>#N/A</v>
      </c>
    </row>
    <row r="6991" spans="7:10" x14ac:dyDescent="0.45">
      <c r="G6991" s="82">
        <f>Census!C6983</f>
        <v>0</v>
      </c>
      <c r="H6991" s="82" t="str">
        <f>IF(Census!D6983="","",Census!D6983)</f>
        <v/>
      </c>
      <c r="I6991" s="82">
        <f>Census!E6983</f>
        <v>0</v>
      </c>
      <c r="J6991" s="106" t="e">
        <f t="shared" si="109"/>
        <v>#N/A</v>
      </c>
    </row>
    <row r="6992" spans="7:10" x14ac:dyDescent="0.45">
      <c r="G6992" s="82">
        <f>Census!C6984</f>
        <v>0</v>
      </c>
      <c r="H6992" s="82" t="str">
        <f>IF(Census!D6984="","",Census!D6984)</f>
        <v/>
      </c>
      <c r="I6992" s="82">
        <f>Census!E6984</f>
        <v>0</v>
      </c>
      <c r="J6992" s="106" t="e">
        <f t="shared" si="109"/>
        <v>#N/A</v>
      </c>
    </row>
    <row r="6993" spans="7:10" x14ac:dyDescent="0.45">
      <c r="G6993" s="82">
        <f>Census!C6985</f>
        <v>0</v>
      </c>
      <c r="H6993" s="82" t="str">
        <f>IF(Census!D6985="","",Census!D6985)</f>
        <v/>
      </c>
      <c r="I6993" s="82">
        <f>Census!E6985</f>
        <v>0</v>
      </c>
      <c r="J6993" s="106" t="e">
        <f t="shared" si="109"/>
        <v>#N/A</v>
      </c>
    </row>
    <row r="6994" spans="7:10" x14ac:dyDescent="0.45">
      <c r="G6994" s="82">
        <f>Census!C6986</f>
        <v>0</v>
      </c>
      <c r="H6994" s="82" t="str">
        <f>IF(Census!D6986="","",Census!D6986)</f>
        <v/>
      </c>
      <c r="I6994" s="82">
        <f>Census!E6986</f>
        <v>0</v>
      </c>
      <c r="J6994" s="106" t="e">
        <f t="shared" si="109"/>
        <v>#N/A</v>
      </c>
    </row>
    <row r="6995" spans="7:10" x14ac:dyDescent="0.45">
      <c r="G6995" s="82">
        <f>Census!C6987</f>
        <v>0</v>
      </c>
      <c r="H6995" s="82" t="str">
        <f>IF(Census!D6987="","",Census!D6987)</f>
        <v/>
      </c>
      <c r="I6995" s="82">
        <f>Census!E6987</f>
        <v>0</v>
      </c>
      <c r="J6995" s="106" t="e">
        <f t="shared" si="109"/>
        <v>#N/A</v>
      </c>
    </row>
    <row r="6996" spans="7:10" x14ac:dyDescent="0.45">
      <c r="G6996" s="82">
        <f>Census!C6988</f>
        <v>0</v>
      </c>
      <c r="H6996" s="82" t="str">
        <f>IF(Census!D6988="","",Census!D6988)</f>
        <v/>
      </c>
      <c r="I6996" s="82">
        <f>Census!E6988</f>
        <v>0</v>
      </c>
      <c r="J6996" s="106" t="e">
        <f t="shared" si="109"/>
        <v>#N/A</v>
      </c>
    </row>
    <row r="6997" spans="7:10" x14ac:dyDescent="0.45">
      <c r="G6997" s="82">
        <f>Census!C6989</f>
        <v>0</v>
      </c>
      <c r="H6997" s="82" t="str">
        <f>IF(Census!D6989="","",Census!D6989)</f>
        <v/>
      </c>
      <c r="I6997" s="82">
        <f>Census!E6989</f>
        <v>0</v>
      </c>
      <c r="J6997" s="106" t="e">
        <f t="shared" si="109"/>
        <v>#N/A</v>
      </c>
    </row>
    <row r="6998" spans="7:10" x14ac:dyDescent="0.45">
      <c r="G6998" s="82">
        <f>Census!C6990</f>
        <v>0</v>
      </c>
      <c r="H6998" s="82" t="str">
        <f>IF(Census!D6990="","",Census!D6990)</f>
        <v/>
      </c>
      <c r="I6998" s="82">
        <f>Census!E6990</f>
        <v>0</v>
      </c>
      <c r="J6998" s="106" t="e">
        <f t="shared" si="109"/>
        <v>#N/A</v>
      </c>
    </row>
    <row r="6999" spans="7:10" x14ac:dyDescent="0.45">
      <c r="G6999" s="82">
        <f>Census!C6991</f>
        <v>0</v>
      </c>
      <c r="H6999" s="82" t="str">
        <f>IF(Census!D6991="","",Census!D6991)</f>
        <v/>
      </c>
      <c r="I6999" s="82">
        <f>Census!E6991</f>
        <v>0</v>
      </c>
      <c r="J6999" s="106" t="e">
        <f t="shared" si="109"/>
        <v>#N/A</v>
      </c>
    </row>
    <row r="7000" spans="7:10" x14ac:dyDescent="0.45">
      <c r="G7000" s="82">
        <f>Census!C6992</f>
        <v>0</v>
      </c>
      <c r="H7000" s="82" t="str">
        <f>IF(Census!D6992="","",Census!D6992)</f>
        <v/>
      </c>
      <c r="I7000" s="82">
        <f>Census!E6992</f>
        <v>0</v>
      </c>
      <c r="J7000" s="106" t="e">
        <f t="shared" si="109"/>
        <v>#N/A</v>
      </c>
    </row>
    <row r="7001" spans="7:10" x14ac:dyDescent="0.45">
      <c r="G7001" s="82">
        <f>Census!C6993</f>
        <v>0</v>
      </c>
      <c r="H7001" s="82" t="str">
        <f>IF(Census!D6993="","",Census!D6993)</f>
        <v/>
      </c>
      <c r="I7001" s="82">
        <f>Census!E6993</f>
        <v>0</v>
      </c>
      <c r="J7001" s="106" t="e">
        <f t="shared" si="109"/>
        <v>#N/A</v>
      </c>
    </row>
    <row r="7002" spans="7:10" x14ac:dyDescent="0.45">
      <c r="G7002" s="82">
        <f>Census!C6994</f>
        <v>0</v>
      </c>
      <c r="H7002" s="82" t="str">
        <f>IF(Census!D6994="","",Census!D6994)</f>
        <v/>
      </c>
      <c r="I7002" s="82">
        <f>Census!E6994</f>
        <v>0</v>
      </c>
      <c r="J7002" s="106" t="e">
        <f t="shared" si="109"/>
        <v>#N/A</v>
      </c>
    </row>
    <row r="7003" spans="7:10" x14ac:dyDescent="0.45">
      <c r="G7003" s="82">
        <f>Census!C6995</f>
        <v>0</v>
      </c>
      <c r="H7003" s="82" t="str">
        <f>IF(Census!D6995="","",Census!D6995)</f>
        <v/>
      </c>
      <c r="I7003" s="82">
        <f>Census!E6995</f>
        <v>0</v>
      </c>
      <c r="J7003" s="106" t="e">
        <f t="shared" si="109"/>
        <v>#N/A</v>
      </c>
    </row>
    <row r="7004" spans="7:10" x14ac:dyDescent="0.45">
      <c r="G7004" s="82">
        <f>Census!C6996</f>
        <v>0</v>
      </c>
      <c r="H7004" s="82" t="str">
        <f>IF(Census!D6996="","",Census!D6996)</f>
        <v/>
      </c>
      <c r="I7004" s="82">
        <f>Census!E6996</f>
        <v>0</v>
      </c>
      <c r="J7004" s="106" t="e">
        <f t="shared" si="109"/>
        <v>#N/A</v>
      </c>
    </row>
    <row r="7005" spans="7:10" x14ac:dyDescent="0.45">
      <c r="G7005" s="82">
        <f>Census!C6997</f>
        <v>0</v>
      </c>
      <c r="H7005" s="82" t="str">
        <f>IF(Census!D6997="","",Census!D6997)</f>
        <v/>
      </c>
      <c r="I7005" s="82">
        <f>Census!E6997</f>
        <v>0</v>
      </c>
      <c r="J7005" s="106" t="e">
        <f t="shared" si="109"/>
        <v>#N/A</v>
      </c>
    </row>
    <row r="7006" spans="7:10" x14ac:dyDescent="0.45">
      <c r="G7006" s="82">
        <f>Census!C6998</f>
        <v>0</v>
      </c>
      <c r="H7006" s="82" t="str">
        <f>IF(Census!D6998="","",Census!D6998)</f>
        <v/>
      </c>
      <c r="I7006" s="82">
        <f>Census!E6998</f>
        <v>0</v>
      </c>
      <c r="J7006" s="106" t="e">
        <f t="shared" si="109"/>
        <v>#N/A</v>
      </c>
    </row>
    <row r="7007" spans="7:10" x14ac:dyDescent="0.45">
      <c r="G7007" s="82">
        <f>Census!C6999</f>
        <v>0</v>
      </c>
      <c r="H7007" s="82" t="str">
        <f>IF(Census!D6999="","",Census!D6999)</f>
        <v/>
      </c>
      <c r="I7007" s="82">
        <f>Census!E6999</f>
        <v>0</v>
      </c>
      <c r="J7007" s="106" t="e">
        <f t="shared" si="109"/>
        <v>#N/A</v>
      </c>
    </row>
    <row r="7008" spans="7:10" x14ac:dyDescent="0.45">
      <c r="G7008" s="82">
        <f>Census!C7000</f>
        <v>0</v>
      </c>
      <c r="H7008" s="82" t="str">
        <f>IF(Census!D7000="","",Census!D7000)</f>
        <v/>
      </c>
      <c r="I7008" s="82">
        <f>Census!E7000</f>
        <v>0</v>
      </c>
      <c r="J7008" s="106" t="e">
        <f t="shared" si="109"/>
        <v>#N/A</v>
      </c>
    </row>
    <row r="7009" spans="7:10" x14ac:dyDescent="0.45">
      <c r="G7009" s="82">
        <f>Census!C7001</f>
        <v>0</v>
      </c>
      <c r="H7009" s="82" t="str">
        <f>IF(Census!D7001="","",Census!D7001)</f>
        <v/>
      </c>
      <c r="I7009" s="82">
        <f>Census!E7001</f>
        <v>0</v>
      </c>
      <c r="J7009" s="106" t="e">
        <f t="shared" si="109"/>
        <v>#N/A</v>
      </c>
    </row>
    <row r="7010" spans="7:10" x14ac:dyDescent="0.45">
      <c r="G7010" s="82">
        <f>Census!C7002</f>
        <v>0</v>
      </c>
      <c r="H7010" s="82" t="str">
        <f>IF(Census!D7002="","",Census!D7002)</f>
        <v/>
      </c>
      <c r="I7010" s="82">
        <f>Census!E7002</f>
        <v>0</v>
      </c>
      <c r="J7010" s="106" t="e">
        <f t="shared" si="109"/>
        <v>#N/A</v>
      </c>
    </row>
    <row r="7011" spans="7:10" x14ac:dyDescent="0.45">
      <c r="G7011" s="82">
        <f>Census!C7003</f>
        <v>0</v>
      </c>
      <c r="H7011" s="82" t="str">
        <f>IF(Census!D7003="","",Census!D7003)</f>
        <v/>
      </c>
      <c r="I7011" s="82">
        <f>Census!E7003</f>
        <v>0</v>
      </c>
      <c r="J7011" s="106" t="e">
        <f t="shared" si="109"/>
        <v>#N/A</v>
      </c>
    </row>
    <row r="7012" spans="7:10" x14ac:dyDescent="0.45">
      <c r="G7012" s="82">
        <f>Census!C7004</f>
        <v>0</v>
      </c>
      <c r="H7012" s="82" t="str">
        <f>IF(Census!D7004="","",Census!D7004)</f>
        <v/>
      </c>
      <c r="I7012" s="82">
        <f>Census!E7004</f>
        <v>0</v>
      </c>
      <c r="J7012" s="106" t="e">
        <f t="shared" si="109"/>
        <v>#N/A</v>
      </c>
    </row>
    <row r="7013" spans="7:10" x14ac:dyDescent="0.45">
      <c r="G7013" s="82">
        <f>Census!C7005</f>
        <v>0</v>
      </c>
      <c r="H7013" s="82" t="str">
        <f>IF(Census!D7005="","",Census!D7005)</f>
        <v/>
      </c>
      <c r="I7013" s="82">
        <f>Census!E7005</f>
        <v>0</v>
      </c>
      <c r="J7013" s="106" t="e">
        <f t="shared" si="109"/>
        <v>#N/A</v>
      </c>
    </row>
    <row r="7014" spans="7:10" x14ac:dyDescent="0.45">
      <c r="G7014" s="82">
        <f>Census!C7006</f>
        <v>0</v>
      </c>
      <c r="H7014" s="82" t="str">
        <f>IF(Census!D7006="","",Census!D7006)</f>
        <v/>
      </c>
      <c r="I7014" s="82">
        <f>Census!E7006</f>
        <v>0</v>
      </c>
      <c r="J7014" s="106" t="e">
        <f t="shared" si="109"/>
        <v>#N/A</v>
      </c>
    </row>
    <row r="7015" spans="7:10" x14ac:dyDescent="0.45">
      <c r="G7015" s="82">
        <f>Census!C7007</f>
        <v>0</v>
      </c>
      <c r="H7015" s="82" t="str">
        <f>IF(Census!D7007="","",Census!D7007)</f>
        <v/>
      </c>
      <c r="I7015" s="82">
        <f>Census!E7007</f>
        <v>0</v>
      </c>
      <c r="J7015" s="106" t="e">
        <f t="shared" si="109"/>
        <v>#N/A</v>
      </c>
    </row>
    <row r="7016" spans="7:10" x14ac:dyDescent="0.45">
      <c r="G7016" s="82">
        <f>Census!C7008</f>
        <v>0</v>
      </c>
      <c r="H7016" s="82" t="str">
        <f>IF(Census!D7008="","",Census!D7008)</f>
        <v/>
      </c>
      <c r="I7016" s="82">
        <f>Census!E7008</f>
        <v>0</v>
      </c>
      <c r="J7016" s="106" t="e">
        <f t="shared" si="109"/>
        <v>#N/A</v>
      </c>
    </row>
    <row r="7017" spans="7:10" x14ac:dyDescent="0.45">
      <c r="G7017" s="82">
        <f>Census!C7009</f>
        <v>0</v>
      </c>
      <c r="H7017" s="82" t="str">
        <f>IF(Census!D7009="","",Census!D7009)</f>
        <v/>
      </c>
      <c r="I7017" s="82">
        <f>Census!E7009</f>
        <v>0</v>
      </c>
      <c r="J7017" s="106" t="e">
        <f t="shared" si="109"/>
        <v>#N/A</v>
      </c>
    </row>
    <row r="7018" spans="7:10" x14ac:dyDescent="0.45">
      <c r="G7018" s="82">
        <f>Census!C7010</f>
        <v>0</v>
      </c>
      <c r="H7018" s="82" t="str">
        <f>IF(Census!D7010="","",Census!D7010)</f>
        <v/>
      </c>
      <c r="I7018" s="82">
        <f>Census!E7010</f>
        <v>0</v>
      </c>
      <c r="J7018" s="106" t="e">
        <f t="shared" si="109"/>
        <v>#N/A</v>
      </c>
    </row>
    <row r="7019" spans="7:10" x14ac:dyDescent="0.45">
      <c r="G7019" s="82">
        <f>Census!C7011</f>
        <v>0</v>
      </c>
      <c r="H7019" s="82" t="str">
        <f>IF(Census!D7011="","",Census!D7011)</f>
        <v/>
      </c>
      <c r="I7019" s="82">
        <f>Census!E7011</f>
        <v>0</v>
      </c>
      <c r="J7019" s="106" t="e">
        <f t="shared" si="109"/>
        <v>#N/A</v>
      </c>
    </row>
    <row r="7020" spans="7:10" x14ac:dyDescent="0.45">
      <c r="G7020" s="82">
        <f>Census!C7012</f>
        <v>0</v>
      </c>
      <c r="H7020" s="82" t="str">
        <f>IF(Census!D7012="","",Census!D7012)</f>
        <v/>
      </c>
      <c r="I7020" s="82">
        <f>Census!E7012</f>
        <v>0</v>
      </c>
      <c r="J7020" s="106" t="e">
        <f t="shared" si="109"/>
        <v>#N/A</v>
      </c>
    </row>
    <row r="7021" spans="7:10" x14ac:dyDescent="0.45">
      <c r="G7021" s="82">
        <f>Census!C7013</f>
        <v>0</v>
      </c>
      <c r="H7021" s="82" t="str">
        <f>IF(Census!D7013="","",Census!D7013)</f>
        <v/>
      </c>
      <c r="I7021" s="82">
        <f>Census!E7013</f>
        <v>0</v>
      </c>
      <c r="J7021" s="106" t="e">
        <f t="shared" si="109"/>
        <v>#N/A</v>
      </c>
    </row>
    <row r="7022" spans="7:10" x14ac:dyDescent="0.45">
      <c r="G7022" s="82">
        <f>Census!C7014</f>
        <v>0</v>
      </c>
      <c r="H7022" s="82" t="str">
        <f>IF(Census!D7014="","",Census!D7014)</f>
        <v/>
      </c>
      <c r="I7022" s="82">
        <f>Census!E7014</f>
        <v>0</v>
      </c>
      <c r="J7022" s="106" t="e">
        <f t="shared" si="109"/>
        <v>#N/A</v>
      </c>
    </row>
    <row r="7023" spans="7:10" x14ac:dyDescent="0.45">
      <c r="G7023" s="82">
        <f>Census!C7015</f>
        <v>0</v>
      </c>
      <c r="H7023" s="82" t="str">
        <f>IF(Census!D7015="","",Census!D7015)</f>
        <v/>
      </c>
      <c r="I7023" s="82">
        <f>Census!E7015</f>
        <v>0</v>
      </c>
      <c r="J7023" s="106" t="e">
        <f t="shared" si="109"/>
        <v>#N/A</v>
      </c>
    </row>
    <row r="7024" spans="7:10" x14ac:dyDescent="0.45">
      <c r="G7024" s="82">
        <f>Census!C7016</f>
        <v>0</v>
      </c>
      <c r="H7024" s="82" t="str">
        <f>IF(Census!D7016="","",Census!D7016)</f>
        <v/>
      </c>
      <c r="I7024" s="82">
        <f>Census!E7016</f>
        <v>0</v>
      </c>
      <c r="J7024" s="106" t="e">
        <f t="shared" si="109"/>
        <v>#N/A</v>
      </c>
    </row>
    <row r="7025" spans="7:10" x14ac:dyDescent="0.45">
      <c r="G7025" s="82">
        <f>Census!C7017</f>
        <v>0</v>
      </c>
      <c r="H7025" s="82" t="str">
        <f>IF(Census!D7017="","",Census!D7017)</f>
        <v/>
      </c>
      <c r="I7025" s="82">
        <f>Census!E7017</f>
        <v>0</v>
      </c>
      <c r="J7025" s="106" t="e">
        <f t="shared" si="109"/>
        <v>#N/A</v>
      </c>
    </row>
    <row r="7026" spans="7:10" x14ac:dyDescent="0.45">
      <c r="G7026" s="82">
        <f>Census!C7018</f>
        <v>0</v>
      </c>
      <c r="H7026" s="82" t="str">
        <f>IF(Census!D7018="","",Census!D7018)</f>
        <v/>
      </c>
      <c r="I7026" s="82">
        <f>Census!E7018</f>
        <v>0</v>
      </c>
      <c r="J7026" s="106" t="e">
        <f t="shared" si="109"/>
        <v>#N/A</v>
      </c>
    </row>
    <row r="7027" spans="7:10" x14ac:dyDescent="0.45">
      <c r="G7027" s="82">
        <f>Census!C7019</f>
        <v>0</v>
      </c>
      <c r="H7027" s="82" t="str">
        <f>IF(Census!D7019="","",Census!D7019)</f>
        <v/>
      </c>
      <c r="I7027" s="82">
        <f>Census!E7019</f>
        <v>0</v>
      </c>
      <c r="J7027" s="106" t="e">
        <f t="shared" si="109"/>
        <v>#N/A</v>
      </c>
    </row>
    <row r="7028" spans="7:10" x14ac:dyDescent="0.45">
      <c r="G7028" s="82">
        <f>Census!C7020</f>
        <v>0</v>
      </c>
      <c r="H7028" s="82" t="str">
        <f>IF(Census!D7020="","",Census!D7020)</f>
        <v/>
      </c>
      <c r="I7028" s="82">
        <f>Census!E7020</f>
        <v>0</v>
      </c>
      <c r="J7028" s="106" t="e">
        <f t="shared" si="109"/>
        <v>#N/A</v>
      </c>
    </row>
    <row r="7029" spans="7:10" x14ac:dyDescent="0.45">
      <c r="G7029" s="82">
        <f>Census!C7021</f>
        <v>0</v>
      </c>
      <c r="H7029" s="82" t="str">
        <f>IF(Census!D7021="","",Census!D7021)</f>
        <v/>
      </c>
      <c r="I7029" s="82">
        <f>Census!E7021</f>
        <v>0</v>
      </c>
      <c r="J7029" s="106" t="e">
        <f t="shared" si="109"/>
        <v>#N/A</v>
      </c>
    </row>
    <row r="7030" spans="7:10" x14ac:dyDescent="0.45">
      <c r="G7030" s="82">
        <f>Census!C7022</f>
        <v>0</v>
      </c>
      <c r="H7030" s="82" t="str">
        <f>IF(Census!D7022="","",Census!D7022)</f>
        <v/>
      </c>
      <c r="I7030" s="82">
        <f>Census!E7022</f>
        <v>0</v>
      </c>
      <c r="J7030" s="106" t="e">
        <f t="shared" si="109"/>
        <v>#N/A</v>
      </c>
    </row>
    <row r="7031" spans="7:10" x14ac:dyDescent="0.45">
      <c r="G7031" s="82">
        <f>Census!C7023</f>
        <v>0</v>
      </c>
      <c r="H7031" s="82" t="str">
        <f>IF(Census!D7023="","",Census!D7023)</f>
        <v/>
      </c>
      <c r="I7031" s="82">
        <f>Census!E7023</f>
        <v>0</v>
      </c>
      <c r="J7031" s="106" t="e">
        <f t="shared" si="109"/>
        <v>#N/A</v>
      </c>
    </row>
    <row r="7032" spans="7:10" x14ac:dyDescent="0.45">
      <c r="G7032" s="82">
        <f>Census!C7024</f>
        <v>0</v>
      </c>
      <c r="H7032" s="82" t="str">
        <f>IF(Census!D7024="","",Census!D7024)</f>
        <v/>
      </c>
      <c r="I7032" s="82">
        <f>Census!E7024</f>
        <v>0</v>
      </c>
      <c r="J7032" s="106" t="e">
        <f t="shared" si="109"/>
        <v>#N/A</v>
      </c>
    </row>
    <row r="7033" spans="7:10" x14ac:dyDescent="0.45">
      <c r="G7033" s="82">
        <f>Census!C7025</f>
        <v>0</v>
      </c>
      <c r="H7033" s="82" t="str">
        <f>IF(Census!D7025="","",Census!D7025)</f>
        <v/>
      </c>
      <c r="I7033" s="82">
        <f>Census!E7025</f>
        <v>0</v>
      </c>
      <c r="J7033" s="106" t="e">
        <f t="shared" si="109"/>
        <v>#N/A</v>
      </c>
    </row>
    <row r="7034" spans="7:10" x14ac:dyDescent="0.45">
      <c r="G7034" s="82">
        <f>Census!C7026</f>
        <v>0</v>
      </c>
      <c r="H7034" s="82" t="str">
        <f>IF(Census!D7026="","",Census!D7026)</f>
        <v/>
      </c>
      <c r="I7034" s="82">
        <f>Census!E7026</f>
        <v>0</v>
      </c>
      <c r="J7034" s="106" t="e">
        <f t="shared" si="109"/>
        <v>#N/A</v>
      </c>
    </row>
    <row r="7035" spans="7:10" x14ac:dyDescent="0.45">
      <c r="G7035" s="82">
        <f>Census!C7027</f>
        <v>0</v>
      </c>
      <c r="H7035" s="82" t="str">
        <f>IF(Census!D7027="","",Census!D7027)</f>
        <v/>
      </c>
      <c r="I7035" s="82">
        <f>Census!E7027</f>
        <v>0</v>
      </c>
      <c r="J7035" s="106" t="e">
        <f t="shared" si="109"/>
        <v>#N/A</v>
      </c>
    </row>
    <row r="7036" spans="7:10" x14ac:dyDescent="0.45">
      <c r="G7036" s="82">
        <f>Census!C7028</f>
        <v>0</v>
      </c>
      <c r="H7036" s="82" t="str">
        <f>IF(Census!D7028="","",Census!D7028)</f>
        <v/>
      </c>
      <c r="I7036" s="82">
        <f>Census!E7028</f>
        <v>0</v>
      </c>
      <c r="J7036" s="106" t="e">
        <f t="shared" si="109"/>
        <v>#N/A</v>
      </c>
    </row>
    <row r="7037" spans="7:10" x14ac:dyDescent="0.45">
      <c r="G7037" s="82">
        <f>Census!C7029</f>
        <v>0</v>
      </c>
      <c r="H7037" s="82" t="str">
        <f>IF(Census!D7029="","",Census!D7029)</f>
        <v/>
      </c>
      <c r="I7037" s="82">
        <f>Census!E7029</f>
        <v>0</v>
      </c>
      <c r="J7037" s="106" t="e">
        <f t="shared" si="109"/>
        <v>#N/A</v>
      </c>
    </row>
    <row r="7038" spans="7:10" x14ac:dyDescent="0.45">
      <c r="G7038" s="82">
        <f>Census!C7030</f>
        <v>0</v>
      </c>
      <c r="H7038" s="82" t="str">
        <f>IF(Census!D7030="","",Census!D7030)</f>
        <v/>
      </c>
      <c r="I7038" s="82">
        <f>Census!E7030</f>
        <v>0</v>
      </c>
      <c r="J7038" s="106" t="e">
        <f t="shared" si="109"/>
        <v>#N/A</v>
      </c>
    </row>
    <row r="7039" spans="7:10" x14ac:dyDescent="0.45">
      <c r="G7039" s="82">
        <f>Census!C7031</f>
        <v>0</v>
      </c>
      <c r="H7039" s="82" t="str">
        <f>IF(Census!D7031="","",Census!D7031)</f>
        <v/>
      </c>
      <c r="I7039" s="82">
        <f>Census!E7031</f>
        <v>0</v>
      </c>
      <c r="J7039" s="106" t="e">
        <f t="shared" si="109"/>
        <v>#N/A</v>
      </c>
    </row>
    <row r="7040" spans="7:10" x14ac:dyDescent="0.45">
      <c r="G7040" s="82">
        <f>Census!C7032</f>
        <v>0</v>
      </c>
      <c r="H7040" s="82" t="str">
        <f>IF(Census!D7032="","",Census!D7032)</f>
        <v/>
      </c>
      <c r="I7040" s="82">
        <f>Census!E7032</f>
        <v>0</v>
      </c>
      <c r="J7040" s="106" t="e">
        <f t="shared" si="109"/>
        <v>#N/A</v>
      </c>
    </row>
    <row r="7041" spans="7:10" x14ac:dyDescent="0.45">
      <c r="G7041" s="82">
        <f>Census!C7033</f>
        <v>0</v>
      </c>
      <c r="H7041" s="82" t="str">
        <f>IF(Census!D7033="","",Census!D7033)</f>
        <v/>
      </c>
      <c r="I7041" s="82">
        <f>Census!E7033</f>
        <v>0</v>
      </c>
      <c r="J7041" s="106" t="e">
        <f t="shared" si="109"/>
        <v>#N/A</v>
      </c>
    </row>
    <row r="7042" spans="7:10" x14ac:dyDescent="0.45">
      <c r="G7042" s="82">
        <f>Census!C7034</f>
        <v>0</v>
      </c>
      <c r="H7042" s="82" t="str">
        <f>IF(Census!D7034="","",Census!D7034)</f>
        <v/>
      </c>
      <c r="I7042" s="82">
        <f>Census!E7034</f>
        <v>0</v>
      </c>
      <c r="J7042" s="106" t="e">
        <f t="shared" si="109"/>
        <v>#N/A</v>
      </c>
    </row>
    <row r="7043" spans="7:10" x14ac:dyDescent="0.45">
      <c r="G7043" s="82">
        <f>Census!C7035</f>
        <v>0</v>
      </c>
      <c r="H7043" s="82" t="str">
        <f>IF(Census!D7035="","",Census!D7035)</f>
        <v/>
      </c>
      <c r="I7043" s="82">
        <f>Census!E7035</f>
        <v>0</v>
      </c>
      <c r="J7043" s="106" t="e">
        <f t="shared" si="109"/>
        <v>#N/A</v>
      </c>
    </row>
    <row r="7044" spans="7:10" x14ac:dyDescent="0.45">
      <c r="G7044" s="82">
        <f>Census!C7036</f>
        <v>0</v>
      </c>
      <c r="H7044" s="82" t="str">
        <f>IF(Census!D7036="","",Census!D7036)</f>
        <v/>
      </c>
      <c r="I7044" s="82">
        <f>Census!E7036</f>
        <v>0</v>
      </c>
      <c r="J7044" s="106" t="e">
        <f t="shared" si="109"/>
        <v>#N/A</v>
      </c>
    </row>
    <row r="7045" spans="7:10" x14ac:dyDescent="0.45">
      <c r="G7045" s="82">
        <f>Census!C7037</f>
        <v>0</v>
      </c>
      <c r="H7045" s="82" t="str">
        <f>IF(Census!D7037="","",Census!D7037)</f>
        <v/>
      </c>
      <c r="I7045" s="82">
        <f>Census!E7037</f>
        <v>0</v>
      </c>
      <c r="J7045" s="106" t="e">
        <f t="shared" si="109"/>
        <v>#N/A</v>
      </c>
    </row>
    <row r="7046" spans="7:10" x14ac:dyDescent="0.45">
      <c r="G7046" s="82">
        <f>Census!C7038</f>
        <v>0</v>
      </c>
      <c r="H7046" s="82" t="str">
        <f>IF(Census!D7038="","",Census!D7038)</f>
        <v/>
      </c>
      <c r="I7046" s="82">
        <f>Census!E7038</f>
        <v>0</v>
      </c>
      <c r="J7046" s="106" t="e">
        <f t="shared" si="109"/>
        <v>#N/A</v>
      </c>
    </row>
    <row r="7047" spans="7:10" x14ac:dyDescent="0.45">
      <c r="G7047" s="82">
        <f>Census!C7039</f>
        <v>0</v>
      </c>
      <c r="H7047" s="82" t="str">
        <f>IF(Census!D7039="","",Census!D7039)</f>
        <v/>
      </c>
      <c r="I7047" s="82">
        <f>Census!E7039</f>
        <v>0</v>
      </c>
      <c r="J7047" s="106" t="e">
        <f t="shared" si="109"/>
        <v>#N/A</v>
      </c>
    </row>
    <row r="7048" spans="7:10" x14ac:dyDescent="0.45">
      <c r="G7048" s="82">
        <f>Census!C7040</f>
        <v>0</v>
      </c>
      <c r="H7048" s="82" t="str">
        <f>IF(Census!D7040="","",Census!D7040)</f>
        <v/>
      </c>
      <c r="I7048" s="82">
        <f>Census!E7040</f>
        <v>0</v>
      </c>
      <c r="J7048" s="106" t="e">
        <f t="shared" si="109"/>
        <v>#N/A</v>
      </c>
    </row>
    <row r="7049" spans="7:10" x14ac:dyDescent="0.45">
      <c r="G7049" s="82">
        <f>Census!C7041</f>
        <v>0</v>
      </c>
      <c r="H7049" s="82" t="str">
        <f>IF(Census!D7041="","",Census!D7041)</f>
        <v/>
      </c>
      <c r="I7049" s="82">
        <f>Census!E7041</f>
        <v>0</v>
      </c>
      <c r="J7049" s="106" t="e">
        <f t="shared" si="109"/>
        <v>#N/A</v>
      </c>
    </row>
    <row r="7050" spans="7:10" x14ac:dyDescent="0.45">
      <c r="G7050" s="82">
        <f>Census!C7042</f>
        <v>0</v>
      </c>
      <c r="H7050" s="82" t="str">
        <f>IF(Census!D7042="","",Census!D7042)</f>
        <v/>
      </c>
      <c r="I7050" s="82">
        <f>Census!E7042</f>
        <v>0</v>
      </c>
      <c r="J7050" s="106" t="e">
        <f t="shared" si="109"/>
        <v>#N/A</v>
      </c>
    </row>
    <row r="7051" spans="7:10" x14ac:dyDescent="0.45">
      <c r="G7051" s="82">
        <f>Census!C7043</f>
        <v>0</v>
      </c>
      <c r="H7051" s="82" t="str">
        <f>IF(Census!D7043="","",Census!D7043)</f>
        <v/>
      </c>
      <c r="I7051" s="82">
        <f>Census!E7043</f>
        <v>0</v>
      </c>
      <c r="J7051" s="106" t="e">
        <f t="shared" si="109"/>
        <v>#N/A</v>
      </c>
    </row>
    <row r="7052" spans="7:10" x14ac:dyDescent="0.45">
      <c r="G7052" s="82">
        <f>Census!C7044</f>
        <v>0</v>
      </c>
      <c r="H7052" s="82" t="str">
        <f>IF(Census!D7044="","",Census!D7044)</f>
        <v/>
      </c>
      <c r="I7052" s="82">
        <f>Census!E7044</f>
        <v>0</v>
      </c>
      <c r="J7052" s="106" t="e">
        <f t="shared" si="109"/>
        <v>#N/A</v>
      </c>
    </row>
    <row r="7053" spans="7:10" x14ac:dyDescent="0.45">
      <c r="G7053" s="82">
        <f>Census!C7045</f>
        <v>0</v>
      </c>
      <c r="H7053" s="82" t="str">
        <f>IF(Census!D7045="","",Census!D7045)</f>
        <v/>
      </c>
      <c r="I7053" s="82">
        <f>Census!E7045</f>
        <v>0</v>
      </c>
      <c r="J7053" s="106" t="e">
        <f t="shared" si="109"/>
        <v>#N/A</v>
      </c>
    </row>
    <row r="7054" spans="7:10" x14ac:dyDescent="0.45">
      <c r="G7054" s="82">
        <f>Census!C7046</f>
        <v>0</v>
      </c>
      <c r="H7054" s="82" t="str">
        <f>IF(Census!D7046="","",Census!D7046)</f>
        <v/>
      </c>
      <c r="I7054" s="82">
        <f>Census!E7046</f>
        <v>0</v>
      </c>
      <c r="J7054" s="106" t="e">
        <f t="shared" ref="J7054:J7117" si="110">IF(H7054=0,0,IF(H7054&lt;$C$25,$C$25-H7054,0))</f>
        <v>#N/A</v>
      </c>
    </row>
    <row r="7055" spans="7:10" x14ac:dyDescent="0.45">
      <c r="G7055" s="82">
        <f>Census!C7047</f>
        <v>0</v>
      </c>
      <c r="H7055" s="82" t="str">
        <f>IF(Census!D7047="","",Census!D7047)</f>
        <v/>
      </c>
      <c r="I7055" s="82">
        <f>Census!E7047</f>
        <v>0</v>
      </c>
      <c r="J7055" s="106" t="e">
        <f t="shared" si="110"/>
        <v>#N/A</v>
      </c>
    </row>
    <row r="7056" spans="7:10" x14ac:dyDescent="0.45">
      <c r="G7056" s="82">
        <f>Census!C7048</f>
        <v>0</v>
      </c>
      <c r="H7056" s="82" t="str">
        <f>IF(Census!D7048="","",Census!D7048)</f>
        <v/>
      </c>
      <c r="I7056" s="82">
        <f>Census!E7048</f>
        <v>0</v>
      </c>
      <c r="J7056" s="106" t="e">
        <f t="shared" si="110"/>
        <v>#N/A</v>
      </c>
    </row>
    <row r="7057" spans="7:10" x14ac:dyDescent="0.45">
      <c r="G7057" s="82">
        <f>Census!C7049</f>
        <v>0</v>
      </c>
      <c r="H7057" s="82" t="str">
        <f>IF(Census!D7049="","",Census!D7049)</f>
        <v/>
      </c>
      <c r="I7057" s="82">
        <f>Census!E7049</f>
        <v>0</v>
      </c>
      <c r="J7057" s="106" t="e">
        <f t="shared" si="110"/>
        <v>#N/A</v>
      </c>
    </row>
    <row r="7058" spans="7:10" x14ac:dyDescent="0.45">
      <c r="G7058" s="82">
        <f>Census!C7050</f>
        <v>0</v>
      </c>
      <c r="H7058" s="82" t="str">
        <f>IF(Census!D7050="","",Census!D7050)</f>
        <v/>
      </c>
      <c r="I7058" s="82">
        <f>Census!E7050</f>
        <v>0</v>
      </c>
      <c r="J7058" s="106" t="e">
        <f t="shared" si="110"/>
        <v>#N/A</v>
      </c>
    </row>
    <row r="7059" spans="7:10" x14ac:dyDescent="0.45">
      <c r="G7059" s="82">
        <f>Census!C7051</f>
        <v>0</v>
      </c>
      <c r="H7059" s="82" t="str">
        <f>IF(Census!D7051="","",Census!D7051)</f>
        <v/>
      </c>
      <c r="I7059" s="82">
        <f>Census!E7051</f>
        <v>0</v>
      </c>
      <c r="J7059" s="106" t="e">
        <f t="shared" si="110"/>
        <v>#N/A</v>
      </c>
    </row>
    <row r="7060" spans="7:10" x14ac:dyDescent="0.45">
      <c r="G7060" s="82">
        <f>Census!C7052</f>
        <v>0</v>
      </c>
      <c r="H7060" s="82" t="str">
        <f>IF(Census!D7052="","",Census!D7052)</f>
        <v/>
      </c>
      <c r="I7060" s="82">
        <f>Census!E7052</f>
        <v>0</v>
      </c>
      <c r="J7060" s="106" t="e">
        <f t="shared" si="110"/>
        <v>#N/A</v>
      </c>
    </row>
    <row r="7061" spans="7:10" x14ac:dyDescent="0.45">
      <c r="G7061" s="82">
        <f>Census!C7053</f>
        <v>0</v>
      </c>
      <c r="H7061" s="82" t="str">
        <f>IF(Census!D7053="","",Census!D7053)</f>
        <v/>
      </c>
      <c r="I7061" s="82">
        <f>Census!E7053</f>
        <v>0</v>
      </c>
      <c r="J7061" s="106" t="e">
        <f t="shared" si="110"/>
        <v>#N/A</v>
      </c>
    </row>
    <row r="7062" spans="7:10" x14ac:dyDescent="0.45">
      <c r="G7062" s="82">
        <f>Census!C7054</f>
        <v>0</v>
      </c>
      <c r="H7062" s="82" t="str">
        <f>IF(Census!D7054="","",Census!D7054)</f>
        <v/>
      </c>
      <c r="I7062" s="82">
        <f>Census!E7054</f>
        <v>0</v>
      </c>
      <c r="J7062" s="106" t="e">
        <f t="shared" si="110"/>
        <v>#N/A</v>
      </c>
    </row>
    <row r="7063" spans="7:10" x14ac:dyDescent="0.45">
      <c r="G7063" s="82">
        <f>Census!C7055</f>
        <v>0</v>
      </c>
      <c r="H7063" s="82" t="str">
        <f>IF(Census!D7055="","",Census!D7055)</f>
        <v/>
      </c>
      <c r="I7063" s="82">
        <f>Census!E7055</f>
        <v>0</v>
      </c>
      <c r="J7063" s="106" t="e">
        <f t="shared" si="110"/>
        <v>#N/A</v>
      </c>
    </row>
    <row r="7064" spans="7:10" x14ac:dyDescent="0.45">
      <c r="G7064" s="82">
        <f>Census!C7056</f>
        <v>0</v>
      </c>
      <c r="H7064" s="82" t="str">
        <f>IF(Census!D7056="","",Census!D7056)</f>
        <v/>
      </c>
      <c r="I7064" s="82">
        <f>Census!E7056</f>
        <v>0</v>
      </c>
      <c r="J7064" s="106" t="e">
        <f t="shared" si="110"/>
        <v>#N/A</v>
      </c>
    </row>
    <row r="7065" spans="7:10" x14ac:dyDescent="0.45">
      <c r="G7065" s="82">
        <f>Census!C7057</f>
        <v>0</v>
      </c>
      <c r="H7065" s="82" t="str">
        <f>IF(Census!D7057="","",Census!D7057)</f>
        <v/>
      </c>
      <c r="I7065" s="82">
        <f>Census!E7057</f>
        <v>0</v>
      </c>
      <c r="J7065" s="106" t="e">
        <f t="shared" si="110"/>
        <v>#N/A</v>
      </c>
    </row>
    <row r="7066" spans="7:10" x14ac:dyDescent="0.45">
      <c r="G7066" s="82">
        <f>Census!C7058</f>
        <v>0</v>
      </c>
      <c r="H7066" s="82" t="str">
        <f>IF(Census!D7058="","",Census!D7058)</f>
        <v/>
      </c>
      <c r="I7066" s="82">
        <f>Census!E7058</f>
        <v>0</v>
      </c>
      <c r="J7066" s="106" t="e">
        <f t="shared" si="110"/>
        <v>#N/A</v>
      </c>
    </row>
    <row r="7067" spans="7:10" x14ac:dyDescent="0.45">
      <c r="G7067" s="82">
        <f>Census!C7059</f>
        <v>0</v>
      </c>
      <c r="H7067" s="82" t="str">
        <f>IF(Census!D7059="","",Census!D7059)</f>
        <v/>
      </c>
      <c r="I7067" s="82">
        <f>Census!E7059</f>
        <v>0</v>
      </c>
      <c r="J7067" s="106" t="e">
        <f t="shared" si="110"/>
        <v>#N/A</v>
      </c>
    </row>
    <row r="7068" spans="7:10" x14ac:dyDescent="0.45">
      <c r="G7068" s="82">
        <f>Census!C7060</f>
        <v>0</v>
      </c>
      <c r="H7068" s="82" t="str">
        <f>IF(Census!D7060="","",Census!D7060)</f>
        <v/>
      </c>
      <c r="I7068" s="82">
        <f>Census!E7060</f>
        <v>0</v>
      </c>
      <c r="J7068" s="106" t="e">
        <f t="shared" si="110"/>
        <v>#N/A</v>
      </c>
    </row>
    <row r="7069" spans="7:10" x14ac:dyDescent="0.45">
      <c r="G7069" s="82">
        <f>Census!C7061</f>
        <v>0</v>
      </c>
      <c r="H7069" s="82" t="str">
        <f>IF(Census!D7061="","",Census!D7061)</f>
        <v/>
      </c>
      <c r="I7069" s="82">
        <f>Census!E7061</f>
        <v>0</v>
      </c>
      <c r="J7069" s="106" t="e">
        <f t="shared" si="110"/>
        <v>#N/A</v>
      </c>
    </row>
    <row r="7070" spans="7:10" x14ac:dyDescent="0.45">
      <c r="G7070" s="82">
        <f>Census!C7062</f>
        <v>0</v>
      </c>
      <c r="H7070" s="82" t="str">
        <f>IF(Census!D7062="","",Census!D7062)</f>
        <v/>
      </c>
      <c r="I7070" s="82">
        <f>Census!E7062</f>
        <v>0</v>
      </c>
      <c r="J7070" s="106" t="e">
        <f t="shared" si="110"/>
        <v>#N/A</v>
      </c>
    </row>
    <row r="7071" spans="7:10" x14ac:dyDescent="0.45">
      <c r="G7071" s="82">
        <f>Census!C7063</f>
        <v>0</v>
      </c>
      <c r="H7071" s="82" t="str">
        <f>IF(Census!D7063="","",Census!D7063)</f>
        <v/>
      </c>
      <c r="I7071" s="82">
        <f>Census!E7063</f>
        <v>0</v>
      </c>
      <c r="J7071" s="106" t="e">
        <f t="shared" si="110"/>
        <v>#N/A</v>
      </c>
    </row>
    <row r="7072" spans="7:10" x14ac:dyDescent="0.45">
      <c r="G7072" s="82">
        <f>Census!C7064</f>
        <v>0</v>
      </c>
      <c r="H7072" s="82" t="str">
        <f>IF(Census!D7064="","",Census!D7064)</f>
        <v/>
      </c>
      <c r="I7072" s="82">
        <f>Census!E7064</f>
        <v>0</v>
      </c>
      <c r="J7072" s="106" t="e">
        <f t="shared" si="110"/>
        <v>#N/A</v>
      </c>
    </row>
    <row r="7073" spans="7:10" x14ac:dyDescent="0.45">
      <c r="G7073" s="82">
        <f>Census!C7065</f>
        <v>0</v>
      </c>
      <c r="H7073" s="82" t="str">
        <f>IF(Census!D7065="","",Census!D7065)</f>
        <v/>
      </c>
      <c r="I7073" s="82">
        <f>Census!E7065</f>
        <v>0</v>
      </c>
      <c r="J7073" s="106" t="e">
        <f t="shared" si="110"/>
        <v>#N/A</v>
      </c>
    </row>
    <row r="7074" spans="7:10" x14ac:dyDescent="0.45">
      <c r="G7074" s="82">
        <f>Census!C7066</f>
        <v>0</v>
      </c>
      <c r="H7074" s="82" t="str">
        <f>IF(Census!D7066="","",Census!D7066)</f>
        <v/>
      </c>
      <c r="I7074" s="82">
        <f>Census!E7066</f>
        <v>0</v>
      </c>
      <c r="J7074" s="106" t="e">
        <f t="shared" si="110"/>
        <v>#N/A</v>
      </c>
    </row>
    <row r="7075" spans="7:10" x14ac:dyDescent="0.45">
      <c r="G7075" s="82">
        <f>Census!C7067</f>
        <v>0</v>
      </c>
      <c r="H7075" s="82" t="str">
        <f>IF(Census!D7067="","",Census!D7067)</f>
        <v/>
      </c>
      <c r="I7075" s="82">
        <f>Census!E7067</f>
        <v>0</v>
      </c>
      <c r="J7075" s="106" t="e">
        <f t="shared" si="110"/>
        <v>#N/A</v>
      </c>
    </row>
    <row r="7076" spans="7:10" x14ac:dyDescent="0.45">
      <c r="G7076" s="82">
        <f>Census!C7068</f>
        <v>0</v>
      </c>
      <c r="H7076" s="82" t="str">
        <f>IF(Census!D7068="","",Census!D7068)</f>
        <v/>
      </c>
      <c r="I7076" s="82">
        <f>Census!E7068</f>
        <v>0</v>
      </c>
      <c r="J7076" s="106" t="e">
        <f t="shared" si="110"/>
        <v>#N/A</v>
      </c>
    </row>
    <row r="7077" spans="7:10" x14ac:dyDescent="0.45">
      <c r="G7077" s="82">
        <f>Census!C7069</f>
        <v>0</v>
      </c>
      <c r="H7077" s="82" t="str">
        <f>IF(Census!D7069="","",Census!D7069)</f>
        <v/>
      </c>
      <c r="I7077" s="82">
        <f>Census!E7069</f>
        <v>0</v>
      </c>
      <c r="J7077" s="106" t="e">
        <f t="shared" si="110"/>
        <v>#N/A</v>
      </c>
    </row>
    <row r="7078" spans="7:10" x14ac:dyDescent="0.45">
      <c r="G7078" s="82">
        <f>Census!C7070</f>
        <v>0</v>
      </c>
      <c r="H7078" s="82" t="str">
        <f>IF(Census!D7070="","",Census!D7070)</f>
        <v/>
      </c>
      <c r="I7078" s="82">
        <f>Census!E7070</f>
        <v>0</v>
      </c>
      <c r="J7078" s="106" t="e">
        <f t="shared" si="110"/>
        <v>#N/A</v>
      </c>
    </row>
    <row r="7079" spans="7:10" x14ac:dyDescent="0.45">
      <c r="G7079" s="82">
        <f>Census!C7071</f>
        <v>0</v>
      </c>
      <c r="H7079" s="82" t="str">
        <f>IF(Census!D7071="","",Census!D7071)</f>
        <v/>
      </c>
      <c r="I7079" s="82">
        <f>Census!E7071</f>
        <v>0</v>
      </c>
      <c r="J7079" s="106" t="e">
        <f t="shared" si="110"/>
        <v>#N/A</v>
      </c>
    </row>
    <row r="7080" spans="7:10" x14ac:dyDescent="0.45">
      <c r="G7080" s="82">
        <f>Census!C7072</f>
        <v>0</v>
      </c>
      <c r="H7080" s="82" t="str">
        <f>IF(Census!D7072="","",Census!D7072)</f>
        <v/>
      </c>
      <c r="I7080" s="82">
        <f>Census!E7072</f>
        <v>0</v>
      </c>
      <c r="J7080" s="106" t="e">
        <f t="shared" si="110"/>
        <v>#N/A</v>
      </c>
    </row>
    <row r="7081" spans="7:10" x14ac:dyDescent="0.45">
      <c r="G7081" s="82">
        <f>Census!C7073</f>
        <v>0</v>
      </c>
      <c r="H7081" s="82" t="str">
        <f>IF(Census!D7073="","",Census!D7073)</f>
        <v/>
      </c>
      <c r="I7081" s="82">
        <f>Census!E7073</f>
        <v>0</v>
      </c>
      <c r="J7081" s="106" t="e">
        <f t="shared" si="110"/>
        <v>#N/A</v>
      </c>
    </row>
    <row r="7082" spans="7:10" x14ac:dyDescent="0.45">
      <c r="G7082" s="82">
        <f>Census!C7074</f>
        <v>0</v>
      </c>
      <c r="H7082" s="82" t="str">
        <f>IF(Census!D7074="","",Census!D7074)</f>
        <v/>
      </c>
      <c r="I7082" s="82">
        <f>Census!E7074</f>
        <v>0</v>
      </c>
      <c r="J7082" s="106" t="e">
        <f t="shared" si="110"/>
        <v>#N/A</v>
      </c>
    </row>
    <row r="7083" spans="7:10" x14ac:dyDescent="0.45">
      <c r="G7083" s="82">
        <f>Census!C7075</f>
        <v>0</v>
      </c>
      <c r="H7083" s="82" t="str">
        <f>IF(Census!D7075="","",Census!D7075)</f>
        <v/>
      </c>
      <c r="I7083" s="82">
        <f>Census!E7075</f>
        <v>0</v>
      </c>
      <c r="J7083" s="106" t="e">
        <f t="shared" si="110"/>
        <v>#N/A</v>
      </c>
    </row>
    <row r="7084" spans="7:10" x14ac:dyDescent="0.45">
      <c r="G7084" s="82">
        <f>Census!C7076</f>
        <v>0</v>
      </c>
      <c r="H7084" s="82" t="str">
        <f>IF(Census!D7076="","",Census!D7076)</f>
        <v/>
      </c>
      <c r="I7084" s="82">
        <f>Census!E7076</f>
        <v>0</v>
      </c>
      <c r="J7084" s="106" t="e">
        <f t="shared" si="110"/>
        <v>#N/A</v>
      </c>
    </row>
    <row r="7085" spans="7:10" x14ac:dyDescent="0.45">
      <c r="G7085" s="82">
        <f>Census!C7077</f>
        <v>0</v>
      </c>
      <c r="H7085" s="82" t="str">
        <f>IF(Census!D7077="","",Census!D7077)</f>
        <v/>
      </c>
      <c r="I7085" s="82">
        <f>Census!E7077</f>
        <v>0</v>
      </c>
      <c r="J7085" s="106" t="e">
        <f t="shared" si="110"/>
        <v>#N/A</v>
      </c>
    </row>
    <row r="7086" spans="7:10" x14ac:dyDescent="0.45">
      <c r="G7086" s="82">
        <f>Census!C7078</f>
        <v>0</v>
      </c>
      <c r="H7086" s="82" t="str">
        <f>IF(Census!D7078="","",Census!D7078)</f>
        <v/>
      </c>
      <c r="I7086" s="82">
        <f>Census!E7078</f>
        <v>0</v>
      </c>
      <c r="J7086" s="106" t="e">
        <f t="shared" si="110"/>
        <v>#N/A</v>
      </c>
    </row>
    <row r="7087" spans="7:10" x14ac:dyDescent="0.45">
      <c r="G7087" s="82">
        <f>Census!C7079</f>
        <v>0</v>
      </c>
      <c r="H7087" s="82" t="str">
        <f>IF(Census!D7079="","",Census!D7079)</f>
        <v/>
      </c>
      <c r="I7087" s="82">
        <f>Census!E7079</f>
        <v>0</v>
      </c>
      <c r="J7087" s="106" t="e">
        <f t="shared" si="110"/>
        <v>#N/A</v>
      </c>
    </row>
    <row r="7088" spans="7:10" x14ac:dyDescent="0.45">
      <c r="G7088" s="82">
        <f>Census!C7080</f>
        <v>0</v>
      </c>
      <c r="H7088" s="82" t="str">
        <f>IF(Census!D7080="","",Census!D7080)</f>
        <v/>
      </c>
      <c r="I7088" s="82">
        <f>Census!E7080</f>
        <v>0</v>
      </c>
      <c r="J7088" s="106" t="e">
        <f t="shared" si="110"/>
        <v>#N/A</v>
      </c>
    </row>
    <row r="7089" spans="7:10" x14ac:dyDescent="0.45">
      <c r="G7089" s="82">
        <f>Census!C7081</f>
        <v>0</v>
      </c>
      <c r="H7089" s="82" t="str">
        <f>IF(Census!D7081="","",Census!D7081)</f>
        <v/>
      </c>
      <c r="I7089" s="82">
        <f>Census!E7081</f>
        <v>0</v>
      </c>
      <c r="J7089" s="106" t="e">
        <f t="shared" si="110"/>
        <v>#N/A</v>
      </c>
    </row>
    <row r="7090" spans="7:10" x14ac:dyDescent="0.45">
      <c r="G7090" s="82">
        <f>Census!C7082</f>
        <v>0</v>
      </c>
      <c r="H7090" s="82" t="str">
        <f>IF(Census!D7082="","",Census!D7082)</f>
        <v/>
      </c>
      <c r="I7090" s="82">
        <f>Census!E7082</f>
        <v>0</v>
      </c>
      <c r="J7090" s="106" t="e">
        <f t="shared" si="110"/>
        <v>#N/A</v>
      </c>
    </row>
    <row r="7091" spans="7:10" x14ac:dyDescent="0.45">
      <c r="G7091" s="82">
        <f>Census!C7083</f>
        <v>0</v>
      </c>
      <c r="H7091" s="82" t="str">
        <f>IF(Census!D7083="","",Census!D7083)</f>
        <v/>
      </c>
      <c r="I7091" s="82">
        <f>Census!E7083</f>
        <v>0</v>
      </c>
      <c r="J7091" s="106" t="e">
        <f t="shared" si="110"/>
        <v>#N/A</v>
      </c>
    </row>
    <row r="7092" spans="7:10" x14ac:dyDescent="0.45">
      <c r="G7092" s="82">
        <f>Census!C7084</f>
        <v>0</v>
      </c>
      <c r="H7092" s="82" t="str">
        <f>IF(Census!D7084="","",Census!D7084)</f>
        <v/>
      </c>
      <c r="I7092" s="82">
        <f>Census!E7084</f>
        <v>0</v>
      </c>
      <c r="J7092" s="106" t="e">
        <f t="shared" si="110"/>
        <v>#N/A</v>
      </c>
    </row>
    <row r="7093" spans="7:10" x14ac:dyDescent="0.45">
      <c r="G7093" s="82">
        <f>Census!C7085</f>
        <v>0</v>
      </c>
      <c r="H7093" s="82" t="str">
        <f>IF(Census!D7085="","",Census!D7085)</f>
        <v/>
      </c>
      <c r="I7093" s="82">
        <f>Census!E7085</f>
        <v>0</v>
      </c>
      <c r="J7093" s="106" t="e">
        <f t="shared" si="110"/>
        <v>#N/A</v>
      </c>
    </row>
    <row r="7094" spans="7:10" x14ac:dyDescent="0.45">
      <c r="G7094" s="82">
        <f>Census!C7086</f>
        <v>0</v>
      </c>
      <c r="H7094" s="82" t="str">
        <f>IF(Census!D7086="","",Census!D7086)</f>
        <v/>
      </c>
      <c r="I7094" s="82">
        <f>Census!E7086</f>
        <v>0</v>
      </c>
      <c r="J7094" s="106" t="e">
        <f t="shared" si="110"/>
        <v>#N/A</v>
      </c>
    </row>
    <row r="7095" spans="7:10" x14ac:dyDescent="0.45">
      <c r="G7095" s="82">
        <f>Census!C7087</f>
        <v>0</v>
      </c>
      <c r="H7095" s="82" t="str">
        <f>IF(Census!D7087="","",Census!D7087)</f>
        <v/>
      </c>
      <c r="I7095" s="82">
        <f>Census!E7087</f>
        <v>0</v>
      </c>
      <c r="J7095" s="106" t="e">
        <f t="shared" si="110"/>
        <v>#N/A</v>
      </c>
    </row>
    <row r="7096" spans="7:10" x14ac:dyDescent="0.45">
      <c r="G7096" s="82">
        <f>Census!C7088</f>
        <v>0</v>
      </c>
      <c r="H7096" s="82" t="str">
        <f>IF(Census!D7088="","",Census!D7088)</f>
        <v/>
      </c>
      <c r="I7096" s="82">
        <f>Census!E7088</f>
        <v>0</v>
      </c>
      <c r="J7096" s="106" t="e">
        <f t="shared" si="110"/>
        <v>#N/A</v>
      </c>
    </row>
    <row r="7097" spans="7:10" x14ac:dyDescent="0.45">
      <c r="G7097" s="82">
        <f>Census!C7089</f>
        <v>0</v>
      </c>
      <c r="H7097" s="82" t="str">
        <f>IF(Census!D7089="","",Census!D7089)</f>
        <v/>
      </c>
      <c r="I7097" s="82">
        <f>Census!E7089</f>
        <v>0</v>
      </c>
      <c r="J7097" s="106" t="e">
        <f t="shared" si="110"/>
        <v>#N/A</v>
      </c>
    </row>
    <row r="7098" spans="7:10" x14ac:dyDescent="0.45">
      <c r="G7098" s="82">
        <f>Census!C7090</f>
        <v>0</v>
      </c>
      <c r="H7098" s="82" t="str">
        <f>IF(Census!D7090="","",Census!D7090)</f>
        <v/>
      </c>
      <c r="I7098" s="82">
        <f>Census!E7090</f>
        <v>0</v>
      </c>
      <c r="J7098" s="106" t="e">
        <f t="shared" si="110"/>
        <v>#N/A</v>
      </c>
    </row>
    <row r="7099" spans="7:10" x14ac:dyDescent="0.45">
      <c r="G7099" s="82">
        <f>Census!C7091</f>
        <v>0</v>
      </c>
      <c r="H7099" s="82" t="str">
        <f>IF(Census!D7091="","",Census!D7091)</f>
        <v/>
      </c>
      <c r="I7099" s="82">
        <f>Census!E7091</f>
        <v>0</v>
      </c>
      <c r="J7099" s="106" t="e">
        <f t="shared" si="110"/>
        <v>#N/A</v>
      </c>
    </row>
    <row r="7100" spans="7:10" x14ac:dyDescent="0.45">
      <c r="G7100" s="82">
        <f>Census!C7092</f>
        <v>0</v>
      </c>
      <c r="H7100" s="82" t="str">
        <f>IF(Census!D7092="","",Census!D7092)</f>
        <v/>
      </c>
      <c r="I7100" s="82">
        <f>Census!E7092</f>
        <v>0</v>
      </c>
      <c r="J7100" s="106" t="e">
        <f t="shared" si="110"/>
        <v>#N/A</v>
      </c>
    </row>
    <row r="7101" spans="7:10" x14ac:dyDescent="0.45">
      <c r="G7101" s="82">
        <f>Census!C7093</f>
        <v>0</v>
      </c>
      <c r="H7101" s="82" t="str">
        <f>IF(Census!D7093="","",Census!D7093)</f>
        <v/>
      </c>
      <c r="I7101" s="82">
        <f>Census!E7093</f>
        <v>0</v>
      </c>
      <c r="J7101" s="106" t="e">
        <f t="shared" si="110"/>
        <v>#N/A</v>
      </c>
    </row>
    <row r="7102" spans="7:10" x14ac:dyDescent="0.45">
      <c r="G7102" s="82">
        <f>Census!C7094</f>
        <v>0</v>
      </c>
      <c r="H7102" s="82" t="str">
        <f>IF(Census!D7094="","",Census!D7094)</f>
        <v/>
      </c>
      <c r="I7102" s="82">
        <f>Census!E7094</f>
        <v>0</v>
      </c>
      <c r="J7102" s="106" t="e">
        <f t="shared" si="110"/>
        <v>#N/A</v>
      </c>
    </row>
    <row r="7103" spans="7:10" x14ac:dyDescent="0.45">
      <c r="G7103" s="82">
        <f>Census!C7095</f>
        <v>0</v>
      </c>
      <c r="H7103" s="82" t="str">
        <f>IF(Census!D7095="","",Census!D7095)</f>
        <v/>
      </c>
      <c r="I7103" s="82">
        <f>Census!E7095</f>
        <v>0</v>
      </c>
      <c r="J7103" s="106" t="e">
        <f t="shared" si="110"/>
        <v>#N/A</v>
      </c>
    </row>
    <row r="7104" spans="7:10" x14ac:dyDescent="0.45">
      <c r="G7104" s="82">
        <f>Census!C7096</f>
        <v>0</v>
      </c>
      <c r="H7104" s="82" t="str">
        <f>IF(Census!D7096="","",Census!D7096)</f>
        <v/>
      </c>
      <c r="I7104" s="82">
        <f>Census!E7096</f>
        <v>0</v>
      </c>
      <c r="J7104" s="106" t="e">
        <f t="shared" si="110"/>
        <v>#N/A</v>
      </c>
    </row>
    <row r="7105" spans="7:10" x14ac:dyDescent="0.45">
      <c r="G7105" s="82">
        <f>Census!C7097</f>
        <v>0</v>
      </c>
      <c r="H7105" s="82" t="str">
        <f>IF(Census!D7097="","",Census!D7097)</f>
        <v/>
      </c>
      <c r="I7105" s="82">
        <f>Census!E7097</f>
        <v>0</v>
      </c>
      <c r="J7105" s="106" t="e">
        <f t="shared" si="110"/>
        <v>#N/A</v>
      </c>
    </row>
    <row r="7106" spans="7:10" x14ac:dyDescent="0.45">
      <c r="G7106" s="82">
        <f>Census!C7098</f>
        <v>0</v>
      </c>
      <c r="H7106" s="82" t="str">
        <f>IF(Census!D7098="","",Census!D7098)</f>
        <v/>
      </c>
      <c r="I7106" s="82">
        <f>Census!E7098</f>
        <v>0</v>
      </c>
      <c r="J7106" s="106" t="e">
        <f t="shared" si="110"/>
        <v>#N/A</v>
      </c>
    </row>
    <row r="7107" spans="7:10" x14ac:dyDescent="0.45">
      <c r="G7107" s="82">
        <f>Census!C7099</f>
        <v>0</v>
      </c>
      <c r="H7107" s="82" t="str">
        <f>IF(Census!D7099="","",Census!D7099)</f>
        <v/>
      </c>
      <c r="I7107" s="82">
        <f>Census!E7099</f>
        <v>0</v>
      </c>
      <c r="J7107" s="106" t="e">
        <f t="shared" si="110"/>
        <v>#N/A</v>
      </c>
    </row>
    <row r="7108" spans="7:10" x14ac:dyDescent="0.45">
      <c r="G7108" s="82">
        <f>Census!C7100</f>
        <v>0</v>
      </c>
      <c r="H7108" s="82" t="str">
        <f>IF(Census!D7100="","",Census!D7100)</f>
        <v/>
      </c>
      <c r="I7108" s="82">
        <f>Census!E7100</f>
        <v>0</v>
      </c>
      <c r="J7108" s="106" t="e">
        <f t="shared" si="110"/>
        <v>#N/A</v>
      </c>
    </row>
    <row r="7109" spans="7:10" x14ac:dyDescent="0.45">
      <c r="G7109" s="82">
        <f>Census!C7101</f>
        <v>0</v>
      </c>
      <c r="H7109" s="82" t="str">
        <f>IF(Census!D7101="","",Census!D7101)</f>
        <v/>
      </c>
      <c r="I7109" s="82">
        <f>Census!E7101</f>
        <v>0</v>
      </c>
      <c r="J7109" s="106" t="e">
        <f t="shared" si="110"/>
        <v>#N/A</v>
      </c>
    </row>
    <row r="7110" spans="7:10" x14ac:dyDescent="0.45">
      <c r="G7110" s="82">
        <f>Census!C7102</f>
        <v>0</v>
      </c>
      <c r="H7110" s="82" t="str">
        <f>IF(Census!D7102="","",Census!D7102)</f>
        <v/>
      </c>
      <c r="I7110" s="82">
        <f>Census!E7102</f>
        <v>0</v>
      </c>
      <c r="J7110" s="106" t="e">
        <f t="shared" si="110"/>
        <v>#N/A</v>
      </c>
    </row>
    <row r="7111" spans="7:10" x14ac:dyDescent="0.45">
      <c r="G7111" s="82">
        <f>Census!C7103</f>
        <v>0</v>
      </c>
      <c r="H7111" s="82" t="str">
        <f>IF(Census!D7103="","",Census!D7103)</f>
        <v/>
      </c>
      <c r="I7111" s="82">
        <f>Census!E7103</f>
        <v>0</v>
      </c>
      <c r="J7111" s="106" t="e">
        <f t="shared" si="110"/>
        <v>#N/A</v>
      </c>
    </row>
    <row r="7112" spans="7:10" x14ac:dyDescent="0.45">
      <c r="G7112" s="82">
        <f>Census!C7104</f>
        <v>0</v>
      </c>
      <c r="H7112" s="82" t="str">
        <f>IF(Census!D7104="","",Census!D7104)</f>
        <v/>
      </c>
      <c r="I7112" s="82">
        <f>Census!E7104</f>
        <v>0</v>
      </c>
      <c r="J7112" s="106" t="e">
        <f t="shared" si="110"/>
        <v>#N/A</v>
      </c>
    </row>
    <row r="7113" spans="7:10" x14ac:dyDescent="0.45">
      <c r="G7113" s="82">
        <f>Census!C7105</f>
        <v>0</v>
      </c>
      <c r="H7113" s="82" t="str">
        <f>IF(Census!D7105="","",Census!D7105)</f>
        <v/>
      </c>
      <c r="I7113" s="82">
        <f>Census!E7105</f>
        <v>0</v>
      </c>
      <c r="J7113" s="106" t="e">
        <f t="shared" si="110"/>
        <v>#N/A</v>
      </c>
    </row>
    <row r="7114" spans="7:10" x14ac:dyDescent="0.45">
      <c r="G7114" s="82">
        <f>Census!C7106</f>
        <v>0</v>
      </c>
      <c r="H7114" s="82" t="str">
        <f>IF(Census!D7106="","",Census!D7106)</f>
        <v/>
      </c>
      <c r="I7114" s="82">
        <f>Census!E7106</f>
        <v>0</v>
      </c>
      <c r="J7114" s="106" t="e">
        <f t="shared" si="110"/>
        <v>#N/A</v>
      </c>
    </row>
    <row r="7115" spans="7:10" x14ac:dyDescent="0.45">
      <c r="G7115" s="82">
        <f>Census!C7107</f>
        <v>0</v>
      </c>
      <c r="H7115" s="82" t="str">
        <f>IF(Census!D7107="","",Census!D7107)</f>
        <v/>
      </c>
      <c r="I7115" s="82">
        <f>Census!E7107</f>
        <v>0</v>
      </c>
      <c r="J7115" s="106" t="e">
        <f t="shared" si="110"/>
        <v>#N/A</v>
      </c>
    </row>
    <row r="7116" spans="7:10" x14ac:dyDescent="0.45">
      <c r="G7116" s="82">
        <f>Census!C7108</f>
        <v>0</v>
      </c>
      <c r="H7116" s="82" t="str">
        <f>IF(Census!D7108="","",Census!D7108)</f>
        <v/>
      </c>
      <c r="I7116" s="82">
        <f>Census!E7108</f>
        <v>0</v>
      </c>
      <c r="J7116" s="106" t="e">
        <f t="shared" si="110"/>
        <v>#N/A</v>
      </c>
    </row>
    <row r="7117" spans="7:10" x14ac:dyDescent="0.45">
      <c r="G7117" s="82">
        <f>Census!C7109</f>
        <v>0</v>
      </c>
      <c r="H7117" s="82" t="str">
        <f>IF(Census!D7109="","",Census!D7109)</f>
        <v/>
      </c>
      <c r="I7117" s="82">
        <f>Census!E7109</f>
        <v>0</v>
      </c>
      <c r="J7117" s="106" t="e">
        <f t="shared" si="110"/>
        <v>#N/A</v>
      </c>
    </row>
    <row r="7118" spans="7:10" x14ac:dyDescent="0.45">
      <c r="G7118" s="82">
        <f>Census!C7110</f>
        <v>0</v>
      </c>
      <c r="H7118" s="82" t="str">
        <f>IF(Census!D7110="","",Census!D7110)</f>
        <v/>
      </c>
      <c r="I7118" s="82">
        <f>Census!E7110</f>
        <v>0</v>
      </c>
      <c r="J7118" s="106" t="e">
        <f t="shared" ref="J7118:J7181" si="111">IF(H7118=0,0,IF(H7118&lt;$C$25,$C$25-H7118,0))</f>
        <v>#N/A</v>
      </c>
    </row>
    <row r="7119" spans="7:10" x14ac:dyDescent="0.45">
      <c r="G7119" s="82">
        <f>Census!C7111</f>
        <v>0</v>
      </c>
      <c r="H7119" s="82" t="str">
        <f>IF(Census!D7111="","",Census!D7111)</f>
        <v/>
      </c>
      <c r="I7119" s="82">
        <f>Census!E7111</f>
        <v>0</v>
      </c>
      <c r="J7119" s="106" t="e">
        <f t="shared" si="111"/>
        <v>#N/A</v>
      </c>
    </row>
    <row r="7120" spans="7:10" x14ac:dyDescent="0.45">
      <c r="G7120" s="82">
        <f>Census!C7112</f>
        <v>0</v>
      </c>
      <c r="H7120" s="82" t="str">
        <f>IF(Census!D7112="","",Census!D7112)</f>
        <v/>
      </c>
      <c r="I7120" s="82">
        <f>Census!E7112</f>
        <v>0</v>
      </c>
      <c r="J7120" s="106" t="e">
        <f t="shared" si="111"/>
        <v>#N/A</v>
      </c>
    </row>
    <row r="7121" spans="7:10" x14ac:dyDescent="0.45">
      <c r="G7121" s="82">
        <f>Census!C7113</f>
        <v>0</v>
      </c>
      <c r="H7121" s="82" t="str">
        <f>IF(Census!D7113="","",Census!D7113)</f>
        <v/>
      </c>
      <c r="I7121" s="82">
        <f>Census!E7113</f>
        <v>0</v>
      </c>
      <c r="J7121" s="106" t="e">
        <f t="shared" si="111"/>
        <v>#N/A</v>
      </c>
    </row>
    <row r="7122" spans="7:10" x14ac:dyDescent="0.45">
      <c r="G7122" s="82">
        <f>Census!C7114</f>
        <v>0</v>
      </c>
      <c r="H7122" s="82" t="str">
        <f>IF(Census!D7114="","",Census!D7114)</f>
        <v/>
      </c>
      <c r="I7122" s="82">
        <f>Census!E7114</f>
        <v>0</v>
      </c>
      <c r="J7122" s="106" t="e">
        <f t="shared" si="111"/>
        <v>#N/A</v>
      </c>
    </row>
    <row r="7123" spans="7:10" x14ac:dyDescent="0.45">
      <c r="G7123" s="82">
        <f>Census!C7115</f>
        <v>0</v>
      </c>
      <c r="H7123" s="82" t="str">
        <f>IF(Census!D7115="","",Census!D7115)</f>
        <v/>
      </c>
      <c r="I7123" s="82">
        <f>Census!E7115</f>
        <v>0</v>
      </c>
      <c r="J7123" s="106" t="e">
        <f t="shared" si="111"/>
        <v>#N/A</v>
      </c>
    </row>
    <row r="7124" spans="7:10" x14ac:dyDescent="0.45">
      <c r="G7124" s="82">
        <f>Census!C7116</f>
        <v>0</v>
      </c>
      <c r="H7124" s="82" t="str">
        <f>IF(Census!D7116="","",Census!D7116)</f>
        <v/>
      </c>
      <c r="I7124" s="82">
        <f>Census!E7116</f>
        <v>0</v>
      </c>
      <c r="J7124" s="106" t="e">
        <f t="shared" si="111"/>
        <v>#N/A</v>
      </c>
    </row>
    <row r="7125" spans="7:10" x14ac:dyDescent="0.45">
      <c r="G7125" s="82">
        <f>Census!C7117</f>
        <v>0</v>
      </c>
      <c r="H7125" s="82" t="str">
        <f>IF(Census!D7117="","",Census!D7117)</f>
        <v/>
      </c>
      <c r="I7125" s="82">
        <f>Census!E7117</f>
        <v>0</v>
      </c>
      <c r="J7125" s="106" t="e">
        <f t="shared" si="111"/>
        <v>#N/A</v>
      </c>
    </row>
    <row r="7126" spans="7:10" x14ac:dyDescent="0.45">
      <c r="G7126" s="82">
        <f>Census!C7118</f>
        <v>0</v>
      </c>
      <c r="H7126" s="82" t="str">
        <f>IF(Census!D7118="","",Census!D7118)</f>
        <v/>
      </c>
      <c r="I7126" s="82">
        <f>Census!E7118</f>
        <v>0</v>
      </c>
      <c r="J7126" s="106" t="e">
        <f t="shared" si="111"/>
        <v>#N/A</v>
      </c>
    </row>
    <row r="7127" spans="7:10" x14ac:dyDescent="0.45">
      <c r="G7127" s="82">
        <f>Census!C7119</f>
        <v>0</v>
      </c>
      <c r="H7127" s="82" t="str">
        <f>IF(Census!D7119="","",Census!D7119)</f>
        <v/>
      </c>
      <c r="I7127" s="82">
        <f>Census!E7119</f>
        <v>0</v>
      </c>
      <c r="J7127" s="106" t="e">
        <f t="shared" si="111"/>
        <v>#N/A</v>
      </c>
    </row>
    <row r="7128" spans="7:10" x14ac:dyDescent="0.45">
      <c r="G7128" s="82">
        <f>Census!C7120</f>
        <v>0</v>
      </c>
      <c r="H7128" s="82" t="str">
        <f>IF(Census!D7120="","",Census!D7120)</f>
        <v/>
      </c>
      <c r="I7128" s="82">
        <f>Census!E7120</f>
        <v>0</v>
      </c>
      <c r="J7128" s="106" t="e">
        <f t="shared" si="111"/>
        <v>#N/A</v>
      </c>
    </row>
    <row r="7129" spans="7:10" x14ac:dyDescent="0.45">
      <c r="G7129" s="82">
        <f>Census!C7121</f>
        <v>0</v>
      </c>
      <c r="H7129" s="82" t="str">
        <f>IF(Census!D7121="","",Census!D7121)</f>
        <v/>
      </c>
      <c r="I7129" s="82">
        <f>Census!E7121</f>
        <v>0</v>
      </c>
      <c r="J7129" s="106" t="e">
        <f t="shared" si="111"/>
        <v>#N/A</v>
      </c>
    </row>
    <row r="7130" spans="7:10" x14ac:dyDescent="0.45">
      <c r="G7130" s="82">
        <f>Census!C7122</f>
        <v>0</v>
      </c>
      <c r="H7130" s="82" t="str">
        <f>IF(Census!D7122="","",Census!D7122)</f>
        <v/>
      </c>
      <c r="I7130" s="82">
        <f>Census!E7122</f>
        <v>0</v>
      </c>
      <c r="J7130" s="106" t="e">
        <f t="shared" si="111"/>
        <v>#N/A</v>
      </c>
    </row>
    <row r="7131" spans="7:10" x14ac:dyDescent="0.45">
      <c r="G7131" s="82">
        <f>Census!C7123</f>
        <v>0</v>
      </c>
      <c r="H7131" s="82" t="str">
        <f>IF(Census!D7123="","",Census!D7123)</f>
        <v/>
      </c>
      <c r="I7131" s="82">
        <f>Census!E7123</f>
        <v>0</v>
      </c>
      <c r="J7131" s="106" t="e">
        <f t="shared" si="111"/>
        <v>#N/A</v>
      </c>
    </row>
    <row r="7132" spans="7:10" x14ac:dyDescent="0.45">
      <c r="G7132" s="82">
        <f>Census!C7124</f>
        <v>0</v>
      </c>
      <c r="H7132" s="82" t="str">
        <f>IF(Census!D7124="","",Census!D7124)</f>
        <v/>
      </c>
      <c r="I7132" s="82">
        <f>Census!E7124</f>
        <v>0</v>
      </c>
      <c r="J7132" s="106" t="e">
        <f t="shared" si="111"/>
        <v>#N/A</v>
      </c>
    </row>
    <row r="7133" spans="7:10" x14ac:dyDescent="0.45">
      <c r="G7133" s="82">
        <f>Census!C7125</f>
        <v>0</v>
      </c>
      <c r="H7133" s="82" t="str">
        <f>IF(Census!D7125="","",Census!D7125)</f>
        <v/>
      </c>
      <c r="I7133" s="82">
        <f>Census!E7125</f>
        <v>0</v>
      </c>
      <c r="J7133" s="106" t="e">
        <f t="shared" si="111"/>
        <v>#N/A</v>
      </c>
    </row>
    <row r="7134" spans="7:10" x14ac:dyDescent="0.45">
      <c r="G7134" s="82">
        <f>Census!C7126</f>
        <v>0</v>
      </c>
      <c r="H7134" s="82" t="str">
        <f>IF(Census!D7126="","",Census!D7126)</f>
        <v/>
      </c>
      <c r="I7134" s="82">
        <f>Census!E7126</f>
        <v>0</v>
      </c>
      <c r="J7134" s="106" t="e">
        <f t="shared" si="111"/>
        <v>#N/A</v>
      </c>
    </row>
    <row r="7135" spans="7:10" x14ac:dyDescent="0.45">
      <c r="G7135" s="82">
        <f>Census!C7127</f>
        <v>0</v>
      </c>
      <c r="H7135" s="82" t="str">
        <f>IF(Census!D7127="","",Census!D7127)</f>
        <v/>
      </c>
      <c r="I7135" s="82">
        <f>Census!E7127</f>
        <v>0</v>
      </c>
      <c r="J7135" s="106" t="e">
        <f t="shared" si="111"/>
        <v>#N/A</v>
      </c>
    </row>
    <row r="7136" spans="7:10" x14ac:dyDescent="0.45">
      <c r="G7136" s="82">
        <f>Census!C7128</f>
        <v>0</v>
      </c>
      <c r="H7136" s="82" t="str">
        <f>IF(Census!D7128="","",Census!D7128)</f>
        <v/>
      </c>
      <c r="I7136" s="82">
        <f>Census!E7128</f>
        <v>0</v>
      </c>
      <c r="J7136" s="106" t="e">
        <f t="shared" si="111"/>
        <v>#N/A</v>
      </c>
    </row>
    <row r="7137" spans="7:10" x14ac:dyDescent="0.45">
      <c r="G7137" s="82">
        <f>Census!C7129</f>
        <v>0</v>
      </c>
      <c r="H7137" s="82" t="str">
        <f>IF(Census!D7129="","",Census!D7129)</f>
        <v/>
      </c>
      <c r="I7137" s="82">
        <f>Census!E7129</f>
        <v>0</v>
      </c>
      <c r="J7137" s="106" t="e">
        <f t="shared" si="111"/>
        <v>#N/A</v>
      </c>
    </row>
    <row r="7138" spans="7:10" x14ac:dyDescent="0.45">
      <c r="G7138" s="82">
        <f>Census!C7130</f>
        <v>0</v>
      </c>
      <c r="H7138" s="82" t="str">
        <f>IF(Census!D7130="","",Census!D7130)</f>
        <v/>
      </c>
      <c r="I7138" s="82">
        <f>Census!E7130</f>
        <v>0</v>
      </c>
      <c r="J7138" s="106" t="e">
        <f t="shared" si="111"/>
        <v>#N/A</v>
      </c>
    </row>
    <row r="7139" spans="7:10" x14ac:dyDescent="0.45">
      <c r="G7139" s="82">
        <f>Census!C7131</f>
        <v>0</v>
      </c>
      <c r="H7139" s="82" t="str">
        <f>IF(Census!D7131="","",Census!D7131)</f>
        <v/>
      </c>
      <c r="I7139" s="82">
        <f>Census!E7131</f>
        <v>0</v>
      </c>
      <c r="J7139" s="106" t="e">
        <f t="shared" si="111"/>
        <v>#N/A</v>
      </c>
    </row>
    <row r="7140" spans="7:10" x14ac:dyDescent="0.45">
      <c r="G7140" s="82">
        <f>Census!C7132</f>
        <v>0</v>
      </c>
      <c r="H7140" s="82" t="str">
        <f>IF(Census!D7132="","",Census!D7132)</f>
        <v/>
      </c>
      <c r="I7140" s="82">
        <f>Census!E7132</f>
        <v>0</v>
      </c>
      <c r="J7140" s="106" t="e">
        <f t="shared" si="111"/>
        <v>#N/A</v>
      </c>
    </row>
    <row r="7141" spans="7:10" x14ac:dyDescent="0.45">
      <c r="G7141" s="82">
        <f>Census!C7133</f>
        <v>0</v>
      </c>
      <c r="H7141" s="82" t="str">
        <f>IF(Census!D7133="","",Census!D7133)</f>
        <v/>
      </c>
      <c r="I7141" s="82">
        <f>Census!E7133</f>
        <v>0</v>
      </c>
      <c r="J7141" s="106" t="e">
        <f t="shared" si="111"/>
        <v>#N/A</v>
      </c>
    </row>
    <row r="7142" spans="7:10" x14ac:dyDescent="0.45">
      <c r="G7142" s="82">
        <f>Census!C7134</f>
        <v>0</v>
      </c>
      <c r="H7142" s="82" t="str">
        <f>IF(Census!D7134="","",Census!D7134)</f>
        <v/>
      </c>
      <c r="I7142" s="82">
        <f>Census!E7134</f>
        <v>0</v>
      </c>
      <c r="J7142" s="106" t="e">
        <f t="shared" si="111"/>
        <v>#N/A</v>
      </c>
    </row>
    <row r="7143" spans="7:10" x14ac:dyDescent="0.45">
      <c r="G7143" s="82">
        <f>Census!C7135</f>
        <v>0</v>
      </c>
      <c r="H7143" s="82" t="str">
        <f>IF(Census!D7135="","",Census!D7135)</f>
        <v/>
      </c>
      <c r="I7143" s="82">
        <f>Census!E7135</f>
        <v>0</v>
      </c>
      <c r="J7143" s="106" t="e">
        <f t="shared" si="111"/>
        <v>#N/A</v>
      </c>
    </row>
    <row r="7144" spans="7:10" x14ac:dyDescent="0.45">
      <c r="G7144" s="82">
        <f>Census!C7136</f>
        <v>0</v>
      </c>
      <c r="H7144" s="82" t="str">
        <f>IF(Census!D7136="","",Census!D7136)</f>
        <v/>
      </c>
      <c r="I7144" s="82">
        <f>Census!E7136</f>
        <v>0</v>
      </c>
      <c r="J7144" s="106" t="e">
        <f t="shared" si="111"/>
        <v>#N/A</v>
      </c>
    </row>
    <row r="7145" spans="7:10" x14ac:dyDescent="0.45">
      <c r="G7145" s="82">
        <f>Census!C7137</f>
        <v>0</v>
      </c>
      <c r="H7145" s="82" t="str">
        <f>IF(Census!D7137="","",Census!D7137)</f>
        <v/>
      </c>
      <c r="I7145" s="82">
        <f>Census!E7137</f>
        <v>0</v>
      </c>
      <c r="J7145" s="106" t="e">
        <f t="shared" si="111"/>
        <v>#N/A</v>
      </c>
    </row>
    <row r="7146" spans="7:10" x14ac:dyDescent="0.45">
      <c r="G7146" s="82">
        <f>Census!C7138</f>
        <v>0</v>
      </c>
      <c r="H7146" s="82" t="str">
        <f>IF(Census!D7138="","",Census!D7138)</f>
        <v/>
      </c>
      <c r="I7146" s="82">
        <f>Census!E7138</f>
        <v>0</v>
      </c>
      <c r="J7146" s="106" t="e">
        <f t="shared" si="111"/>
        <v>#N/A</v>
      </c>
    </row>
    <row r="7147" spans="7:10" x14ac:dyDescent="0.45">
      <c r="G7147" s="82">
        <f>Census!C7139</f>
        <v>0</v>
      </c>
      <c r="H7147" s="82" t="str">
        <f>IF(Census!D7139="","",Census!D7139)</f>
        <v/>
      </c>
      <c r="I7147" s="82">
        <f>Census!E7139</f>
        <v>0</v>
      </c>
      <c r="J7147" s="106" t="e">
        <f t="shared" si="111"/>
        <v>#N/A</v>
      </c>
    </row>
    <row r="7148" spans="7:10" x14ac:dyDescent="0.45">
      <c r="G7148" s="82">
        <f>Census!C7140</f>
        <v>0</v>
      </c>
      <c r="H7148" s="82" t="str">
        <f>IF(Census!D7140="","",Census!D7140)</f>
        <v/>
      </c>
      <c r="I7148" s="82">
        <f>Census!E7140</f>
        <v>0</v>
      </c>
      <c r="J7148" s="106" t="e">
        <f t="shared" si="111"/>
        <v>#N/A</v>
      </c>
    </row>
    <row r="7149" spans="7:10" x14ac:dyDescent="0.45">
      <c r="G7149" s="82">
        <f>Census!C7141</f>
        <v>0</v>
      </c>
      <c r="H7149" s="82" t="str">
        <f>IF(Census!D7141="","",Census!D7141)</f>
        <v/>
      </c>
      <c r="I7149" s="82">
        <f>Census!E7141</f>
        <v>0</v>
      </c>
      <c r="J7149" s="106" t="e">
        <f t="shared" si="111"/>
        <v>#N/A</v>
      </c>
    </row>
    <row r="7150" spans="7:10" x14ac:dyDescent="0.45">
      <c r="G7150" s="82">
        <f>Census!C7142</f>
        <v>0</v>
      </c>
      <c r="H7150" s="82" t="str">
        <f>IF(Census!D7142="","",Census!D7142)</f>
        <v/>
      </c>
      <c r="I7150" s="82">
        <f>Census!E7142</f>
        <v>0</v>
      </c>
      <c r="J7150" s="106" t="e">
        <f t="shared" si="111"/>
        <v>#N/A</v>
      </c>
    </row>
    <row r="7151" spans="7:10" x14ac:dyDescent="0.45">
      <c r="G7151" s="82">
        <f>Census!C7143</f>
        <v>0</v>
      </c>
      <c r="H7151" s="82" t="str">
        <f>IF(Census!D7143="","",Census!D7143)</f>
        <v/>
      </c>
      <c r="I7151" s="82">
        <f>Census!E7143</f>
        <v>0</v>
      </c>
      <c r="J7151" s="106" t="e">
        <f t="shared" si="111"/>
        <v>#N/A</v>
      </c>
    </row>
    <row r="7152" spans="7:10" x14ac:dyDescent="0.45">
      <c r="G7152" s="82">
        <f>Census!C7144</f>
        <v>0</v>
      </c>
      <c r="H7152" s="82" t="str">
        <f>IF(Census!D7144="","",Census!D7144)</f>
        <v/>
      </c>
      <c r="I7152" s="82">
        <f>Census!E7144</f>
        <v>0</v>
      </c>
      <c r="J7152" s="106" t="e">
        <f t="shared" si="111"/>
        <v>#N/A</v>
      </c>
    </row>
    <row r="7153" spans="7:10" x14ac:dyDescent="0.45">
      <c r="G7153" s="82">
        <f>Census!C7145</f>
        <v>0</v>
      </c>
      <c r="H7153" s="82" t="str">
        <f>IF(Census!D7145="","",Census!D7145)</f>
        <v/>
      </c>
      <c r="I7153" s="82">
        <f>Census!E7145</f>
        <v>0</v>
      </c>
      <c r="J7153" s="106" t="e">
        <f t="shared" si="111"/>
        <v>#N/A</v>
      </c>
    </row>
    <row r="7154" spans="7:10" x14ac:dyDescent="0.45">
      <c r="G7154" s="82">
        <f>Census!C7146</f>
        <v>0</v>
      </c>
      <c r="H7154" s="82" t="str">
        <f>IF(Census!D7146="","",Census!D7146)</f>
        <v/>
      </c>
      <c r="I7154" s="82">
        <f>Census!E7146</f>
        <v>0</v>
      </c>
      <c r="J7154" s="106" t="e">
        <f t="shared" si="111"/>
        <v>#N/A</v>
      </c>
    </row>
    <row r="7155" spans="7:10" x14ac:dyDescent="0.45">
      <c r="G7155" s="82">
        <f>Census!C7147</f>
        <v>0</v>
      </c>
      <c r="H7155" s="82" t="str">
        <f>IF(Census!D7147="","",Census!D7147)</f>
        <v/>
      </c>
      <c r="I7155" s="82">
        <f>Census!E7147</f>
        <v>0</v>
      </c>
      <c r="J7155" s="106" t="e">
        <f t="shared" si="111"/>
        <v>#N/A</v>
      </c>
    </row>
    <row r="7156" spans="7:10" x14ac:dyDescent="0.45">
      <c r="G7156" s="82">
        <f>Census!C7148</f>
        <v>0</v>
      </c>
      <c r="H7156" s="82" t="str">
        <f>IF(Census!D7148="","",Census!D7148)</f>
        <v/>
      </c>
      <c r="I7156" s="82">
        <f>Census!E7148</f>
        <v>0</v>
      </c>
      <c r="J7156" s="106" t="e">
        <f t="shared" si="111"/>
        <v>#N/A</v>
      </c>
    </row>
    <row r="7157" spans="7:10" x14ac:dyDescent="0.45">
      <c r="G7157" s="82">
        <f>Census!C7149</f>
        <v>0</v>
      </c>
      <c r="H7157" s="82" t="str">
        <f>IF(Census!D7149="","",Census!D7149)</f>
        <v/>
      </c>
      <c r="I7157" s="82">
        <f>Census!E7149</f>
        <v>0</v>
      </c>
      <c r="J7157" s="106" t="e">
        <f t="shared" si="111"/>
        <v>#N/A</v>
      </c>
    </row>
    <row r="7158" spans="7:10" x14ac:dyDescent="0.45">
      <c r="G7158" s="82">
        <f>Census!C7150</f>
        <v>0</v>
      </c>
      <c r="H7158" s="82" t="str">
        <f>IF(Census!D7150="","",Census!D7150)</f>
        <v/>
      </c>
      <c r="I7158" s="82">
        <f>Census!E7150</f>
        <v>0</v>
      </c>
      <c r="J7158" s="106" t="e">
        <f t="shared" si="111"/>
        <v>#N/A</v>
      </c>
    </row>
    <row r="7159" spans="7:10" x14ac:dyDescent="0.45">
      <c r="G7159" s="82">
        <f>Census!C7151</f>
        <v>0</v>
      </c>
      <c r="H7159" s="82" t="str">
        <f>IF(Census!D7151="","",Census!D7151)</f>
        <v/>
      </c>
      <c r="I7159" s="82">
        <f>Census!E7151</f>
        <v>0</v>
      </c>
      <c r="J7159" s="106" t="e">
        <f t="shared" si="111"/>
        <v>#N/A</v>
      </c>
    </row>
    <row r="7160" spans="7:10" x14ac:dyDescent="0.45">
      <c r="G7160" s="82">
        <f>Census!C7152</f>
        <v>0</v>
      </c>
      <c r="H7160" s="82" t="str">
        <f>IF(Census!D7152="","",Census!D7152)</f>
        <v/>
      </c>
      <c r="I7160" s="82">
        <f>Census!E7152</f>
        <v>0</v>
      </c>
      <c r="J7160" s="106" t="e">
        <f t="shared" si="111"/>
        <v>#N/A</v>
      </c>
    </row>
    <row r="7161" spans="7:10" x14ac:dyDescent="0.45">
      <c r="G7161" s="82">
        <f>Census!C7153</f>
        <v>0</v>
      </c>
      <c r="H7161" s="82" t="str">
        <f>IF(Census!D7153="","",Census!D7153)</f>
        <v/>
      </c>
      <c r="I7161" s="82">
        <f>Census!E7153</f>
        <v>0</v>
      </c>
      <c r="J7161" s="106" t="e">
        <f t="shared" si="111"/>
        <v>#N/A</v>
      </c>
    </row>
    <row r="7162" spans="7:10" x14ac:dyDescent="0.45">
      <c r="G7162" s="82">
        <f>Census!C7154</f>
        <v>0</v>
      </c>
      <c r="H7162" s="82" t="str">
        <f>IF(Census!D7154="","",Census!D7154)</f>
        <v/>
      </c>
      <c r="I7162" s="82">
        <f>Census!E7154</f>
        <v>0</v>
      </c>
      <c r="J7162" s="106" t="e">
        <f t="shared" si="111"/>
        <v>#N/A</v>
      </c>
    </row>
    <row r="7163" spans="7:10" x14ac:dyDescent="0.45">
      <c r="G7163" s="82">
        <f>Census!C7155</f>
        <v>0</v>
      </c>
      <c r="H7163" s="82" t="str">
        <f>IF(Census!D7155="","",Census!D7155)</f>
        <v/>
      </c>
      <c r="I7163" s="82">
        <f>Census!E7155</f>
        <v>0</v>
      </c>
      <c r="J7163" s="106" t="e">
        <f t="shared" si="111"/>
        <v>#N/A</v>
      </c>
    </row>
    <row r="7164" spans="7:10" x14ac:dyDescent="0.45">
      <c r="G7164" s="82">
        <f>Census!C7156</f>
        <v>0</v>
      </c>
      <c r="H7164" s="82" t="str">
        <f>IF(Census!D7156="","",Census!D7156)</f>
        <v/>
      </c>
      <c r="I7164" s="82">
        <f>Census!E7156</f>
        <v>0</v>
      </c>
      <c r="J7164" s="106" t="e">
        <f t="shared" si="111"/>
        <v>#N/A</v>
      </c>
    </row>
    <row r="7165" spans="7:10" x14ac:dyDescent="0.45">
      <c r="G7165" s="82">
        <f>Census!C7157</f>
        <v>0</v>
      </c>
      <c r="H7165" s="82" t="str">
        <f>IF(Census!D7157="","",Census!D7157)</f>
        <v/>
      </c>
      <c r="I7165" s="82">
        <f>Census!E7157</f>
        <v>0</v>
      </c>
      <c r="J7165" s="106" t="e">
        <f t="shared" si="111"/>
        <v>#N/A</v>
      </c>
    </row>
    <row r="7166" spans="7:10" x14ac:dyDescent="0.45">
      <c r="G7166" s="82">
        <f>Census!C7158</f>
        <v>0</v>
      </c>
      <c r="H7166" s="82" t="str">
        <f>IF(Census!D7158="","",Census!D7158)</f>
        <v/>
      </c>
      <c r="I7166" s="82">
        <f>Census!E7158</f>
        <v>0</v>
      </c>
      <c r="J7166" s="106" t="e">
        <f t="shared" si="111"/>
        <v>#N/A</v>
      </c>
    </row>
    <row r="7167" spans="7:10" x14ac:dyDescent="0.45">
      <c r="G7167" s="82">
        <f>Census!C7159</f>
        <v>0</v>
      </c>
      <c r="H7167" s="82" t="str">
        <f>IF(Census!D7159="","",Census!D7159)</f>
        <v/>
      </c>
      <c r="I7167" s="82">
        <f>Census!E7159</f>
        <v>0</v>
      </c>
      <c r="J7167" s="106" t="e">
        <f t="shared" si="111"/>
        <v>#N/A</v>
      </c>
    </row>
    <row r="7168" spans="7:10" x14ac:dyDescent="0.45">
      <c r="G7168" s="82">
        <f>Census!C7160</f>
        <v>0</v>
      </c>
      <c r="H7168" s="82" t="str">
        <f>IF(Census!D7160="","",Census!D7160)</f>
        <v/>
      </c>
      <c r="I7168" s="82">
        <f>Census!E7160</f>
        <v>0</v>
      </c>
      <c r="J7168" s="106" t="e">
        <f t="shared" si="111"/>
        <v>#N/A</v>
      </c>
    </row>
    <row r="7169" spans="7:10" x14ac:dyDescent="0.45">
      <c r="G7169" s="82">
        <f>Census!C7161</f>
        <v>0</v>
      </c>
      <c r="H7169" s="82" t="str">
        <f>IF(Census!D7161="","",Census!D7161)</f>
        <v/>
      </c>
      <c r="I7169" s="82">
        <f>Census!E7161</f>
        <v>0</v>
      </c>
      <c r="J7169" s="106" t="e">
        <f t="shared" si="111"/>
        <v>#N/A</v>
      </c>
    </row>
    <row r="7170" spans="7:10" x14ac:dyDescent="0.45">
      <c r="G7170" s="82">
        <f>Census!C7162</f>
        <v>0</v>
      </c>
      <c r="H7170" s="82" t="str">
        <f>IF(Census!D7162="","",Census!D7162)</f>
        <v/>
      </c>
      <c r="I7170" s="82">
        <f>Census!E7162</f>
        <v>0</v>
      </c>
      <c r="J7170" s="106" t="e">
        <f t="shared" si="111"/>
        <v>#N/A</v>
      </c>
    </row>
    <row r="7171" spans="7:10" x14ac:dyDescent="0.45">
      <c r="G7171" s="82">
        <f>Census!C7163</f>
        <v>0</v>
      </c>
      <c r="H7171" s="82" t="str">
        <f>IF(Census!D7163="","",Census!D7163)</f>
        <v/>
      </c>
      <c r="I7171" s="82">
        <f>Census!E7163</f>
        <v>0</v>
      </c>
      <c r="J7171" s="106" t="e">
        <f t="shared" si="111"/>
        <v>#N/A</v>
      </c>
    </row>
    <row r="7172" spans="7:10" x14ac:dyDescent="0.45">
      <c r="G7172" s="82">
        <f>Census!C7164</f>
        <v>0</v>
      </c>
      <c r="H7172" s="82" t="str">
        <f>IF(Census!D7164="","",Census!D7164)</f>
        <v/>
      </c>
      <c r="I7172" s="82">
        <f>Census!E7164</f>
        <v>0</v>
      </c>
      <c r="J7172" s="106" t="e">
        <f t="shared" si="111"/>
        <v>#N/A</v>
      </c>
    </row>
    <row r="7173" spans="7:10" x14ac:dyDescent="0.45">
      <c r="G7173" s="82">
        <f>Census!C7165</f>
        <v>0</v>
      </c>
      <c r="H7173" s="82" t="str">
        <f>IF(Census!D7165="","",Census!D7165)</f>
        <v/>
      </c>
      <c r="I7173" s="82">
        <f>Census!E7165</f>
        <v>0</v>
      </c>
      <c r="J7173" s="106" t="e">
        <f t="shared" si="111"/>
        <v>#N/A</v>
      </c>
    </row>
    <row r="7174" spans="7:10" x14ac:dyDescent="0.45">
      <c r="G7174" s="82">
        <f>Census!C7166</f>
        <v>0</v>
      </c>
      <c r="H7174" s="82" t="str">
        <f>IF(Census!D7166="","",Census!D7166)</f>
        <v/>
      </c>
      <c r="I7174" s="82">
        <f>Census!E7166</f>
        <v>0</v>
      </c>
      <c r="J7174" s="106" t="e">
        <f t="shared" si="111"/>
        <v>#N/A</v>
      </c>
    </row>
    <row r="7175" spans="7:10" x14ac:dyDescent="0.45">
      <c r="G7175" s="82">
        <f>Census!C7167</f>
        <v>0</v>
      </c>
      <c r="H7175" s="82" t="str">
        <f>IF(Census!D7167="","",Census!D7167)</f>
        <v/>
      </c>
      <c r="I7175" s="82">
        <f>Census!E7167</f>
        <v>0</v>
      </c>
      <c r="J7175" s="106" t="e">
        <f t="shared" si="111"/>
        <v>#N/A</v>
      </c>
    </row>
    <row r="7176" spans="7:10" x14ac:dyDescent="0.45">
      <c r="G7176" s="82">
        <f>Census!C7168</f>
        <v>0</v>
      </c>
      <c r="H7176" s="82" t="str">
        <f>IF(Census!D7168="","",Census!D7168)</f>
        <v/>
      </c>
      <c r="I7176" s="82">
        <f>Census!E7168</f>
        <v>0</v>
      </c>
      <c r="J7176" s="106" t="e">
        <f t="shared" si="111"/>
        <v>#N/A</v>
      </c>
    </row>
    <row r="7177" spans="7:10" x14ac:dyDescent="0.45">
      <c r="G7177" s="82">
        <f>Census!C7169</f>
        <v>0</v>
      </c>
      <c r="H7177" s="82" t="str">
        <f>IF(Census!D7169="","",Census!D7169)</f>
        <v/>
      </c>
      <c r="I7177" s="82">
        <f>Census!E7169</f>
        <v>0</v>
      </c>
      <c r="J7177" s="106" t="e">
        <f t="shared" si="111"/>
        <v>#N/A</v>
      </c>
    </row>
    <row r="7178" spans="7:10" x14ac:dyDescent="0.45">
      <c r="G7178" s="82">
        <f>Census!C7170</f>
        <v>0</v>
      </c>
      <c r="H7178" s="82" t="str">
        <f>IF(Census!D7170="","",Census!D7170)</f>
        <v/>
      </c>
      <c r="I7178" s="82">
        <f>Census!E7170</f>
        <v>0</v>
      </c>
      <c r="J7178" s="106" t="e">
        <f t="shared" si="111"/>
        <v>#N/A</v>
      </c>
    </row>
    <row r="7179" spans="7:10" x14ac:dyDescent="0.45">
      <c r="G7179" s="82">
        <f>Census!C7171</f>
        <v>0</v>
      </c>
      <c r="H7179" s="82" t="str">
        <f>IF(Census!D7171="","",Census!D7171)</f>
        <v/>
      </c>
      <c r="I7179" s="82">
        <f>Census!E7171</f>
        <v>0</v>
      </c>
      <c r="J7179" s="106" t="e">
        <f t="shared" si="111"/>
        <v>#N/A</v>
      </c>
    </row>
    <row r="7180" spans="7:10" x14ac:dyDescent="0.45">
      <c r="G7180" s="82">
        <f>Census!C7172</f>
        <v>0</v>
      </c>
      <c r="H7180" s="82" t="str">
        <f>IF(Census!D7172="","",Census!D7172)</f>
        <v/>
      </c>
      <c r="I7180" s="82">
        <f>Census!E7172</f>
        <v>0</v>
      </c>
      <c r="J7180" s="106" t="e">
        <f t="shared" si="111"/>
        <v>#N/A</v>
      </c>
    </row>
    <row r="7181" spans="7:10" x14ac:dyDescent="0.45">
      <c r="G7181" s="82">
        <f>Census!C7173</f>
        <v>0</v>
      </c>
      <c r="H7181" s="82" t="str">
        <f>IF(Census!D7173="","",Census!D7173)</f>
        <v/>
      </c>
      <c r="I7181" s="82">
        <f>Census!E7173</f>
        <v>0</v>
      </c>
      <c r="J7181" s="106" t="e">
        <f t="shared" si="111"/>
        <v>#N/A</v>
      </c>
    </row>
    <row r="7182" spans="7:10" x14ac:dyDescent="0.45">
      <c r="G7182" s="82">
        <f>Census!C7174</f>
        <v>0</v>
      </c>
      <c r="H7182" s="82" t="str">
        <f>IF(Census!D7174="","",Census!D7174)</f>
        <v/>
      </c>
      <c r="I7182" s="82">
        <f>Census!E7174</f>
        <v>0</v>
      </c>
      <c r="J7182" s="106" t="e">
        <f t="shared" ref="J7182:J7245" si="112">IF(H7182=0,0,IF(H7182&lt;$C$25,$C$25-H7182,0))</f>
        <v>#N/A</v>
      </c>
    </row>
    <row r="7183" spans="7:10" x14ac:dyDescent="0.45">
      <c r="G7183" s="82">
        <f>Census!C7175</f>
        <v>0</v>
      </c>
      <c r="H7183" s="82" t="str">
        <f>IF(Census!D7175="","",Census!D7175)</f>
        <v/>
      </c>
      <c r="I7183" s="82">
        <f>Census!E7175</f>
        <v>0</v>
      </c>
      <c r="J7183" s="106" t="e">
        <f t="shared" si="112"/>
        <v>#N/A</v>
      </c>
    </row>
    <row r="7184" spans="7:10" x14ac:dyDescent="0.45">
      <c r="G7184" s="82">
        <f>Census!C7176</f>
        <v>0</v>
      </c>
      <c r="H7184" s="82" t="str">
        <f>IF(Census!D7176="","",Census!D7176)</f>
        <v/>
      </c>
      <c r="I7184" s="82">
        <f>Census!E7176</f>
        <v>0</v>
      </c>
      <c r="J7184" s="106" t="e">
        <f t="shared" si="112"/>
        <v>#N/A</v>
      </c>
    </row>
    <row r="7185" spans="7:10" x14ac:dyDescent="0.45">
      <c r="G7185" s="82">
        <f>Census!C7177</f>
        <v>0</v>
      </c>
      <c r="H7185" s="82" t="str">
        <f>IF(Census!D7177="","",Census!D7177)</f>
        <v/>
      </c>
      <c r="I7185" s="82">
        <f>Census!E7177</f>
        <v>0</v>
      </c>
      <c r="J7185" s="106" t="e">
        <f t="shared" si="112"/>
        <v>#N/A</v>
      </c>
    </row>
    <row r="7186" spans="7:10" x14ac:dyDescent="0.45">
      <c r="G7186" s="82">
        <f>Census!C7178</f>
        <v>0</v>
      </c>
      <c r="H7186" s="82" t="str">
        <f>IF(Census!D7178="","",Census!D7178)</f>
        <v/>
      </c>
      <c r="I7186" s="82">
        <f>Census!E7178</f>
        <v>0</v>
      </c>
      <c r="J7186" s="106" t="e">
        <f t="shared" si="112"/>
        <v>#N/A</v>
      </c>
    </row>
    <row r="7187" spans="7:10" x14ac:dyDescent="0.45">
      <c r="G7187" s="82">
        <f>Census!C7179</f>
        <v>0</v>
      </c>
      <c r="H7187" s="82" t="str">
        <f>IF(Census!D7179="","",Census!D7179)</f>
        <v/>
      </c>
      <c r="I7187" s="82">
        <f>Census!E7179</f>
        <v>0</v>
      </c>
      <c r="J7187" s="106" t="e">
        <f t="shared" si="112"/>
        <v>#N/A</v>
      </c>
    </row>
    <row r="7188" spans="7:10" x14ac:dyDescent="0.45">
      <c r="G7188" s="82">
        <f>Census!C7180</f>
        <v>0</v>
      </c>
      <c r="H7188" s="82" t="str">
        <f>IF(Census!D7180="","",Census!D7180)</f>
        <v/>
      </c>
      <c r="I7188" s="82">
        <f>Census!E7180</f>
        <v>0</v>
      </c>
      <c r="J7188" s="106" t="e">
        <f t="shared" si="112"/>
        <v>#N/A</v>
      </c>
    </row>
    <row r="7189" spans="7:10" x14ac:dyDescent="0.45">
      <c r="G7189" s="82">
        <f>Census!C7181</f>
        <v>0</v>
      </c>
      <c r="H7189" s="82" t="str">
        <f>IF(Census!D7181="","",Census!D7181)</f>
        <v/>
      </c>
      <c r="I7189" s="82">
        <f>Census!E7181</f>
        <v>0</v>
      </c>
      <c r="J7189" s="106" t="e">
        <f t="shared" si="112"/>
        <v>#N/A</v>
      </c>
    </row>
    <row r="7190" spans="7:10" x14ac:dyDescent="0.45">
      <c r="G7190" s="82">
        <f>Census!C7182</f>
        <v>0</v>
      </c>
      <c r="H7190" s="82" t="str">
        <f>IF(Census!D7182="","",Census!D7182)</f>
        <v/>
      </c>
      <c r="I7190" s="82">
        <f>Census!E7182</f>
        <v>0</v>
      </c>
      <c r="J7190" s="106" t="e">
        <f t="shared" si="112"/>
        <v>#N/A</v>
      </c>
    </row>
    <row r="7191" spans="7:10" x14ac:dyDescent="0.45">
      <c r="G7191" s="82">
        <f>Census!C7183</f>
        <v>0</v>
      </c>
      <c r="H7191" s="82" t="str">
        <f>IF(Census!D7183="","",Census!D7183)</f>
        <v/>
      </c>
      <c r="I7191" s="82">
        <f>Census!E7183</f>
        <v>0</v>
      </c>
      <c r="J7191" s="106" t="e">
        <f t="shared" si="112"/>
        <v>#N/A</v>
      </c>
    </row>
    <row r="7192" spans="7:10" x14ac:dyDescent="0.45">
      <c r="G7192" s="82">
        <f>Census!C7184</f>
        <v>0</v>
      </c>
      <c r="H7192" s="82" t="str">
        <f>IF(Census!D7184="","",Census!D7184)</f>
        <v/>
      </c>
      <c r="I7192" s="82">
        <f>Census!E7184</f>
        <v>0</v>
      </c>
      <c r="J7192" s="106" t="e">
        <f t="shared" si="112"/>
        <v>#N/A</v>
      </c>
    </row>
    <row r="7193" spans="7:10" x14ac:dyDescent="0.45">
      <c r="G7193" s="82">
        <f>Census!C7185</f>
        <v>0</v>
      </c>
      <c r="H7193" s="82" t="str">
        <f>IF(Census!D7185="","",Census!D7185)</f>
        <v/>
      </c>
      <c r="I7193" s="82">
        <f>Census!E7185</f>
        <v>0</v>
      </c>
      <c r="J7193" s="106" t="e">
        <f t="shared" si="112"/>
        <v>#N/A</v>
      </c>
    </row>
    <row r="7194" spans="7:10" x14ac:dyDescent="0.45">
      <c r="G7194" s="82">
        <f>Census!C7186</f>
        <v>0</v>
      </c>
      <c r="H7194" s="82" t="str">
        <f>IF(Census!D7186="","",Census!D7186)</f>
        <v/>
      </c>
      <c r="I7194" s="82">
        <f>Census!E7186</f>
        <v>0</v>
      </c>
      <c r="J7194" s="106" t="e">
        <f t="shared" si="112"/>
        <v>#N/A</v>
      </c>
    </row>
    <row r="7195" spans="7:10" x14ac:dyDescent="0.45">
      <c r="G7195" s="82">
        <f>Census!C7187</f>
        <v>0</v>
      </c>
      <c r="H7195" s="82" t="str">
        <f>IF(Census!D7187="","",Census!D7187)</f>
        <v/>
      </c>
      <c r="I7195" s="82">
        <f>Census!E7187</f>
        <v>0</v>
      </c>
      <c r="J7195" s="106" t="e">
        <f t="shared" si="112"/>
        <v>#N/A</v>
      </c>
    </row>
    <row r="7196" spans="7:10" x14ac:dyDescent="0.45">
      <c r="G7196" s="82">
        <f>Census!C7188</f>
        <v>0</v>
      </c>
      <c r="H7196" s="82" t="str">
        <f>IF(Census!D7188="","",Census!D7188)</f>
        <v/>
      </c>
      <c r="I7196" s="82">
        <f>Census!E7188</f>
        <v>0</v>
      </c>
      <c r="J7196" s="106" t="e">
        <f t="shared" si="112"/>
        <v>#N/A</v>
      </c>
    </row>
    <row r="7197" spans="7:10" x14ac:dyDescent="0.45">
      <c r="G7197" s="82">
        <f>Census!C7189</f>
        <v>0</v>
      </c>
      <c r="H7197" s="82" t="str">
        <f>IF(Census!D7189="","",Census!D7189)</f>
        <v/>
      </c>
      <c r="I7197" s="82">
        <f>Census!E7189</f>
        <v>0</v>
      </c>
      <c r="J7197" s="106" t="e">
        <f t="shared" si="112"/>
        <v>#N/A</v>
      </c>
    </row>
    <row r="7198" spans="7:10" x14ac:dyDescent="0.45">
      <c r="G7198" s="82">
        <f>Census!C7190</f>
        <v>0</v>
      </c>
      <c r="H7198" s="82" t="str">
        <f>IF(Census!D7190="","",Census!D7190)</f>
        <v/>
      </c>
      <c r="I7198" s="82">
        <f>Census!E7190</f>
        <v>0</v>
      </c>
      <c r="J7198" s="106" t="e">
        <f t="shared" si="112"/>
        <v>#N/A</v>
      </c>
    </row>
    <row r="7199" spans="7:10" x14ac:dyDescent="0.45">
      <c r="G7199" s="82">
        <f>Census!C7191</f>
        <v>0</v>
      </c>
      <c r="H7199" s="82" t="str">
        <f>IF(Census!D7191="","",Census!D7191)</f>
        <v/>
      </c>
      <c r="I7199" s="82">
        <f>Census!E7191</f>
        <v>0</v>
      </c>
      <c r="J7199" s="106" t="e">
        <f t="shared" si="112"/>
        <v>#N/A</v>
      </c>
    </row>
    <row r="7200" spans="7:10" x14ac:dyDescent="0.45">
      <c r="G7200" s="82">
        <f>Census!C7192</f>
        <v>0</v>
      </c>
      <c r="H7200" s="82" t="str">
        <f>IF(Census!D7192="","",Census!D7192)</f>
        <v/>
      </c>
      <c r="I7200" s="82">
        <f>Census!E7192</f>
        <v>0</v>
      </c>
      <c r="J7200" s="106" t="e">
        <f t="shared" si="112"/>
        <v>#N/A</v>
      </c>
    </row>
    <row r="7201" spans="7:10" x14ac:dyDescent="0.45">
      <c r="G7201" s="82">
        <f>Census!C7193</f>
        <v>0</v>
      </c>
      <c r="H7201" s="82" t="str">
        <f>IF(Census!D7193="","",Census!D7193)</f>
        <v/>
      </c>
      <c r="I7201" s="82">
        <f>Census!E7193</f>
        <v>0</v>
      </c>
      <c r="J7201" s="106" t="e">
        <f t="shared" si="112"/>
        <v>#N/A</v>
      </c>
    </row>
    <row r="7202" spans="7:10" x14ac:dyDescent="0.45">
      <c r="G7202" s="82">
        <f>Census!C7194</f>
        <v>0</v>
      </c>
      <c r="H7202" s="82" t="str">
        <f>IF(Census!D7194="","",Census!D7194)</f>
        <v/>
      </c>
      <c r="I7202" s="82">
        <f>Census!E7194</f>
        <v>0</v>
      </c>
      <c r="J7202" s="106" t="e">
        <f t="shared" si="112"/>
        <v>#N/A</v>
      </c>
    </row>
    <row r="7203" spans="7:10" x14ac:dyDescent="0.45">
      <c r="G7203" s="82">
        <f>Census!C7195</f>
        <v>0</v>
      </c>
      <c r="H7203" s="82" t="str">
        <f>IF(Census!D7195="","",Census!D7195)</f>
        <v/>
      </c>
      <c r="I7203" s="82">
        <f>Census!E7195</f>
        <v>0</v>
      </c>
      <c r="J7203" s="106" t="e">
        <f t="shared" si="112"/>
        <v>#N/A</v>
      </c>
    </row>
    <row r="7204" spans="7:10" x14ac:dyDescent="0.45">
      <c r="G7204" s="82">
        <f>Census!C7196</f>
        <v>0</v>
      </c>
      <c r="H7204" s="82" t="str">
        <f>IF(Census!D7196="","",Census!D7196)</f>
        <v/>
      </c>
      <c r="I7204" s="82">
        <f>Census!E7196</f>
        <v>0</v>
      </c>
      <c r="J7204" s="106" t="e">
        <f t="shared" si="112"/>
        <v>#N/A</v>
      </c>
    </row>
    <row r="7205" spans="7:10" x14ac:dyDescent="0.45">
      <c r="G7205" s="82">
        <f>Census!C7197</f>
        <v>0</v>
      </c>
      <c r="H7205" s="82" t="str">
        <f>IF(Census!D7197="","",Census!D7197)</f>
        <v/>
      </c>
      <c r="I7205" s="82">
        <f>Census!E7197</f>
        <v>0</v>
      </c>
      <c r="J7205" s="106" t="e">
        <f t="shared" si="112"/>
        <v>#N/A</v>
      </c>
    </row>
    <row r="7206" spans="7:10" x14ac:dyDescent="0.45">
      <c r="G7206" s="82">
        <f>Census!C7198</f>
        <v>0</v>
      </c>
      <c r="H7206" s="82" t="str">
        <f>IF(Census!D7198="","",Census!D7198)</f>
        <v/>
      </c>
      <c r="I7206" s="82">
        <f>Census!E7198</f>
        <v>0</v>
      </c>
      <c r="J7206" s="106" t="e">
        <f t="shared" si="112"/>
        <v>#N/A</v>
      </c>
    </row>
    <row r="7207" spans="7:10" x14ac:dyDescent="0.45">
      <c r="G7207" s="82">
        <f>Census!C7199</f>
        <v>0</v>
      </c>
      <c r="H7207" s="82" t="str">
        <f>IF(Census!D7199="","",Census!D7199)</f>
        <v/>
      </c>
      <c r="I7207" s="82">
        <f>Census!E7199</f>
        <v>0</v>
      </c>
      <c r="J7207" s="106" t="e">
        <f t="shared" si="112"/>
        <v>#N/A</v>
      </c>
    </row>
    <row r="7208" spans="7:10" x14ac:dyDescent="0.45">
      <c r="G7208" s="82">
        <f>Census!C7200</f>
        <v>0</v>
      </c>
      <c r="H7208" s="82" t="str">
        <f>IF(Census!D7200="","",Census!D7200)</f>
        <v/>
      </c>
      <c r="I7208" s="82">
        <f>Census!E7200</f>
        <v>0</v>
      </c>
      <c r="J7208" s="106" t="e">
        <f t="shared" si="112"/>
        <v>#N/A</v>
      </c>
    </row>
    <row r="7209" spans="7:10" x14ac:dyDescent="0.45">
      <c r="G7209" s="82">
        <f>Census!C7201</f>
        <v>0</v>
      </c>
      <c r="H7209" s="82" t="str">
        <f>IF(Census!D7201="","",Census!D7201)</f>
        <v/>
      </c>
      <c r="I7209" s="82">
        <f>Census!E7201</f>
        <v>0</v>
      </c>
      <c r="J7209" s="106" t="e">
        <f t="shared" si="112"/>
        <v>#N/A</v>
      </c>
    </row>
    <row r="7210" spans="7:10" x14ac:dyDescent="0.45">
      <c r="G7210" s="82">
        <f>Census!C7202</f>
        <v>0</v>
      </c>
      <c r="H7210" s="82" t="str">
        <f>IF(Census!D7202="","",Census!D7202)</f>
        <v/>
      </c>
      <c r="I7210" s="82">
        <f>Census!E7202</f>
        <v>0</v>
      </c>
      <c r="J7210" s="106" t="e">
        <f t="shared" si="112"/>
        <v>#N/A</v>
      </c>
    </row>
    <row r="7211" spans="7:10" x14ac:dyDescent="0.45">
      <c r="G7211" s="82">
        <f>Census!C7203</f>
        <v>0</v>
      </c>
      <c r="H7211" s="82" t="str">
        <f>IF(Census!D7203="","",Census!D7203)</f>
        <v/>
      </c>
      <c r="I7211" s="82">
        <f>Census!E7203</f>
        <v>0</v>
      </c>
      <c r="J7211" s="106" t="e">
        <f t="shared" si="112"/>
        <v>#N/A</v>
      </c>
    </row>
    <row r="7212" spans="7:10" x14ac:dyDescent="0.45">
      <c r="G7212" s="82">
        <f>Census!C7204</f>
        <v>0</v>
      </c>
      <c r="H7212" s="82" t="str">
        <f>IF(Census!D7204="","",Census!D7204)</f>
        <v/>
      </c>
      <c r="I7212" s="82">
        <f>Census!E7204</f>
        <v>0</v>
      </c>
      <c r="J7212" s="106" t="e">
        <f t="shared" si="112"/>
        <v>#N/A</v>
      </c>
    </row>
    <row r="7213" spans="7:10" x14ac:dyDescent="0.45">
      <c r="G7213" s="82">
        <f>Census!C7205</f>
        <v>0</v>
      </c>
      <c r="H7213" s="82" t="str">
        <f>IF(Census!D7205="","",Census!D7205)</f>
        <v/>
      </c>
      <c r="I7213" s="82">
        <f>Census!E7205</f>
        <v>0</v>
      </c>
      <c r="J7213" s="106" t="e">
        <f t="shared" si="112"/>
        <v>#N/A</v>
      </c>
    </row>
    <row r="7214" spans="7:10" x14ac:dyDescent="0.45">
      <c r="G7214" s="82">
        <f>Census!C7206</f>
        <v>0</v>
      </c>
      <c r="H7214" s="82" t="str">
        <f>IF(Census!D7206="","",Census!D7206)</f>
        <v/>
      </c>
      <c r="I7214" s="82">
        <f>Census!E7206</f>
        <v>0</v>
      </c>
      <c r="J7214" s="106" t="e">
        <f t="shared" si="112"/>
        <v>#N/A</v>
      </c>
    </row>
    <row r="7215" spans="7:10" x14ac:dyDescent="0.45">
      <c r="G7215" s="82">
        <f>Census!C7207</f>
        <v>0</v>
      </c>
      <c r="H7215" s="82" t="str">
        <f>IF(Census!D7207="","",Census!D7207)</f>
        <v/>
      </c>
      <c r="I7215" s="82">
        <f>Census!E7207</f>
        <v>0</v>
      </c>
      <c r="J7215" s="106" t="e">
        <f t="shared" si="112"/>
        <v>#N/A</v>
      </c>
    </row>
    <row r="7216" spans="7:10" x14ac:dyDescent="0.45">
      <c r="G7216" s="82">
        <f>Census!C7208</f>
        <v>0</v>
      </c>
      <c r="H7216" s="82" t="str">
        <f>IF(Census!D7208="","",Census!D7208)</f>
        <v/>
      </c>
      <c r="I7216" s="82">
        <f>Census!E7208</f>
        <v>0</v>
      </c>
      <c r="J7216" s="106" t="e">
        <f t="shared" si="112"/>
        <v>#N/A</v>
      </c>
    </row>
    <row r="7217" spans="7:10" x14ac:dyDescent="0.45">
      <c r="G7217" s="82">
        <f>Census!C7209</f>
        <v>0</v>
      </c>
      <c r="H7217" s="82" t="str">
        <f>IF(Census!D7209="","",Census!D7209)</f>
        <v/>
      </c>
      <c r="I7217" s="82">
        <f>Census!E7209</f>
        <v>0</v>
      </c>
      <c r="J7217" s="106" t="e">
        <f t="shared" si="112"/>
        <v>#N/A</v>
      </c>
    </row>
    <row r="7218" spans="7:10" x14ac:dyDescent="0.45">
      <c r="G7218" s="82">
        <f>Census!C7210</f>
        <v>0</v>
      </c>
      <c r="H7218" s="82" t="str">
        <f>IF(Census!D7210="","",Census!D7210)</f>
        <v/>
      </c>
      <c r="I7218" s="82">
        <f>Census!E7210</f>
        <v>0</v>
      </c>
      <c r="J7218" s="106" t="e">
        <f t="shared" si="112"/>
        <v>#N/A</v>
      </c>
    </row>
    <row r="7219" spans="7:10" x14ac:dyDescent="0.45">
      <c r="G7219" s="82">
        <f>Census!C7211</f>
        <v>0</v>
      </c>
      <c r="H7219" s="82" t="str">
        <f>IF(Census!D7211="","",Census!D7211)</f>
        <v/>
      </c>
      <c r="I7219" s="82">
        <f>Census!E7211</f>
        <v>0</v>
      </c>
      <c r="J7219" s="106" t="e">
        <f t="shared" si="112"/>
        <v>#N/A</v>
      </c>
    </row>
    <row r="7220" spans="7:10" x14ac:dyDescent="0.45">
      <c r="G7220" s="82">
        <f>Census!C7212</f>
        <v>0</v>
      </c>
      <c r="H7220" s="82" t="str">
        <f>IF(Census!D7212="","",Census!D7212)</f>
        <v/>
      </c>
      <c r="I7220" s="82">
        <f>Census!E7212</f>
        <v>0</v>
      </c>
      <c r="J7220" s="106" t="e">
        <f t="shared" si="112"/>
        <v>#N/A</v>
      </c>
    </row>
    <row r="7221" spans="7:10" x14ac:dyDescent="0.45">
      <c r="G7221" s="82">
        <f>Census!C7213</f>
        <v>0</v>
      </c>
      <c r="H7221" s="82" t="str">
        <f>IF(Census!D7213="","",Census!D7213)</f>
        <v/>
      </c>
      <c r="I7221" s="82">
        <f>Census!E7213</f>
        <v>0</v>
      </c>
      <c r="J7221" s="106" t="e">
        <f t="shared" si="112"/>
        <v>#N/A</v>
      </c>
    </row>
    <row r="7222" spans="7:10" x14ac:dyDescent="0.45">
      <c r="G7222" s="82">
        <f>Census!C7214</f>
        <v>0</v>
      </c>
      <c r="H7222" s="82" t="str">
        <f>IF(Census!D7214="","",Census!D7214)</f>
        <v/>
      </c>
      <c r="I7222" s="82">
        <f>Census!E7214</f>
        <v>0</v>
      </c>
      <c r="J7222" s="106" t="e">
        <f t="shared" si="112"/>
        <v>#N/A</v>
      </c>
    </row>
    <row r="7223" spans="7:10" x14ac:dyDescent="0.45">
      <c r="G7223" s="82">
        <f>Census!C7215</f>
        <v>0</v>
      </c>
      <c r="H7223" s="82" t="str">
        <f>IF(Census!D7215="","",Census!D7215)</f>
        <v/>
      </c>
      <c r="I7223" s="82">
        <f>Census!E7215</f>
        <v>0</v>
      </c>
      <c r="J7223" s="106" t="e">
        <f t="shared" si="112"/>
        <v>#N/A</v>
      </c>
    </row>
    <row r="7224" spans="7:10" x14ac:dyDescent="0.45">
      <c r="G7224" s="82">
        <f>Census!C7216</f>
        <v>0</v>
      </c>
      <c r="H7224" s="82" t="str">
        <f>IF(Census!D7216="","",Census!D7216)</f>
        <v/>
      </c>
      <c r="I7224" s="82">
        <f>Census!E7216</f>
        <v>0</v>
      </c>
      <c r="J7224" s="106" t="e">
        <f t="shared" si="112"/>
        <v>#N/A</v>
      </c>
    </row>
    <row r="7225" spans="7:10" x14ac:dyDescent="0.45">
      <c r="G7225" s="82">
        <f>Census!C7217</f>
        <v>0</v>
      </c>
      <c r="H7225" s="82" t="str">
        <f>IF(Census!D7217="","",Census!D7217)</f>
        <v/>
      </c>
      <c r="I7225" s="82">
        <f>Census!E7217</f>
        <v>0</v>
      </c>
      <c r="J7225" s="106" t="e">
        <f t="shared" si="112"/>
        <v>#N/A</v>
      </c>
    </row>
    <row r="7226" spans="7:10" x14ac:dyDescent="0.45">
      <c r="G7226" s="82">
        <f>Census!C7218</f>
        <v>0</v>
      </c>
      <c r="H7226" s="82" t="str">
        <f>IF(Census!D7218="","",Census!D7218)</f>
        <v/>
      </c>
      <c r="I7226" s="82">
        <f>Census!E7218</f>
        <v>0</v>
      </c>
      <c r="J7226" s="106" t="e">
        <f t="shared" si="112"/>
        <v>#N/A</v>
      </c>
    </row>
    <row r="7227" spans="7:10" x14ac:dyDescent="0.45">
      <c r="G7227" s="82">
        <f>Census!C7219</f>
        <v>0</v>
      </c>
      <c r="H7227" s="82" t="str">
        <f>IF(Census!D7219="","",Census!D7219)</f>
        <v/>
      </c>
      <c r="I7227" s="82">
        <f>Census!E7219</f>
        <v>0</v>
      </c>
      <c r="J7227" s="106" t="e">
        <f t="shared" si="112"/>
        <v>#N/A</v>
      </c>
    </row>
    <row r="7228" spans="7:10" x14ac:dyDescent="0.45">
      <c r="G7228" s="82">
        <f>Census!C7220</f>
        <v>0</v>
      </c>
      <c r="H7228" s="82" t="str">
        <f>IF(Census!D7220="","",Census!D7220)</f>
        <v/>
      </c>
      <c r="I7228" s="82">
        <f>Census!E7220</f>
        <v>0</v>
      </c>
      <c r="J7228" s="106" t="e">
        <f t="shared" si="112"/>
        <v>#N/A</v>
      </c>
    </row>
    <row r="7229" spans="7:10" x14ac:dyDescent="0.45">
      <c r="G7229" s="82">
        <f>Census!C7221</f>
        <v>0</v>
      </c>
      <c r="H7229" s="82" t="str">
        <f>IF(Census!D7221="","",Census!D7221)</f>
        <v/>
      </c>
      <c r="I7229" s="82">
        <f>Census!E7221</f>
        <v>0</v>
      </c>
      <c r="J7229" s="106" t="e">
        <f t="shared" si="112"/>
        <v>#N/A</v>
      </c>
    </row>
    <row r="7230" spans="7:10" x14ac:dyDescent="0.45">
      <c r="G7230" s="82">
        <f>Census!C7222</f>
        <v>0</v>
      </c>
      <c r="H7230" s="82" t="str">
        <f>IF(Census!D7222="","",Census!D7222)</f>
        <v/>
      </c>
      <c r="I7230" s="82">
        <f>Census!E7222</f>
        <v>0</v>
      </c>
      <c r="J7230" s="106" t="e">
        <f t="shared" si="112"/>
        <v>#N/A</v>
      </c>
    </row>
    <row r="7231" spans="7:10" x14ac:dyDescent="0.45">
      <c r="G7231" s="82">
        <f>Census!C7223</f>
        <v>0</v>
      </c>
      <c r="H7231" s="82" t="str">
        <f>IF(Census!D7223="","",Census!D7223)</f>
        <v/>
      </c>
      <c r="I7231" s="82">
        <f>Census!E7223</f>
        <v>0</v>
      </c>
      <c r="J7231" s="106" t="e">
        <f t="shared" si="112"/>
        <v>#N/A</v>
      </c>
    </row>
    <row r="7232" spans="7:10" x14ac:dyDescent="0.45">
      <c r="G7232" s="82">
        <f>Census!C7224</f>
        <v>0</v>
      </c>
      <c r="H7232" s="82" t="str">
        <f>IF(Census!D7224="","",Census!D7224)</f>
        <v/>
      </c>
      <c r="I7232" s="82">
        <f>Census!E7224</f>
        <v>0</v>
      </c>
      <c r="J7232" s="106" t="e">
        <f t="shared" si="112"/>
        <v>#N/A</v>
      </c>
    </row>
    <row r="7233" spans="7:10" x14ac:dyDescent="0.45">
      <c r="G7233" s="82">
        <f>Census!C7225</f>
        <v>0</v>
      </c>
      <c r="H7233" s="82" t="str">
        <f>IF(Census!D7225="","",Census!D7225)</f>
        <v/>
      </c>
      <c r="I7233" s="82">
        <f>Census!E7225</f>
        <v>0</v>
      </c>
      <c r="J7233" s="106" t="e">
        <f t="shared" si="112"/>
        <v>#N/A</v>
      </c>
    </row>
    <row r="7234" spans="7:10" x14ac:dyDescent="0.45">
      <c r="G7234" s="82">
        <f>Census!C7226</f>
        <v>0</v>
      </c>
      <c r="H7234" s="82" t="str">
        <f>IF(Census!D7226="","",Census!D7226)</f>
        <v/>
      </c>
      <c r="I7234" s="82">
        <f>Census!E7226</f>
        <v>0</v>
      </c>
      <c r="J7234" s="106" t="e">
        <f t="shared" si="112"/>
        <v>#N/A</v>
      </c>
    </row>
    <row r="7235" spans="7:10" x14ac:dyDescent="0.45">
      <c r="G7235" s="82">
        <f>Census!C7227</f>
        <v>0</v>
      </c>
      <c r="H7235" s="82" t="str">
        <f>IF(Census!D7227="","",Census!D7227)</f>
        <v/>
      </c>
      <c r="I7235" s="82">
        <f>Census!E7227</f>
        <v>0</v>
      </c>
      <c r="J7235" s="106" t="e">
        <f t="shared" si="112"/>
        <v>#N/A</v>
      </c>
    </row>
    <row r="7236" spans="7:10" x14ac:dyDescent="0.45">
      <c r="G7236" s="82">
        <f>Census!C7228</f>
        <v>0</v>
      </c>
      <c r="H7236" s="82" t="str">
        <f>IF(Census!D7228="","",Census!D7228)</f>
        <v/>
      </c>
      <c r="I7236" s="82">
        <f>Census!E7228</f>
        <v>0</v>
      </c>
      <c r="J7236" s="106" t="e">
        <f t="shared" si="112"/>
        <v>#N/A</v>
      </c>
    </row>
    <row r="7237" spans="7:10" x14ac:dyDescent="0.45">
      <c r="G7237" s="82">
        <f>Census!C7229</f>
        <v>0</v>
      </c>
      <c r="H7237" s="82" t="str">
        <f>IF(Census!D7229="","",Census!D7229)</f>
        <v/>
      </c>
      <c r="I7237" s="82">
        <f>Census!E7229</f>
        <v>0</v>
      </c>
      <c r="J7237" s="106" t="e">
        <f t="shared" si="112"/>
        <v>#N/A</v>
      </c>
    </row>
    <row r="7238" spans="7:10" x14ac:dyDescent="0.45">
      <c r="G7238" s="82">
        <f>Census!C7230</f>
        <v>0</v>
      </c>
      <c r="H7238" s="82" t="str">
        <f>IF(Census!D7230="","",Census!D7230)</f>
        <v/>
      </c>
      <c r="I7238" s="82">
        <f>Census!E7230</f>
        <v>0</v>
      </c>
      <c r="J7238" s="106" t="e">
        <f t="shared" si="112"/>
        <v>#N/A</v>
      </c>
    </row>
    <row r="7239" spans="7:10" x14ac:dyDescent="0.45">
      <c r="G7239" s="82">
        <f>Census!C7231</f>
        <v>0</v>
      </c>
      <c r="H7239" s="82" t="str">
        <f>IF(Census!D7231="","",Census!D7231)</f>
        <v/>
      </c>
      <c r="I7239" s="82">
        <f>Census!E7231</f>
        <v>0</v>
      </c>
      <c r="J7239" s="106" t="e">
        <f t="shared" si="112"/>
        <v>#N/A</v>
      </c>
    </row>
    <row r="7240" spans="7:10" x14ac:dyDescent="0.45">
      <c r="G7240" s="82">
        <f>Census!C7232</f>
        <v>0</v>
      </c>
      <c r="H7240" s="82" t="str">
        <f>IF(Census!D7232="","",Census!D7232)</f>
        <v/>
      </c>
      <c r="I7240" s="82">
        <f>Census!E7232</f>
        <v>0</v>
      </c>
      <c r="J7240" s="106" t="e">
        <f t="shared" si="112"/>
        <v>#N/A</v>
      </c>
    </row>
    <row r="7241" spans="7:10" x14ac:dyDescent="0.45">
      <c r="G7241" s="82">
        <f>Census!C7233</f>
        <v>0</v>
      </c>
      <c r="H7241" s="82" t="str">
        <f>IF(Census!D7233="","",Census!D7233)</f>
        <v/>
      </c>
      <c r="I7241" s="82">
        <f>Census!E7233</f>
        <v>0</v>
      </c>
      <c r="J7241" s="106" t="e">
        <f t="shared" si="112"/>
        <v>#N/A</v>
      </c>
    </row>
    <row r="7242" spans="7:10" x14ac:dyDescent="0.45">
      <c r="G7242" s="82">
        <f>Census!C7234</f>
        <v>0</v>
      </c>
      <c r="H7242" s="82" t="str">
        <f>IF(Census!D7234="","",Census!D7234)</f>
        <v/>
      </c>
      <c r="I7242" s="82">
        <f>Census!E7234</f>
        <v>0</v>
      </c>
      <c r="J7242" s="106" t="e">
        <f t="shared" si="112"/>
        <v>#N/A</v>
      </c>
    </row>
    <row r="7243" spans="7:10" x14ac:dyDescent="0.45">
      <c r="G7243" s="82">
        <f>Census!C7235</f>
        <v>0</v>
      </c>
      <c r="H7243" s="82" t="str">
        <f>IF(Census!D7235="","",Census!D7235)</f>
        <v/>
      </c>
      <c r="I7243" s="82">
        <f>Census!E7235</f>
        <v>0</v>
      </c>
      <c r="J7243" s="106" t="e">
        <f t="shared" si="112"/>
        <v>#N/A</v>
      </c>
    </row>
    <row r="7244" spans="7:10" x14ac:dyDescent="0.45">
      <c r="G7244" s="82">
        <f>Census!C7236</f>
        <v>0</v>
      </c>
      <c r="H7244" s="82" t="str">
        <f>IF(Census!D7236="","",Census!D7236)</f>
        <v/>
      </c>
      <c r="I7244" s="82">
        <f>Census!E7236</f>
        <v>0</v>
      </c>
      <c r="J7244" s="106" t="e">
        <f t="shared" si="112"/>
        <v>#N/A</v>
      </c>
    </row>
    <row r="7245" spans="7:10" x14ac:dyDescent="0.45">
      <c r="G7245" s="82">
        <f>Census!C7237</f>
        <v>0</v>
      </c>
      <c r="H7245" s="82" t="str">
        <f>IF(Census!D7237="","",Census!D7237)</f>
        <v/>
      </c>
      <c r="I7245" s="82">
        <f>Census!E7237</f>
        <v>0</v>
      </c>
      <c r="J7245" s="106" t="e">
        <f t="shared" si="112"/>
        <v>#N/A</v>
      </c>
    </row>
    <row r="7246" spans="7:10" x14ac:dyDescent="0.45">
      <c r="G7246" s="82">
        <f>Census!C7238</f>
        <v>0</v>
      </c>
      <c r="H7246" s="82" t="str">
        <f>IF(Census!D7238="","",Census!D7238)</f>
        <v/>
      </c>
      <c r="I7246" s="82">
        <f>Census!E7238</f>
        <v>0</v>
      </c>
      <c r="J7246" s="106" t="e">
        <f t="shared" ref="J7246:J7309" si="113">IF(H7246=0,0,IF(H7246&lt;$C$25,$C$25-H7246,0))</f>
        <v>#N/A</v>
      </c>
    </row>
    <row r="7247" spans="7:10" x14ac:dyDescent="0.45">
      <c r="G7247" s="82">
        <f>Census!C7239</f>
        <v>0</v>
      </c>
      <c r="H7247" s="82" t="str">
        <f>IF(Census!D7239="","",Census!D7239)</f>
        <v/>
      </c>
      <c r="I7247" s="82">
        <f>Census!E7239</f>
        <v>0</v>
      </c>
      <c r="J7247" s="106" t="e">
        <f t="shared" si="113"/>
        <v>#N/A</v>
      </c>
    </row>
    <row r="7248" spans="7:10" x14ac:dyDescent="0.45">
      <c r="G7248" s="82">
        <f>Census!C7240</f>
        <v>0</v>
      </c>
      <c r="H7248" s="82" t="str">
        <f>IF(Census!D7240="","",Census!D7240)</f>
        <v/>
      </c>
      <c r="I7248" s="82">
        <f>Census!E7240</f>
        <v>0</v>
      </c>
      <c r="J7248" s="106" t="e">
        <f t="shared" si="113"/>
        <v>#N/A</v>
      </c>
    </row>
    <row r="7249" spans="7:10" x14ac:dyDescent="0.45">
      <c r="G7249" s="82">
        <f>Census!C7241</f>
        <v>0</v>
      </c>
      <c r="H7249" s="82" t="str">
        <f>IF(Census!D7241="","",Census!D7241)</f>
        <v/>
      </c>
      <c r="I7249" s="82">
        <f>Census!E7241</f>
        <v>0</v>
      </c>
      <c r="J7249" s="106" t="e">
        <f t="shared" si="113"/>
        <v>#N/A</v>
      </c>
    </row>
    <row r="7250" spans="7:10" x14ac:dyDescent="0.45">
      <c r="G7250" s="82">
        <f>Census!C7242</f>
        <v>0</v>
      </c>
      <c r="H7250" s="82" t="str">
        <f>IF(Census!D7242="","",Census!D7242)</f>
        <v/>
      </c>
      <c r="I7250" s="82">
        <f>Census!E7242</f>
        <v>0</v>
      </c>
      <c r="J7250" s="106" t="e">
        <f t="shared" si="113"/>
        <v>#N/A</v>
      </c>
    </row>
    <row r="7251" spans="7:10" x14ac:dyDescent="0.45">
      <c r="G7251" s="82">
        <f>Census!C7243</f>
        <v>0</v>
      </c>
      <c r="H7251" s="82" t="str">
        <f>IF(Census!D7243="","",Census!D7243)</f>
        <v/>
      </c>
      <c r="I7251" s="82">
        <f>Census!E7243</f>
        <v>0</v>
      </c>
      <c r="J7251" s="106" t="e">
        <f t="shared" si="113"/>
        <v>#N/A</v>
      </c>
    </row>
    <row r="7252" spans="7:10" x14ac:dyDescent="0.45">
      <c r="G7252" s="82">
        <f>Census!C7244</f>
        <v>0</v>
      </c>
      <c r="H7252" s="82" t="str">
        <f>IF(Census!D7244="","",Census!D7244)</f>
        <v/>
      </c>
      <c r="I7252" s="82">
        <f>Census!E7244</f>
        <v>0</v>
      </c>
      <c r="J7252" s="106" t="e">
        <f t="shared" si="113"/>
        <v>#N/A</v>
      </c>
    </row>
    <row r="7253" spans="7:10" x14ac:dyDescent="0.45">
      <c r="G7253" s="82">
        <f>Census!C7245</f>
        <v>0</v>
      </c>
      <c r="H7253" s="82" t="str">
        <f>IF(Census!D7245="","",Census!D7245)</f>
        <v/>
      </c>
      <c r="I7253" s="82">
        <f>Census!E7245</f>
        <v>0</v>
      </c>
      <c r="J7253" s="106" t="e">
        <f t="shared" si="113"/>
        <v>#N/A</v>
      </c>
    </row>
    <row r="7254" spans="7:10" x14ac:dyDescent="0.45">
      <c r="G7254" s="82">
        <f>Census!C7246</f>
        <v>0</v>
      </c>
      <c r="H7254" s="82" t="str">
        <f>IF(Census!D7246="","",Census!D7246)</f>
        <v/>
      </c>
      <c r="I7254" s="82">
        <f>Census!E7246</f>
        <v>0</v>
      </c>
      <c r="J7254" s="106" t="e">
        <f t="shared" si="113"/>
        <v>#N/A</v>
      </c>
    </row>
    <row r="7255" spans="7:10" x14ac:dyDescent="0.45">
      <c r="G7255" s="82">
        <f>Census!C7247</f>
        <v>0</v>
      </c>
      <c r="H7255" s="82" t="str">
        <f>IF(Census!D7247="","",Census!D7247)</f>
        <v/>
      </c>
      <c r="I7255" s="82">
        <f>Census!E7247</f>
        <v>0</v>
      </c>
      <c r="J7255" s="106" t="e">
        <f t="shared" si="113"/>
        <v>#N/A</v>
      </c>
    </row>
    <row r="7256" spans="7:10" x14ac:dyDescent="0.45">
      <c r="G7256" s="82">
        <f>Census!C7248</f>
        <v>0</v>
      </c>
      <c r="H7256" s="82" t="str">
        <f>IF(Census!D7248="","",Census!D7248)</f>
        <v/>
      </c>
      <c r="I7256" s="82">
        <f>Census!E7248</f>
        <v>0</v>
      </c>
      <c r="J7256" s="106" t="e">
        <f t="shared" si="113"/>
        <v>#N/A</v>
      </c>
    </row>
    <row r="7257" spans="7:10" x14ac:dyDescent="0.45">
      <c r="G7257" s="82">
        <f>Census!C7249</f>
        <v>0</v>
      </c>
      <c r="H7257" s="82" t="str">
        <f>IF(Census!D7249="","",Census!D7249)</f>
        <v/>
      </c>
      <c r="I7257" s="82">
        <f>Census!E7249</f>
        <v>0</v>
      </c>
      <c r="J7257" s="106" t="e">
        <f t="shared" si="113"/>
        <v>#N/A</v>
      </c>
    </row>
    <row r="7258" spans="7:10" x14ac:dyDescent="0.45">
      <c r="G7258" s="82">
        <f>Census!C7250</f>
        <v>0</v>
      </c>
      <c r="H7258" s="82" t="str">
        <f>IF(Census!D7250="","",Census!D7250)</f>
        <v/>
      </c>
      <c r="I7258" s="82">
        <f>Census!E7250</f>
        <v>0</v>
      </c>
      <c r="J7258" s="106" t="e">
        <f t="shared" si="113"/>
        <v>#N/A</v>
      </c>
    </row>
    <row r="7259" spans="7:10" x14ac:dyDescent="0.45">
      <c r="G7259" s="82">
        <f>Census!C7251</f>
        <v>0</v>
      </c>
      <c r="H7259" s="82" t="str">
        <f>IF(Census!D7251="","",Census!D7251)</f>
        <v/>
      </c>
      <c r="I7259" s="82">
        <f>Census!E7251</f>
        <v>0</v>
      </c>
      <c r="J7259" s="106" t="e">
        <f t="shared" si="113"/>
        <v>#N/A</v>
      </c>
    </row>
    <row r="7260" spans="7:10" x14ac:dyDescent="0.45">
      <c r="G7260" s="82">
        <f>Census!C7252</f>
        <v>0</v>
      </c>
      <c r="H7260" s="82" t="str">
        <f>IF(Census!D7252="","",Census!D7252)</f>
        <v/>
      </c>
      <c r="I7260" s="82">
        <f>Census!E7252</f>
        <v>0</v>
      </c>
      <c r="J7260" s="106" t="e">
        <f t="shared" si="113"/>
        <v>#N/A</v>
      </c>
    </row>
    <row r="7261" spans="7:10" x14ac:dyDescent="0.45">
      <c r="G7261" s="82">
        <f>Census!C7253</f>
        <v>0</v>
      </c>
      <c r="H7261" s="82" t="str">
        <f>IF(Census!D7253="","",Census!D7253)</f>
        <v/>
      </c>
      <c r="I7261" s="82">
        <f>Census!E7253</f>
        <v>0</v>
      </c>
      <c r="J7261" s="106" t="e">
        <f t="shared" si="113"/>
        <v>#N/A</v>
      </c>
    </row>
    <row r="7262" spans="7:10" x14ac:dyDescent="0.45">
      <c r="G7262" s="82">
        <f>Census!C7254</f>
        <v>0</v>
      </c>
      <c r="H7262" s="82" t="str">
        <f>IF(Census!D7254="","",Census!D7254)</f>
        <v/>
      </c>
      <c r="I7262" s="82">
        <f>Census!E7254</f>
        <v>0</v>
      </c>
      <c r="J7262" s="106" t="e">
        <f t="shared" si="113"/>
        <v>#N/A</v>
      </c>
    </row>
    <row r="7263" spans="7:10" x14ac:dyDescent="0.45">
      <c r="G7263" s="82">
        <f>Census!C7255</f>
        <v>0</v>
      </c>
      <c r="H7263" s="82" t="str">
        <f>IF(Census!D7255="","",Census!D7255)</f>
        <v/>
      </c>
      <c r="I7263" s="82">
        <f>Census!E7255</f>
        <v>0</v>
      </c>
      <c r="J7263" s="106" t="e">
        <f t="shared" si="113"/>
        <v>#N/A</v>
      </c>
    </row>
    <row r="7264" spans="7:10" x14ac:dyDescent="0.45">
      <c r="G7264" s="82">
        <f>Census!C7256</f>
        <v>0</v>
      </c>
      <c r="H7264" s="82" t="str">
        <f>IF(Census!D7256="","",Census!D7256)</f>
        <v/>
      </c>
      <c r="I7264" s="82">
        <f>Census!E7256</f>
        <v>0</v>
      </c>
      <c r="J7264" s="106" t="e">
        <f t="shared" si="113"/>
        <v>#N/A</v>
      </c>
    </row>
    <row r="7265" spans="7:10" x14ac:dyDescent="0.45">
      <c r="G7265" s="82">
        <f>Census!C7257</f>
        <v>0</v>
      </c>
      <c r="H7265" s="82" t="str">
        <f>IF(Census!D7257="","",Census!D7257)</f>
        <v/>
      </c>
      <c r="I7265" s="82">
        <f>Census!E7257</f>
        <v>0</v>
      </c>
      <c r="J7265" s="106" t="e">
        <f t="shared" si="113"/>
        <v>#N/A</v>
      </c>
    </row>
    <row r="7266" spans="7:10" x14ac:dyDescent="0.45">
      <c r="G7266" s="82">
        <f>Census!C7258</f>
        <v>0</v>
      </c>
      <c r="H7266" s="82" t="str">
        <f>IF(Census!D7258="","",Census!D7258)</f>
        <v/>
      </c>
      <c r="I7266" s="82">
        <f>Census!E7258</f>
        <v>0</v>
      </c>
      <c r="J7266" s="106" t="e">
        <f t="shared" si="113"/>
        <v>#N/A</v>
      </c>
    </row>
    <row r="7267" spans="7:10" x14ac:dyDescent="0.45">
      <c r="G7267" s="82">
        <f>Census!C7259</f>
        <v>0</v>
      </c>
      <c r="H7267" s="82" t="str">
        <f>IF(Census!D7259="","",Census!D7259)</f>
        <v/>
      </c>
      <c r="I7267" s="82">
        <f>Census!E7259</f>
        <v>0</v>
      </c>
      <c r="J7267" s="106" t="e">
        <f t="shared" si="113"/>
        <v>#N/A</v>
      </c>
    </row>
    <row r="7268" spans="7:10" x14ac:dyDescent="0.45">
      <c r="G7268" s="82">
        <f>Census!C7260</f>
        <v>0</v>
      </c>
      <c r="H7268" s="82" t="str">
        <f>IF(Census!D7260="","",Census!D7260)</f>
        <v/>
      </c>
      <c r="I7268" s="82">
        <f>Census!E7260</f>
        <v>0</v>
      </c>
      <c r="J7268" s="106" t="e">
        <f t="shared" si="113"/>
        <v>#N/A</v>
      </c>
    </row>
    <row r="7269" spans="7:10" x14ac:dyDescent="0.45">
      <c r="G7269" s="82">
        <f>Census!C7261</f>
        <v>0</v>
      </c>
      <c r="H7269" s="82" t="str">
        <f>IF(Census!D7261="","",Census!D7261)</f>
        <v/>
      </c>
      <c r="I7269" s="82">
        <f>Census!E7261</f>
        <v>0</v>
      </c>
      <c r="J7269" s="106" t="e">
        <f t="shared" si="113"/>
        <v>#N/A</v>
      </c>
    </row>
    <row r="7270" spans="7:10" x14ac:dyDescent="0.45">
      <c r="G7270" s="82">
        <f>Census!C7262</f>
        <v>0</v>
      </c>
      <c r="H7270" s="82" t="str">
        <f>IF(Census!D7262="","",Census!D7262)</f>
        <v/>
      </c>
      <c r="I7270" s="82">
        <f>Census!E7262</f>
        <v>0</v>
      </c>
      <c r="J7270" s="106" t="e">
        <f t="shared" si="113"/>
        <v>#N/A</v>
      </c>
    </row>
    <row r="7271" spans="7:10" x14ac:dyDescent="0.45">
      <c r="G7271" s="82">
        <f>Census!C7263</f>
        <v>0</v>
      </c>
      <c r="H7271" s="82" t="str">
        <f>IF(Census!D7263="","",Census!D7263)</f>
        <v/>
      </c>
      <c r="I7271" s="82">
        <f>Census!E7263</f>
        <v>0</v>
      </c>
      <c r="J7271" s="106" t="e">
        <f t="shared" si="113"/>
        <v>#N/A</v>
      </c>
    </row>
    <row r="7272" spans="7:10" x14ac:dyDescent="0.45">
      <c r="G7272" s="82">
        <f>Census!C7264</f>
        <v>0</v>
      </c>
      <c r="H7272" s="82" t="str">
        <f>IF(Census!D7264="","",Census!D7264)</f>
        <v/>
      </c>
      <c r="I7272" s="82">
        <f>Census!E7264</f>
        <v>0</v>
      </c>
      <c r="J7272" s="106" t="e">
        <f t="shared" si="113"/>
        <v>#N/A</v>
      </c>
    </row>
    <row r="7273" spans="7:10" x14ac:dyDescent="0.45">
      <c r="G7273" s="82">
        <f>Census!C7265</f>
        <v>0</v>
      </c>
      <c r="H7273" s="82" t="str">
        <f>IF(Census!D7265="","",Census!D7265)</f>
        <v/>
      </c>
      <c r="I7273" s="82">
        <f>Census!E7265</f>
        <v>0</v>
      </c>
      <c r="J7273" s="106" t="e">
        <f t="shared" si="113"/>
        <v>#N/A</v>
      </c>
    </row>
    <row r="7274" spans="7:10" x14ac:dyDescent="0.45">
      <c r="G7274" s="82">
        <f>Census!C7266</f>
        <v>0</v>
      </c>
      <c r="H7274" s="82" t="str">
        <f>IF(Census!D7266="","",Census!D7266)</f>
        <v/>
      </c>
      <c r="I7274" s="82">
        <f>Census!E7266</f>
        <v>0</v>
      </c>
      <c r="J7274" s="106" t="e">
        <f t="shared" si="113"/>
        <v>#N/A</v>
      </c>
    </row>
    <row r="7275" spans="7:10" x14ac:dyDescent="0.45">
      <c r="G7275" s="82">
        <f>Census!C7267</f>
        <v>0</v>
      </c>
      <c r="H7275" s="82" t="str">
        <f>IF(Census!D7267="","",Census!D7267)</f>
        <v/>
      </c>
      <c r="I7275" s="82">
        <f>Census!E7267</f>
        <v>0</v>
      </c>
      <c r="J7275" s="106" t="e">
        <f t="shared" si="113"/>
        <v>#N/A</v>
      </c>
    </row>
    <row r="7276" spans="7:10" x14ac:dyDescent="0.45">
      <c r="G7276" s="82">
        <f>Census!C7268</f>
        <v>0</v>
      </c>
      <c r="H7276" s="82" t="str">
        <f>IF(Census!D7268="","",Census!D7268)</f>
        <v/>
      </c>
      <c r="I7276" s="82">
        <f>Census!E7268</f>
        <v>0</v>
      </c>
      <c r="J7276" s="106" t="e">
        <f t="shared" si="113"/>
        <v>#N/A</v>
      </c>
    </row>
    <row r="7277" spans="7:10" x14ac:dyDescent="0.45">
      <c r="G7277" s="82">
        <f>Census!C7269</f>
        <v>0</v>
      </c>
      <c r="H7277" s="82" t="str">
        <f>IF(Census!D7269="","",Census!D7269)</f>
        <v/>
      </c>
      <c r="I7277" s="82">
        <f>Census!E7269</f>
        <v>0</v>
      </c>
      <c r="J7277" s="106" t="e">
        <f t="shared" si="113"/>
        <v>#N/A</v>
      </c>
    </row>
    <row r="7278" spans="7:10" x14ac:dyDescent="0.45">
      <c r="G7278" s="82">
        <f>Census!C7270</f>
        <v>0</v>
      </c>
      <c r="H7278" s="82" t="str">
        <f>IF(Census!D7270="","",Census!D7270)</f>
        <v/>
      </c>
      <c r="I7278" s="82">
        <f>Census!E7270</f>
        <v>0</v>
      </c>
      <c r="J7278" s="106" t="e">
        <f t="shared" si="113"/>
        <v>#N/A</v>
      </c>
    </row>
    <row r="7279" spans="7:10" x14ac:dyDescent="0.45">
      <c r="G7279" s="82">
        <f>Census!C7271</f>
        <v>0</v>
      </c>
      <c r="H7279" s="82" t="str">
        <f>IF(Census!D7271="","",Census!D7271)</f>
        <v/>
      </c>
      <c r="I7279" s="82">
        <f>Census!E7271</f>
        <v>0</v>
      </c>
      <c r="J7279" s="106" t="e">
        <f t="shared" si="113"/>
        <v>#N/A</v>
      </c>
    </row>
    <row r="7280" spans="7:10" x14ac:dyDescent="0.45">
      <c r="G7280" s="82">
        <f>Census!C7272</f>
        <v>0</v>
      </c>
      <c r="H7280" s="82" t="str">
        <f>IF(Census!D7272="","",Census!D7272)</f>
        <v/>
      </c>
      <c r="I7280" s="82">
        <f>Census!E7272</f>
        <v>0</v>
      </c>
      <c r="J7280" s="106" t="e">
        <f t="shared" si="113"/>
        <v>#N/A</v>
      </c>
    </row>
    <row r="7281" spans="7:10" x14ac:dyDescent="0.45">
      <c r="G7281" s="82">
        <f>Census!C7273</f>
        <v>0</v>
      </c>
      <c r="H7281" s="82" t="str">
        <f>IF(Census!D7273="","",Census!D7273)</f>
        <v/>
      </c>
      <c r="I7281" s="82">
        <f>Census!E7273</f>
        <v>0</v>
      </c>
      <c r="J7281" s="106" t="e">
        <f t="shared" si="113"/>
        <v>#N/A</v>
      </c>
    </row>
    <row r="7282" spans="7:10" x14ac:dyDescent="0.45">
      <c r="G7282" s="82">
        <f>Census!C7274</f>
        <v>0</v>
      </c>
      <c r="H7282" s="82" t="str">
        <f>IF(Census!D7274="","",Census!D7274)</f>
        <v/>
      </c>
      <c r="I7282" s="82">
        <f>Census!E7274</f>
        <v>0</v>
      </c>
      <c r="J7282" s="106" t="e">
        <f t="shared" si="113"/>
        <v>#N/A</v>
      </c>
    </row>
    <row r="7283" spans="7:10" x14ac:dyDescent="0.45">
      <c r="G7283" s="82">
        <f>Census!C7275</f>
        <v>0</v>
      </c>
      <c r="H7283" s="82" t="str">
        <f>IF(Census!D7275="","",Census!D7275)</f>
        <v/>
      </c>
      <c r="I7283" s="82">
        <f>Census!E7275</f>
        <v>0</v>
      </c>
      <c r="J7283" s="106" t="e">
        <f t="shared" si="113"/>
        <v>#N/A</v>
      </c>
    </row>
    <row r="7284" spans="7:10" x14ac:dyDescent="0.45">
      <c r="G7284" s="82">
        <f>Census!C7276</f>
        <v>0</v>
      </c>
      <c r="H7284" s="82" t="str">
        <f>IF(Census!D7276="","",Census!D7276)</f>
        <v/>
      </c>
      <c r="I7284" s="82">
        <f>Census!E7276</f>
        <v>0</v>
      </c>
      <c r="J7284" s="106" t="e">
        <f t="shared" si="113"/>
        <v>#N/A</v>
      </c>
    </row>
    <row r="7285" spans="7:10" x14ac:dyDescent="0.45">
      <c r="G7285" s="82">
        <f>Census!C7277</f>
        <v>0</v>
      </c>
      <c r="H7285" s="82" t="str">
        <f>IF(Census!D7277="","",Census!D7277)</f>
        <v/>
      </c>
      <c r="I7285" s="82">
        <f>Census!E7277</f>
        <v>0</v>
      </c>
      <c r="J7285" s="106" t="e">
        <f t="shared" si="113"/>
        <v>#N/A</v>
      </c>
    </row>
    <row r="7286" spans="7:10" x14ac:dyDescent="0.45">
      <c r="G7286" s="82">
        <f>Census!C7278</f>
        <v>0</v>
      </c>
      <c r="H7286" s="82" t="str">
        <f>IF(Census!D7278="","",Census!D7278)</f>
        <v/>
      </c>
      <c r="I7286" s="82">
        <f>Census!E7278</f>
        <v>0</v>
      </c>
      <c r="J7286" s="106" t="e">
        <f t="shared" si="113"/>
        <v>#N/A</v>
      </c>
    </row>
    <row r="7287" spans="7:10" x14ac:dyDescent="0.45">
      <c r="G7287" s="82">
        <f>Census!C7279</f>
        <v>0</v>
      </c>
      <c r="H7287" s="82" t="str">
        <f>IF(Census!D7279="","",Census!D7279)</f>
        <v/>
      </c>
      <c r="I7287" s="82">
        <f>Census!E7279</f>
        <v>0</v>
      </c>
      <c r="J7287" s="106" t="e">
        <f t="shared" si="113"/>
        <v>#N/A</v>
      </c>
    </row>
    <row r="7288" spans="7:10" x14ac:dyDescent="0.45">
      <c r="G7288" s="82">
        <f>Census!C7280</f>
        <v>0</v>
      </c>
      <c r="H7288" s="82" t="str">
        <f>IF(Census!D7280="","",Census!D7280)</f>
        <v/>
      </c>
      <c r="I7288" s="82">
        <f>Census!E7280</f>
        <v>0</v>
      </c>
      <c r="J7288" s="106" t="e">
        <f t="shared" si="113"/>
        <v>#N/A</v>
      </c>
    </row>
    <row r="7289" spans="7:10" x14ac:dyDescent="0.45">
      <c r="G7289" s="82">
        <f>Census!C7281</f>
        <v>0</v>
      </c>
      <c r="H7289" s="82" t="str">
        <f>IF(Census!D7281="","",Census!D7281)</f>
        <v/>
      </c>
      <c r="I7289" s="82">
        <f>Census!E7281</f>
        <v>0</v>
      </c>
      <c r="J7289" s="106" t="e">
        <f t="shared" si="113"/>
        <v>#N/A</v>
      </c>
    </row>
    <row r="7290" spans="7:10" x14ac:dyDescent="0.45">
      <c r="G7290" s="82">
        <f>Census!C7282</f>
        <v>0</v>
      </c>
      <c r="H7290" s="82" t="str">
        <f>IF(Census!D7282="","",Census!D7282)</f>
        <v/>
      </c>
      <c r="I7290" s="82">
        <f>Census!E7282</f>
        <v>0</v>
      </c>
      <c r="J7290" s="106" t="e">
        <f t="shared" si="113"/>
        <v>#N/A</v>
      </c>
    </row>
    <row r="7291" spans="7:10" x14ac:dyDescent="0.45">
      <c r="G7291" s="82">
        <f>Census!C7283</f>
        <v>0</v>
      </c>
      <c r="H7291" s="82" t="str">
        <f>IF(Census!D7283="","",Census!D7283)</f>
        <v/>
      </c>
      <c r="I7291" s="82">
        <f>Census!E7283</f>
        <v>0</v>
      </c>
      <c r="J7291" s="106" t="e">
        <f t="shared" si="113"/>
        <v>#N/A</v>
      </c>
    </row>
    <row r="7292" spans="7:10" x14ac:dyDescent="0.45">
      <c r="G7292" s="82">
        <f>Census!C7284</f>
        <v>0</v>
      </c>
      <c r="H7292" s="82" t="str">
        <f>IF(Census!D7284="","",Census!D7284)</f>
        <v/>
      </c>
      <c r="I7292" s="82">
        <f>Census!E7284</f>
        <v>0</v>
      </c>
      <c r="J7292" s="106" t="e">
        <f t="shared" si="113"/>
        <v>#N/A</v>
      </c>
    </row>
    <row r="7293" spans="7:10" x14ac:dyDescent="0.45">
      <c r="G7293" s="82">
        <f>Census!C7285</f>
        <v>0</v>
      </c>
      <c r="H7293" s="82" t="str">
        <f>IF(Census!D7285="","",Census!D7285)</f>
        <v/>
      </c>
      <c r="I7293" s="82">
        <f>Census!E7285</f>
        <v>0</v>
      </c>
      <c r="J7293" s="106" t="e">
        <f t="shared" si="113"/>
        <v>#N/A</v>
      </c>
    </row>
    <row r="7294" spans="7:10" x14ac:dyDescent="0.45">
      <c r="G7294" s="82">
        <f>Census!C7286</f>
        <v>0</v>
      </c>
      <c r="H7294" s="82" t="str">
        <f>IF(Census!D7286="","",Census!D7286)</f>
        <v/>
      </c>
      <c r="I7294" s="82">
        <f>Census!E7286</f>
        <v>0</v>
      </c>
      <c r="J7294" s="106" t="e">
        <f t="shared" si="113"/>
        <v>#N/A</v>
      </c>
    </row>
    <row r="7295" spans="7:10" x14ac:dyDescent="0.45">
      <c r="G7295" s="82">
        <f>Census!C7287</f>
        <v>0</v>
      </c>
      <c r="H7295" s="82" t="str">
        <f>IF(Census!D7287="","",Census!D7287)</f>
        <v/>
      </c>
      <c r="I7295" s="82">
        <f>Census!E7287</f>
        <v>0</v>
      </c>
      <c r="J7295" s="106" t="e">
        <f t="shared" si="113"/>
        <v>#N/A</v>
      </c>
    </row>
    <row r="7296" spans="7:10" x14ac:dyDescent="0.45">
      <c r="G7296" s="82">
        <f>Census!C7288</f>
        <v>0</v>
      </c>
      <c r="H7296" s="82" t="str">
        <f>IF(Census!D7288="","",Census!D7288)</f>
        <v/>
      </c>
      <c r="I7296" s="82">
        <f>Census!E7288</f>
        <v>0</v>
      </c>
      <c r="J7296" s="106" t="e">
        <f t="shared" si="113"/>
        <v>#N/A</v>
      </c>
    </row>
    <row r="7297" spans="7:10" x14ac:dyDescent="0.45">
      <c r="G7297" s="82">
        <f>Census!C7289</f>
        <v>0</v>
      </c>
      <c r="H7297" s="82" t="str">
        <f>IF(Census!D7289="","",Census!D7289)</f>
        <v/>
      </c>
      <c r="I7297" s="82">
        <f>Census!E7289</f>
        <v>0</v>
      </c>
      <c r="J7297" s="106" t="e">
        <f t="shared" si="113"/>
        <v>#N/A</v>
      </c>
    </row>
    <row r="7298" spans="7:10" x14ac:dyDescent="0.45">
      <c r="G7298" s="82">
        <f>Census!C7290</f>
        <v>0</v>
      </c>
      <c r="H7298" s="82" t="str">
        <f>IF(Census!D7290="","",Census!D7290)</f>
        <v/>
      </c>
      <c r="I7298" s="82">
        <f>Census!E7290</f>
        <v>0</v>
      </c>
      <c r="J7298" s="106" t="e">
        <f t="shared" si="113"/>
        <v>#N/A</v>
      </c>
    </row>
    <row r="7299" spans="7:10" x14ac:dyDescent="0.45">
      <c r="G7299" s="82">
        <f>Census!C7291</f>
        <v>0</v>
      </c>
      <c r="H7299" s="82" t="str">
        <f>IF(Census!D7291="","",Census!D7291)</f>
        <v/>
      </c>
      <c r="I7299" s="82">
        <f>Census!E7291</f>
        <v>0</v>
      </c>
      <c r="J7299" s="106" t="e">
        <f t="shared" si="113"/>
        <v>#N/A</v>
      </c>
    </row>
    <row r="7300" spans="7:10" x14ac:dyDescent="0.45">
      <c r="G7300" s="82">
        <f>Census!C7292</f>
        <v>0</v>
      </c>
      <c r="H7300" s="82" t="str">
        <f>IF(Census!D7292="","",Census!D7292)</f>
        <v/>
      </c>
      <c r="I7300" s="82">
        <f>Census!E7292</f>
        <v>0</v>
      </c>
      <c r="J7300" s="106" t="e">
        <f t="shared" si="113"/>
        <v>#N/A</v>
      </c>
    </row>
    <row r="7301" spans="7:10" x14ac:dyDescent="0.45">
      <c r="G7301" s="82">
        <f>Census!C7293</f>
        <v>0</v>
      </c>
      <c r="H7301" s="82" t="str">
        <f>IF(Census!D7293="","",Census!D7293)</f>
        <v/>
      </c>
      <c r="I7301" s="82">
        <f>Census!E7293</f>
        <v>0</v>
      </c>
      <c r="J7301" s="106" t="e">
        <f t="shared" si="113"/>
        <v>#N/A</v>
      </c>
    </row>
    <row r="7302" spans="7:10" x14ac:dyDescent="0.45">
      <c r="G7302" s="82">
        <f>Census!C7294</f>
        <v>0</v>
      </c>
      <c r="H7302" s="82" t="str">
        <f>IF(Census!D7294="","",Census!D7294)</f>
        <v/>
      </c>
      <c r="I7302" s="82">
        <f>Census!E7294</f>
        <v>0</v>
      </c>
      <c r="J7302" s="106" t="e">
        <f t="shared" si="113"/>
        <v>#N/A</v>
      </c>
    </row>
    <row r="7303" spans="7:10" x14ac:dyDescent="0.45">
      <c r="G7303" s="82">
        <f>Census!C7295</f>
        <v>0</v>
      </c>
      <c r="H7303" s="82" t="str">
        <f>IF(Census!D7295="","",Census!D7295)</f>
        <v/>
      </c>
      <c r="I7303" s="82">
        <f>Census!E7295</f>
        <v>0</v>
      </c>
      <c r="J7303" s="106" t="e">
        <f t="shared" si="113"/>
        <v>#N/A</v>
      </c>
    </row>
    <row r="7304" spans="7:10" x14ac:dyDescent="0.45">
      <c r="G7304" s="82">
        <f>Census!C7296</f>
        <v>0</v>
      </c>
      <c r="H7304" s="82" t="str">
        <f>IF(Census!D7296="","",Census!D7296)</f>
        <v/>
      </c>
      <c r="I7304" s="82">
        <f>Census!E7296</f>
        <v>0</v>
      </c>
      <c r="J7304" s="106" t="e">
        <f t="shared" si="113"/>
        <v>#N/A</v>
      </c>
    </row>
    <row r="7305" spans="7:10" x14ac:dyDescent="0.45">
      <c r="G7305" s="82">
        <f>Census!C7297</f>
        <v>0</v>
      </c>
      <c r="H7305" s="82" t="str">
        <f>IF(Census!D7297="","",Census!D7297)</f>
        <v/>
      </c>
      <c r="I7305" s="82">
        <f>Census!E7297</f>
        <v>0</v>
      </c>
      <c r="J7305" s="106" t="e">
        <f t="shared" si="113"/>
        <v>#N/A</v>
      </c>
    </row>
    <row r="7306" spans="7:10" x14ac:dyDescent="0.45">
      <c r="G7306" s="82">
        <f>Census!C7298</f>
        <v>0</v>
      </c>
      <c r="H7306" s="82" t="str">
        <f>IF(Census!D7298="","",Census!D7298)</f>
        <v/>
      </c>
      <c r="I7306" s="82">
        <f>Census!E7298</f>
        <v>0</v>
      </c>
      <c r="J7306" s="106" t="e">
        <f t="shared" si="113"/>
        <v>#N/A</v>
      </c>
    </row>
    <row r="7307" spans="7:10" x14ac:dyDescent="0.45">
      <c r="G7307" s="82">
        <f>Census!C7299</f>
        <v>0</v>
      </c>
      <c r="H7307" s="82" t="str">
        <f>IF(Census!D7299="","",Census!D7299)</f>
        <v/>
      </c>
      <c r="I7307" s="82">
        <f>Census!E7299</f>
        <v>0</v>
      </c>
      <c r="J7307" s="106" t="e">
        <f t="shared" si="113"/>
        <v>#N/A</v>
      </c>
    </row>
    <row r="7308" spans="7:10" x14ac:dyDescent="0.45">
      <c r="G7308" s="82">
        <f>Census!C7300</f>
        <v>0</v>
      </c>
      <c r="H7308" s="82" t="str">
        <f>IF(Census!D7300="","",Census!D7300)</f>
        <v/>
      </c>
      <c r="I7308" s="82">
        <f>Census!E7300</f>
        <v>0</v>
      </c>
      <c r="J7308" s="106" t="e">
        <f t="shared" si="113"/>
        <v>#N/A</v>
      </c>
    </row>
    <row r="7309" spans="7:10" x14ac:dyDescent="0.45">
      <c r="G7309" s="82">
        <f>Census!C7301</f>
        <v>0</v>
      </c>
      <c r="H7309" s="82" t="str">
        <f>IF(Census!D7301="","",Census!D7301)</f>
        <v/>
      </c>
      <c r="I7309" s="82">
        <f>Census!E7301</f>
        <v>0</v>
      </c>
      <c r="J7309" s="106" t="e">
        <f t="shared" si="113"/>
        <v>#N/A</v>
      </c>
    </row>
    <row r="7310" spans="7:10" x14ac:dyDescent="0.45">
      <c r="G7310" s="82">
        <f>Census!C7302</f>
        <v>0</v>
      </c>
      <c r="H7310" s="82" t="str">
        <f>IF(Census!D7302="","",Census!D7302)</f>
        <v/>
      </c>
      <c r="I7310" s="82">
        <f>Census!E7302</f>
        <v>0</v>
      </c>
      <c r="J7310" s="106" t="e">
        <f t="shared" ref="J7310:J7373" si="114">IF(H7310=0,0,IF(H7310&lt;$C$25,$C$25-H7310,0))</f>
        <v>#N/A</v>
      </c>
    </row>
    <row r="7311" spans="7:10" x14ac:dyDescent="0.45">
      <c r="G7311" s="82">
        <f>Census!C7303</f>
        <v>0</v>
      </c>
      <c r="H7311" s="82" t="str">
        <f>IF(Census!D7303="","",Census!D7303)</f>
        <v/>
      </c>
      <c r="I7311" s="82">
        <f>Census!E7303</f>
        <v>0</v>
      </c>
      <c r="J7311" s="106" t="e">
        <f t="shared" si="114"/>
        <v>#N/A</v>
      </c>
    </row>
    <row r="7312" spans="7:10" x14ac:dyDescent="0.45">
      <c r="G7312" s="82">
        <f>Census!C7304</f>
        <v>0</v>
      </c>
      <c r="H7312" s="82" t="str">
        <f>IF(Census!D7304="","",Census!D7304)</f>
        <v/>
      </c>
      <c r="I7312" s="82">
        <f>Census!E7304</f>
        <v>0</v>
      </c>
      <c r="J7312" s="106" t="e">
        <f t="shared" si="114"/>
        <v>#N/A</v>
      </c>
    </row>
    <row r="7313" spans="7:10" x14ac:dyDescent="0.45">
      <c r="G7313" s="82">
        <f>Census!C7305</f>
        <v>0</v>
      </c>
      <c r="H7313" s="82" t="str">
        <f>IF(Census!D7305="","",Census!D7305)</f>
        <v/>
      </c>
      <c r="I7313" s="82">
        <f>Census!E7305</f>
        <v>0</v>
      </c>
      <c r="J7313" s="106" t="e">
        <f t="shared" si="114"/>
        <v>#N/A</v>
      </c>
    </row>
    <row r="7314" spans="7:10" x14ac:dyDescent="0.45">
      <c r="G7314" s="82">
        <f>Census!C7306</f>
        <v>0</v>
      </c>
      <c r="H7314" s="82" t="str">
        <f>IF(Census!D7306="","",Census!D7306)</f>
        <v/>
      </c>
      <c r="I7314" s="82">
        <f>Census!E7306</f>
        <v>0</v>
      </c>
      <c r="J7314" s="106" t="e">
        <f t="shared" si="114"/>
        <v>#N/A</v>
      </c>
    </row>
    <row r="7315" spans="7:10" x14ac:dyDescent="0.45">
      <c r="G7315" s="82">
        <f>Census!C7307</f>
        <v>0</v>
      </c>
      <c r="H7315" s="82" t="str">
        <f>IF(Census!D7307="","",Census!D7307)</f>
        <v/>
      </c>
      <c r="I7315" s="82">
        <f>Census!E7307</f>
        <v>0</v>
      </c>
      <c r="J7315" s="106" t="e">
        <f t="shared" si="114"/>
        <v>#N/A</v>
      </c>
    </row>
    <row r="7316" spans="7:10" x14ac:dyDescent="0.45">
      <c r="G7316" s="82">
        <f>Census!C7308</f>
        <v>0</v>
      </c>
      <c r="H7316" s="82" t="str">
        <f>IF(Census!D7308="","",Census!D7308)</f>
        <v/>
      </c>
      <c r="I7316" s="82">
        <f>Census!E7308</f>
        <v>0</v>
      </c>
      <c r="J7316" s="106" t="e">
        <f t="shared" si="114"/>
        <v>#N/A</v>
      </c>
    </row>
    <row r="7317" spans="7:10" x14ac:dyDescent="0.45">
      <c r="G7317" s="82">
        <f>Census!C7309</f>
        <v>0</v>
      </c>
      <c r="H7317" s="82" t="str">
        <f>IF(Census!D7309="","",Census!D7309)</f>
        <v/>
      </c>
      <c r="I7317" s="82">
        <f>Census!E7309</f>
        <v>0</v>
      </c>
      <c r="J7317" s="106" t="e">
        <f t="shared" si="114"/>
        <v>#N/A</v>
      </c>
    </row>
    <row r="7318" spans="7:10" x14ac:dyDescent="0.45">
      <c r="G7318" s="82">
        <f>Census!C7310</f>
        <v>0</v>
      </c>
      <c r="H7318" s="82" t="str">
        <f>IF(Census!D7310="","",Census!D7310)</f>
        <v/>
      </c>
      <c r="I7318" s="82">
        <f>Census!E7310</f>
        <v>0</v>
      </c>
      <c r="J7318" s="106" t="e">
        <f t="shared" si="114"/>
        <v>#N/A</v>
      </c>
    </row>
    <row r="7319" spans="7:10" x14ac:dyDescent="0.45">
      <c r="G7319" s="82">
        <f>Census!C7311</f>
        <v>0</v>
      </c>
      <c r="H7319" s="82" t="str">
        <f>IF(Census!D7311="","",Census!D7311)</f>
        <v/>
      </c>
      <c r="I7319" s="82">
        <f>Census!E7311</f>
        <v>0</v>
      </c>
      <c r="J7319" s="106" t="e">
        <f t="shared" si="114"/>
        <v>#N/A</v>
      </c>
    </row>
    <row r="7320" spans="7:10" x14ac:dyDescent="0.45">
      <c r="G7320" s="82">
        <f>Census!C7312</f>
        <v>0</v>
      </c>
      <c r="H7320" s="82" t="str">
        <f>IF(Census!D7312="","",Census!D7312)</f>
        <v/>
      </c>
      <c r="I7320" s="82">
        <f>Census!E7312</f>
        <v>0</v>
      </c>
      <c r="J7320" s="106" t="e">
        <f t="shared" si="114"/>
        <v>#N/A</v>
      </c>
    </row>
    <row r="7321" spans="7:10" x14ac:dyDescent="0.45">
      <c r="G7321" s="82">
        <f>Census!C7313</f>
        <v>0</v>
      </c>
      <c r="H7321" s="82" t="str">
        <f>IF(Census!D7313="","",Census!D7313)</f>
        <v/>
      </c>
      <c r="I7321" s="82">
        <f>Census!E7313</f>
        <v>0</v>
      </c>
      <c r="J7321" s="106" t="e">
        <f t="shared" si="114"/>
        <v>#N/A</v>
      </c>
    </row>
    <row r="7322" spans="7:10" x14ac:dyDescent="0.45">
      <c r="G7322" s="82">
        <f>Census!C7314</f>
        <v>0</v>
      </c>
      <c r="H7322" s="82" t="str">
        <f>IF(Census!D7314="","",Census!D7314)</f>
        <v/>
      </c>
      <c r="I7322" s="82">
        <f>Census!E7314</f>
        <v>0</v>
      </c>
      <c r="J7322" s="106" t="e">
        <f t="shared" si="114"/>
        <v>#N/A</v>
      </c>
    </row>
    <row r="7323" spans="7:10" x14ac:dyDescent="0.45">
      <c r="G7323" s="82">
        <f>Census!C7315</f>
        <v>0</v>
      </c>
      <c r="H7323" s="82" t="str">
        <f>IF(Census!D7315="","",Census!D7315)</f>
        <v/>
      </c>
      <c r="I7323" s="82">
        <f>Census!E7315</f>
        <v>0</v>
      </c>
      <c r="J7323" s="106" t="e">
        <f t="shared" si="114"/>
        <v>#N/A</v>
      </c>
    </row>
    <row r="7324" spans="7:10" x14ac:dyDescent="0.45">
      <c r="G7324" s="82">
        <f>Census!C7316</f>
        <v>0</v>
      </c>
      <c r="H7324" s="82" t="str">
        <f>IF(Census!D7316="","",Census!D7316)</f>
        <v/>
      </c>
      <c r="I7324" s="82">
        <f>Census!E7316</f>
        <v>0</v>
      </c>
      <c r="J7324" s="106" t="e">
        <f t="shared" si="114"/>
        <v>#N/A</v>
      </c>
    </row>
    <row r="7325" spans="7:10" x14ac:dyDescent="0.45">
      <c r="G7325" s="82">
        <f>Census!C7317</f>
        <v>0</v>
      </c>
      <c r="H7325" s="82" t="str">
        <f>IF(Census!D7317="","",Census!D7317)</f>
        <v/>
      </c>
      <c r="I7325" s="82">
        <f>Census!E7317</f>
        <v>0</v>
      </c>
      <c r="J7325" s="106" t="e">
        <f t="shared" si="114"/>
        <v>#N/A</v>
      </c>
    </row>
    <row r="7326" spans="7:10" x14ac:dyDescent="0.45">
      <c r="G7326" s="82">
        <f>Census!C7318</f>
        <v>0</v>
      </c>
      <c r="H7326" s="82" t="str">
        <f>IF(Census!D7318="","",Census!D7318)</f>
        <v/>
      </c>
      <c r="I7326" s="82">
        <f>Census!E7318</f>
        <v>0</v>
      </c>
      <c r="J7326" s="106" t="e">
        <f t="shared" si="114"/>
        <v>#N/A</v>
      </c>
    </row>
    <row r="7327" spans="7:10" x14ac:dyDescent="0.45">
      <c r="G7327" s="82">
        <f>Census!C7319</f>
        <v>0</v>
      </c>
      <c r="H7327" s="82" t="str">
        <f>IF(Census!D7319="","",Census!D7319)</f>
        <v/>
      </c>
      <c r="I7327" s="82">
        <f>Census!E7319</f>
        <v>0</v>
      </c>
      <c r="J7327" s="106" t="e">
        <f t="shared" si="114"/>
        <v>#N/A</v>
      </c>
    </row>
    <row r="7328" spans="7:10" x14ac:dyDescent="0.45">
      <c r="G7328" s="82">
        <f>Census!C7320</f>
        <v>0</v>
      </c>
      <c r="H7328" s="82" t="str">
        <f>IF(Census!D7320="","",Census!D7320)</f>
        <v/>
      </c>
      <c r="I7328" s="82">
        <f>Census!E7320</f>
        <v>0</v>
      </c>
      <c r="J7328" s="106" t="e">
        <f t="shared" si="114"/>
        <v>#N/A</v>
      </c>
    </row>
    <row r="7329" spans="7:10" x14ac:dyDescent="0.45">
      <c r="G7329" s="82">
        <f>Census!C7321</f>
        <v>0</v>
      </c>
      <c r="H7329" s="82" t="str">
        <f>IF(Census!D7321="","",Census!D7321)</f>
        <v/>
      </c>
      <c r="I7329" s="82">
        <f>Census!E7321</f>
        <v>0</v>
      </c>
      <c r="J7329" s="106" t="e">
        <f t="shared" si="114"/>
        <v>#N/A</v>
      </c>
    </row>
    <row r="7330" spans="7:10" x14ac:dyDescent="0.45">
      <c r="G7330" s="82">
        <f>Census!C7322</f>
        <v>0</v>
      </c>
      <c r="H7330" s="82" t="str">
        <f>IF(Census!D7322="","",Census!D7322)</f>
        <v/>
      </c>
      <c r="I7330" s="82">
        <f>Census!E7322</f>
        <v>0</v>
      </c>
      <c r="J7330" s="106" t="e">
        <f t="shared" si="114"/>
        <v>#N/A</v>
      </c>
    </row>
    <row r="7331" spans="7:10" x14ac:dyDescent="0.45">
      <c r="G7331" s="82">
        <f>Census!C7323</f>
        <v>0</v>
      </c>
      <c r="H7331" s="82" t="str">
        <f>IF(Census!D7323="","",Census!D7323)</f>
        <v/>
      </c>
      <c r="I7331" s="82">
        <f>Census!E7323</f>
        <v>0</v>
      </c>
      <c r="J7331" s="106" t="e">
        <f t="shared" si="114"/>
        <v>#N/A</v>
      </c>
    </row>
    <row r="7332" spans="7:10" x14ac:dyDescent="0.45">
      <c r="G7332" s="82">
        <f>Census!C7324</f>
        <v>0</v>
      </c>
      <c r="H7332" s="82" t="str">
        <f>IF(Census!D7324="","",Census!D7324)</f>
        <v/>
      </c>
      <c r="I7332" s="82">
        <f>Census!E7324</f>
        <v>0</v>
      </c>
      <c r="J7332" s="106" t="e">
        <f t="shared" si="114"/>
        <v>#N/A</v>
      </c>
    </row>
    <row r="7333" spans="7:10" x14ac:dyDescent="0.45">
      <c r="G7333" s="82">
        <f>Census!C7325</f>
        <v>0</v>
      </c>
      <c r="H7333" s="82" t="str">
        <f>IF(Census!D7325="","",Census!D7325)</f>
        <v/>
      </c>
      <c r="I7333" s="82">
        <f>Census!E7325</f>
        <v>0</v>
      </c>
      <c r="J7333" s="106" t="e">
        <f t="shared" si="114"/>
        <v>#N/A</v>
      </c>
    </row>
    <row r="7334" spans="7:10" x14ac:dyDescent="0.45">
      <c r="G7334" s="82">
        <f>Census!C7326</f>
        <v>0</v>
      </c>
      <c r="H7334" s="82" t="str">
        <f>IF(Census!D7326="","",Census!D7326)</f>
        <v/>
      </c>
      <c r="I7334" s="82">
        <f>Census!E7326</f>
        <v>0</v>
      </c>
      <c r="J7334" s="106" t="e">
        <f t="shared" si="114"/>
        <v>#N/A</v>
      </c>
    </row>
    <row r="7335" spans="7:10" x14ac:dyDescent="0.45">
      <c r="G7335" s="82">
        <f>Census!C7327</f>
        <v>0</v>
      </c>
      <c r="H7335" s="82" t="str">
        <f>IF(Census!D7327="","",Census!D7327)</f>
        <v/>
      </c>
      <c r="I7335" s="82">
        <f>Census!E7327</f>
        <v>0</v>
      </c>
      <c r="J7335" s="106" t="e">
        <f t="shared" si="114"/>
        <v>#N/A</v>
      </c>
    </row>
    <row r="7336" spans="7:10" x14ac:dyDescent="0.45">
      <c r="G7336" s="82">
        <f>Census!C7328</f>
        <v>0</v>
      </c>
      <c r="H7336" s="82" t="str">
        <f>IF(Census!D7328="","",Census!D7328)</f>
        <v/>
      </c>
      <c r="I7336" s="82">
        <f>Census!E7328</f>
        <v>0</v>
      </c>
      <c r="J7336" s="106" t="e">
        <f t="shared" si="114"/>
        <v>#N/A</v>
      </c>
    </row>
    <row r="7337" spans="7:10" x14ac:dyDescent="0.45">
      <c r="G7337" s="82">
        <f>Census!C7329</f>
        <v>0</v>
      </c>
      <c r="H7337" s="82" t="str">
        <f>IF(Census!D7329="","",Census!D7329)</f>
        <v/>
      </c>
      <c r="I7337" s="82">
        <f>Census!E7329</f>
        <v>0</v>
      </c>
      <c r="J7337" s="106" t="e">
        <f t="shared" si="114"/>
        <v>#N/A</v>
      </c>
    </row>
    <row r="7338" spans="7:10" x14ac:dyDescent="0.45">
      <c r="G7338" s="82">
        <f>Census!C7330</f>
        <v>0</v>
      </c>
      <c r="H7338" s="82" t="str">
        <f>IF(Census!D7330="","",Census!D7330)</f>
        <v/>
      </c>
      <c r="I7338" s="82">
        <f>Census!E7330</f>
        <v>0</v>
      </c>
      <c r="J7338" s="106" t="e">
        <f t="shared" si="114"/>
        <v>#N/A</v>
      </c>
    </row>
    <row r="7339" spans="7:10" x14ac:dyDescent="0.45">
      <c r="G7339" s="82">
        <f>Census!C7331</f>
        <v>0</v>
      </c>
      <c r="H7339" s="82" t="str">
        <f>IF(Census!D7331="","",Census!D7331)</f>
        <v/>
      </c>
      <c r="I7339" s="82">
        <f>Census!E7331</f>
        <v>0</v>
      </c>
      <c r="J7339" s="106" t="e">
        <f t="shared" si="114"/>
        <v>#N/A</v>
      </c>
    </row>
    <row r="7340" spans="7:10" x14ac:dyDescent="0.45">
      <c r="G7340" s="82">
        <f>Census!C7332</f>
        <v>0</v>
      </c>
      <c r="H7340" s="82" t="str">
        <f>IF(Census!D7332="","",Census!D7332)</f>
        <v/>
      </c>
      <c r="I7340" s="82">
        <f>Census!E7332</f>
        <v>0</v>
      </c>
      <c r="J7340" s="106" t="e">
        <f t="shared" si="114"/>
        <v>#N/A</v>
      </c>
    </row>
    <row r="7341" spans="7:10" x14ac:dyDescent="0.45">
      <c r="G7341" s="82">
        <f>Census!C7333</f>
        <v>0</v>
      </c>
      <c r="H7341" s="82" t="str">
        <f>IF(Census!D7333="","",Census!D7333)</f>
        <v/>
      </c>
      <c r="I7341" s="82">
        <f>Census!E7333</f>
        <v>0</v>
      </c>
      <c r="J7341" s="106" t="e">
        <f t="shared" si="114"/>
        <v>#N/A</v>
      </c>
    </row>
    <row r="7342" spans="7:10" x14ac:dyDescent="0.45">
      <c r="G7342" s="82">
        <f>Census!C7334</f>
        <v>0</v>
      </c>
      <c r="H7342" s="82" t="str">
        <f>IF(Census!D7334="","",Census!D7334)</f>
        <v/>
      </c>
      <c r="I7342" s="82">
        <f>Census!E7334</f>
        <v>0</v>
      </c>
      <c r="J7342" s="106" t="e">
        <f t="shared" si="114"/>
        <v>#N/A</v>
      </c>
    </row>
    <row r="7343" spans="7:10" x14ac:dyDescent="0.45">
      <c r="G7343" s="82">
        <f>Census!C7335</f>
        <v>0</v>
      </c>
      <c r="H7343" s="82" t="str">
        <f>IF(Census!D7335="","",Census!D7335)</f>
        <v/>
      </c>
      <c r="I7343" s="82">
        <f>Census!E7335</f>
        <v>0</v>
      </c>
      <c r="J7343" s="106" t="e">
        <f t="shared" si="114"/>
        <v>#N/A</v>
      </c>
    </row>
    <row r="7344" spans="7:10" x14ac:dyDescent="0.45">
      <c r="G7344" s="82">
        <f>Census!C7336</f>
        <v>0</v>
      </c>
      <c r="H7344" s="82" t="str">
        <f>IF(Census!D7336="","",Census!D7336)</f>
        <v/>
      </c>
      <c r="I7344" s="82">
        <f>Census!E7336</f>
        <v>0</v>
      </c>
      <c r="J7344" s="106" t="e">
        <f t="shared" si="114"/>
        <v>#N/A</v>
      </c>
    </row>
    <row r="7345" spans="7:10" x14ac:dyDescent="0.45">
      <c r="G7345" s="82">
        <f>Census!C7337</f>
        <v>0</v>
      </c>
      <c r="H7345" s="82" t="str">
        <f>IF(Census!D7337="","",Census!D7337)</f>
        <v/>
      </c>
      <c r="I7345" s="82">
        <f>Census!E7337</f>
        <v>0</v>
      </c>
      <c r="J7345" s="106" t="e">
        <f t="shared" si="114"/>
        <v>#N/A</v>
      </c>
    </row>
    <row r="7346" spans="7:10" x14ac:dyDescent="0.45">
      <c r="G7346" s="82">
        <f>Census!C7338</f>
        <v>0</v>
      </c>
      <c r="H7346" s="82" t="str">
        <f>IF(Census!D7338="","",Census!D7338)</f>
        <v/>
      </c>
      <c r="I7346" s="82">
        <f>Census!E7338</f>
        <v>0</v>
      </c>
      <c r="J7346" s="106" t="e">
        <f t="shared" si="114"/>
        <v>#N/A</v>
      </c>
    </row>
    <row r="7347" spans="7:10" x14ac:dyDescent="0.45">
      <c r="G7347" s="82">
        <f>Census!C7339</f>
        <v>0</v>
      </c>
      <c r="H7347" s="82" t="str">
        <f>IF(Census!D7339="","",Census!D7339)</f>
        <v/>
      </c>
      <c r="I7347" s="82">
        <f>Census!E7339</f>
        <v>0</v>
      </c>
      <c r="J7347" s="106" t="e">
        <f t="shared" si="114"/>
        <v>#N/A</v>
      </c>
    </row>
    <row r="7348" spans="7:10" x14ac:dyDescent="0.45">
      <c r="G7348" s="82">
        <f>Census!C7340</f>
        <v>0</v>
      </c>
      <c r="H7348" s="82" t="str">
        <f>IF(Census!D7340="","",Census!D7340)</f>
        <v/>
      </c>
      <c r="I7348" s="82">
        <f>Census!E7340</f>
        <v>0</v>
      </c>
      <c r="J7348" s="106" t="e">
        <f t="shared" si="114"/>
        <v>#N/A</v>
      </c>
    </row>
    <row r="7349" spans="7:10" x14ac:dyDescent="0.45">
      <c r="G7349" s="82">
        <f>Census!C7341</f>
        <v>0</v>
      </c>
      <c r="H7349" s="82" t="str">
        <f>IF(Census!D7341="","",Census!D7341)</f>
        <v/>
      </c>
      <c r="I7349" s="82">
        <f>Census!E7341</f>
        <v>0</v>
      </c>
      <c r="J7349" s="106" t="e">
        <f t="shared" si="114"/>
        <v>#N/A</v>
      </c>
    </row>
    <row r="7350" spans="7:10" x14ac:dyDescent="0.45">
      <c r="G7350" s="82">
        <f>Census!C7342</f>
        <v>0</v>
      </c>
      <c r="H7350" s="82" t="str">
        <f>IF(Census!D7342="","",Census!D7342)</f>
        <v/>
      </c>
      <c r="I7350" s="82">
        <f>Census!E7342</f>
        <v>0</v>
      </c>
      <c r="J7350" s="106" t="e">
        <f t="shared" si="114"/>
        <v>#N/A</v>
      </c>
    </row>
    <row r="7351" spans="7:10" x14ac:dyDescent="0.45">
      <c r="G7351" s="82">
        <f>Census!C7343</f>
        <v>0</v>
      </c>
      <c r="H7351" s="82" t="str">
        <f>IF(Census!D7343="","",Census!D7343)</f>
        <v/>
      </c>
      <c r="I7351" s="82">
        <f>Census!E7343</f>
        <v>0</v>
      </c>
      <c r="J7351" s="106" t="e">
        <f t="shared" si="114"/>
        <v>#N/A</v>
      </c>
    </row>
    <row r="7352" spans="7:10" x14ac:dyDescent="0.45">
      <c r="G7352" s="82">
        <f>Census!C7344</f>
        <v>0</v>
      </c>
      <c r="H7352" s="82" t="str">
        <f>IF(Census!D7344="","",Census!D7344)</f>
        <v/>
      </c>
      <c r="I7352" s="82">
        <f>Census!E7344</f>
        <v>0</v>
      </c>
      <c r="J7352" s="106" t="e">
        <f t="shared" si="114"/>
        <v>#N/A</v>
      </c>
    </row>
    <row r="7353" spans="7:10" x14ac:dyDescent="0.45">
      <c r="G7353" s="82">
        <f>Census!C7345</f>
        <v>0</v>
      </c>
      <c r="H7353" s="82" t="str">
        <f>IF(Census!D7345="","",Census!D7345)</f>
        <v/>
      </c>
      <c r="I7353" s="82">
        <f>Census!E7345</f>
        <v>0</v>
      </c>
      <c r="J7353" s="106" t="e">
        <f t="shared" si="114"/>
        <v>#N/A</v>
      </c>
    </row>
    <row r="7354" spans="7:10" x14ac:dyDescent="0.45">
      <c r="G7354" s="82">
        <f>Census!C7346</f>
        <v>0</v>
      </c>
      <c r="H7354" s="82" t="str">
        <f>IF(Census!D7346="","",Census!D7346)</f>
        <v/>
      </c>
      <c r="I7354" s="82">
        <f>Census!E7346</f>
        <v>0</v>
      </c>
      <c r="J7354" s="106" t="e">
        <f t="shared" si="114"/>
        <v>#N/A</v>
      </c>
    </row>
    <row r="7355" spans="7:10" x14ac:dyDescent="0.45">
      <c r="G7355" s="82">
        <f>Census!C7347</f>
        <v>0</v>
      </c>
      <c r="H7355" s="82" t="str">
        <f>IF(Census!D7347="","",Census!D7347)</f>
        <v/>
      </c>
      <c r="I7355" s="82">
        <f>Census!E7347</f>
        <v>0</v>
      </c>
      <c r="J7355" s="106" t="e">
        <f t="shared" si="114"/>
        <v>#N/A</v>
      </c>
    </row>
    <row r="7356" spans="7:10" x14ac:dyDescent="0.45">
      <c r="G7356" s="82">
        <f>Census!C7348</f>
        <v>0</v>
      </c>
      <c r="H7356" s="82" t="str">
        <f>IF(Census!D7348="","",Census!D7348)</f>
        <v/>
      </c>
      <c r="I7356" s="82">
        <f>Census!E7348</f>
        <v>0</v>
      </c>
      <c r="J7356" s="106" t="e">
        <f t="shared" si="114"/>
        <v>#N/A</v>
      </c>
    </row>
    <row r="7357" spans="7:10" x14ac:dyDescent="0.45">
      <c r="G7357" s="82">
        <f>Census!C7349</f>
        <v>0</v>
      </c>
      <c r="H7357" s="82" t="str">
        <f>IF(Census!D7349="","",Census!D7349)</f>
        <v/>
      </c>
      <c r="I7357" s="82">
        <f>Census!E7349</f>
        <v>0</v>
      </c>
      <c r="J7357" s="106" t="e">
        <f t="shared" si="114"/>
        <v>#N/A</v>
      </c>
    </row>
    <row r="7358" spans="7:10" x14ac:dyDescent="0.45">
      <c r="G7358" s="82">
        <f>Census!C7350</f>
        <v>0</v>
      </c>
      <c r="H7358" s="82" t="str">
        <f>IF(Census!D7350="","",Census!D7350)</f>
        <v/>
      </c>
      <c r="I7358" s="82">
        <f>Census!E7350</f>
        <v>0</v>
      </c>
      <c r="J7358" s="106" t="e">
        <f t="shared" si="114"/>
        <v>#N/A</v>
      </c>
    </row>
    <row r="7359" spans="7:10" x14ac:dyDescent="0.45">
      <c r="G7359" s="82">
        <f>Census!C7351</f>
        <v>0</v>
      </c>
      <c r="H7359" s="82" t="str">
        <f>IF(Census!D7351="","",Census!D7351)</f>
        <v/>
      </c>
      <c r="I7359" s="82">
        <f>Census!E7351</f>
        <v>0</v>
      </c>
      <c r="J7359" s="106" t="e">
        <f t="shared" si="114"/>
        <v>#N/A</v>
      </c>
    </row>
    <row r="7360" spans="7:10" x14ac:dyDescent="0.45">
      <c r="G7360" s="82">
        <f>Census!C7352</f>
        <v>0</v>
      </c>
      <c r="H7360" s="82" t="str">
        <f>IF(Census!D7352="","",Census!D7352)</f>
        <v/>
      </c>
      <c r="I7360" s="82">
        <f>Census!E7352</f>
        <v>0</v>
      </c>
      <c r="J7360" s="106" t="e">
        <f t="shared" si="114"/>
        <v>#N/A</v>
      </c>
    </row>
    <row r="7361" spans="7:10" x14ac:dyDescent="0.45">
      <c r="G7361" s="82">
        <f>Census!C7353</f>
        <v>0</v>
      </c>
      <c r="H7361" s="82" t="str">
        <f>IF(Census!D7353="","",Census!D7353)</f>
        <v/>
      </c>
      <c r="I7361" s="82">
        <f>Census!E7353</f>
        <v>0</v>
      </c>
      <c r="J7361" s="106" t="e">
        <f t="shared" si="114"/>
        <v>#N/A</v>
      </c>
    </row>
    <row r="7362" spans="7:10" x14ac:dyDescent="0.45">
      <c r="G7362" s="82">
        <f>Census!C7354</f>
        <v>0</v>
      </c>
      <c r="H7362" s="82" t="str">
        <f>IF(Census!D7354="","",Census!D7354)</f>
        <v/>
      </c>
      <c r="I7362" s="82">
        <f>Census!E7354</f>
        <v>0</v>
      </c>
      <c r="J7362" s="106" t="e">
        <f t="shared" si="114"/>
        <v>#N/A</v>
      </c>
    </row>
    <row r="7363" spans="7:10" x14ac:dyDescent="0.45">
      <c r="G7363" s="82">
        <f>Census!C7355</f>
        <v>0</v>
      </c>
      <c r="H7363" s="82" t="str">
        <f>IF(Census!D7355="","",Census!D7355)</f>
        <v/>
      </c>
      <c r="I7363" s="82">
        <f>Census!E7355</f>
        <v>0</v>
      </c>
      <c r="J7363" s="106" t="e">
        <f t="shared" si="114"/>
        <v>#N/A</v>
      </c>
    </row>
    <row r="7364" spans="7:10" x14ac:dyDescent="0.45">
      <c r="G7364" s="82">
        <f>Census!C7356</f>
        <v>0</v>
      </c>
      <c r="H7364" s="82" t="str">
        <f>IF(Census!D7356="","",Census!D7356)</f>
        <v/>
      </c>
      <c r="I7364" s="82">
        <f>Census!E7356</f>
        <v>0</v>
      </c>
      <c r="J7364" s="106" t="e">
        <f t="shared" si="114"/>
        <v>#N/A</v>
      </c>
    </row>
    <row r="7365" spans="7:10" x14ac:dyDescent="0.45">
      <c r="G7365" s="82">
        <f>Census!C7357</f>
        <v>0</v>
      </c>
      <c r="H7365" s="82" t="str">
        <f>IF(Census!D7357="","",Census!D7357)</f>
        <v/>
      </c>
      <c r="I7365" s="82">
        <f>Census!E7357</f>
        <v>0</v>
      </c>
      <c r="J7365" s="106" t="e">
        <f t="shared" si="114"/>
        <v>#N/A</v>
      </c>
    </row>
    <row r="7366" spans="7:10" x14ac:dyDescent="0.45">
      <c r="G7366" s="82">
        <f>Census!C7358</f>
        <v>0</v>
      </c>
      <c r="H7366" s="82" t="str">
        <f>IF(Census!D7358="","",Census!D7358)</f>
        <v/>
      </c>
      <c r="I7366" s="82">
        <f>Census!E7358</f>
        <v>0</v>
      </c>
      <c r="J7366" s="106" t="e">
        <f t="shared" si="114"/>
        <v>#N/A</v>
      </c>
    </row>
    <row r="7367" spans="7:10" x14ac:dyDescent="0.45">
      <c r="G7367" s="82">
        <f>Census!C7359</f>
        <v>0</v>
      </c>
      <c r="H7367" s="82" t="str">
        <f>IF(Census!D7359="","",Census!D7359)</f>
        <v/>
      </c>
      <c r="I7367" s="82">
        <f>Census!E7359</f>
        <v>0</v>
      </c>
      <c r="J7367" s="106" t="e">
        <f t="shared" si="114"/>
        <v>#N/A</v>
      </c>
    </row>
    <row r="7368" spans="7:10" x14ac:dyDescent="0.45">
      <c r="G7368" s="82">
        <f>Census!C7360</f>
        <v>0</v>
      </c>
      <c r="H7368" s="82" t="str">
        <f>IF(Census!D7360="","",Census!D7360)</f>
        <v/>
      </c>
      <c r="I7368" s="82">
        <f>Census!E7360</f>
        <v>0</v>
      </c>
      <c r="J7368" s="106" t="e">
        <f t="shared" si="114"/>
        <v>#N/A</v>
      </c>
    </row>
    <row r="7369" spans="7:10" x14ac:dyDescent="0.45">
      <c r="G7369" s="82">
        <f>Census!C7361</f>
        <v>0</v>
      </c>
      <c r="H7369" s="82" t="str">
        <f>IF(Census!D7361="","",Census!D7361)</f>
        <v/>
      </c>
      <c r="I7369" s="82">
        <f>Census!E7361</f>
        <v>0</v>
      </c>
      <c r="J7369" s="106" t="e">
        <f t="shared" si="114"/>
        <v>#N/A</v>
      </c>
    </row>
    <row r="7370" spans="7:10" x14ac:dyDescent="0.45">
      <c r="G7370" s="82">
        <f>Census!C7362</f>
        <v>0</v>
      </c>
      <c r="H7370" s="82" t="str">
        <f>IF(Census!D7362="","",Census!D7362)</f>
        <v/>
      </c>
      <c r="I7370" s="82">
        <f>Census!E7362</f>
        <v>0</v>
      </c>
      <c r="J7370" s="106" t="e">
        <f t="shared" si="114"/>
        <v>#N/A</v>
      </c>
    </row>
    <row r="7371" spans="7:10" x14ac:dyDescent="0.45">
      <c r="G7371" s="82">
        <f>Census!C7363</f>
        <v>0</v>
      </c>
      <c r="H7371" s="82" t="str">
        <f>IF(Census!D7363="","",Census!D7363)</f>
        <v/>
      </c>
      <c r="I7371" s="82">
        <f>Census!E7363</f>
        <v>0</v>
      </c>
      <c r="J7371" s="106" t="e">
        <f t="shared" si="114"/>
        <v>#N/A</v>
      </c>
    </row>
    <row r="7372" spans="7:10" x14ac:dyDescent="0.45">
      <c r="G7372" s="82">
        <f>Census!C7364</f>
        <v>0</v>
      </c>
      <c r="H7372" s="82" t="str">
        <f>IF(Census!D7364="","",Census!D7364)</f>
        <v/>
      </c>
      <c r="I7372" s="82">
        <f>Census!E7364</f>
        <v>0</v>
      </c>
      <c r="J7372" s="106" t="e">
        <f t="shared" si="114"/>
        <v>#N/A</v>
      </c>
    </row>
    <row r="7373" spans="7:10" x14ac:dyDescent="0.45">
      <c r="G7373" s="82">
        <f>Census!C7365</f>
        <v>0</v>
      </c>
      <c r="H7373" s="82" t="str">
        <f>IF(Census!D7365="","",Census!D7365)</f>
        <v/>
      </c>
      <c r="I7373" s="82">
        <f>Census!E7365</f>
        <v>0</v>
      </c>
      <c r="J7373" s="106" t="e">
        <f t="shared" si="114"/>
        <v>#N/A</v>
      </c>
    </row>
    <row r="7374" spans="7:10" x14ac:dyDescent="0.45">
      <c r="G7374" s="82">
        <f>Census!C7366</f>
        <v>0</v>
      </c>
      <c r="H7374" s="82" t="str">
        <f>IF(Census!D7366="","",Census!D7366)</f>
        <v/>
      </c>
      <c r="I7374" s="82">
        <f>Census!E7366</f>
        <v>0</v>
      </c>
      <c r="J7374" s="106" t="e">
        <f t="shared" ref="J7374:J7437" si="115">IF(H7374=0,0,IF(H7374&lt;$C$25,$C$25-H7374,0))</f>
        <v>#N/A</v>
      </c>
    </row>
    <row r="7375" spans="7:10" x14ac:dyDescent="0.45">
      <c r="G7375" s="82">
        <f>Census!C7367</f>
        <v>0</v>
      </c>
      <c r="H7375" s="82" t="str">
        <f>IF(Census!D7367="","",Census!D7367)</f>
        <v/>
      </c>
      <c r="I7375" s="82">
        <f>Census!E7367</f>
        <v>0</v>
      </c>
      <c r="J7375" s="106" t="e">
        <f t="shared" si="115"/>
        <v>#N/A</v>
      </c>
    </row>
    <row r="7376" spans="7:10" x14ac:dyDescent="0.45">
      <c r="G7376" s="82">
        <f>Census!C7368</f>
        <v>0</v>
      </c>
      <c r="H7376" s="82" t="str">
        <f>IF(Census!D7368="","",Census!D7368)</f>
        <v/>
      </c>
      <c r="I7376" s="82">
        <f>Census!E7368</f>
        <v>0</v>
      </c>
      <c r="J7376" s="106" t="e">
        <f t="shared" si="115"/>
        <v>#N/A</v>
      </c>
    </row>
    <row r="7377" spans="7:10" x14ac:dyDescent="0.45">
      <c r="G7377" s="82">
        <f>Census!C7369</f>
        <v>0</v>
      </c>
      <c r="H7377" s="82" t="str">
        <f>IF(Census!D7369="","",Census!D7369)</f>
        <v/>
      </c>
      <c r="I7377" s="82">
        <f>Census!E7369</f>
        <v>0</v>
      </c>
      <c r="J7377" s="106" t="e">
        <f t="shared" si="115"/>
        <v>#N/A</v>
      </c>
    </row>
    <row r="7378" spans="7:10" x14ac:dyDescent="0.45">
      <c r="G7378" s="82">
        <f>Census!C7370</f>
        <v>0</v>
      </c>
      <c r="H7378" s="82" t="str">
        <f>IF(Census!D7370="","",Census!D7370)</f>
        <v/>
      </c>
      <c r="I7378" s="82">
        <f>Census!E7370</f>
        <v>0</v>
      </c>
      <c r="J7378" s="106" t="e">
        <f t="shared" si="115"/>
        <v>#N/A</v>
      </c>
    </row>
    <row r="7379" spans="7:10" x14ac:dyDescent="0.45">
      <c r="G7379" s="82">
        <f>Census!C7371</f>
        <v>0</v>
      </c>
      <c r="H7379" s="82" t="str">
        <f>IF(Census!D7371="","",Census!D7371)</f>
        <v/>
      </c>
      <c r="I7379" s="82">
        <f>Census!E7371</f>
        <v>0</v>
      </c>
      <c r="J7379" s="106" t="e">
        <f t="shared" si="115"/>
        <v>#N/A</v>
      </c>
    </row>
    <row r="7380" spans="7:10" x14ac:dyDescent="0.45">
      <c r="G7380" s="82">
        <f>Census!C7372</f>
        <v>0</v>
      </c>
      <c r="H7380" s="82" t="str">
        <f>IF(Census!D7372="","",Census!D7372)</f>
        <v/>
      </c>
      <c r="I7380" s="82">
        <f>Census!E7372</f>
        <v>0</v>
      </c>
      <c r="J7380" s="106" t="e">
        <f t="shared" si="115"/>
        <v>#N/A</v>
      </c>
    </row>
    <row r="7381" spans="7:10" x14ac:dyDescent="0.45">
      <c r="G7381" s="82">
        <f>Census!C7373</f>
        <v>0</v>
      </c>
      <c r="H7381" s="82" t="str">
        <f>IF(Census!D7373="","",Census!D7373)</f>
        <v/>
      </c>
      <c r="I7381" s="82">
        <f>Census!E7373</f>
        <v>0</v>
      </c>
      <c r="J7381" s="106" t="e">
        <f t="shared" si="115"/>
        <v>#N/A</v>
      </c>
    </row>
    <row r="7382" spans="7:10" x14ac:dyDescent="0.45">
      <c r="G7382" s="82">
        <f>Census!C7374</f>
        <v>0</v>
      </c>
      <c r="H7382" s="82" t="str">
        <f>IF(Census!D7374="","",Census!D7374)</f>
        <v/>
      </c>
      <c r="I7382" s="82">
        <f>Census!E7374</f>
        <v>0</v>
      </c>
      <c r="J7382" s="106" t="e">
        <f t="shared" si="115"/>
        <v>#N/A</v>
      </c>
    </row>
    <row r="7383" spans="7:10" x14ac:dyDescent="0.45">
      <c r="G7383" s="82">
        <f>Census!C7375</f>
        <v>0</v>
      </c>
      <c r="H7383" s="82" t="str">
        <f>IF(Census!D7375="","",Census!D7375)</f>
        <v/>
      </c>
      <c r="I7383" s="82">
        <f>Census!E7375</f>
        <v>0</v>
      </c>
      <c r="J7383" s="106" t="e">
        <f t="shared" si="115"/>
        <v>#N/A</v>
      </c>
    </row>
    <row r="7384" spans="7:10" x14ac:dyDescent="0.45">
      <c r="G7384" s="82">
        <f>Census!C7376</f>
        <v>0</v>
      </c>
      <c r="H7384" s="82" t="str">
        <f>IF(Census!D7376="","",Census!D7376)</f>
        <v/>
      </c>
      <c r="I7384" s="82">
        <f>Census!E7376</f>
        <v>0</v>
      </c>
      <c r="J7384" s="106" t="e">
        <f t="shared" si="115"/>
        <v>#N/A</v>
      </c>
    </row>
    <row r="7385" spans="7:10" x14ac:dyDescent="0.45">
      <c r="G7385" s="82">
        <f>Census!C7377</f>
        <v>0</v>
      </c>
      <c r="H7385" s="82" t="str">
        <f>IF(Census!D7377="","",Census!D7377)</f>
        <v/>
      </c>
      <c r="I7385" s="82">
        <f>Census!E7377</f>
        <v>0</v>
      </c>
      <c r="J7385" s="106" t="e">
        <f t="shared" si="115"/>
        <v>#N/A</v>
      </c>
    </row>
    <row r="7386" spans="7:10" x14ac:dyDescent="0.45">
      <c r="G7386" s="82">
        <f>Census!C7378</f>
        <v>0</v>
      </c>
      <c r="H7386" s="82" t="str">
        <f>IF(Census!D7378="","",Census!D7378)</f>
        <v/>
      </c>
      <c r="I7386" s="82">
        <f>Census!E7378</f>
        <v>0</v>
      </c>
      <c r="J7386" s="106" t="e">
        <f t="shared" si="115"/>
        <v>#N/A</v>
      </c>
    </row>
    <row r="7387" spans="7:10" x14ac:dyDescent="0.45">
      <c r="G7387" s="82">
        <f>Census!C7379</f>
        <v>0</v>
      </c>
      <c r="H7387" s="82" t="str">
        <f>IF(Census!D7379="","",Census!D7379)</f>
        <v/>
      </c>
      <c r="I7387" s="82">
        <f>Census!E7379</f>
        <v>0</v>
      </c>
      <c r="J7387" s="106" t="e">
        <f t="shared" si="115"/>
        <v>#N/A</v>
      </c>
    </row>
    <row r="7388" spans="7:10" x14ac:dyDescent="0.45">
      <c r="G7388" s="82">
        <f>Census!C7380</f>
        <v>0</v>
      </c>
      <c r="H7388" s="82" t="str">
        <f>IF(Census!D7380="","",Census!D7380)</f>
        <v/>
      </c>
      <c r="I7388" s="82">
        <f>Census!E7380</f>
        <v>0</v>
      </c>
      <c r="J7388" s="106" t="e">
        <f t="shared" si="115"/>
        <v>#N/A</v>
      </c>
    </row>
    <row r="7389" spans="7:10" x14ac:dyDescent="0.45">
      <c r="G7389" s="82">
        <f>Census!C7381</f>
        <v>0</v>
      </c>
      <c r="H7389" s="82" t="str">
        <f>IF(Census!D7381="","",Census!D7381)</f>
        <v/>
      </c>
      <c r="I7389" s="82">
        <f>Census!E7381</f>
        <v>0</v>
      </c>
      <c r="J7389" s="106" t="e">
        <f t="shared" si="115"/>
        <v>#N/A</v>
      </c>
    </row>
    <row r="7390" spans="7:10" x14ac:dyDescent="0.45">
      <c r="G7390" s="82">
        <f>Census!C7382</f>
        <v>0</v>
      </c>
      <c r="H7390" s="82" t="str">
        <f>IF(Census!D7382="","",Census!D7382)</f>
        <v/>
      </c>
      <c r="I7390" s="82">
        <f>Census!E7382</f>
        <v>0</v>
      </c>
      <c r="J7390" s="106" t="e">
        <f t="shared" si="115"/>
        <v>#N/A</v>
      </c>
    </row>
    <row r="7391" spans="7:10" x14ac:dyDescent="0.45">
      <c r="G7391" s="82">
        <f>Census!C7383</f>
        <v>0</v>
      </c>
      <c r="H7391" s="82" t="str">
        <f>IF(Census!D7383="","",Census!D7383)</f>
        <v/>
      </c>
      <c r="I7391" s="82">
        <f>Census!E7383</f>
        <v>0</v>
      </c>
      <c r="J7391" s="106" t="e">
        <f t="shared" si="115"/>
        <v>#N/A</v>
      </c>
    </row>
    <row r="7392" spans="7:10" x14ac:dyDescent="0.45">
      <c r="G7392" s="82">
        <f>Census!C7384</f>
        <v>0</v>
      </c>
      <c r="H7392" s="82" t="str">
        <f>IF(Census!D7384="","",Census!D7384)</f>
        <v/>
      </c>
      <c r="I7392" s="82">
        <f>Census!E7384</f>
        <v>0</v>
      </c>
      <c r="J7392" s="106" t="e">
        <f t="shared" si="115"/>
        <v>#N/A</v>
      </c>
    </row>
    <row r="7393" spans="7:10" x14ac:dyDescent="0.45">
      <c r="G7393" s="82">
        <f>Census!C7385</f>
        <v>0</v>
      </c>
      <c r="H7393" s="82" t="str">
        <f>IF(Census!D7385="","",Census!D7385)</f>
        <v/>
      </c>
      <c r="I7393" s="82">
        <f>Census!E7385</f>
        <v>0</v>
      </c>
      <c r="J7393" s="106" t="e">
        <f t="shared" si="115"/>
        <v>#N/A</v>
      </c>
    </row>
    <row r="7394" spans="7:10" x14ac:dyDescent="0.45">
      <c r="G7394" s="82">
        <f>Census!C7386</f>
        <v>0</v>
      </c>
      <c r="H7394" s="82" t="str">
        <f>IF(Census!D7386="","",Census!D7386)</f>
        <v/>
      </c>
      <c r="I7394" s="82">
        <f>Census!E7386</f>
        <v>0</v>
      </c>
      <c r="J7394" s="106" t="e">
        <f t="shared" si="115"/>
        <v>#N/A</v>
      </c>
    </row>
    <row r="7395" spans="7:10" x14ac:dyDescent="0.45">
      <c r="G7395" s="82">
        <f>Census!C7387</f>
        <v>0</v>
      </c>
      <c r="H7395" s="82" t="str">
        <f>IF(Census!D7387="","",Census!D7387)</f>
        <v/>
      </c>
      <c r="I7395" s="82">
        <f>Census!E7387</f>
        <v>0</v>
      </c>
      <c r="J7395" s="106" t="e">
        <f t="shared" si="115"/>
        <v>#N/A</v>
      </c>
    </row>
    <row r="7396" spans="7:10" x14ac:dyDescent="0.45">
      <c r="G7396" s="82">
        <f>Census!C7388</f>
        <v>0</v>
      </c>
      <c r="H7396" s="82" t="str">
        <f>IF(Census!D7388="","",Census!D7388)</f>
        <v/>
      </c>
      <c r="I7396" s="82">
        <f>Census!E7388</f>
        <v>0</v>
      </c>
      <c r="J7396" s="106" t="e">
        <f t="shared" si="115"/>
        <v>#N/A</v>
      </c>
    </row>
    <row r="7397" spans="7:10" x14ac:dyDescent="0.45">
      <c r="G7397" s="82">
        <f>Census!C7389</f>
        <v>0</v>
      </c>
      <c r="H7397" s="82" t="str">
        <f>IF(Census!D7389="","",Census!D7389)</f>
        <v/>
      </c>
      <c r="I7397" s="82">
        <f>Census!E7389</f>
        <v>0</v>
      </c>
      <c r="J7397" s="106" t="e">
        <f t="shared" si="115"/>
        <v>#N/A</v>
      </c>
    </row>
    <row r="7398" spans="7:10" x14ac:dyDescent="0.45">
      <c r="G7398" s="82">
        <f>Census!C7390</f>
        <v>0</v>
      </c>
      <c r="H7398" s="82" t="str">
        <f>IF(Census!D7390="","",Census!D7390)</f>
        <v/>
      </c>
      <c r="I7398" s="82">
        <f>Census!E7390</f>
        <v>0</v>
      </c>
      <c r="J7398" s="106" t="e">
        <f t="shared" si="115"/>
        <v>#N/A</v>
      </c>
    </row>
    <row r="7399" spans="7:10" x14ac:dyDescent="0.45">
      <c r="G7399" s="82">
        <f>Census!C7391</f>
        <v>0</v>
      </c>
      <c r="H7399" s="82" t="str">
        <f>IF(Census!D7391="","",Census!D7391)</f>
        <v/>
      </c>
      <c r="I7399" s="82">
        <f>Census!E7391</f>
        <v>0</v>
      </c>
      <c r="J7399" s="106" t="e">
        <f t="shared" si="115"/>
        <v>#N/A</v>
      </c>
    </row>
    <row r="7400" spans="7:10" x14ac:dyDescent="0.45">
      <c r="G7400" s="82">
        <f>Census!C7392</f>
        <v>0</v>
      </c>
      <c r="H7400" s="82" t="str">
        <f>IF(Census!D7392="","",Census!D7392)</f>
        <v/>
      </c>
      <c r="I7400" s="82">
        <f>Census!E7392</f>
        <v>0</v>
      </c>
      <c r="J7400" s="106" t="e">
        <f t="shared" si="115"/>
        <v>#N/A</v>
      </c>
    </row>
    <row r="7401" spans="7:10" x14ac:dyDescent="0.45">
      <c r="G7401" s="82">
        <f>Census!C7393</f>
        <v>0</v>
      </c>
      <c r="H7401" s="82" t="str">
        <f>IF(Census!D7393="","",Census!D7393)</f>
        <v/>
      </c>
      <c r="I7401" s="82">
        <f>Census!E7393</f>
        <v>0</v>
      </c>
      <c r="J7401" s="106" t="e">
        <f t="shared" si="115"/>
        <v>#N/A</v>
      </c>
    </row>
    <row r="7402" spans="7:10" x14ac:dyDescent="0.45">
      <c r="G7402" s="82">
        <f>Census!C7394</f>
        <v>0</v>
      </c>
      <c r="H7402" s="82" t="str">
        <f>IF(Census!D7394="","",Census!D7394)</f>
        <v/>
      </c>
      <c r="I7402" s="82">
        <f>Census!E7394</f>
        <v>0</v>
      </c>
      <c r="J7402" s="106" t="e">
        <f t="shared" si="115"/>
        <v>#N/A</v>
      </c>
    </row>
    <row r="7403" spans="7:10" x14ac:dyDescent="0.45">
      <c r="G7403" s="82">
        <f>Census!C7395</f>
        <v>0</v>
      </c>
      <c r="H7403" s="82" t="str">
        <f>IF(Census!D7395="","",Census!D7395)</f>
        <v/>
      </c>
      <c r="I7403" s="82">
        <f>Census!E7395</f>
        <v>0</v>
      </c>
      <c r="J7403" s="106" t="e">
        <f t="shared" si="115"/>
        <v>#N/A</v>
      </c>
    </row>
    <row r="7404" spans="7:10" x14ac:dyDescent="0.45">
      <c r="G7404" s="82">
        <f>Census!C7396</f>
        <v>0</v>
      </c>
      <c r="H7404" s="82" t="str">
        <f>IF(Census!D7396="","",Census!D7396)</f>
        <v/>
      </c>
      <c r="I7404" s="82">
        <f>Census!E7396</f>
        <v>0</v>
      </c>
      <c r="J7404" s="106" t="e">
        <f t="shared" si="115"/>
        <v>#N/A</v>
      </c>
    </row>
    <row r="7405" spans="7:10" x14ac:dyDescent="0.45">
      <c r="G7405" s="82">
        <f>Census!C7397</f>
        <v>0</v>
      </c>
      <c r="H7405" s="82" t="str">
        <f>IF(Census!D7397="","",Census!D7397)</f>
        <v/>
      </c>
      <c r="I7405" s="82">
        <f>Census!E7397</f>
        <v>0</v>
      </c>
      <c r="J7405" s="106" t="e">
        <f t="shared" si="115"/>
        <v>#N/A</v>
      </c>
    </row>
    <row r="7406" spans="7:10" x14ac:dyDescent="0.45">
      <c r="G7406" s="82">
        <f>Census!C7398</f>
        <v>0</v>
      </c>
      <c r="H7406" s="82" t="str">
        <f>IF(Census!D7398="","",Census!D7398)</f>
        <v/>
      </c>
      <c r="I7406" s="82">
        <f>Census!E7398</f>
        <v>0</v>
      </c>
      <c r="J7406" s="106" t="e">
        <f t="shared" si="115"/>
        <v>#N/A</v>
      </c>
    </row>
    <row r="7407" spans="7:10" x14ac:dyDescent="0.45">
      <c r="G7407" s="82">
        <f>Census!C7399</f>
        <v>0</v>
      </c>
      <c r="H7407" s="82" t="str">
        <f>IF(Census!D7399="","",Census!D7399)</f>
        <v/>
      </c>
      <c r="I7407" s="82">
        <f>Census!E7399</f>
        <v>0</v>
      </c>
      <c r="J7407" s="106" t="e">
        <f t="shared" si="115"/>
        <v>#N/A</v>
      </c>
    </row>
    <row r="7408" spans="7:10" x14ac:dyDescent="0.45">
      <c r="G7408" s="82">
        <f>Census!C7400</f>
        <v>0</v>
      </c>
      <c r="H7408" s="82" t="str">
        <f>IF(Census!D7400="","",Census!D7400)</f>
        <v/>
      </c>
      <c r="I7408" s="82">
        <f>Census!E7400</f>
        <v>0</v>
      </c>
      <c r="J7408" s="106" t="e">
        <f t="shared" si="115"/>
        <v>#N/A</v>
      </c>
    </row>
    <row r="7409" spans="7:10" x14ac:dyDescent="0.45">
      <c r="G7409" s="82">
        <f>Census!C7401</f>
        <v>0</v>
      </c>
      <c r="H7409" s="82" t="str">
        <f>IF(Census!D7401="","",Census!D7401)</f>
        <v/>
      </c>
      <c r="I7409" s="82">
        <f>Census!E7401</f>
        <v>0</v>
      </c>
      <c r="J7409" s="106" t="e">
        <f t="shared" si="115"/>
        <v>#N/A</v>
      </c>
    </row>
    <row r="7410" spans="7:10" x14ac:dyDescent="0.45">
      <c r="G7410" s="82">
        <f>Census!C7402</f>
        <v>0</v>
      </c>
      <c r="H7410" s="82" t="str">
        <f>IF(Census!D7402="","",Census!D7402)</f>
        <v/>
      </c>
      <c r="I7410" s="82">
        <f>Census!E7402</f>
        <v>0</v>
      </c>
      <c r="J7410" s="106" t="e">
        <f t="shared" si="115"/>
        <v>#N/A</v>
      </c>
    </row>
    <row r="7411" spans="7:10" x14ac:dyDescent="0.45">
      <c r="G7411" s="82">
        <f>Census!C7403</f>
        <v>0</v>
      </c>
      <c r="H7411" s="82" t="str">
        <f>IF(Census!D7403="","",Census!D7403)</f>
        <v/>
      </c>
      <c r="I7411" s="82">
        <f>Census!E7403</f>
        <v>0</v>
      </c>
      <c r="J7411" s="106" t="e">
        <f t="shared" si="115"/>
        <v>#N/A</v>
      </c>
    </row>
    <row r="7412" spans="7:10" x14ac:dyDescent="0.45">
      <c r="G7412" s="82">
        <f>Census!C7404</f>
        <v>0</v>
      </c>
      <c r="H7412" s="82" t="str">
        <f>IF(Census!D7404="","",Census!D7404)</f>
        <v/>
      </c>
      <c r="I7412" s="82">
        <f>Census!E7404</f>
        <v>0</v>
      </c>
      <c r="J7412" s="106" t="e">
        <f t="shared" si="115"/>
        <v>#N/A</v>
      </c>
    </row>
    <row r="7413" spans="7:10" x14ac:dyDescent="0.45">
      <c r="G7413" s="82">
        <f>Census!C7405</f>
        <v>0</v>
      </c>
      <c r="H7413" s="82" t="str">
        <f>IF(Census!D7405="","",Census!D7405)</f>
        <v/>
      </c>
      <c r="I7413" s="82">
        <f>Census!E7405</f>
        <v>0</v>
      </c>
      <c r="J7413" s="106" t="e">
        <f t="shared" si="115"/>
        <v>#N/A</v>
      </c>
    </row>
    <row r="7414" spans="7:10" x14ac:dyDescent="0.45">
      <c r="G7414" s="82">
        <f>Census!C7406</f>
        <v>0</v>
      </c>
      <c r="H7414" s="82" t="str">
        <f>IF(Census!D7406="","",Census!D7406)</f>
        <v/>
      </c>
      <c r="I7414" s="82">
        <f>Census!E7406</f>
        <v>0</v>
      </c>
      <c r="J7414" s="106" t="e">
        <f t="shared" si="115"/>
        <v>#N/A</v>
      </c>
    </row>
    <row r="7415" spans="7:10" x14ac:dyDescent="0.45">
      <c r="G7415" s="82">
        <f>Census!C7407</f>
        <v>0</v>
      </c>
      <c r="H7415" s="82" t="str">
        <f>IF(Census!D7407="","",Census!D7407)</f>
        <v/>
      </c>
      <c r="I7415" s="82">
        <f>Census!E7407</f>
        <v>0</v>
      </c>
      <c r="J7415" s="106" t="e">
        <f t="shared" si="115"/>
        <v>#N/A</v>
      </c>
    </row>
    <row r="7416" spans="7:10" x14ac:dyDescent="0.45">
      <c r="G7416" s="82">
        <f>Census!C7408</f>
        <v>0</v>
      </c>
      <c r="H7416" s="82" t="str">
        <f>IF(Census!D7408="","",Census!D7408)</f>
        <v/>
      </c>
      <c r="I7416" s="82">
        <f>Census!E7408</f>
        <v>0</v>
      </c>
      <c r="J7416" s="106" t="e">
        <f t="shared" si="115"/>
        <v>#N/A</v>
      </c>
    </row>
    <row r="7417" spans="7:10" x14ac:dyDescent="0.45">
      <c r="G7417" s="82">
        <f>Census!C7409</f>
        <v>0</v>
      </c>
      <c r="H7417" s="82" t="str">
        <f>IF(Census!D7409="","",Census!D7409)</f>
        <v/>
      </c>
      <c r="I7417" s="82">
        <f>Census!E7409</f>
        <v>0</v>
      </c>
      <c r="J7417" s="106" t="e">
        <f t="shared" si="115"/>
        <v>#N/A</v>
      </c>
    </row>
    <row r="7418" spans="7:10" x14ac:dyDescent="0.45">
      <c r="G7418" s="82">
        <f>Census!C7410</f>
        <v>0</v>
      </c>
      <c r="H7418" s="82" t="str">
        <f>IF(Census!D7410="","",Census!D7410)</f>
        <v/>
      </c>
      <c r="I7418" s="82">
        <f>Census!E7410</f>
        <v>0</v>
      </c>
      <c r="J7418" s="106" t="e">
        <f t="shared" si="115"/>
        <v>#N/A</v>
      </c>
    </row>
    <row r="7419" spans="7:10" x14ac:dyDescent="0.45">
      <c r="G7419" s="82">
        <f>Census!C7411</f>
        <v>0</v>
      </c>
      <c r="H7419" s="82" t="str">
        <f>IF(Census!D7411="","",Census!D7411)</f>
        <v/>
      </c>
      <c r="I7419" s="82">
        <f>Census!E7411</f>
        <v>0</v>
      </c>
      <c r="J7419" s="106" t="e">
        <f t="shared" si="115"/>
        <v>#N/A</v>
      </c>
    </row>
    <row r="7420" spans="7:10" x14ac:dyDescent="0.45">
      <c r="G7420" s="82">
        <f>Census!C7412</f>
        <v>0</v>
      </c>
      <c r="H7420" s="82" t="str">
        <f>IF(Census!D7412="","",Census!D7412)</f>
        <v/>
      </c>
      <c r="I7420" s="82">
        <f>Census!E7412</f>
        <v>0</v>
      </c>
      <c r="J7420" s="106" t="e">
        <f t="shared" si="115"/>
        <v>#N/A</v>
      </c>
    </row>
    <row r="7421" spans="7:10" x14ac:dyDescent="0.45">
      <c r="G7421" s="82">
        <f>Census!C7413</f>
        <v>0</v>
      </c>
      <c r="H7421" s="82" t="str">
        <f>IF(Census!D7413="","",Census!D7413)</f>
        <v/>
      </c>
      <c r="I7421" s="82">
        <f>Census!E7413</f>
        <v>0</v>
      </c>
      <c r="J7421" s="106" t="e">
        <f t="shared" si="115"/>
        <v>#N/A</v>
      </c>
    </row>
    <row r="7422" spans="7:10" x14ac:dyDescent="0.45">
      <c r="G7422" s="82">
        <f>Census!C7414</f>
        <v>0</v>
      </c>
      <c r="H7422" s="82" t="str">
        <f>IF(Census!D7414="","",Census!D7414)</f>
        <v/>
      </c>
      <c r="I7422" s="82">
        <f>Census!E7414</f>
        <v>0</v>
      </c>
      <c r="J7422" s="106" t="e">
        <f t="shared" si="115"/>
        <v>#N/A</v>
      </c>
    </row>
    <row r="7423" spans="7:10" x14ac:dyDescent="0.45">
      <c r="G7423" s="82">
        <f>Census!C7415</f>
        <v>0</v>
      </c>
      <c r="H7423" s="82" t="str">
        <f>IF(Census!D7415="","",Census!D7415)</f>
        <v/>
      </c>
      <c r="I7423" s="82">
        <f>Census!E7415</f>
        <v>0</v>
      </c>
      <c r="J7423" s="106" t="e">
        <f t="shared" si="115"/>
        <v>#N/A</v>
      </c>
    </row>
    <row r="7424" spans="7:10" x14ac:dyDescent="0.45">
      <c r="G7424" s="82">
        <f>Census!C7416</f>
        <v>0</v>
      </c>
      <c r="H7424" s="82" t="str">
        <f>IF(Census!D7416="","",Census!D7416)</f>
        <v/>
      </c>
      <c r="I7424" s="82">
        <f>Census!E7416</f>
        <v>0</v>
      </c>
      <c r="J7424" s="106" t="e">
        <f t="shared" si="115"/>
        <v>#N/A</v>
      </c>
    </row>
    <row r="7425" spans="7:10" x14ac:dyDescent="0.45">
      <c r="G7425" s="82">
        <f>Census!C7417</f>
        <v>0</v>
      </c>
      <c r="H7425" s="82" t="str">
        <f>IF(Census!D7417="","",Census!D7417)</f>
        <v/>
      </c>
      <c r="I7425" s="82">
        <f>Census!E7417</f>
        <v>0</v>
      </c>
      <c r="J7425" s="106" t="e">
        <f t="shared" si="115"/>
        <v>#N/A</v>
      </c>
    </row>
    <row r="7426" spans="7:10" x14ac:dyDescent="0.45">
      <c r="G7426" s="82">
        <f>Census!C7418</f>
        <v>0</v>
      </c>
      <c r="H7426" s="82" t="str">
        <f>IF(Census!D7418="","",Census!D7418)</f>
        <v/>
      </c>
      <c r="I7426" s="82">
        <f>Census!E7418</f>
        <v>0</v>
      </c>
      <c r="J7426" s="106" t="e">
        <f t="shared" si="115"/>
        <v>#N/A</v>
      </c>
    </row>
    <row r="7427" spans="7:10" x14ac:dyDescent="0.45">
      <c r="G7427" s="82">
        <f>Census!C7419</f>
        <v>0</v>
      </c>
      <c r="H7427" s="82" t="str">
        <f>IF(Census!D7419="","",Census!D7419)</f>
        <v/>
      </c>
      <c r="I7427" s="82">
        <f>Census!E7419</f>
        <v>0</v>
      </c>
      <c r="J7427" s="106" t="e">
        <f t="shared" si="115"/>
        <v>#N/A</v>
      </c>
    </row>
    <row r="7428" spans="7:10" x14ac:dyDescent="0.45">
      <c r="G7428" s="82">
        <f>Census!C7420</f>
        <v>0</v>
      </c>
      <c r="H7428" s="82" t="str">
        <f>IF(Census!D7420="","",Census!D7420)</f>
        <v/>
      </c>
      <c r="I7428" s="82">
        <f>Census!E7420</f>
        <v>0</v>
      </c>
      <c r="J7428" s="106" t="e">
        <f t="shared" si="115"/>
        <v>#N/A</v>
      </c>
    </row>
    <row r="7429" spans="7:10" x14ac:dyDescent="0.45">
      <c r="G7429" s="82">
        <f>Census!C7421</f>
        <v>0</v>
      </c>
      <c r="H7429" s="82" t="str">
        <f>IF(Census!D7421="","",Census!D7421)</f>
        <v/>
      </c>
      <c r="I7429" s="82">
        <f>Census!E7421</f>
        <v>0</v>
      </c>
      <c r="J7429" s="106" t="e">
        <f t="shared" si="115"/>
        <v>#N/A</v>
      </c>
    </row>
    <row r="7430" spans="7:10" x14ac:dyDescent="0.45">
      <c r="G7430" s="82">
        <f>Census!C7422</f>
        <v>0</v>
      </c>
      <c r="H7430" s="82" t="str">
        <f>IF(Census!D7422="","",Census!D7422)</f>
        <v/>
      </c>
      <c r="I7430" s="82">
        <f>Census!E7422</f>
        <v>0</v>
      </c>
      <c r="J7430" s="106" t="e">
        <f t="shared" si="115"/>
        <v>#N/A</v>
      </c>
    </row>
    <row r="7431" spans="7:10" x14ac:dyDescent="0.45">
      <c r="G7431" s="82">
        <f>Census!C7423</f>
        <v>0</v>
      </c>
      <c r="H7431" s="82" t="str">
        <f>IF(Census!D7423="","",Census!D7423)</f>
        <v/>
      </c>
      <c r="I7431" s="82">
        <f>Census!E7423</f>
        <v>0</v>
      </c>
      <c r="J7431" s="106" t="e">
        <f t="shared" si="115"/>
        <v>#N/A</v>
      </c>
    </row>
    <row r="7432" spans="7:10" x14ac:dyDescent="0.45">
      <c r="G7432" s="82">
        <f>Census!C7424</f>
        <v>0</v>
      </c>
      <c r="H7432" s="82" t="str">
        <f>IF(Census!D7424="","",Census!D7424)</f>
        <v/>
      </c>
      <c r="I7432" s="82">
        <f>Census!E7424</f>
        <v>0</v>
      </c>
      <c r="J7432" s="106" t="e">
        <f t="shared" si="115"/>
        <v>#N/A</v>
      </c>
    </row>
    <row r="7433" spans="7:10" x14ac:dyDescent="0.45">
      <c r="G7433" s="82">
        <f>Census!C7425</f>
        <v>0</v>
      </c>
      <c r="H7433" s="82" t="str">
        <f>IF(Census!D7425="","",Census!D7425)</f>
        <v/>
      </c>
      <c r="I7433" s="82">
        <f>Census!E7425</f>
        <v>0</v>
      </c>
      <c r="J7433" s="106" t="e">
        <f t="shared" si="115"/>
        <v>#N/A</v>
      </c>
    </row>
    <row r="7434" spans="7:10" x14ac:dyDescent="0.45">
      <c r="G7434" s="82">
        <f>Census!C7426</f>
        <v>0</v>
      </c>
      <c r="H7434" s="82" t="str">
        <f>IF(Census!D7426="","",Census!D7426)</f>
        <v/>
      </c>
      <c r="I7434" s="82">
        <f>Census!E7426</f>
        <v>0</v>
      </c>
      <c r="J7434" s="106" t="e">
        <f t="shared" si="115"/>
        <v>#N/A</v>
      </c>
    </row>
    <row r="7435" spans="7:10" x14ac:dyDescent="0.45">
      <c r="G7435" s="82">
        <f>Census!C7427</f>
        <v>0</v>
      </c>
      <c r="H7435" s="82" t="str">
        <f>IF(Census!D7427="","",Census!D7427)</f>
        <v/>
      </c>
      <c r="I7435" s="82">
        <f>Census!E7427</f>
        <v>0</v>
      </c>
      <c r="J7435" s="106" t="e">
        <f t="shared" si="115"/>
        <v>#N/A</v>
      </c>
    </row>
    <row r="7436" spans="7:10" x14ac:dyDescent="0.45">
      <c r="G7436" s="82">
        <f>Census!C7428</f>
        <v>0</v>
      </c>
      <c r="H7436" s="82" t="str">
        <f>IF(Census!D7428="","",Census!D7428)</f>
        <v/>
      </c>
      <c r="I7436" s="82">
        <f>Census!E7428</f>
        <v>0</v>
      </c>
      <c r="J7436" s="106" t="e">
        <f t="shared" si="115"/>
        <v>#N/A</v>
      </c>
    </row>
    <row r="7437" spans="7:10" x14ac:dyDescent="0.45">
      <c r="G7437" s="82">
        <f>Census!C7429</f>
        <v>0</v>
      </c>
      <c r="H7437" s="82" t="str">
        <f>IF(Census!D7429="","",Census!D7429)</f>
        <v/>
      </c>
      <c r="I7437" s="82">
        <f>Census!E7429</f>
        <v>0</v>
      </c>
      <c r="J7437" s="106" t="e">
        <f t="shared" si="115"/>
        <v>#N/A</v>
      </c>
    </row>
    <row r="7438" spans="7:10" x14ac:dyDescent="0.45">
      <c r="G7438" s="82">
        <f>Census!C7430</f>
        <v>0</v>
      </c>
      <c r="H7438" s="82" t="str">
        <f>IF(Census!D7430="","",Census!D7430)</f>
        <v/>
      </c>
      <c r="I7438" s="82">
        <f>Census!E7430</f>
        <v>0</v>
      </c>
      <c r="J7438" s="106" t="e">
        <f t="shared" ref="J7438:J7501" si="116">IF(H7438=0,0,IF(H7438&lt;$C$25,$C$25-H7438,0))</f>
        <v>#N/A</v>
      </c>
    </row>
    <row r="7439" spans="7:10" x14ac:dyDescent="0.45">
      <c r="G7439" s="82">
        <f>Census!C7431</f>
        <v>0</v>
      </c>
      <c r="H7439" s="82" t="str">
        <f>IF(Census!D7431="","",Census!D7431)</f>
        <v/>
      </c>
      <c r="I7439" s="82">
        <f>Census!E7431</f>
        <v>0</v>
      </c>
      <c r="J7439" s="106" t="e">
        <f t="shared" si="116"/>
        <v>#N/A</v>
      </c>
    </row>
    <row r="7440" spans="7:10" x14ac:dyDescent="0.45">
      <c r="G7440" s="82">
        <f>Census!C7432</f>
        <v>0</v>
      </c>
      <c r="H7440" s="82" t="str">
        <f>IF(Census!D7432="","",Census!D7432)</f>
        <v/>
      </c>
      <c r="I7440" s="82">
        <f>Census!E7432</f>
        <v>0</v>
      </c>
      <c r="J7440" s="106" t="e">
        <f t="shared" si="116"/>
        <v>#N/A</v>
      </c>
    </row>
    <row r="7441" spans="7:10" x14ac:dyDescent="0.45">
      <c r="G7441" s="82">
        <f>Census!C7433</f>
        <v>0</v>
      </c>
      <c r="H7441" s="82" t="str">
        <f>IF(Census!D7433="","",Census!D7433)</f>
        <v/>
      </c>
      <c r="I7441" s="82">
        <f>Census!E7433</f>
        <v>0</v>
      </c>
      <c r="J7441" s="106" t="e">
        <f t="shared" si="116"/>
        <v>#N/A</v>
      </c>
    </row>
    <row r="7442" spans="7:10" x14ac:dyDescent="0.45">
      <c r="G7442" s="82">
        <f>Census!C7434</f>
        <v>0</v>
      </c>
      <c r="H7442" s="82" t="str">
        <f>IF(Census!D7434="","",Census!D7434)</f>
        <v/>
      </c>
      <c r="I7442" s="82">
        <f>Census!E7434</f>
        <v>0</v>
      </c>
      <c r="J7442" s="106" t="e">
        <f t="shared" si="116"/>
        <v>#N/A</v>
      </c>
    </row>
    <row r="7443" spans="7:10" x14ac:dyDescent="0.45">
      <c r="G7443" s="82">
        <f>Census!C7435</f>
        <v>0</v>
      </c>
      <c r="H7443" s="82" t="str">
        <f>IF(Census!D7435="","",Census!D7435)</f>
        <v/>
      </c>
      <c r="I7443" s="82">
        <f>Census!E7435</f>
        <v>0</v>
      </c>
      <c r="J7443" s="106" t="e">
        <f t="shared" si="116"/>
        <v>#N/A</v>
      </c>
    </row>
    <row r="7444" spans="7:10" x14ac:dyDescent="0.45">
      <c r="G7444" s="82">
        <f>Census!C7436</f>
        <v>0</v>
      </c>
      <c r="H7444" s="82" t="str">
        <f>IF(Census!D7436="","",Census!D7436)</f>
        <v/>
      </c>
      <c r="I7444" s="82">
        <f>Census!E7436</f>
        <v>0</v>
      </c>
      <c r="J7444" s="106" t="e">
        <f t="shared" si="116"/>
        <v>#N/A</v>
      </c>
    </row>
    <row r="7445" spans="7:10" x14ac:dyDescent="0.45">
      <c r="G7445" s="82">
        <f>Census!C7437</f>
        <v>0</v>
      </c>
      <c r="H7445" s="82" t="str">
        <f>IF(Census!D7437="","",Census!D7437)</f>
        <v/>
      </c>
      <c r="I7445" s="82">
        <f>Census!E7437</f>
        <v>0</v>
      </c>
      <c r="J7445" s="106" t="e">
        <f t="shared" si="116"/>
        <v>#N/A</v>
      </c>
    </row>
    <row r="7446" spans="7:10" x14ac:dyDescent="0.45">
      <c r="G7446" s="82">
        <f>Census!C7438</f>
        <v>0</v>
      </c>
      <c r="H7446" s="82" t="str">
        <f>IF(Census!D7438="","",Census!D7438)</f>
        <v/>
      </c>
      <c r="I7446" s="82">
        <f>Census!E7438</f>
        <v>0</v>
      </c>
      <c r="J7446" s="106" t="e">
        <f t="shared" si="116"/>
        <v>#N/A</v>
      </c>
    </row>
    <row r="7447" spans="7:10" x14ac:dyDescent="0.45">
      <c r="G7447" s="82">
        <f>Census!C7439</f>
        <v>0</v>
      </c>
      <c r="H7447" s="82" t="str">
        <f>IF(Census!D7439="","",Census!D7439)</f>
        <v/>
      </c>
      <c r="I7447" s="82">
        <f>Census!E7439</f>
        <v>0</v>
      </c>
      <c r="J7447" s="106" t="e">
        <f t="shared" si="116"/>
        <v>#N/A</v>
      </c>
    </row>
    <row r="7448" spans="7:10" x14ac:dyDescent="0.45">
      <c r="G7448" s="82">
        <f>Census!C7440</f>
        <v>0</v>
      </c>
      <c r="H7448" s="82" t="str">
        <f>IF(Census!D7440="","",Census!D7440)</f>
        <v/>
      </c>
      <c r="I7448" s="82">
        <f>Census!E7440</f>
        <v>0</v>
      </c>
      <c r="J7448" s="106" t="e">
        <f t="shared" si="116"/>
        <v>#N/A</v>
      </c>
    </row>
    <row r="7449" spans="7:10" x14ac:dyDescent="0.45">
      <c r="G7449" s="82">
        <f>Census!C7441</f>
        <v>0</v>
      </c>
      <c r="H7449" s="82" t="str">
        <f>IF(Census!D7441="","",Census!D7441)</f>
        <v/>
      </c>
      <c r="I7449" s="82">
        <f>Census!E7441</f>
        <v>0</v>
      </c>
      <c r="J7449" s="106" t="e">
        <f t="shared" si="116"/>
        <v>#N/A</v>
      </c>
    </row>
    <row r="7450" spans="7:10" x14ac:dyDescent="0.45">
      <c r="G7450" s="82">
        <f>Census!C7442</f>
        <v>0</v>
      </c>
      <c r="H7450" s="82" t="str">
        <f>IF(Census!D7442="","",Census!D7442)</f>
        <v/>
      </c>
      <c r="I7450" s="82">
        <f>Census!E7442</f>
        <v>0</v>
      </c>
      <c r="J7450" s="106" t="e">
        <f t="shared" si="116"/>
        <v>#N/A</v>
      </c>
    </row>
    <row r="7451" spans="7:10" x14ac:dyDescent="0.45">
      <c r="G7451" s="82">
        <f>Census!C7443</f>
        <v>0</v>
      </c>
      <c r="H7451" s="82" t="str">
        <f>IF(Census!D7443="","",Census!D7443)</f>
        <v/>
      </c>
      <c r="I7451" s="82">
        <f>Census!E7443</f>
        <v>0</v>
      </c>
      <c r="J7451" s="106" t="e">
        <f t="shared" si="116"/>
        <v>#N/A</v>
      </c>
    </row>
    <row r="7452" spans="7:10" x14ac:dyDescent="0.45">
      <c r="G7452" s="82">
        <f>Census!C7444</f>
        <v>0</v>
      </c>
      <c r="H7452" s="82" t="str">
        <f>IF(Census!D7444="","",Census!D7444)</f>
        <v/>
      </c>
      <c r="I7452" s="82">
        <f>Census!E7444</f>
        <v>0</v>
      </c>
      <c r="J7452" s="106" t="e">
        <f t="shared" si="116"/>
        <v>#N/A</v>
      </c>
    </row>
    <row r="7453" spans="7:10" x14ac:dyDescent="0.45">
      <c r="G7453" s="82">
        <f>Census!C7445</f>
        <v>0</v>
      </c>
      <c r="H7453" s="82" t="str">
        <f>IF(Census!D7445="","",Census!D7445)</f>
        <v/>
      </c>
      <c r="I7453" s="82">
        <f>Census!E7445</f>
        <v>0</v>
      </c>
      <c r="J7453" s="106" t="e">
        <f t="shared" si="116"/>
        <v>#N/A</v>
      </c>
    </row>
    <row r="7454" spans="7:10" x14ac:dyDescent="0.45">
      <c r="G7454" s="82">
        <f>Census!C7446</f>
        <v>0</v>
      </c>
      <c r="H7454" s="82" t="str">
        <f>IF(Census!D7446="","",Census!D7446)</f>
        <v/>
      </c>
      <c r="I7454" s="82">
        <f>Census!E7446</f>
        <v>0</v>
      </c>
      <c r="J7454" s="106" t="e">
        <f t="shared" si="116"/>
        <v>#N/A</v>
      </c>
    </row>
    <row r="7455" spans="7:10" x14ac:dyDescent="0.45">
      <c r="G7455" s="82">
        <f>Census!C7447</f>
        <v>0</v>
      </c>
      <c r="H7455" s="82" t="str">
        <f>IF(Census!D7447="","",Census!D7447)</f>
        <v/>
      </c>
      <c r="I7455" s="82">
        <f>Census!E7447</f>
        <v>0</v>
      </c>
      <c r="J7455" s="106" t="e">
        <f t="shared" si="116"/>
        <v>#N/A</v>
      </c>
    </row>
    <row r="7456" spans="7:10" x14ac:dyDescent="0.45">
      <c r="G7456" s="82">
        <f>Census!C7448</f>
        <v>0</v>
      </c>
      <c r="H7456" s="82" t="str">
        <f>IF(Census!D7448="","",Census!D7448)</f>
        <v/>
      </c>
      <c r="I7456" s="82">
        <f>Census!E7448</f>
        <v>0</v>
      </c>
      <c r="J7456" s="106" t="e">
        <f t="shared" si="116"/>
        <v>#N/A</v>
      </c>
    </row>
    <row r="7457" spans="7:10" x14ac:dyDescent="0.45">
      <c r="G7457" s="82">
        <f>Census!C7449</f>
        <v>0</v>
      </c>
      <c r="H7457" s="82" t="str">
        <f>IF(Census!D7449="","",Census!D7449)</f>
        <v/>
      </c>
      <c r="I7457" s="82">
        <f>Census!E7449</f>
        <v>0</v>
      </c>
      <c r="J7457" s="106" t="e">
        <f t="shared" si="116"/>
        <v>#N/A</v>
      </c>
    </row>
    <row r="7458" spans="7:10" x14ac:dyDescent="0.45">
      <c r="G7458" s="82">
        <f>Census!C7450</f>
        <v>0</v>
      </c>
      <c r="H7458" s="82" t="str">
        <f>IF(Census!D7450="","",Census!D7450)</f>
        <v/>
      </c>
      <c r="I7458" s="82">
        <f>Census!E7450</f>
        <v>0</v>
      </c>
      <c r="J7458" s="106" t="e">
        <f t="shared" si="116"/>
        <v>#N/A</v>
      </c>
    </row>
    <row r="7459" spans="7:10" x14ac:dyDescent="0.45">
      <c r="G7459" s="82">
        <f>Census!C7451</f>
        <v>0</v>
      </c>
      <c r="H7459" s="82" t="str">
        <f>IF(Census!D7451="","",Census!D7451)</f>
        <v/>
      </c>
      <c r="I7459" s="82">
        <f>Census!E7451</f>
        <v>0</v>
      </c>
      <c r="J7459" s="106" t="e">
        <f t="shared" si="116"/>
        <v>#N/A</v>
      </c>
    </row>
    <row r="7460" spans="7:10" x14ac:dyDescent="0.45">
      <c r="G7460" s="82">
        <f>Census!C7452</f>
        <v>0</v>
      </c>
      <c r="H7460" s="82" t="str">
        <f>IF(Census!D7452="","",Census!D7452)</f>
        <v/>
      </c>
      <c r="I7460" s="82">
        <f>Census!E7452</f>
        <v>0</v>
      </c>
      <c r="J7460" s="106" t="e">
        <f t="shared" si="116"/>
        <v>#N/A</v>
      </c>
    </row>
    <row r="7461" spans="7:10" x14ac:dyDescent="0.45">
      <c r="G7461" s="82">
        <f>Census!C7453</f>
        <v>0</v>
      </c>
      <c r="H7461" s="82" t="str">
        <f>IF(Census!D7453="","",Census!D7453)</f>
        <v/>
      </c>
      <c r="I7461" s="82">
        <f>Census!E7453</f>
        <v>0</v>
      </c>
      <c r="J7461" s="106" t="e">
        <f t="shared" si="116"/>
        <v>#N/A</v>
      </c>
    </row>
    <row r="7462" spans="7:10" x14ac:dyDescent="0.45">
      <c r="G7462" s="82">
        <f>Census!C7454</f>
        <v>0</v>
      </c>
      <c r="H7462" s="82" t="str">
        <f>IF(Census!D7454="","",Census!D7454)</f>
        <v/>
      </c>
      <c r="I7462" s="82">
        <f>Census!E7454</f>
        <v>0</v>
      </c>
      <c r="J7462" s="106" t="e">
        <f t="shared" si="116"/>
        <v>#N/A</v>
      </c>
    </row>
    <row r="7463" spans="7:10" x14ac:dyDescent="0.45">
      <c r="G7463" s="82">
        <f>Census!C7455</f>
        <v>0</v>
      </c>
      <c r="H7463" s="82" t="str">
        <f>IF(Census!D7455="","",Census!D7455)</f>
        <v/>
      </c>
      <c r="I7463" s="82">
        <f>Census!E7455</f>
        <v>0</v>
      </c>
      <c r="J7463" s="106" t="e">
        <f t="shared" si="116"/>
        <v>#N/A</v>
      </c>
    </row>
    <row r="7464" spans="7:10" x14ac:dyDescent="0.45">
      <c r="G7464" s="82">
        <f>Census!C7456</f>
        <v>0</v>
      </c>
      <c r="H7464" s="82" t="str">
        <f>IF(Census!D7456="","",Census!D7456)</f>
        <v/>
      </c>
      <c r="I7464" s="82">
        <f>Census!E7456</f>
        <v>0</v>
      </c>
      <c r="J7464" s="106" t="e">
        <f t="shared" si="116"/>
        <v>#N/A</v>
      </c>
    </row>
    <row r="7465" spans="7:10" x14ac:dyDescent="0.45">
      <c r="G7465" s="82">
        <f>Census!C7457</f>
        <v>0</v>
      </c>
      <c r="H7465" s="82" t="str">
        <f>IF(Census!D7457="","",Census!D7457)</f>
        <v/>
      </c>
      <c r="I7465" s="82">
        <f>Census!E7457</f>
        <v>0</v>
      </c>
      <c r="J7465" s="106" t="e">
        <f t="shared" si="116"/>
        <v>#N/A</v>
      </c>
    </row>
    <row r="7466" spans="7:10" x14ac:dyDescent="0.45">
      <c r="G7466" s="82">
        <f>Census!C7458</f>
        <v>0</v>
      </c>
      <c r="H7466" s="82" t="str">
        <f>IF(Census!D7458="","",Census!D7458)</f>
        <v/>
      </c>
      <c r="I7466" s="82">
        <f>Census!E7458</f>
        <v>0</v>
      </c>
      <c r="J7466" s="106" t="e">
        <f t="shared" si="116"/>
        <v>#N/A</v>
      </c>
    </row>
    <row r="7467" spans="7:10" x14ac:dyDescent="0.45">
      <c r="G7467" s="82">
        <f>Census!C7459</f>
        <v>0</v>
      </c>
      <c r="H7467" s="82" t="str">
        <f>IF(Census!D7459="","",Census!D7459)</f>
        <v/>
      </c>
      <c r="I7467" s="82">
        <f>Census!E7459</f>
        <v>0</v>
      </c>
      <c r="J7467" s="106" t="e">
        <f t="shared" si="116"/>
        <v>#N/A</v>
      </c>
    </row>
    <row r="7468" spans="7:10" x14ac:dyDescent="0.45">
      <c r="G7468" s="82">
        <f>Census!C7460</f>
        <v>0</v>
      </c>
      <c r="H7468" s="82" t="str">
        <f>IF(Census!D7460="","",Census!D7460)</f>
        <v/>
      </c>
      <c r="I7468" s="82">
        <f>Census!E7460</f>
        <v>0</v>
      </c>
      <c r="J7468" s="106" t="e">
        <f t="shared" si="116"/>
        <v>#N/A</v>
      </c>
    </row>
    <row r="7469" spans="7:10" x14ac:dyDescent="0.45">
      <c r="G7469" s="82">
        <f>Census!C7461</f>
        <v>0</v>
      </c>
      <c r="H7469" s="82" t="str">
        <f>IF(Census!D7461="","",Census!D7461)</f>
        <v/>
      </c>
      <c r="I7469" s="82">
        <f>Census!E7461</f>
        <v>0</v>
      </c>
      <c r="J7469" s="106" t="e">
        <f t="shared" si="116"/>
        <v>#N/A</v>
      </c>
    </row>
    <row r="7470" spans="7:10" x14ac:dyDescent="0.45">
      <c r="G7470" s="82">
        <f>Census!C7462</f>
        <v>0</v>
      </c>
      <c r="H7470" s="82" t="str">
        <f>IF(Census!D7462="","",Census!D7462)</f>
        <v/>
      </c>
      <c r="I7470" s="82">
        <f>Census!E7462</f>
        <v>0</v>
      </c>
      <c r="J7470" s="106" t="e">
        <f t="shared" si="116"/>
        <v>#N/A</v>
      </c>
    </row>
    <row r="7471" spans="7:10" x14ac:dyDescent="0.45">
      <c r="G7471" s="82">
        <f>Census!C7463</f>
        <v>0</v>
      </c>
      <c r="H7471" s="82" t="str">
        <f>IF(Census!D7463="","",Census!D7463)</f>
        <v/>
      </c>
      <c r="I7471" s="82">
        <f>Census!E7463</f>
        <v>0</v>
      </c>
      <c r="J7471" s="106" t="e">
        <f t="shared" si="116"/>
        <v>#N/A</v>
      </c>
    </row>
    <row r="7472" spans="7:10" x14ac:dyDescent="0.45">
      <c r="G7472" s="82">
        <f>Census!C7464</f>
        <v>0</v>
      </c>
      <c r="H7472" s="82" t="str">
        <f>IF(Census!D7464="","",Census!D7464)</f>
        <v/>
      </c>
      <c r="I7472" s="82">
        <f>Census!E7464</f>
        <v>0</v>
      </c>
      <c r="J7472" s="106" t="e">
        <f t="shared" si="116"/>
        <v>#N/A</v>
      </c>
    </row>
    <row r="7473" spans="7:10" x14ac:dyDescent="0.45">
      <c r="G7473" s="82">
        <f>Census!C7465</f>
        <v>0</v>
      </c>
      <c r="H7473" s="82" t="str">
        <f>IF(Census!D7465="","",Census!D7465)</f>
        <v/>
      </c>
      <c r="I7473" s="82">
        <f>Census!E7465</f>
        <v>0</v>
      </c>
      <c r="J7473" s="106" t="e">
        <f t="shared" si="116"/>
        <v>#N/A</v>
      </c>
    </row>
    <row r="7474" spans="7:10" x14ac:dyDescent="0.45">
      <c r="G7474" s="82">
        <f>Census!C7466</f>
        <v>0</v>
      </c>
      <c r="H7474" s="82" t="str">
        <f>IF(Census!D7466="","",Census!D7466)</f>
        <v/>
      </c>
      <c r="I7474" s="82">
        <f>Census!E7466</f>
        <v>0</v>
      </c>
      <c r="J7474" s="106" t="e">
        <f t="shared" si="116"/>
        <v>#N/A</v>
      </c>
    </row>
    <row r="7475" spans="7:10" x14ac:dyDescent="0.45">
      <c r="G7475" s="82">
        <f>Census!C7467</f>
        <v>0</v>
      </c>
      <c r="H7475" s="82" t="str">
        <f>IF(Census!D7467="","",Census!D7467)</f>
        <v/>
      </c>
      <c r="I7475" s="82">
        <f>Census!E7467</f>
        <v>0</v>
      </c>
      <c r="J7475" s="106" t="e">
        <f t="shared" si="116"/>
        <v>#N/A</v>
      </c>
    </row>
    <row r="7476" spans="7:10" x14ac:dyDescent="0.45">
      <c r="G7476" s="82">
        <f>Census!C7468</f>
        <v>0</v>
      </c>
      <c r="H7476" s="82" t="str">
        <f>IF(Census!D7468="","",Census!D7468)</f>
        <v/>
      </c>
      <c r="I7476" s="82">
        <f>Census!E7468</f>
        <v>0</v>
      </c>
      <c r="J7476" s="106" t="e">
        <f t="shared" si="116"/>
        <v>#N/A</v>
      </c>
    </row>
    <row r="7477" spans="7:10" x14ac:dyDescent="0.45">
      <c r="G7477" s="82">
        <f>Census!C7469</f>
        <v>0</v>
      </c>
      <c r="H7477" s="82" t="str">
        <f>IF(Census!D7469="","",Census!D7469)</f>
        <v/>
      </c>
      <c r="I7477" s="82">
        <f>Census!E7469</f>
        <v>0</v>
      </c>
      <c r="J7477" s="106" t="e">
        <f t="shared" si="116"/>
        <v>#N/A</v>
      </c>
    </row>
    <row r="7478" spans="7:10" x14ac:dyDescent="0.45">
      <c r="G7478" s="82">
        <f>Census!C7470</f>
        <v>0</v>
      </c>
      <c r="H7478" s="82" t="str">
        <f>IF(Census!D7470="","",Census!D7470)</f>
        <v/>
      </c>
      <c r="I7478" s="82">
        <f>Census!E7470</f>
        <v>0</v>
      </c>
      <c r="J7478" s="106" t="e">
        <f t="shared" si="116"/>
        <v>#N/A</v>
      </c>
    </row>
    <row r="7479" spans="7:10" x14ac:dyDescent="0.45">
      <c r="G7479" s="82">
        <f>Census!C7471</f>
        <v>0</v>
      </c>
      <c r="H7479" s="82" t="str">
        <f>IF(Census!D7471="","",Census!D7471)</f>
        <v/>
      </c>
      <c r="I7479" s="82">
        <f>Census!E7471</f>
        <v>0</v>
      </c>
      <c r="J7479" s="106" t="e">
        <f t="shared" si="116"/>
        <v>#N/A</v>
      </c>
    </row>
    <row r="7480" spans="7:10" x14ac:dyDescent="0.45">
      <c r="G7480" s="82">
        <f>Census!C7472</f>
        <v>0</v>
      </c>
      <c r="H7480" s="82" t="str">
        <f>IF(Census!D7472="","",Census!D7472)</f>
        <v/>
      </c>
      <c r="I7480" s="82">
        <f>Census!E7472</f>
        <v>0</v>
      </c>
      <c r="J7480" s="106" t="e">
        <f t="shared" si="116"/>
        <v>#N/A</v>
      </c>
    </row>
    <row r="7481" spans="7:10" x14ac:dyDescent="0.45">
      <c r="G7481" s="82">
        <f>Census!C7473</f>
        <v>0</v>
      </c>
      <c r="H7481" s="82" t="str">
        <f>IF(Census!D7473="","",Census!D7473)</f>
        <v/>
      </c>
      <c r="I7481" s="82">
        <f>Census!E7473</f>
        <v>0</v>
      </c>
      <c r="J7481" s="106" t="e">
        <f t="shared" si="116"/>
        <v>#N/A</v>
      </c>
    </row>
    <row r="7482" spans="7:10" x14ac:dyDescent="0.45">
      <c r="G7482" s="82">
        <f>Census!C7474</f>
        <v>0</v>
      </c>
      <c r="H7482" s="82" t="str">
        <f>IF(Census!D7474="","",Census!D7474)</f>
        <v/>
      </c>
      <c r="I7482" s="82">
        <f>Census!E7474</f>
        <v>0</v>
      </c>
      <c r="J7482" s="106" t="e">
        <f t="shared" si="116"/>
        <v>#N/A</v>
      </c>
    </row>
    <row r="7483" spans="7:10" x14ac:dyDescent="0.45">
      <c r="G7483" s="82">
        <f>Census!C7475</f>
        <v>0</v>
      </c>
      <c r="H7483" s="82" t="str">
        <f>IF(Census!D7475="","",Census!D7475)</f>
        <v/>
      </c>
      <c r="I7483" s="82">
        <f>Census!E7475</f>
        <v>0</v>
      </c>
      <c r="J7483" s="106" t="e">
        <f t="shared" si="116"/>
        <v>#N/A</v>
      </c>
    </row>
    <row r="7484" spans="7:10" x14ac:dyDescent="0.45">
      <c r="G7484" s="82">
        <f>Census!C7476</f>
        <v>0</v>
      </c>
      <c r="H7484" s="82" t="str">
        <f>IF(Census!D7476="","",Census!D7476)</f>
        <v/>
      </c>
      <c r="I7484" s="82">
        <f>Census!E7476</f>
        <v>0</v>
      </c>
      <c r="J7484" s="106" t="e">
        <f t="shared" si="116"/>
        <v>#N/A</v>
      </c>
    </row>
    <row r="7485" spans="7:10" x14ac:dyDescent="0.45">
      <c r="G7485" s="82">
        <f>Census!C7477</f>
        <v>0</v>
      </c>
      <c r="H7485" s="82" t="str">
        <f>IF(Census!D7477="","",Census!D7477)</f>
        <v/>
      </c>
      <c r="I7485" s="82">
        <f>Census!E7477</f>
        <v>0</v>
      </c>
      <c r="J7485" s="106" t="e">
        <f t="shared" si="116"/>
        <v>#N/A</v>
      </c>
    </row>
    <row r="7486" spans="7:10" x14ac:dyDescent="0.45">
      <c r="G7486" s="82">
        <f>Census!C7478</f>
        <v>0</v>
      </c>
      <c r="H7486" s="82" t="str">
        <f>IF(Census!D7478="","",Census!D7478)</f>
        <v/>
      </c>
      <c r="I7486" s="82">
        <f>Census!E7478</f>
        <v>0</v>
      </c>
      <c r="J7486" s="106" t="e">
        <f t="shared" si="116"/>
        <v>#N/A</v>
      </c>
    </row>
    <row r="7487" spans="7:10" x14ac:dyDescent="0.45">
      <c r="G7487" s="82">
        <f>Census!C7479</f>
        <v>0</v>
      </c>
      <c r="H7487" s="82" t="str">
        <f>IF(Census!D7479="","",Census!D7479)</f>
        <v/>
      </c>
      <c r="I7487" s="82">
        <f>Census!E7479</f>
        <v>0</v>
      </c>
      <c r="J7487" s="106" t="e">
        <f t="shared" si="116"/>
        <v>#N/A</v>
      </c>
    </row>
    <row r="7488" spans="7:10" x14ac:dyDescent="0.45">
      <c r="G7488" s="82">
        <f>Census!C7480</f>
        <v>0</v>
      </c>
      <c r="H7488" s="82" t="str">
        <f>IF(Census!D7480="","",Census!D7480)</f>
        <v/>
      </c>
      <c r="I7488" s="82">
        <f>Census!E7480</f>
        <v>0</v>
      </c>
      <c r="J7488" s="106" t="e">
        <f t="shared" si="116"/>
        <v>#N/A</v>
      </c>
    </row>
    <row r="7489" spans="7:10" x14ac:dyDescent="0.45">
      <c r="G7489" s="82">
        <f>Census!C7481</f>
        <v>0</v>
      </c>
      <c r="H7489" s="82" t="str">
        <f>IF(Census!D7481="","",Census!D7481)</f>
        <v/>
      </c>
      <c r="I7489" s="82">
        <f>Census!E7481</f>
        <v>0</v>
      </c>
      <c r="J7489" s="106" t="e">
        <f t="shared" si="116"/>
        <v>#N/A</v>
      </c>
    </row>
    <row r="7490" spans="7:10" x14ac:dyDescent="0.45">
      <c r="G7490" s="82">
        <f>Census!C7482</f>
        <v>0</v>
      </c>
      <c r="H7490" s="82" t="str">
        <f>IF(Census!D7482="","",Census!D7482)</f>
        <v/>
      </c>
      <c r="I7490" s="82">
        <f>Census!E7482</f>
        <v>0</v>
      </c>
      <c r="J7490" s="106" t="e">
        <f t="shared" si="116"/>
        <v>#N/A</v>
      </c>
    </row>
    <row r="7491" spans="7:10" x14ac:dyDescent="0.45">
      <c r="G7491" s="82">
        <f>Census!C7483</f>
        <v>0</v>
      </c>
      <c r="H7491" s="82" t="str">
        <f>IF(Census!D7483="","",Census!D7483)</f>
        <v/>
      </c>
      <c r="I7491" s="82">
        <f>Census!E7483</f>
        <v>0</v>
      </c>
      <c r="J7491" s="106" t="e">
        <f t="shared" si="116"/>
        <v>#N/A</v>
      </c>
    </row>
    <row r="7492" spans="7:10" x14ac:dyDescent="0.45">
      <c r="G7492" s="82">
        <f>Census!C7484</f>
        <v>0</v>
      </c>
      <c r="H7492" s="82" t="str">
        <f>IF(Census!D7484="","",Census!D7484)</f>
        <v/>
      </c>
      <c r="I7492" s="82">
        <f>Census!E7484</f>
        <v>0</v>
      </c>
      <c r="J7492" s="106" t="e">
        <f t="shared" si="116"/>
        <v>#N/A</v>
      </c>
    </row>
    <row r="7493" spans="7:10" x14ac:dyDescent="0.45">
      <c r="G7493" s="82">
        <f>Census!C7485</f>
        <v>0</v>
      </c>
      <c r="H7493" s="82" t="str">
        <f>IF(Census!D7485="","",Census!D7485)</f>
        <v/>
      </c>
      <c r="I7493" s="82">
        <f>Census!E7485</f>
        <v>0</v>
      </c>
      <c r="J7493" s="106" t="e">
        <f t="shared" si="116"/>
        <v>#N/A</v>
      </c>
    </row>
    <row r="7494" spans="7:10" x14ac:dyDescent="0.45">
      <c r="G7494" s="82">
        <f>Census!C7486</f>
        <v>0</v>
      </c>
      <c r="H7494" s="82" t="str">
        <f>IF(Census!D7486="","",Census!D7486)</f>
        <v/>
      </c>
      <c r="I7494" s="82">
        <f>Census!E7486</f>
        <v>0</v>
      </c>
      <c r="J7494" s="106" t="e">
        <f t="shared" si="116"/>
        <v>#N/A</v>
      </c>
    </row>
    <row r="7495" spans="7:10" x14ac:dyDescent="0.45">
      <c r="G7495" s="82">
        <f>Census!C7487</f>
        <v>0</v>
      </c>
      <c r="H7495" s="82" t="str">
        <f>IF(Census!D7487="","",Census!D7487)</f>
        <v/>
      </c>
      <c r="I7495" s="82">
        <f>Census!E7487</f>
        <v>0</v>
      </c>
      <c r="J7495" s="106" t="e">
        <f t="shared" si="116"/>
        <v>#N/A</v>
      </c>
    </row>
    <row r="7496" spans="7:10" x14ac:dyDescent="0.45">
      <c r="G7496" s="82">
        <f>Census!C7488</f>
        <v>0</v>
      </c>
      <c r="H7496" s="82" t="str">
        <f>IF(Census!D7488="","",Census!D7488)</f>
        <v/>
      </c>
      <c r="I7496" s="82">
        <f>Census!E7488</f>
        <v>0</v>
      </c>
      <c r="J7496" s="106" t="e">
        <f t="shared" si="116"/>
        <v>#N/A</v>
      </c>
    </row>
    <row r="7497" spans="7:10" x14ac:dyDescent="0.45">
      <c r="G7497" s="82">
        <f>Census!C7489</f>
        <v>0</v>
      </c>
      <c r="H7497" s="82" t="str">
        <f>IF(Census!D7489="","",Census!D7489)</f>
        <v/>
      </c>
      <c r="I7497" s="82">
        <f>Census!E7489</f>
        <v>0</v>
      </c>
      <c r="J7497" s="106" t="e">
        <f t="shared" si="116"/>
        <v>#N/A</v>
      </c>
    </row>
    <row r="7498" spans="7:10" x14ac:dyDescent="0.45">
      <c r="G7498" s="82">
        <f>Census!C7490</f>
        <v>0</v>
      </c>
      <c r="H7498" s="82" t="str">
        <f>IF(Census!D7490="","",Census!D7490)</f>
        <v/>
      </c>
      <c r="I7498" s="82">
        <f>Census!E7490</f>
        <v>0</v>
      </c>
      <c r="J7498" s="106" t="e">
        <f t="shared" si="116"/>
        <v>#N/A</v>
      </c>
    </row>
    <row r="7499" spans="7:10" x14ac:dyDescent="0.45">
      <c r="G7499" s="82">
        <f>Census!C7491</f>
        <v>0</v>
      </c>
      <c r="H7499" s="82" t="str">
        <f>IF(Census!D7491="","",Census!D7491)</f>
        <v/>
      </c>
      <c r="I7499" s="82">
        <f>Census!E7491</f>
        <v>0</v>
      </c>
      <c r="J7499" s="106" t="e">
        <f t="shared" si="116"/>
        <v>#N/A</v>
      </c>
    </row>
    <row r="7500" spans="7:10" x14ac:dyDescent="0.45">
      <c r="G7500" s="82">
        <f>Census!C7492</f>
        <v>0</v>
      </c>
      <c r="H7500" s="82" t="str">
        <f>IF(Census!D7492="","",Census!D7492)</f>
        <v/>
      </c>
      <c r="I7500" s="82">
        <f>Census!E7492</f>
        <v>0</v>
      </c>
      <c r="J7500" s="106" t="e">
        <f t="shared" si="116"/>
        <v>#N/A</v>
      </c>
    </row>
    <row r="7501" spans="7:10" x14ac:dyDescent="0.45">
      <c r="G7501" s="82">
        <f>Census!C7493</f>
        <v>0</v>
      </c>
      <c r="H7501" s="82" t="str">
        <f>IF(Census!D7493="","",Census!D7493)</f>
        <v/>
      </c>
      <c r="I7501" s="82">
        <f>Census!E7493</f>
        <v>0</v>
      </c>
      <c r="J7501" s="106" t="e">
        <f t="shared" si="116"/>
        <v>#N/A</v>
      </c>
    </row>
    <row r="7502" spans="7:10" x14ac:dyDescent="0.45">
      <c r="G7502" s="82">
        <f>Census!C7494</f>
        <v>0</v>
      </c>
      <c r="H7502" s="82" t="str">
        <f>IF(Census!D7494="","",Census!D7494)</f>
        <v/>
      </c>
      <c r="I7502" s="82">
        <f>Census!E7494</f>
        <v>0</v>
      </c>
      <c r="J7502" s="106" t="e">
        <f t="shared" ref="J7502:J7565" si="117">IF(H7502=0,0,IF(H7502&lt;$C$25,$C$25-H7502,0))</f>
        <v>#N/A</v>
      </c>
    </row>
    <row r="7503" spans="7:10" x14ac:dyDescent="0.45">
      <c r="G7503" s="82">
        <f>Census!C7495</f>
        <v>0</v>
      </c>
      <c r="H7503" s="82" t="str">
        <f>IF(Census!D7495="","",Census!D7495)</f>
        <v/>
      </c>
      <c r="I7503" s="82">
        <f>Census!E7495</f>
        <v>0</v>
      </c>
      <c r="J7503" s="106" t="e">
        <f t="shared" si="117"/>
        <v>#N/A</v>
      </c>
    </row>
    <row r="7504" spans="7:10" x14ac:dyDescent="0.45">
      <c r="G7504" s="82">
        <f>Census!C7496</f>
        <v>0</v>
      </c>
      <c r="H7504" s="82" t="str">
        <f>IF(Census!D7496="","",Census!D7496)</f>
        <v/>
      </c>
      <c r="I7504" s="82">
        <f>Census!E7496</f>
        <v>0</v>
      </c>
      <c r="J7504" s="106" t="e">
        <f t="shared" si="117"/>
        <v>#N/A</v>
      </c>
    </row>
    <row r="7505" spans="7:10" x14ac:dyDescent="0.45">
      <c r="G7505" s="82">
        <f>Census!C7497</f>
        <v>0</v>
      </c>
      <c r="H7505" s="82" t="str">
        <f>IF(Census!D7497="","",Census!D7497)</f>
        <v/>
      </c>
      <c r="I7505" s="82">
        <f>Census!E7497</f>
        <v>0</v>
      </c>
      <c r="J7505" s="106" t="e">
        <f t="shared" si="117"/>
        <v>#N/A</v>
      </c>
    </row>
    <row r="7506" spans="7:10" x14ac:dyDescent="0.45">
      <c r="G7506" s="82">
        <f>Census!C7498</f>
        <v>0</v>
      </c>
      <c r="H7506" s="82" t="str">
        <f>IF(Census!D7498="","",Census!D7498)</f>
        <v/>
      </c>
      <c r="I7506" s="82">
        <f>Census!E7498</f>
        <v>0</v>
      </c>
      <c r="J7506" s="106" t="e">
        <f t="shared" si="117"/>
        <v>#N/A</v>
      </c>
    </row>
    <row r="7507" spans="7:10" x14ac:dyDescent="0.45">
      <c r="G7507" s="82">
        <f>Census!C7499</f>
        <v>0</v>
      </c>
      <c r="H7507" s="82" t="str">
        <f>IF(Census!D7499="","",Census!D7499)</f>
        <v/>
      </c>
      <c r="I7507" s="82">
        <f>Census!E7499</f>
        <v>0</v>
      </c>
      <c r="J7507" s="106" t="e">
        <f t="shared" si="117"/>
        <v>#N/A</v>
      </c>
    </row>
    <row r="7508" spans="7:10" x14ac:dyDescent="0.45">
      <c r="G7508" s="82">
        <f>Census!C7500</f>
        <v>0</v>
      </c>
      <c r="H7508" s="82" t="str">
        <f>IF(Census!D7500="","",Census!D7500)</f>
        <v/>
      </c>
      <c r="I7508" s="82">
        <f>Census!E7500</f>
        <v>0</v>
      </c>
      <c r="J7508" s="106" t="e">
        <f t="shared" si="117"/>
        <v>#N/A</v>
      </c>
    </row>
    <row r="7509" spans="7:10" x14ac:dyDescent="0.45">
      <c r="G7509" s="82">
        <f>Census!C7501</f>
        <v>0</v>
      </c>
      <c r="H7509" s="82" t="str">
        <f>IF(Census!D7501="","",Census!D7501)</f>
        <v/>
      </c>
      <c r="I7509" s="82">
        <f>Census!E7501</f>
        <v>0</v>
      </c>
      <c r="J7509" s="106" t="e">
        <f t="shared" si="117"/>
        <v>#N/A</v>
      </c>
    </row>
    <row r="7510" spans="7:10" x14ac:dyDescent="0.45">
      <c r="G7510" s="82">
        <f>Census!C7502</f>
        <v>0</v>
      </c>
      <c r="H7510" s="82" t="str">
        <f>IF(Census!D7502="","",Census!D7502)</f>
        <v/>
      </c>
      <c r="I7510" s="82">
        <f>Census!E7502</f>
        <v>0</v>
      </c>
      <c r="J7510" s="106" t="e">
        <f t="shared" si="117"/>
        <v>#N/A</v>
      </c>
    </row>
    <row r="7511" spans="7:10" x14ac:dyDescent="0.45">
      <c r="G7511" s="82">
        <f>Census!C7503</f>
        <v>0</v>
      </c>
      <c r="H7511" s="82" t="str">
        <f>IF(Census!D7503="","",Census!D7503)</f>
        <v/>
      </c>
      <c r="I7511" s="82">
        <f>Census!E7503</f>
        <v>0</v>
      </c>
      <c r="J7511" s="106" t="e">
        <f t="shared" si="117"/>
        <v>#N/A</v>
      </c>
    </row>
    <row r="7512" spans="7:10" x14ac:dyDescent="0.45">
      <c r="G7512" s="82">
        <f>Census!C7504</f>
        <v>0</v>
      </c>
      <c r="H7512" s="82" t="str">
        <f>IF(Census!D7504="","",Census!D7504)</f>
        <v/>
      </c>
      <c r="I7512" s="82">
        <f>Census!E7504</f>
        <v>0</v>
      </c>
      <c r="J7512" s="106" t="e">
        <f t="shared" si="117"/>
        <v>#N/A</v>
      </c>
    </row>
    <row r="7513" spans="7:10" x14ac:dyDescent="0.45">
      <c r="G7513" s="82">
        <f>Census!C7505</f>
        <v>0</v>
      </c>
      <c r="H7513" s="82" t="str">
        <f>IF(Census!D7505="","",Census!D7505)</f>
        <v/>
      </c>
      <c r="I7513" s="82">
        <f>Census!E7505</f>
        <v>0</v>
      </c>
      <c r="J7513" s="106" t="e">
        <f t="shared" si="117"/>
        <v>#N/A</v>
      </c>
    </row>
    <row r="7514" spans="7:10" x14ac:dyDescent="0.45">
      <c r="G7514" s="82">
        <f>Census!C7506</f>
        <v>0</v>
      </c>
      <c r="H7514" s="82" t="str">
        <f>IF(Census!D7506="","",Census!D7506)</f>
        <v/>
      </c>
      <c r="I7514" s="82">
        <f>Census!E7506</f>
        <v>0</v>
      </c>
      <c r="J7514" s="106" t="e">
        <f t="shared" si="117"/>
        <v>#N/A</v>
      </c>
    </row>
    <row r="7515" spans="7:10" x14ac:dyDescent="0.45">
      <c r="G7515" s="82">
        <f>Census!C7507</f>
        <v>0</v>
      </c>
      <c r="H7515" s="82" t="str">
        <f>IF(Census!D7507="","",Census!D7507)</f>
        <v/>
      </c>
      <c r="I7515" s="82">
        <f>Census!E7507</f>
        <v>0</v>
      </c>
      <c r="J7515" s="106" t="e">
        <f t="shared" si="117"/>
        <v>#N/A</v>
      </c>
    </row>
    <row r="7516" spans="7:10" x14ac:dyDescent="0.45">
      <c r="G7516" s="82">
        <f>Census!C7508</f>
        <v>0</v>
      </c>
      <c r="H7516" s="82" t="str">
        <f>IF(Census!D7508="","",Census!D7508)</f>
        <v/>
      </c>
      <c r="I7516" s="82">
        <f>Census!E7508</f>
        <v>0</v>
      </c>
      <c r="J7516" s="106" t="e">
        <f t="shared" si="117"/>
        <v>#N/A</v>
      </c>
    </row>
    <row r="7517" spans="7:10" x14ac:dyDescent="0.45">
      <c r="G7517" s="82">
        <f>Census!C7509</f>
        <v>0</v>
      </c>
      <c r="H7517" s="82" t="str">
        <f>IF(Census!D7509="","",Census!D7509)</f>
        <v/>
      </c>
      <c r="I7517" s="82">
        <f>Census!E7509</f>
        <v>0</v>
      </c>
      <c r="J7517" s="106" t="e">
        <f t="shared" si="117"/>
        <v>#N/A</v>
      </c>
    </row>
    <row r="7518" spans="7:10" x14ac:dyDescent="0.45">
      <c r="G7518" s="82">
        <f>Census!C7510</f>
        <v>0</v>
      </c>
      <c r="H7518" s="82" t="str">
        <f>IF(Census!D7510="","",Census!D7510)</f>
        <v/>
      </c>
      <c r="I7518" s="82">
        <f>Census!E7510</f>
        <v>0</v>
      </c>
      <c r="J7518" s="106" t="e">
        <f t="shared" si="117"/>
        <v>#N/A</v>
      </c>
    </row>
    <row r="7519" spans="7:10" x14ac:dyDescent="0.45">
      <c r="G7519" s="82">
        <f>Census!C7511</f>
        <v>0</v>
      </c>
      <c r="H7519" s="82" t="str">
        <f>IF(Census!D7511="","",Census!D7511)</f>
        <v/>
      </c>
      <c r="I7519" s="82">
        <f>Census!E7511</f>
        <v>0</v>
      </c>
      <c r="J7519" s="106" t="e">
        <f t="shared" si="117"/>
        <v>#N/A</v>
      </c>
    </row>
    <row r="7520" spans="7:10" x14ac:dyDescent="0.45">
      <c r="G7520" s="82">
        <f>Census!C7512</f>
        <v>0</v>
      </c>
      <c r="H7520" s="82" t="str">
        <f>IF(Census!D7512="","",Census!D7512)</f>
        <v/>
      </c>
      <c r="I7520" s="82">
        <f>Census!E7512</f>
        <v>0</v>
      </c>
      <c r="J7520" s="106" t="e">
        <f t="shared" si="117"/>
        <v>#N/A</v>
      </c>
    </row>
    <row r="7521" spans="7:10" x14ac:dyDescent="0.45">
      <c r="G7521" s="82">
        <f>Census!C7513</f>
        <v>0</v>
      </c>
      <c r="H7521" s="82" t="str">
        <f>IF(Census!D7513="","",Census!D7513)</f>
        <v/>
      </c>
      <c r="I7521" s="82">
        <f>Census!E7513</f>
        <v>0</v>
      </c>
      <c r="J7521" s="106" t="e">
        <f t="shared" si="117"/>
        <v>#N/A</v>
      </c>
    </row>
    <row r="7522" spans="7:10" x14ac:dyDescent="0.45">
      <c r="G7522" s="82">
        <f>Census!C7514</f>
        <v>0</v>
      </c>
      <c r="H7522" s="82" t="str">
        <f>IF(Census!D7514="","",Census!D7514)</f>
        <v/>
      </c>
      <c r="I7522" s="82">
        <f>Census!E7514</f>
        <v>0</v>
      </c>
      <c r="J7522" s="106" t="e">
        <f t="shared" si="117"/>
        <v>#N/A</v>
      </c>
    </row>
    <row r="7523" spans="7:10" x14ac:dyDescent="0.45">
      <c r="G7523" s="82">
        <f>Census!C7515</f>
        <v>0</v>
      </c>
      <c r="H7523" s="82" t="str">
        <f>IF(Census!D7515="","",Census!D7515)</f>
        <v/>
      </c>
      <c r="I7523" s="82">
        <f>Census!E7515</f>
        <v>0</v>
      </c>
      <c r="J7523" s="106" t="e">
        <f t="shared" si="117"/>
        <v>#N/A</v>
      </c>
    </row>
    <row r="7524" spans="7:10" x14ac:dyDescent="0.45">
      <c r="G7524" s="82">
        <f>Census!C7516</f>
        <v>0</v>
      </c>
      <c r="H7524" s="82" t="str">
        <f>IF(Census!D7516="","",Census!D7516)</f>
        <v/>
      </c>
      <c r="I7524" s="82">
        <f>Census!E7516</f>
        <v>0</v>
      </c>
      <c r="J7524" s="106" t="e">
        <f t="shared" si="117"/>
        <v>#N/A</v>
      </c>
    </row>
    <row r="7525" spans="7:10" x14ac:dyDescent="0.45">
      <c r="G7525" s="82">
        <f>Census!C7517</f>
        <v>0</v>
      </c>
      <c r="H7525" s="82" t="str">
        <f>IF(Census!D7517="","",Census!D7517)</f>
        <v/>
      </c>
      <c r="I7525" s="82">
        <f>Census!E7517</f>
        <v>0</v>
      </c>
      <c r="J7525" s="106" t="e">
        <f t="shared" si="117"/>
        <v>#N/A</v>
      </c>
    </row>
    <row r="7526" spans="7:10" x14ac:dyDescent="0.45">
      <c r="G7526" s="82">
        <f>Census!C7518</f>
        <v>0</v>
      </c>
      <c r="H7526" s="82" t="str">
        <f>IF(Census!D7518="","",Census!D7518)</f>
        <v/>
      </c>
      <c r="I7526" s="82">
        <f>Census!E7518</f>
        <v>0</v>
      </c>
      <c r="J7526" s="106" t="e">
        <f t="shared" si="117"/>
        <v>#N/A</v>
      </c>
    </row>
    <row r="7527" spans="7:10" x14ac:dyDescent="0.45">
      <c r="G7527" s="82">
        <f>Census!C7519</f>
        <v>0</v>
      </c>
      <c r="H7527" s="82" t="str">
        <f>IF(Census!D7519="","",Census!D7519)</f>
        <v/>
      </c>
      <c r="I7527" s="82">
        <f>Census!E7519</f>
        <v>0</v>
      </c>
      <c r="J7527" s="106" t="e">
        <f t="shared" si="117"/>
        <v>#N/A</v>
      </c>
    </row>
    <row r="7528" spans="7:10" x14ac:dyDescent="0.45">
      <c r="G7528" s="82">
        <f>Census!C7520</f>
        <v>0</v>
      </c>
      <c r="H7528" s="82" t="str">
        <f>IF(Census!D7520="","",Census!D7520)</f>
        <v/>
      </c>
      <c r="I7528" s="82">
        <f>Census!E7520</f>
        <v>0</v>
      </c>
      <c r="J7528" s="106" t="e">
        <f t="shared" si="117"/>
        <v>#N/A</v>
      </c>
    </row>
    <row r="7529" spans="7:10" x14ac:dyDescent="0.45">
      <c r="G7529" s="82">
        <f>Census!C7521</f>
        <v>0</v>
      </c>
      <c r="H7529" s="82" t="str">
        <f>IF(Census!D7521="","",Census!D7521)</f>
        <v/>
      </c>
      <c r="I7529" s="82">
        <f>Census!E7521</f>
        <v>0</v>
      </c>
      <c r="J7529" s="106" t="e">
        <f t="shared" si="117"/>
        <v>#N/A</v>
      </c>
    </row>
    <row r="7530" spans="7:10" x14ac:dyDescent="0.45">
      <c r="G7530" s="82">
        <f>Census!C7522</f>
        <v>0</v>
      </c>
      <c r="H7530" s="82" t="str">
        <f>IF(Census!D7522="","",Census!D7522)</f>
        <v/>
      </c>
      <c r="I7530" s="82">
        <f>Census!E7522</f>
        <v>0</v>
      </c>
      <c r="J7530" s="106" t="e">
        <f t="shared" si="117"/>
        <v>#N/A</v>
      </c>
    </row>
    <row r="7531" spans="7:10" x14ac:dyDescent="0.45">
      <c r="G7531" s="82">
        <f>Census!C7523</f>
        <v>0</v>
      </c>
      <c r="H7531" s="82" t="str">
        <f>IF(Census!D7523="","",Census!D7523)</f>
        <v/>
      </c>
      <c r="I7531" s="82">
        <f>Census!E7523</f>
        <v>0</v>
      </c>
      <c r="J7531" s="106" t="e">
        <f t="shared" si="117"/>
        <v>#N/A</v>
      </c>
    </row>
    <row r="7532" spans="7:10" x14ac:dyDescent="0.45">
      <c r="G7532" s="82">
        <f>Census!C7524</f>
        <v>0</v>
      </c>
      <c r="H7532" s="82" t="str">
        <f>IF(Census!D7524="","",Census!D7524)</f>
        <v/>
      </c>
      <c r="I7532" s="82">
        <f>Census!E7524</f>
        <v>0</v>
      </c>
      <c r="J7532" s="106" t="e">
        <f t="shared" si="117"/>
        <v>#N/A</v>
      </c>
    </row>
    <row r="7533" spans="7:10" x14ac:dyDescent="0.45">
      <c r="G7533" s="82">
        <f>Census!C7525</f>
        <v>0</v>
      </c>
      <c r="H7533" s="82" t="str">
        <f>IF(Census!D7525="","",Census!D7525)</f>
        <v/>
      </c>
      <c r="I7533" s="82">
        <f>Census!E7525</f>
        <v>0</v>
      </c>
      <c r="J7533" s="106" t="e">
        <f t="shared" si="117"/>
        <v>#N/A</v>
      </c>
    </row>
    <row r="7534" spans="7:10" x14ac:dyDescent="0.45">
      <c r="G7534" s="82">
        <f>Census!C7526</f>
        <v>0</v>
      </c>
      <c r="H7534" s="82" t="str">
        <f>IF(Census!D7526="","",Census!D7526)</f>
        <v/>
      </c>
      <c r="I7534" s="82">
        <f>Census!E7526</f>
        <v>0</v>
      </c>
      <c r="J7534" s="106" t="e">
        <f t="shared" si="117"/>
        <v>#N/A</v>
      </c>
    </row>
    <row r="7535" spans="7:10" x14ac:dyDescent="0.45">
      <c r="G7535" s="82">
        <f>Census!C7527</f>
        <v>0</v>
      </c>
      <c r="H7535" s="82" t="str">
        <f>IF(Census!D7527="","",Census!D7527)</f>
        <v/>
      </c>
      <c r="I7535" s="82">
        <f>Census!E7527</f>
        <v>0</v>
      </c>
      <c r="J7535" s="106" t="e">
        <f t="shared" si="117"/>
        <v>#N/A</v>
      </c>
    </row>
    <row r="7536" spans="7:10" x14ac:dyDescent="0.45">
      <c r="G7536" s="82">
        <f>Census!C7528</f>
        <v>0</v>
      </c>
      <c r="H7536" s="82" t="str">
        <f>IF(Census!D7528="","",Census!D7528)</f>
        <v/>
      </c>
      <c r="I7536" s="82">
        <f>Census!E7528</f>
        <v>0</v>
      </c>
      <c r="J7536" s="106" t="e">
        <f t="shared" si="117"/>
        <v>#N/A</v>
      </c>
    </row>
    <row r="7537" spans="7:10" x14ac:dyDescent="0.45">
      <c r="G7537" s="82">
        <f>Census!C7529</f>
        <v>0</v>
      </c>
      <c r="H7537" s="82" t="str">
        <f>IF(Census!D7529="","",Census!D7529)</f>
        <v/>
      </c>
      <c r="I7537" s="82">
        <f>Census!E7529</f>
        <v>0</v>
      </c>
      <c r="J7537" s="106" t="e">
        <f t="shared" si="117"/>
        <v>#N/A</v>
      </c>
    </row>
    <row r="7538" spans="7:10" x14ac:dyDescent="0.45">
      <c r="G7538" s="82">
        <f>Census!C7530</f>
        <v>0</v>
      </c>
      <c r="H7538" s="82" t="str">
        <f>IF(Census!D7530="","",Census!D7530)</f>
        <v/>
      </c>
      <c r="I7538" s="82">
        <f>Census!E7530</f>
        <v>0</v>
      </c>
      <c r="J7538" s="106" t="e">
        <f t="shared" si="117"/>
        <v>#N/A</v>
      </c>
    </row>
    <row r="7539" spans="7:10" x14ac:dyDescent="0.45">
      <c r="G7539" s="82">
        <f>Census!C7531</f>
        <v>0</v>
      </c>
      <c r="H7539" s="82" t="str">
        <f>IF(Census!D7531="","",Census!D7531)</f>
        <v/>
      </c>
      <c r="I7539" s="82">
        <f>Census!E7531</f>
        <v>0</v>
      </c>
      <c r="J7539" s="106" t="e">
        <f t="shared" si="117"/>
        <v>#N/A</v>
      </c>
    </row>
    <row r="7540" spans="7:10" x14ac:dyDescent="0.45">
      <c r="G7540" s="82">
        <f>Census!C7532</f>
        <v>0</v>
      </c>
      <c r="H7540" s="82" t="str">
        <f>IF(Census!D7532="","",Census!D7532)</f>
        <v/>
      </c>
      <c r="I7540" s="82">
        <f>Census!E7532</f>
        <v>0</v>
      </c>
      <c r="J7540" s="106" t="e">
        <f t="shared" si="117"/>
        <v>#N/A</v>
      </c>
    </row>
    <row r="7541" spans="7:10" x14ac:dyDescent="0.45">
      <c r="G7541" s="82">
        <f>Census!C7533</f>
        <v>0</v>
      </c>
      <c r="H7541" s="82" t="str">
        <f>IF(Census!D7533="","",Census!D7533)</f>
        <v/>
      </c>
      <c r="I7541" s="82">
        <f>Census!E7533</f>
        <v>0</v>
      </c>
      <c r="J7541" s="106" t="e">
        <f t="shared" si="117"/>
        <v>#N/A</v>
      </c>
    </row>
    <row r="7542" spans="7:10" x14ac:dyDescent="0.45">
      <c r="G7542" s="82">
        <f>Census!C7534</f>
        <v>0</v>
      </c>
      <c r="H7542" s="82" t="str">
        <f>IF(Census!D7534="","",Census!D7534)</f>
        <v/>
      </c>
      <c r="I7542" s="82">
        <f>Census!E7534</f>
        <v>0</v>
      </c>
      <c r="J7542" s="106" t="e">
        <f t="shared" si="117"/>
        <v>#N/A</v>
      </c>
    </row>
    <row r="7543" spans="7:10" x14ac:dyDescent="0.45">
      <c r="G7543" s="82">
        <f>Census!C7535</f>
        <v>0</v>
      </c>
      <c r="H7543" s="82" t="str">
        <f>IF(Census!D7535="","",Census!D7535)</f>
        <v/>
      </c>
      <c r="I7543" s="82">
        <f>Census!E7535</f>
        <v>0</v>
      </c>
      <c r="J7543" s="106" t="e">
        <f t="shared" si="117"/>
        <v>#N/A</v>
      </c>
    </row>
    <row r="7544" spans="7:10" x14ac:dyDescent="0.45">
      <c r="G7544" s="82">
        <f>Census!C7536</f>
        <v>0</v>
      </c>
      <c r="H7544" s="82" t="str">
        <f>IF(Census!D7536="","",Census!D7536)</f>
        <v/>
      </c>
      <c r="I7544" s="82">
        <f>Census!E7536</f>
        <v>0</v>
      </c>
      <c r="J7544" s="106" t="e">
        <f t="shared" si="117"/>
        <v>#N/A</v>
      </c>
    </row>
    <row r="7545" spans="7:10" x14ac:dyDescent="0.45">
      <c r="G7545" s="82">
        <f>Census!C7537</f>
        <v>0</v>
      </c>
      <c r="H7545" s="82" t="str">
        <f>IF(Census!D7537="","",Census!D7537)</f>
        <v/>
      </c>
      <c r="I7545" s="82">
        <f>Census!E7537</f>
        <v>0</v>
      </c>
      <c r="J7545" s="106" t="e">
        <f t="shared" si="117"/>
        <v>#N/A</v>
      </c>
    </row>
    <row r="7546" spans="7:10" x14ac:dyDescent="0.45">
      <c r="G7546" s="82">
        <f>Census!C7538</f>
        <v>0</v>
      </c>
      <c r="H7546" s="82" t="str">
        <f>IF(Census!D7538="","",Census!D7538)</f>
        <v/>
      </c>
      <c r="I7546" s="82">
        <f>Census!E7538</f>
        <v>0</v>
      </c>
      <c r="J7546" s="106" t="e">
        <f t="shared" si="117"/>
        <v>#N/A</v>
      </c>
    </row>
    <row r="7547" spans="7:10" x14ac:dyDescent="0.45">
      <c r="G7547" s="82">
        <f>Census!C7539</f>
        <v>0</v>
      </c>
      <c r="H7547" s="82" t="str">
        <f>IF(Census!D7539="","",Census!D7539)</f>
        <v/>
      </c>
      <c r="I7547" s="82">
        <f>Census!E7539</f>
        <v>0</v>
      </c>
      <c r="J7547" s="106" t="e">
        <f t="shared" si="117"/>
        <v>#N/A</v>
      </c>
    </row>
    <row r="7548" spans="7:10" x14ac:dyDescent="0.45">
      <c r="G7548" s="82">
        <f>Census!C7540</f>
        <v>0</v>
      </c>
      <c r="H7548" s="82" t="str">
        <f>IF(Census!D7540="","",Census!D7540)</f>
        <v/>
      </c>
      <c r="I7548" s="82">
        <f>Census!E7540</f>
        <v>0</v>
      </c>
      <c r="J7548" s="106" t="e">
        <f t="shared" si="117"/>
        <v>#N/A</v>
      </c>
    </row>
    <row r="7549" spans="7:10" x14ac:dyDescent="0.45">
      <c r="G7549" s="82">
        <f>Census!C7541</f>
        <v>0</v>
      </c>
      <c r="H7549" s="82" t="str">
        <f>IF(Census!D7541="","",Census!D7541)</f>
        <v/>
      </c>
      <c r="I7549" s="82">
        <f>Census!E7541</f>
        <v>0</v>
      </c>
      <c r="J7549" s="106" t="e">
        <f t="shared" si="117"/>
        <v>#N/A</v>
      </c>
    </row>
    <row r="7550" spans="7:10" x14ac:dyDescent="0.45">
      <c r="G7550" s="82">
        <f>Census!C7542</f>
        <v>0</v>
      </c>
      <c r="H7550" s="82" t="str">
        <f>IF(Census!D7542="","",Census!D7542)</f>
        <v/>
      </c>
      <c r="I7550" s="82">
        <f>Census!E7542</f>
        <v>0</v>
      </c>
      <c r="J7550" s="106" t="e">
        <f t="shared" si="117"/>
        <v>#N/A</v>
      </c>
    </row>
    <row r="7551" spans="7:10" x14ac:dyDescent="0.45">
      <c r="G7551" s="82">
        <f>Census!C7543</f>
        <v>0</v>
      </c>
      <c r="H7551" s="82" t="str">
        <f>IF(Census!D7543="","",Census!D7543)</f>
        <v/>
      </c>
      <c r="I7551" s="82">
        <f>Census!E7543</f>
        <v>0</v>
      </c>
      <c r="J7551" s="106" t="e">
        <f t="shared" si="117"/>
        <v>#N/A</v>
      </c>
    </row>
    <row r="7552" spans="7:10" x14ac:dyDescent="0.45">
      <c r="G7552" s="82">
        <f>Census!C7544</f>
        <v>0</v>
      </c>
      <c r="H7552" s="82" t="str">
        <f>IF(Census!D7544="","",Census!D7544)</f>
        <v/>
      </c>
      <c r="I7552" s="82">
        <f>Census!E7544</f>
        <v>0</v>
      </c>
      <c r="J7552" s="106" t="e">
        <f t="shared" si="117"/>
        <v>#N/A</v>
      </c>
    </row>
    <row r="7553" spans="7:10" x14ac:dyDescent="0.45">
      <c r="G7553" s="82">
        <f>Census!C7545</f>
        <v>0</v>
      </c>
      <c r="H7553" s="82" t="str">
        <f>IF(Census!D7545="","",Census!D7545)</f>
        <v/>
      </c>
      <c r="I7553" s="82">
        <f>Census!E7545</f>
        <v>0</v>
      </c>
      <c r="J7553" s="106" t="e">
        <f t="shared" si="117"/>
        <v>#N/A</v>
      </c>
    </row>
    <row r="7554" spans="7:10" x14ac:dyDescent="0.45">
      <c r="G7554" s="82">
        <f>Census!C7546</f>
        <v>0</v>
      </c>
      <c r="H7554" s="82" t="str">
        <f>IF(Census!D7546="","",Census!D7546)</f>
        <v/>
      </c>
      <c r="I7554" s="82">
        <f>Census!E7546</f>
        <v>0</v>
      </c>
      <c r="J7554" s="106" t="e">
        <f t="shared" si="117"/>
        <v>#N/A</v>
      </c>
    </row>
    <row r="7555" spans="7:10" x14ac:dyDescent="0.45">
      <c r="G7555" s="82">
        <f>Census!C7547</f>
        <v>0</v>
      </c>
      <c r="H7555" s="82" t="str">
        <f>IF(Census!D7547="","",Census!D7547)</f>
        <v/>
      </c>
      <c r="I7555" s="82">
        <f>Census!E7547</f>
        <v>0</v>
      </c>
      <c r="J7555" s="106" t="e">
        <f t="shared" si="117"/>
        <v>#N/A</v>
      </c>
    </row>
    <row r="7556" spans="7:10" x14ac:dyDescent="0.45">
      <c r="G7556" s="82">
        <f>Census!C7548</f>
        <v>0</v>
      </c>
      <c r="H7556" s="82" t="str">
        <f>IF(Census!D7548="","",Census!D7548)</f>
        <v/>
      </c>
      <c r="I7556" s="82">
        <f>Census!E7548</f>
        <v>0</v>
      </c>
      <c r="J7556" s="106" t="e">
        <f t="shared" si="117"/>
        <v>#N/A</v>
      </c>
    </row>
    <row r="7557" spans="7:10" x14ac:dyDescent="0.45">
      <c r="G7557" s="82">
        <f>Census!C7549</f>
        <v>0</v>
      </c>
      <c r="H7557" s="82" t="str">
        <f>IF(Census!D7549="","",Census!D7549)</f>
        <v/>
      </c>
      <c r="I7557" s="82">
        <f>Census!E7549</f>
        <v>0</v>
      </c>
      <c r="J7557" s="106" t="e">
        <f t="shared" si="117"/>
        <v>#N/A</v>
      </c>
    </row>
    <row r="7558" spans="7:10" x14ac:dyDescent="0.45">
      <c r="G7558" s="82">
        <f>Census!C7550</f>
        <v>0</v>
      </c>
      <c r="H7558" s="82" t="str">
        <f>IF(Census!D7550="","",Census!D7550)</f>
        <v/>
      </c>
      <c r="I7558" s="82">
        <f>Census!E7550</f>
        <v>0</v>
      </c>
      <c r="J7558" s="106" t="e">
        <f t="shared" si="117"/>
        <v>#N/A</v>
      </c>
    </row>
    <row r="7559" spans="7:10" x14ac:dyDescent="0.45">
      <c r="G7559" s="82">
        <f>Census!C7551</f>
        <v>0</v>
      </c>
      <c r="H7559" s="82" t="str">
        <f>IF(Census!D7551="","",Census!D7551)</f>
        <v/>
      </c>
      <c r="I7559" s="82">
        <f>Census!E7551</f>
        <v>0</v>
      </c>
      <c r="J7559" s="106" t="e">
        <f t="shared" si="117"/>
        <v>#N/A</v>
      </c>
    </row>
    <row r="7560" spans="7:10" x14ac:dyDescent="0.45">
      <c r="G7560" s="82">
        <f>Census!C7552</f>
        <v>0</v>
      </c>
      <c r="H7560" s="82" t="str">
        <f>IF(Census!D7552="","",Census!D7552)</f>
        <v/>
      </c>
      <c r="I7560" s="82">
        <f>Census!E7552</f>
        <v>0</v>
      </c>
      <c r="J7560" s="106" t="e">
        <f t="shared" si="117"/>
        <v>#N/A</v>
      </c>
    </row>
    <row r="7561" spans="7:10" x14ac:dyDescent="0.45">
      <c r="G7561" s="82">
        <f>Census!C7553</f>
        <v>0</v>
      </c>
      <c r="H7561" s="82" t="str">
        <f>IF(Census!D7553="","",Census!D7553)</f>
        <v/>
      </c>
      <c r="I7561" s="82">
        <f>Census!E7553</f>
        <v>0</v>
      </c>
      <c r="J7561" s="106" t="e">
        <f t="shared" si="117"/>
        <v>#N/A</v>
      </c>
    </row>
    <row r="7562" spans="7:10" x14ac:dyDescent="0.45">
      <c r="G7562" s="82">
        <f>Census!C7554</f>
        <v>0</v>
      </c>
      <c r="H7562" s="82" t="str">
        <f>IF(Census!D7554="","",Census!D7554)</f>
        <v/>
      </c>
      <c r="I7562" s="82">
        <f>Census!E7554</f>
        <v>0</v>
      </c>
      <c r="J7562" s="106" t="e">
        <f t="shared" si="117"/>
        <v>#N/A</v>
      </c>
    </row>
    <row r="7563" spans="7:10" x14ac:dyDescent="0.45">
      <c r="G7563" s="82">
        <f>Census!C7555</f>
        <v>0</v>
      </c>
      <c r="H7563" s="82" t="str">
        <f>IF(Census!D7555="","",Census!D7555)</f>
        <v/>
      </c>
      <c r="I7563" s="82">
        <f>Census!E7555</f>
        <v>0</v>
      </c>
      <c r="J7563" s="106" t="e">
        <f t="shared" si="117"/>
        <v>#N/A</v>
      </c>
    </row>
    <row r="7564" spans="7:10" x14ac:dyDescent="0.45">
      <c r="G7564" s="82">
        <f>Census!C7556</f>
        <v>0</v>
      </c>
      <c r="H7564" s="82" t="str">
        <f>IF(Census!D7556="","",Census!D7556)</f>
        <v/>
      </c>
      <c r="I7564" s="82">
        <f>Census!E7556</f>
        <v>0</v>
      </c>
      <c r="J7564" s="106" t="e">
        <f t="shared" si="117"/>
        <v>#N/A</v>
      </c>
    </row>
    <row r="7565" spans="7:10" x14ac:dyDescent="0.45">
      <c r="G7565" s="82">
        <f>Census!C7557</f>
        <v>0</v>
      </c>
      <c r="H7565" s="82" t="str">
        <f>IF(Census!D7557="","",Census!D7557)</f>
        <v/>
      </c>
      <c r="I7565" s="82">
        <f>Census!E7557</f>
        <v>0</v>
      </c>
      <c r="J7565" s="106" t="e">
        <f t="shared" si="117"/>
        <v>#N/A</v>
      </c>
    </row>
    <row r="7566" spans="7:10" x14ac:dyDescent="0.45">
      <c r="G7566" s="82">
        <f>Census!C7558</f>
        <v>0</v>
      </c>
      <c r="H7566" s="82" t="str">
        <f>IF(Census!D7558="","",Census!D7558)</f>
        <v/>
      </c>
      <c r="I7566" s="82">
        <f>Census!E7558</f>
        <v>0</v>
      </c>
      <c r="J7566" s="106" t="e">
        <f t="shared" ref="J7566:J7629" si="118">IF(H7566=0,0,IF(H7566&lt;$C$25,$C$25-H7566,0))</f>
        <v>#N/A</v>
      </c>
    </row>
    <row r="7567" spans="7:10" x14ac:dyDescent="0.45">
      <c r="G7567" s="82">
        <f>Census!C7559</f>
        <v>0</v>
      </c>
      <c r="H7567" s="82" t="str">
        <f>IF(Census!D7559="","",Census!D7559)</f>
        <v/>
      </c>
      <c r="I7567" s="82">
        <f>Census!E7559</f>
        <v>0</v>
      </c>
      <c r="J7567" s="106" t="e">
        <f t="shared" si="118"/>
        <v>#N/A</v>
      </c>
    </row>
    <row r="7568" spans="7:10" x14ac:dyDescent="0.45">
      <c r="G7568" s="82">
        <f>Census!C7560</f>
        <v>0</v>
      </c>
      <c r="H7568" s="82" t="str">
        <f>IF(Census!D7560="","",Census!D7560)</f>
        <v/>
      </c>
      <c r="I7568" s="82">
        <f>Census!E7560</f>
        <v>0</v>
      </c>
      <c r="J7568" s="106" t="e">
        <f t="shared" si="118"/>
        <v>#N/A</v>
      </c>
    </row>
    <row r="7569" spans="7:10" x14ac:dyDescent="0.45">
      <c r="G7569" s="82">
        <f>Census!C7561</f>
        <v>0</v>
      </c>
      <c r="H7569" s="82" t="str">
        <f>IF(Census!D7561="","",Census!D7561)</f>
        <v/>
      </c>
      <c r="I7569" s="82">
        <f>Census!E7561</f>
        <v>0</v>
      </c>
      <c r="J7569" s="106" t="e">
        <f t="shared" si="118"/>
        <v>#N/A</v>
      </c>
    </row>
    <row r="7570" spans="7:10" x14ac:dyDescent="0.45">
      <c r="G7570" s="82">
        <f>Census!C7562</f>
        <v>0</v>
      </c>
      <c r="H7570" s="82" t="str">
        <f>IF(Census!D7562="","",Census!D7562)</f>
        <v/>
      </c>
      <c r="I7570" s="82">
        <f>Census!E7562</f>
        <v>0</v>
      </c>
      <c r="J7570" s="106" t="e">
        <f t="shared" si="118"/>
        <v>#N/A</v>
      </c>
    </row>
    <row r="7571" spans="7:10" x14ac:dyDescent="0.45">
      <c r="G7571" s="82">
        <f>Census!C7563</f>
        <v>0</v>
      </c>
      <c r="H7571" s="82" t="str">
        <f>IF(Census!D7563="","",Census!D7563)</f>
        <v/>
      </c>
      <c r="I7571" s="82">
        <f>Census!E7563</f>
        <v>0</v>
      </c>
      <c r="J7571" s="106" t="e">
        <f t="shared" si="118"/>
        <v>#N/A</v>
      </c>
    </row>
    <row r="7572" spans="7:10" x14ac:dyDescent="0.45">
      <c r="G7572" s="82">
        <f>Census!C7564</f>
        <v>0</v>
      </c>
      <c r="H7572" s="82" t="str">
        <f>IF(Census!D7564="","",Census!D7564)</f>
        <v/>
      </c>
      <c r="I7572" s="82">
        <f>Census!E7564</f>
        <v>0</v>
      </c>
      <c r="J7572" s="106" t="e">
        <f t="shared" si="118"/>
        <v>#N/A</v>
      </c>
    </row>
    <row r="7573" spans="7:10" x14ac:dyDescent="0.45">
      <c r="G7573" s="82">
        <f>Census!C7565</f>
        <v>0</v>
      </c>
      <c r="H7573" s="82" t="str">
        <f>IF(Census!D7565="","",Census!D7565)</f>
        <v/>
      </c>
      <c r="I7573" s="82">
        <f>Census!E7565</f>
        <v>0</v>
      </c>
      <c r="J7573" s="106" t="e">
        <f t="shared" si="118"/>
        <v>#N/A</v>
      </c>
    </row>
    <row r="7574" spans="7:10" x14ac:dyDescent="0.45">
      <c r="G7574" s="82">
        <f>Census!C7566</f>
        <v>0</v>
      </c>
      <c r="H7574" s="82" t="str">
        <f>IF(Census!D7566="","",Census!D7566)</f>
        <v/>
      </c>
      <c r="I7574" s="82">
        <f>Census!E7566</f>
        <v>0</v>
      </c>
      <c r="J7574" s="106" t="e">
        <f t="shared" si="118"/>
        <v>#N/A</v>
      </c>
    </row>
    <row r="7575" spans="7:10" x14ac:dyDescent="0.45">
      <c r="G7575" s="82">
        <f>Census!C7567</f>
        <v>0</v>
      </c>
      <c r="H7575" s="82" t="str">
        <f>IF(Census!D7567="","",Census!D7567)</f>
        <v/>
      </c>
      <c r="I7575" s="82">
        <f>Census!E7567</f>
        <v>0</v>
      </c>
      <c r="J7575" s="106" t="e">
        <f t="shared" si="118"/>
        <v>#N/A</v>
      </c>
    </row>
    <row r="7576" spans="7:10" x14ac:dyDescent="0.45">
      <c r="G7576" s="82">
        <f>Census!C7568</f>
        <v>0</v>
      </c>
      <c r="H7576" s="82" t="str">
        <f>IF(Census!D7568="","",Census!D7568)</f>
        <v/>
      </c>
      <c r="I7576" s="82">
        <f>Census!E7568</f>
        <v>0</v>
      </c>
      <c r="J7576" s="106" t="e">
        <f t="shared" si="118"/>
        <v>#N/A</v>
      </c>
    </row>
    <row r="7577" spans="7:10" x14ac:dyDescent="0.45">
      <c r="G7577" s="82">
        <f>Census!C7569</f>
        <v>0</v>
      </c>
      <c r="H7577" s="82" t="str">
        <f>IF(Census!D7569="","",Census!D7569)</f>
        <v/>
      </c>
      <c r="I7577" s="82">
        <f>Census!E7569</f>
        <v>0</v>
      </c>
      <c r="J7577" s="106" t="e">
        <f t="shared" si="118"/>
        <v>#N/A</v>
      </c>
    </row>
    <row r="7578" spans="7:10" x14ac:dyDescent="0.45">
      <c r="G7578" s="82">
        <f>Census!C7570</f>
        <v>0</v>
      </c>
      <c r="H7578" s="82" t="str">
        <f>IF(Census!D7570="","",Census!D7570)</f>
        <v/>
      </c>
      <c r="I7578" s="82">
        <f>Census!E7570</f>
        <v>0</v>
      </c>
      <c r="J7578" s="106" t="e">
        <f t="shared" si="118"/>
        <v>#N/A</v>
      </c>
    </row>
    <row r="7579" spans="7:10" x14ac:dyDescent="0.45">
      <c r="G7579" s="82">
        <f>Census!C7571</f>
        <v>0</v>
      </c>
      <c r="H7579" s="82" t="str">
        <f>IF(Census!D7571="","",Census!D7571)</f>
        <v/>
      </c>
      <c r="I7579" s="82">
        <f>Census!E7571</f>
        <v>0</v>
      </c>
      <c r="J7579" s="106" t="e">
        <f t="shared" si="118"/>
        <v>#N/A</v>
      </c>
    </row>
    <row r="7580" spans="7:10" x14ac:dyDescent="0.45">
      <c r="G7580" s="82">
        <f>Census!C7572</f>
        <v>0</v>
      </c>
      <c r="H7580" s="82" t="str">
        <f>IF(Census!D7572="","",Census!D7572)</f>
        <v/>
      </c>
      <c r="I7580" s="82">
        <f>Census!E7572</f>
        <v>0</v>
      </c>
      <c r="J7580" s="106" t="e">
        <f t="shared" si="118"/>
        <v>#N/A</v>
      </c>
    </row>
    <row r="7581" spans="7:10" x14ac:dyDescent="0.45">
      <c r="G7581" s="82">
        <f>Census!C7573</f>
        <v>0</v>
      </c>
      <c r="H7581" s="82" t="str">
        <f>IF(Census!D7573="","",Census!D7573)</f>
        <v/>
      </c>
      <c r="I7581" s="82">
        <f>Census!E7573</f>
        <v>0</v>
      </c>
      <c r="J7581" s="106" t="e">
        <f t="shared" si="118"/>
        <v>#N/A</v>
      </c>
    </row>
    <row r="7582" spans="7:10" x14ac:dyDescent="0.45">
      <c r="G7582" s="82">
        <f>Census!C7574</f>
        <v>0</v>
      </c>
      <c r="H7582" s="82" t="str">
        <f>IF(Census!D7574="","",Census!D7574)</f>
        <v/>
      </c>
      <c r="I7582" s="82">
        <f>Census!E7574</f>
        <v>0</v>
      </c>
      <c r="J7582" s="106" t="e">
        <f t="shared" si="118"/>
        <v>#N/A</v>
      </c>
    </row>
    <row r="7583" spans="7:10" x14ac:dyDescent="0.45">
      <c r="G7583" s="82">
        <f>Census!C7575</f>
        <v>0</v>
      </c>
      <c r="H7583" s="82" t="str">
        <f>IF(Census!D7575="","",Census!D7575)</f>
        <v/>
      </c>
      <c r="I7583" s="82">
        <f>Census!E7575</f>
        <v>0</v>
      </c>
      <c r="J7583" s="106" t="e">
        <f t="shared" si="118"/>
        <v>#N/A</v>
      </c>
    </row>
    <row r="7584" spans="7:10" x14ac:dyDescent="0.45">
      <c r="G7584" s="82">
        <f>Census!C7576</f>
        <v>0</v>
      </c>
      <c r="H7584" s="82" t="str">
        <f>IF(Census!D7576="","",Census!D7576)</f>
        <v/>
      </c>
      <c r="I7584" s="82">
        <f>Census!E7576</f>
        <v>0</v>
      </c>
      <c r="J7584" s="106" t="e">
        <f t="shared" si="118"/>
        <v>#N/A</v>
      </c>
    </row>
    <row r="7585" spans="7:10" x14ac:dyDescent="0.45">
      <c r="G7585" s="82">
        <f>Census!C7577</f>
        <v>0</v>
      </c>
      <c r="H7585" s="82" t="str">
        <f>IF(Census!D7577="","",Census!D7577)</f>
        <v/>
      </c>
      <c r="I7585" s="82">
        <f>Census!E7577</f>
        <v>0</v>
      </c>
      <c r="J7585" s="106" t="e">
        <f t="shared" si="118"/>
        <v>#N/A</v>
      </c>
    </row>
    <row r="7586" spans="7:10" x14ac:dyDescent="0.45">
      <c r="G7586" s="82">
        <f>Census!C7578</f>
        <v>0</v>
      </c>
      <c r="H7586" s="82" t="str">
        <f>IF(Census!D7578="","",Census!D7578)</f>
        <v/>
      </c>
      <c r="I7586" s="82">
        <f>Census!E7578</f>
        <v>0</v>
      </c>
      <c r="J7586" s="106" t="e">
        <f t="shared" si="118"/>
        <v>#N/A</v>
      </c>
    </row>
    <row r="7587" spans="7:10" x14ac:dyDescent="0.45">
      <c r="G7587" s="82">
        <f>Census!C7579</f>
        <v>0</v>
      </c>
      <c r="H7587" s="82" t="str">
        <f>IF(Census!D7579="","",Census!D7579)</f>
        <v/>
      </c>
      <c r="I7587" s="82">
        <f>Census!E7579</f>
        <v>0</v>
      </c>
      <c r="J7587" s="106" t="e">
        <f t="shared" si="118"/>
        <v>#N/A</v>
      </c>
    </row>
    <row r="7588" spans="7:10" x14ac:dyDescent="0.45">
      <c r="G7588" s="82">
        <f>Census!C7580</f>
        <v>0</v>
      </c>
      <c r="H7588" s="82" t="str">
        <f>IF(Census!D7580="","",Census!D7580)</f>
        <v/>
      </c>
      <c r="I7588" s="82">
        <f>Census!E7580</f>
        <v>0</v>
      </c>
      <c r="J7588" s="106" t="e">
        <f t="shared" si="118"/>
        <v>#N/A</v>
      </c>
    </row>
    <row r="7589" spans="7:10" x14ac:dyDescent="0.45">
      <c r="G7589" s="82">
        <f>Census!C7581</f>
        <v>0</v>
      </c>
      <c r="H7589" s="82" t="str">
        <f>IF(Census!D7581="","",Census!D7581)</f>
        <v/>
      </c>
      <c r="I7589" s="82">
        <f>Census!E7581</f>
        <v>0</v>
      </c>
      <c r="J7589" s="106" t="e">
        <f t="shared" si="118"/>
        <v>#N/A</v>
      </c>
    </row>
    <row r="7590" spans="7:10" x14ac:dyDescent="0.45">
      <c r="G7590" s="82">
        <f>Census!C7582</f>
        <v>0</v>
      </c>
      <c r="H7590" s="82" t="str">
        <f>IF(Census!D7582="","",Census!D7582)</f>
        <v/>
      </c>
      <c r="I7590" s="82">
        <f>Census!E7582</f>
        <v>0</v>
      </c>
      <c r="J7590" s="106" t="e">
        <f t="shared" si="118"/>
        <v>#N/A</v>
      </c>
    </row>
    <row r="7591" spans="7:10" x14ac:dyDescent="0.45">
      <c r="G7591" s="82">
        <f>Census!C7583</f>
        <v>0</v>
      </c>
      <c r="H7591" s="82" t="str">
        <f>IF(Census!D7583="","",Census!D7583)</f>
        <v/>
      </c>
      <c r="I7591" s="82">
        <f>Census!E7583</f>
        <v>0</v>
      </c>
      <c r="J7591" s="106" t="e">
        <f t="shared" si="118"/>
        <v>#N/A</v>
      </c>
    </row>
    <row r="7592" spans="7:10" x14ac:dyDescent="0.45">
      <c r="G7592" s="82">
        <f>Census!C7584</f>
        <v>0</v>
      </c>
      <c r="H7592" s="82" t="str">
        <f>IF(Census!D7584="","",Census!D7584)</f>
        <v/>
      </c>
      <c r="I7592" s="82">
        <f>Census!E7584</f>
        <v>0</v>
      </c>
      <c r="J7592" s="106" t="e">
        <f t="shared" si="118"/>
        <v>#N/A</v>
      </c>
    </row>
    <row r="7593" spans="7:10" x14ac:dyDescent="0.45">
      <c r="G7593" s="82">
        <f>Census!C7585</f>
        <v>0</v>
      </c>
      <c r="H7593" s="82" t="str">
        <f>IF(Census!D7585="","",Census!D7585)</f>
        <v/>
      </c>
      <c r="I7593" s="82">
        <f>Census!E7585</f>
        <v>0</v>
      </c>
      <c r="J7593" s="106" t="e">
        <f t="shared" si="118"/>
        <v>#N/A</v>
      </c>
    </row>
    <row r="7594" spans="7:10" x14ac:dyDescent="0.45">
      <c r="G7594" s="82">
        <f>Census!C7586</f>
        <v>0</v>
      </c>
      <c r="H7594" s="82" t="str">
        <f>IF(Census!D7586="","",Census!D7586)</f>
        <v/>
      </c>
      <c r="I7594" s="82">
        <f>Census!E7586</f>
        <v>0</v>
      </c>
      <c r="J7594" s="106" t="e">
        <f t="shared" si="118"/>
        <v>#N/A</v>
      </c>
    </row>
    <row r="7595" spans="7:10" x14ac:dyDescent="0.45">
      <c r="G7595" s="82">
        <f>Census!C7587</f>
        <v>0</v>
      </c>
      <c r="H7595" s="82" t="str">
        <f>IF(Census!D7587="","",Census!D7587)</f>
        <v/>
      </c>
      <c r="I7595" s="82">
        <f>Census!E7587</f>
        <v>0</v>
      </c>
      <c r="J7595" s="106" t="e">
        <f t="shared" si="118"/>
        <v>#N/A</v>
      </c>
    </row>
    <row r="7596" spans="7:10" x14ac:dyDescent="0.45">
      <c r="G7596" s="82">
        <f>Census!C7588</f>
        <v>0</v>
      </c>
      <c r="H7596" s="82" t="str">
        <f>IF(Census!D7588="","",Census!D7588)</f>
        <v/>
      </c>
      <c r="I7596" s="82">
        <f>Census!E7588</f>
        <v>0</v>
      </c>
      <c r="J7596" s="106" t="e">
        <f t="shared" si="118"/>
        <v>#N/A</v>
      </c>
    </row>
    <row r="7597" spans="7:10" x14ac:dyDescent="0.45">
      <c r="G7597" s="82">
        <f>Census!C7589</f>
        <v>0</v>
      </c>
      <c r="H7597" s="82" t="str">
        <f>IF(Census!D7589="","",Census!D7589)</f>
        <v/>
      </c>
      <c r="I7597" s="82">
        <f>Census!E7589</f>
        <v>0</v>
      </c>
      <c r="J7597" s="106" t="e">
        <f t="shared" si="118"/>
        <v>#N/A</v>
      </c>
    </row>
    <row r="7598" spans="7:10" x14ac:dyDescent="0.45">
      <c r="G7598" s="82">
        <f>Census!C7590</f>
        <v>0</v>
      </c>
      <c r="H7598" s="82" t="str">
        <f>IF(Census!D7590="","",Census!D7590)</f>
        <v/>
      </c>
      <c r="I7598" s="82">
        <f>Census!E7590</f>
        <v>0</v>
      </c>
      <c r="J7598" s="106" t="e">
        <f t="shared" si="118"/>
        <v>#N/A</v>
      </c>
    </row>
    <row r="7599" spans="7:10" x14ac:dyDescent="0.45">
      <c r="G7599" s="82">
        <f>Census!C7591</f>
        <v>0</v>
      </c>
      <c r="H7599" s="82" t="str">
        <f>IF(Census!D7591="","",Census!D7591)</f>
        <v/>
      </c>
      <c r="I7599" s="82">
        <f>Census!E7591</f>
        <v>0</v>
      </c>
      <c r="J7599" s="106" t="e">
        <f t="shared" si="118"/>
        <v>#N/A</v>
      </c>
    </row>
    <row r="7600" spans="7:10" x14ac:dyDescent="0.45">
      <c r="G7600" s="82">
        <f>Census!C7592</f>
        <v>0</v>
      </c>
      <c r="H7600" s="82" t="str">
        <f>IF(Census!D7592="","",Census!D7592)</f>
        <v/>
      </c>
      <c r="I7600" s="82">
        <f>Census!E7592</f>
        <v>0</v>
      </c>
      <c r="J7600" s="106" t="e">
        <f t="shared" si="118"/>
        <v>#N/A</v>
      </c>
    </row>
    <row r="7601" spans="7:10" x14ac:dyDescent="0.45">
      <c r="G7601" s="82">
        <f>Census!C7593</f>
        <v>0</v>
      </c>
      <c r="H7601" s="82" t="str">
        <f>IF(Census!D7593="","",Census!D7593)</f>
        <v/>
      </c>
      <c r="I7601" s="82">
        <f>Census!E7593</f>
        <v>0</v>
      </c>
      <c r="J7601" s="106" t="e">
        <f t="shared" si="118"/>
        <v>#N/A</v>
      </c>
    </row>
    <row r="7602" spans="7:10" x14ac:dyDescent="0.45">
      <c r="G7602" s="82">
        <f>Census!C7594</f>
        <v>0</v>
      </c>
      <c r="H7602" s="82" t="str">
        <f>IF(Census!D7594="","",Census!D7594)</f>
        <v/>
      </c>
      <c r="I7602" s="82">
        <f>Census!E7594</f>
        <v>0</v>
      </c>
      <c r="J7602" s="106" t="e">
        <f t="shared" si="118"/>
        <v>#N/A</v>
      </c>
    </row>
    <row r="7603" spans="7:10" x14ac:dyDescent="0.45">
      <c r="G7603" s="82">
        <f>Census!C7595</f>
        <v>0</v>
      </c>
      <c r="H7603" s="82" t="str">
        <f>IF(Census!D7595="","",Census!D7595)</f>
        <v/>
      </c>
      <c r="I7603" s="82">
        <f>Census!E7595</f>
        <v>0</v>
      </c>
      <c r="J7603" s="106" t="e">
        <f t="shared" si="118"/>
        <v>#N/A</v>
      </c>
    </row>
    <row r="7604" spans="7:10" x14ac:dyDescent="0.45">
      <c r="G7604" s="82">
        <f>Census!C7596</f>
        <v>0</v>
      </c>
      <c r="H7604" s="82" t="str">
        <f>IF(Census!D7596="","",Census!D7596)</f>
        <v/>
      </c>
      <c r="I7604" s="82">
        <f>Census!E7596</f>
        <v>0</v>
      </c>
      <c r="J7604" s="106" t="e">
        <f t="shared" si="118"/>
        <v>#N/A</v>
      </c>
    </row>
    <row r="7605" spans="7:10" x14ac:dyDescent="0.45">
      <c r="G7605" s="82">
        <f>Census!C7597</f>
        <v>0</v>
      </c>
      <c r="H7605" s="82" t="str">
        <f>IF(Census!D7597="","",Census!D7597)</f>
        <v/>
      </c>
      <c r="I7605" s="82">
        <f>Census!E7597</f>
        <v>0</v>
      </c>
      <c r="J7605" s="106" t="e">
        <f t="shared" si="118"/>
        <v>#N/A</v>
      </c>
    </row>
    <row r="7606" spans="7:10" x14ac:dyDescent="0.45">
      <c r="G7606" s="82">
        <f>Census!C7598</f>
        <v>0</v>
      </c>
      <c r="H7606" s="82" t="str">
        <f>IF(Census!D7598="","",Census!D7598)</f>
        <v/>
      </c>
      <c r="I7606" s="82">
        <f>Census!E7598</f>
        <v>0</v>
      </c>
      <c r="J7606" s="106" t="e">
        <f t="shared" si="118"/>
        <v>#N/A</v>
      </c>
    </row>
    <row r="7607" spans="7:10" x14ac:dyDescent="0.45">
      <c r="G7607" s="82">
        <f>Census!C7599</f>
        <v>0</v>
      </c>
      <c r="H7607" s="82" t="str">
        <f>IF(Census!D7599="","",Census!D7599)</f>
        <v/>
      </c>
      <c r="I7607" s="82">
        <f>Census!E7599</f>
        <v>0</v>
      </c>
      <c r="J7607" s="106" t="e">
        <f t="shared" si="118"/>
        <v>#N/A</v>
      </c>
    </row>
    <row r="7608" spans="7:10" x14ac:dyDescent="0.45">
      <c r="G7608" s="82">
        <f>Census!C7600</f>
        <v>0</v>
      </c>
      <c r="H7608" s="82" t="str">
        <f>IF(Census!D7600="","",Census!D7600)</f>
        <v/>
      </c>
      <c r="I7608" s="82">
        <f>Census!E7600</f>
        <v>0</v>
      </c>
      <c r="J7608" s="106" t="e">
        <f t="shared" si="118"/>
        <v>#N/A</v>
      </c>
    </row>
    <row r="7609" spans="7:10" x14ac:dyDescent="0.45">
      <c r="G7609" s="82">
        <f>Census!C7601</f>
        <v>0</v>
      </c>
      <c r="H7609" s="82" t="str">
        <f>IF(Census!D7601="","",Census!D7601)</f>
        <v/>
      </c>
      <c r="I7609" s="82">
        <f>Census!E7601</f>
        <v>0</v>
      </c>
      <c r="J7609" s="106" t="e">
        <f t="shared" si="118"/>
        <v>#N/A</v>
      </c>
    </row>
    <row r="7610" spans="7:10" x14ac:dyDescent="0.45">
      <c r="G7610" s="82">
        <f>Census!C7602</f>
        <v>0</v>
      </c>
      <c r="H7610" s="82" t="str">
        <f>IF(Census!D7602="","",Census!D7602)</f>
        <v/>
      </c>
      <c r="I7610" s="82">
        <f>Census!E7602</f>
        <v>0</v>
      </c>
      <c r="J7610" s="106" t="e">
        <f t="shared" si="118"/>
        <v>#N/A</v>
      </c>
    </row>
    <row r="7611" spans="7:10" x14ac:dyDescent="0.45">
      <c r="G7611" s="82">
        <f>Census!C7603</f>
        <v>0</v>
      </c>
      <c r="H7611" s="82" t="str">
        <f>IF(Census!D7603="","",Census!D7603)</f>
        <v/>
      </c>
      <c r="I7611" s="82">
        <f>Census!E7603</f>
        <v>0</v>
      </c>
      <c r="J7611" s="106" t="e">
        <f t="shared" si="118"/>
        <v>#N/A</v>
      </c>
    </row>
    <row r="7612" spans="7:10" x14ac:dyDescent="0.45">
      <c r="G7612" s="82">
        <f>Census!C7604</f>
        <v>0</v>
      </c>
      <c r="H7612" s="82" t="str">
        <f>IF(Census!D7604="","",Census!D7604)</f>
        <v/>
      </c>
      <c r="I7612" s="82">
        <f>Census!E7604</f>
        <v>0</v>
      </c>
      <c r="J7612" s="106" t="e">
        <f t="shared" si="118"/>
        <v>#N/A</v>
      </c>
    </row>
    <row r="7613" spans="7:10" x14ac:dyDescent="0.45">
      <c r="G7613" s="82">
        <f>Census!C7605</f>
        <v>0</v>
      </c>
      <c r="H7613" s="82" t="str">
        <f>IF(Census!D7605="","",Census!D7605)</f>
        <v/>
      </c>
      <c r="I7613" s="82">
        <f>Census!E7605</f>
        <v>0</v>
      </c>
      <c r="J7613" s="106" t="e">
        <f t="shared" si="118"/>
        <v>#N/A</v>
      </c>
    </row>
    <row r="7614" spans="7:10" x14ac:dyDescent="0.45">
      <c r="G7614" s="82">
        <f>Census!C7606</f>
        <v>0</v>
      </c>
      <c r="H7614" s="82" t="str">
        <f>IF(Census!D7606="","",Census!D7606)</f>
        <v/>
      </c>
      <c r="I7614" s="82">
        <f>Census!E7606</f>
        <v>0</v>
      </c>
      <c r="J7614" s="106" t="e">
        <f t="shared" si="118"/>
        <v>#N/A</v>
      </c>
    </row>
    <row r="7615" spans="7:10" x14ac:dyDescent="0.45">
      <c r="G7615" s="82">
        <f>Census!C7607</f>
        <v>0</v>
      </c>
      <c r="H7615" s="82" t="str">
        <f>IF(Census!D7607="","",Census!D7607)</f>
        <v/>
      </c>
      <c r="I7615" s="82">
        <f>Census!E7607</f>
        <v>0</v>
      </c>
      <c r="J7615" s="106" t="e">
        <f t="shared" si="118"/>
        <v>#N/A</v>
      </c>
    </row>
    <row r="7616" spans="7:10" x14ac:dyDescent="0.45">
      <c r="G7616" s="82">
        <f>Census!C7608</f>
        <v>0</v>
      </c>
      <c r="H7616" s="82" t="str">
        <f>IF(Census!D7608="","",Census!D7608)</f>
        <v/>
      </c>
      <c r="I7616" s="82">
        <f>Census!E7608</f>
        <v>0</v>
      </c>
      <c r="J7616" s="106" t="e">
        <f t="shared" si="118"/>
        <v>#N/A</v>
      </c>
    </row>
    <row r="7617" spans="7:10" x14ac:dyDescent="0.45">
      <c r="G7617" s="82">
        <f>Census!C7609</f>
        <v>0</v>
      </c>
      <c r="H7617" s="82" t="str">
        <f>IF(Census!D7609="","",Census!D7609)</f>
        <v/>
      </c>
      <c r="I7617" s="82">
        <f>Census!E7609</f>
        <v>0</v>
      </c>
      <c r="J7617" s="106" t="e">
        <f t="shared" si="118"/>
        <v>#N/A</v>
      </c>
    </row>
    <row r="7618" spans="7:10" x14ac:dyDescent="0.45">
      <c r="G7618" s="82">
        <f>Census!C7610</f>
        <v>0</v>
      </c>
      <c r="H7618" s="82" t="str">
        <f>IF(Census!D7610="","",Census!D7610)</f>
        <v/>
      </c>
      <c r="I7618" s="82">
        <f>Census!E7610</f>
        <v>0</v>
      </c>
      <c r="J7618" s="106" t="e">
        <f t="shared" si="118"/>
        <v>#N/A</v>
      </c>
    </row>
    <row r="7619" spans="7:10" x14ac:dyDescent="0.45">
      <c r="G7619" s="82">
        <f>Census!C7611</f>
        <v>0</v>
      </c>
      <c r="H7619" s="82" t="str">
        <f>IF(Census!D7611="","",Census!D7611)</f>
        <v/>
      </c>
      <c r="I7619" s="82">
        <f>Census!E7611</f>
        <v>0</v>
      </c>
      <c r="J7619" s="106" t="e">
        <f t="shared" si="118"/>
        <v>#N/A</v>
      </c>
    </row>
    <row r="7620" spans="7:10" x14ac:dyDescent="0.45">
      <c r="G7620" s="82">
        <f>Census!C7612</f>
        <v>0</v>
      </c>
      <c r="H7620" s="82" t="str">
        <f>IF(Census!D7612="","",Census!D7612)</f>
        <v/>
      </c>
      <c r="I7620" s="82">
        <f>Census!E7612</f>
        <v>0</v>
      </c>
      <c r="J7620" s="106" t="e">
        <f t="shared" si="118"/>
        <v>#N/A</v>
      </c>
    </row>
    <row r="7621" spans="7:10" x14ac:dyDescent="0.45">
      <c r="G7621" s="82">
        <f>Census!C7613</f>
        <v>0</v>
      </c>
      <c r="H7621" s="82" t="str">
        <f>IF(Census!D7613="","",Census!D7613)</f>
        <v/>
      </c>
      <c r="I7621" s="82">
        <f>Census!E7613</f>
        <v>0</v>
      </c>
      <c r="J7621" s="106" t="e">
        <f t="shared" si="118"/>
        <v>#N/A</v>
      </c>
    </row>
    <row r="7622" spans="7:10" x14ac:dyDescent="0.45">
      <c r="G7622" s="82">
        <f>Census!C7614</f>
        <v>0</v>
      </c>
      <c r="H7622" s="82" t="str">
        <f>IF(Census!D7614="","",Census!D7614)</f>
        <v/>
      </c>
      <c r="I7622" s="82">
        <f>Census!E7614</f>
        <v>0</v>
      </c>
      <c r="J7622" s="106" t="e">
        <f t="shared" si="118"/>
        <v>#N/A</v>
      </c>
    </row>
    <row r="7623" spans="7:10" x14ac:dyDescent="0.45">
      <c r="G7623" s="82">
        <f>Census!C7615</f>
        <v>0</v>
      </c>
      <c r="H7623" s="82" t="str">
        <f>IF(Census!D7615="","",Census!D7615)</f>
        <v/>
      </c>
      <c r="I7623" s="82">
        <f>Census!E7615</f>
        <v>0</v>
      </c>
      <c r="J7623" s="106" t="e">
        <f t="shared" si="118"/>
        <v>#N/A</v>
      </c>
    </row>
    <row r="7624" spans="7:10" x14ac:dyDescent="0.45">
      <c r="G7624" s="82">
        <f>Census!C7616</f>
        <v>0</v>
      </c>
      <c r="H7624" s="82" t="str">
        <f>IF(Census!D7616="","",Census!D7616)</f>
        <v/>
      </c>
      <c r="I7624" s="82">
        <f>Census!E7616</f>
        <v>0</v>
      </c>
      <c r="J7624" s="106" t="e">
        <f t="shared" si="118"/>
        <v>#N/A</v>
      </c>
    </row>
    <row r="7625" spans="7:10" x14ac:dyDescent="0.45">
      <c r="G7625" s="82">
        <f>Census!C7617</f>
        <v>0</v>
      </c>
      <c r="H7625" s="82" t="str">
        <f>IF(Census!D7617="","",Census!D7617)</f>
        <v/>
      </c>
      <c r="I7625" s="82">
        <f>Census!E7617</f>
        <v>0</v>
      </c>
      <c r="J7625" s="106" t="e">
        <f t="shared" si="118"/>
        <v>#N/A</v>
      </c>
    </row>
    <row r="7626" spans="7:10" x14ac:dyDescent="0.45">
      <c r="G7626" s="82">
        <f>Census!C7618</f>
        <v>0</v>
      </c>
      <c r="H7626" s="82" t="str">
        <f>IF(Census!D7618="","",Census!D7618)</f>
        <v/>
      </c>
      <c r="I7626" s="82">
        <f>Census!E7618</f>
        <v>0</v>
      </c>
      <c r="J7626" s="106" t="e">
        <f t="shared" si="118"/>
        <v>#N/A</v>
      </c>
    </row>
    <row r="7627" spans="7:10" x14ac:dyDescent="0.45">
      <c r="G7627" s="82">
        <f>Census!C7619</f>
        <v>0</v>
      </c>
      <c r="H7627" s="82" t="str">
        <f>IF(Census!D7619="","",Census!D7619)</f>
        <v/>
      </c>
      <c r="I7627" s="82">
        <f>Census!E7619</f>
        <v>0</v>
      </c>
      <c r="J7627" s="106" t="e">
        <f t="shared" si="118"/>
        <v>#N/A</v>
      </c>
    </row>
    <row r="7628" spans="7:10" x14ac:dyDescent="0.45">
      <c r="G7628" s="82">
        <f>Census!C7620</f>
        <v>0</v>
      </c>
      <c r="H7628" s="82" t="str">
        <f>IF(Census!D7620="","",Census!D7620)</f>
        <v/>
      </c>
      <c r="I7628" s="82">
        <f>Census!E7620</f>
        <v>0</v>
      </c>
      <c r="J7628" s="106" t="e">
        <f t="shared" si="118"/>
        <v>#N/A</v>
      </c>
    </row>
    <row r="7629" spans="7:10" x14ac:dyDescent="0.45">
      <c r="G7629" s="82">
        <f>Census!C7621</f>
        <v>0</v>
      </c>
      <c r="H7629" s="82" t="str">
        <f>IF(Census!D7621="","",Census!D7621)</f>
        <v/>
      </c>
      <c r="I7629" s="82">
        <f>Census!E7621</f>
        <v>0</v>
      </c>
      <c r="J7629" s="106" t="e">
        <f t="shared" si="118"/>
        <v>#N/A</v>
      </c>
    </row>
    <row r="7630" spans="7:10" x14ac:dyDescent="0.45">
      <c r="G7630" s="82">
        <f>Census!C7622</f>
        <v>0</v>
      </c>
      <c r="H7630" s="82" t="str">
        <f>IF(Census!D7622="","",Census!D7622)</f>
        <v/>
      </c>
      <c r="I7630" s="82">
        <f>Census!E7622</f>
        <v>0</v>
      </c>
      <c r="J7630" s="106" t="e">
        <f t="shared" ref="J7630:J7693" si="119">IF(H7630=0,0,IF(H7630&lt;$C$25,$C$25-H7630,0))</f>
        <v>#N/A</v>
      </c>
    </row>
    <row r="7631" spans="7:10" x14ac:dyDescent="0.45">
      <c r="G7631" s="82">
        <f>Census!C7623</f>
        <v>0</v>
      </c>
      <c r="H7631" s="82" t="str">
        <f>IF(Census!D7623="","",Census!D7623)</f>
        <v/>
      </c>
      <c r="I7631" s="82">
        <f>Census!E7623</f>
        <v>0</v>
      </c>
      <c r="J7631" s="106" t="e">
        <f t="shared" si="119"/>
        <v>#N/A</v>
      </c>
    </row>
    <row r="7632" spans="7:10" x14ac:dyDescent="0.45">
      <c r="G7632" s="82">
        <f>Census!C7624</f>
        <v>0</v>
      </c>
      <c r="H7632" s="82" t="str">
        <f>IF(Census!D7624="","",Census!D7624)</f>
        <v/>
      </c>
      <c r="I7632" s="82">
        <f>Census!E7624</f>
        <v>0</v>
      </c>
      <c r="J7632" s="106" t="e">
        <f t="shared" si="119"/>
        <v>#N/A</v>
      </c>
    </row>
    <row r="7633" spans="7:10" x14ac:dyDescent="0.45">
      <c r="G7633" s="82">
        <f>Census!C7625</f>
        <v>0</v>
      </c>
      <c r="H7633" s="82" t="str">
        <f>IF(Census!D7625="","",Census!D7625)</f>
        <v/>
      </c>
      <c r="I7633" s="82">
        <f>Census!E7625</f>
        <v>0</v>
      </c>
      <c r="J7633" s="106" t="e">
        <f t="shared" si="119"/>
        <v>#N/A</v>
      </c>
    </row>
    <row r="7634" spans="7:10" x14ac:dyDescent="0.45">
      <c r="G7634" s="82">
        <f>Census!C7626</f>
        <v>0</v>
      </c>
      <c r="H7634" s="82" t="str">
        <f>IF(Census!D7626="","",Census!D7626)</f>
        <v/>
      </c>
      <c r="I7634" s="82">
        <f>Census!E7626</f>
        <v>0</v>
      </c>
      <c r="J7634" s="106" t="e">
        <f t="shared" si="119"/>
        <v>#N/A</v>
      </c>
    </row>
    <row r="7635" spans="7:10" x14ac:dyDescent="0.45">
      <c r="G7635" s="82">
        <f>Census!C7627</f>
        <v>0</v>
      </c>
      <c r="H7635" s="82" t="str">
        <f>IF(Census!D7627="","",Census!D7627)</f>
        <v/>
      </c>
      <c r="I7635" s="82">
        <f>Census!E7627</f>
        <v>0</v>
      </c>
      <c r="J7635" s="106" t="e">
        <f t="shared" si="119"/>
        <v>#N/A</v>
      </c>
    </row>
    <row r="7636" spans="7:10" x14ac:dyDescent="0.45">
      <c r="G7636" s="82">
        <f>Census!C7628</f>
        <v>0</v>
      </c>
      <c r="H7636" s="82" t="str">
        <f>IF(Census!D7628="","",Census!D7628)</f>
        <v/>
      </c>
      <c r="I7636" s="82">
        <f>Census!E7628</f>
        <v>0</v>
      </c>
      <c r="J7636" s="106" t="e">
        <f t="shared" si="119"/>
        <v>#N/A</v>
      </c>
    </row>
    <row r="7637" spans="7:10" x14ac:dyDescent="0.45">
      <c r="G7637" s="82">
        <f>Census!C7629</f>
        <v>0</v>
      </c>
      <c r="H7637" s="82" t="str">
        <f>IF(Census!D7629="","",Census!D7629)</f>
        <v/>
      </c>
      <c r="I7637" s="82">
        <f>Census!E7629</f>
        <v>0</v>
      </c>
      <c r="J7637" s="106" t="e">
        <f t="shared" si="119"/>
        <v>#N/A</v>
      </c>
    </row>
    <row r="7638" spans="7:10" x14ac:dyDescent="0.45">
      <c r="G7638" s="82">
        <f>Census!C7630</f>
        <v>0</v>
      </c>
      <c r="H7638" s="82" t="str">
        <f>IF(Census!D7630="","",Census!D7630)</f>
        <v/>
      </c>
      <c r="I7638" s="82">
        <f>Census!E7630</f>
        <v>0</v>
      </c>
      <c r="J7638" s="106" t="e">
        <f t="shared" si="119"/>
        <v>#N/A</v>
      </c>
    </row>
    <row r="7639" spans="7:10" x14ac:dyDescent="0.45">
      <c r="G7639" s="82">
        <f>Census!C7631</f>
        <v>0</v>
      </c>
      <c r="H7639" s="82" t="str">
        <f>IF(Census!D7631="","",Census!D7631)</f>
        <v/>
      </c>
      <c r="I7639" s="82">
        <f>Census!E7631</f>
        <v>0</v>
      </c>
      <c r="J7639" s="106" t="e">
        <f t="shared" si="119"/>
        <v>#N/A</v>
      </c>
    </row>
    <row r="7640" spans="7:10" x14ac:dyDescent="0.45">
      <c r="G7640" s="82">
        <f>Census!C7632</f>
        <v>0</v>
      </c>
      <c r="H7640" s="82" t="str">
        <f>IF(Census!D7632="","",Census!D7632)</f>
        <v/>
      </c>
      <c r="I7640" s="82">
        <f>Census!E7632</f>
        <v>0</v>
      </c>
      <c r="J7640" s="106" t="e">
        <f t="shared" si="119"/>
        <v>#N/A</v>
      </c>
    </row>
    <row r="7641" spans="7:10" x14ac:dyDescent="0.45">
      <c r="G7641" s="82">
        <f>Census!C7633</f>
        <v>0</v>
      </c>
      <c r="H7641" s="82" t="str">
        <f>IF(Census!D7633="","",Census!D7633)</f>
        <v/>
      </c>
      <c r="I7641" s="82">
        <f>Census!E7633</f>
        <v>0</v>
      </c>
      <c r="J7641" s="106" t="e">
        <f t="shared" si="119"/>
        <v>#N/A</v>
      </c>
    </row>
    <row r="7642" spans="7:10" x14ac:dyDescent="0.45">
      <c r="G7642" s="82">
        <f>Census!C7634</f>
        <v>0</v>
      </c>
      <c r="H7642" s="82" t="str">
        <f>IF(Census!D7634="","",Census!D7634)</f>
        <v/>
      </c>
      <c r="I7642" s="82">
        <f>Census!E7634</f>
        <v>0</v>
      </c>
      <c r="J7642" s="106" t="e">
        <f t="shared" si="119"/>
        <v>#N/A</v>
      </c>
    </row>
    <row r="7643" spans="7:10" x14ac:dyDescent="0.45">
      <c r="G7643" s="82">
        <f>Census!C7635</f>
        <v>0</v>
      </c>
      <c r="H7643" s="82" t="str">
        <f>IF(Census!D7635="","",Census!D7635)</f>
        <v/>
      </c>
      <c r="I7643" s="82">
        <f>Census!E7635</f>
        <v>0</v>
      </c>
      <c r="J7643" s="106" t="e">
        <f t="shared" si="119"/>
        <v>#N/A</v>
      </c>
    </row>
    <row r="7644" spans="7:10" x14ac:dyDescent="0.45">
      <c r="G7644" s="82">
        <f>Census!C7636</f>
        <v>0</v>
      </c>
      <c r="H7644" s="82" t="str">
        <f>IF(Census!D7636="","",Census!D7636)</f>
        <v/>
      </c>
      <c r="I7644" s="82">
        <f>Census!E7636</f>
        <v>0</v>
      </c>
      <c r="J7644" s="106" t="e">
        <f t="shared" si="119"/>
        <v>#N/A</v>
      </c>
    </row>
    <row r="7645" spans="7:10" x14ac:dyDescent="0.45">
      <c r="G7645" s="82">
        <f>Census!C7637</f>
        <v>0</v>
      </c>
      <c r="H7645" s="82" t="str">
        <f>IF(Census!D7637="","",Census!D7637)</f>
        <v/>
      </c>
      <c r="I7645" s="82">
        <f>Census!E7637</f>
        <v>0</v>
      </c>
      <c r="J7645" s="106" t="e">
        <f t="shared" si="119"/>
        <v>#N/A</v>
      </c>
    </row>
    <row r="7646" spans="7:10" x14ac:dyDescent="0.45">
      <c r="G7646" s="82">
        <f>Census!C7638</f>
        <v>0</v>
      </c>
      <c r="H7646" s="82" t="str">
        <f>IF(Census!D7638="","",Census!D7638)</f>
        <v/>
      </c>
      <c r="I7646" s="82">
        <f>Census!E7638</f>
        <v>0</v>
      </c>
      <c r="J7646" s="106" t="e">
        <f t="shared" si="119"/>
        <v>#N/A</v>
      </c>
    </row>
    <row r="7647" spans="7:10" x14ac:dyDescent="0.45">
      <c r="G7647" s="82">
        <f>Census!C7639</f>
        <v>0</v>
      </c>
      <c r="H7647" s="82" t="str">
        <f>IF(Census!D7639="","",Census!D7639)</f>
        <v/>
      </c>
      <c r="I7647" s="82">
        <f>Census!E7639</f>
        <v>0</v>
      </c>
      <c r="J7647" s="106" t="e">
        <f t="shared" si="119"/>
        <v>#N/A</v>
      </c>
    </row>
    <row r="7648" spans="7:10" x14ac:dyDescent="0.45">
      <c r="G7648" s="82">
        <f>Census!C7640</f>
        <v>0</v>
      </c>
      <c r="H7648" s="82" t="str">
        <f>IF(Census!D7640="","",Census!D7640)</f>
        <v/>
      </c>
      <c r="I7648" s="82">
        <f>Census!E7640</f>
        <v>0</v>
      </c>
      <c r="J7648" s="106" t="e">
        <f t="shared" si="119"/>
        <v>#N/A</v>
      </c>
    </row>
    <row r="7649" spans="7:10" x14ac:dyDescent="0.45">
      <c r="G7649" s="82">
        <f>Census!C7641</f>
        <v>0</v>
      </c>
      <c r="H7649" s="82" t="str">
        <f>IF(Census!D7641="","",Census!D7641)</f>
        <v/>
      </c>
      <c r="I7649" s="82">
        <f>Census!E7641</f>
        <v>0</v>
      </c>
      <c r="J7649" s="106" t="e">
        <f t="shared" si="119"/>
        <v>#N/A</v>
      </c>
    </row>
    <row r="7650" spans="7:10" x14ac:dyDescent="0.45">
      <c r="G7650" s="82">
        <f>Census!C7642</f>
        <v>0</v>
      </c>
      <c r="H7650" s="82" t="str">
        <f>IF(Census!D7642="","",Census!D7642)</f>
        <v/>
      </c>
      <c r="I7650" s="82">
        <f>Census!E7642</f>
        <v>0</v>
      </c>
      <c r="J7650" s="106" t="e">
        <f t="shared" si="119"/>
        <v>#N/A</v>
      </c>
    </row>
    <row r="7651" spans="7:10" x14ac:dyDescent="0.45">
      <c r="G7651" s="82">
        <f>Census!C7643</f>
        <v>0</v>
      </c>
      <c r="H7651" s="82" t="str">
        <f>IF(Census!D7643="","",Census!D7643)</f>
        <v/>
      </c>
      <c r="I7651" s="82">
        <f>Census!E7643</f>
        <v>0</v>
      </c>
      <c r="J7651" s="106" t="e">
        <f t="shared" si="119"/>
        <v>#N/A</v>
      </c>
    </row>
    <row r="7652" spans="7:10" x14ac:dyDescent="0.45">
      <c r="G7652" s="82">
        <f>Census!C7644</f>
        <v>0</v>
      </c>
      <c r="H7652" s="82" t="str">
        <f>IF(Census!D7644="","",Census!D7644)</f>
        <v/>
      </c>
      <c r="I7652" s="82">
        <f>Census!E7644</f>
        <v>0</v>
      </c>
      <c r="J7652" s="106" t="e">
        <f t="shared" si="119"/>
        <v>#N/A</v>
      </c>
    </row>
    <row r="7653" spans="7:10" x14ac:dyDescent="0.45">
      <c r="G7653" s="82">
        <f>Census!C7645</f>
        <v>0</v>
      </c>
      <c r="H7653" s="82" t="str">
        <f>IF(Census!D7645="","",Census!D7645)</f>
        <v/>
      </c>
      <c r="I7653" s="82">
        <f>Census!E7645</f>
        <v>0</v>
      </c>
      <c r="J7653" s="106" t="e">
        <f t="shared" si="119"/>
        <v>#N/A</v>
      </c>
    </row>
    <row r="7654" spans="7:10" x14ac:dyDescent="0.45">
      <c r="G7654" s="82">
        <f>Census!C7646</f>
        <v>0</v>
      </c>
      <c r="H7654" s="82" t="str">
        <f>IF(Census!D7646="","",Census!D7646)</f>
        <v/>
      </c>
      <c r="I7654" s="82">
        <f>Census!E7646</f>
        <v>0</v>
      </c>
      <c r="J7654" s="106" t="e">
        <f t="shared" si="119"/>
        <v>#N/A</v>
      </c>
    </row>
    <row r="7655" spans="7:10" x14ac:dyDescent="0.45">
      <c r="G7655" s="82">
        <f>Census!C7647</f>
        <v>0</v>
      </c>
      <c r="H7655" s="82" t="str">
        <f>IF(Census!D7647="","",Census!D7647)</f>
        <v/>
      </c>
      <c r="I7655" s="82">
        <f>Census!E7647</f>
        <v>0</v>
      </c>
      <c r="J7655" s="106" t="e">
        <f t="shared" si="119"/>
        <v>#N/A</v>
      </c>
    </row>
    <row r="7656" spans="7:10" x14ac:dyDescent="0.45">
      <c r="G7656" s="82">
        <f>Census!C7648</f>
        <v>0</v>
      </c>
      <c r="H7656" s="82" t="str">
        <f>IF(Census!D7648="","",Census!D7648)</f>
        <v/>
      </c>
      <c r="I7656" s="82">
        <f>Census!E7648</f>
        <v>0</v>
      </c>
      <c r="J7656" s="106" t="e">
        <f t="shared" si="119"/>
        <v>#N/A</v>
      </c>
    </row>
    <row r="7657" spans="7:10" x14ac:dyDescent="0.45">
      <c r="G7657" s="82">
        <f>Census!C7649</f>
        <v>0</v>
      </c>
      <c r="H7657" s="82" t="str">
        <f>IF(Census!D7649="","",Census!D7649)</f>
        <v/>
      </c>
      <c r="I7657" s="82">
        <f>Census!E7649</f>
        <v>0</v>
      </c>
      <c r="J7657" s="106" t="e">
        <f t="shared" si="119"/>
        <v>#N/A</v>
      </c>
    </row>
    <row r="7658" spans="7:10" x14ac:dyDescent="0.45">
      <c r="G7658" s="82">
        <f>Census!C7650</f>
        <v>0</v>
      </c>
      <c r="H7658" s="82" t="str">
        <f>IF(Census!D7650="","",Census!D7650)</f>
        <v/>
      </c>
      <c r="I7658" s="82">
        <f>Census!E7650</f>
        <v>0</v>
      </c>
      <c r="J7658" s="106" t="e">
        <f t="shared" si="119"/>
        <v>#N/A</v>
      </c>
    </row>
    <row r="7659" spans="7:10" x14ac:dyDescent="0.45">
      <c r="G7659" s="82">
        <f>Census!C7651</f>
        <v>0</v>
      </c>
      <c r="H7659" s="82" t="str">
        <f>IF(Census!D7651="","",Census!D7651)</f>
        <v/>
      </c>
      <c r="I7659" s="82">
        <f>Census!E7651</f>
        <v>0</v>
      </c>
      <c r="J7659" s="106" t="e">
        <f t="shared" si="119"/>
        <v>#N/A</v>
      </c>
    </row>
    <row r="7660" spans="7:10" x14ac:dyDescent="0.45">
      <c r="G7660" s="82">
        <f>Census!C7652</f>
        <v>0</v>
      </c>
      <c r="H7660" s="82" t="str">
        <f>IF(Census!D7652="","",Census!D7652)</f>
        <v/>
      </c>
      <c r="I7660" s="82">
        <f>Census!E7652</f>
        <v>0</v>
      </c>
      <c r="J7660" s="106" t="e">
        <f t="shared" si="119"/>
        <v>#N/A</v>
      </c>
    </row>
    <row r="7661" spans="7:10" x14ac:dyDescent="0.45">
      <c r="G7661" s="82">
        <f>Census!C7653</f>
        <v>0</v>
      </c>
      <c r="H7661" s="82" t="str">
        <f>IF(Census!D7653="","",Census!D7653)</f>
        <v/>
      </c>
      <c r="I7661" s="82">
        <f>Census!E7653</f>
        <v>0</v>
      </c>
      <c r="J7661" s="106" t="e">
        <f t="shared" si="119"/>
        <v>#N/A</v>
      </c>
    </row>
    <row r="7662" spans="7:10" x14ac:dyDescent="0.45">
      <c r="G7662" s="82">
        <f>Census!C7654</f>
        <v>0</v>
      </c>
      <c r="H7662" s="82" t="str">
        <f>IF(Census!D7654="","",Census!D7654)</f>
        <v/>
      </c>
      <c r="I7662" s="82">
        <f>Census!E7654</f>
        <v>0</v>
      </c>
      <c r="J7662" s="106" t="e">
        <f t="shared" si="119"/>
        <v>#N/A</v>
      </c>
    </row>
    <row r="7663" spans="7:10" x14ac:dyDescent="0.45">
      <c r="G7663" s="82">
        <f>Census!C7655</f>
        <v>0</v>
      </c>
      <c r="H7663" s="82" t="str">
        <f>IF(Census!D7655="","",Census!D7655)</f>
        <v/>
      </c>
      <c r="I7663" s="82">
        <f>Census!E7655</f>
        <v>0</v>
      </c>
      <c r="J7663" s="106" t="e">
        <f t="shared" si="119"/>
        <v>#N/A</v>
      </c>
    </row>
    <row r="7664" spans="7:10" x14ac:dyDescent="0.45">
      <c r="G7664" s="82">
        <f>Census!C7656</f>
        <v>0</v>
      </c>
      <c r="H7664" s="82" t="str">
        <f>IF(Census!D7656="","",Census!D7656)</f>
        <v/>
      </c>
      <c r="I7664" s="82">
        <f>Census!E7656</f>
        <v>0</v>
      </c>
      <c r="J7664" s="106" t="e">
        <f t="shared" si="119"/>
        <v>#N/A</v>
      </c>
    </row>
    <row r="7665" spans="7:10" x14ac:dyDescent="0.45">
      <c r="G7665" s="82">
        <f>Census!C7657</f>
        <v>0</v>
      </c>
      <c r="H7665" s="82" t="str">
        <f>IF(Census!D7657="","",Census!D7657)</f>
        <v/>
      </c>
      <c r="I7665" s="82">
        <f>Census!E7657</f>
        <v>0</v>
      </c>
      <c r="J7665" s="106" t="e">
        <f t="shared" si="119"/>
        <v>#N/A</v>
      </c>
    </row>
    <row r="7666" spans="7:10" x14ac:dyDescent="0.45">
      <c r="G7666" s="82">
        <f>Census!C7658</f>
        <v>0</v>
      </c>
      <c r="H7666" s="82" t="str">
        <f>IF(Census!D7658="","",Census!D7658)</f>
        <v/>
      </c>
      <c r="I7666" s="82">
        <f>Census!E7658</f>
        <v>0</v>
      </c>
      <c r="J7666" s="106" t="e">
        <f t="shared" si="119"/>
        <v>#N/A</v>
      </c>
    </row>
    <row r="7667" spans="7:10" x14ac:dyDescent="0.45">
      <c r="G7667" s="82">
        <f>Census!C7659</f>
        <v>0</v>
      </c>
      <c r="H7667" s="82" t="str">
        <f>IF(Census!D7659="","",Census!D7659)</f>
        <v/>
      </c>
      <c r="I7667" s="82">
        <f>Census!E7659</f>
        <v>0</v>
      </c>
      <c r="J7667" s="106" t="e">
        <f t="shared" si="119"/>
        <v>#N/A</v>
      </c>
    </row>
    <row r="7668" spans="7:10" x14ac:dyDescent="0.45">
      <c r="G7668" s="82">
        <f>Census!C7660</f>
        <v>0</v>
      </c>
      <c r="H7668" s="82" t="str">
        <f>IF(Census!D7660="","",Census!D7660)</f>
        <v/>
      </c>
      <c r="I7668" s="82">
        <f>Census!E7660</f>
        <v>0</v>
      </c>
      <c r="J7668" s="106" t="e">
        <f t="shared" si="119"/>
        <v>#N/A</v>
      </c>
    </row>
    <row r="7669" spans="7:10" x14ac:dyDescent="0.45">
      <c r="G7669" s="82">
        <f>Census!C7661</f>
        <v>0</v>
      </c>
      <c r="H7669" s="82" t="str">
        <f>IF(Census!D7661="","",Census!D7661)</f>
        <v/>
      </c>
      <c r="I7669" s="82">
        <f>Census!E7661</f>
        <v>0</v>
      </c>
      <c r="J7669" s="106" t="e">
        <f t="shared" si="119"/>
        <v>#N/A</v>
      </c>
    </row>
    <row r="7670" spans="7:10" x14ac:dyDescent="0.45">
      <c r="G7670" s="82">
        <f>Census!C7662</f>
        <v>0</v>
      </c>
      <c r="H7670" s="82" t="str">
        <f>IF(Census!D7662="","",Census!D7662)</f>
        <v/>
      </c>
      <c r="I7670" s="82">
        <f>Census!E7662</f>
        <v>0</v>
      </c>
      <c r="J7670" s="106" t="e">
        <f t="shared" si="119"/>
        <v>#N/A</v>
      </c>
    </row>
    <row r="7671" spans="7:10" x14ac:dyDescent="0.45">
      <c r="G7671" s="82">
        <f>Census!C7663</f>
        <v>0</v>
      </c>
      <c r="H7671" s="82" t="str">
        <f>IF(Census!D7663="","",Census!D7663)</f>
        <v/>
      </c>
      <c r="I7671" s="82">
        <f>Census!E7663</f>
        <v>0</v>
      </c>
      <c r="J7671" s="106" t="e">
        <f t="shared" si="119"/>
        <v>#N/A</v>
      </c>
    </row>
    <row r="7672" spans="7:10" x14ac:dyDescent="0.45">
      <c r="G7672" s="82">
        <f>Census!C7664</f>
        <v>0</v>
      </c>
      <c r="H7672" s="82" t="str">
        <f>IF(Census!D7664="","",Census!D7664)</f>
        <v/>
      </c>
      <c r="I7672" s="82">
        <f>Census!E7664</f>
        <v>0</v>
      </c>
      <c r="J7672" s="106" t="e">
        <f t="shared" si="119"/>
        <v>#N/A</v>
      </c>
    </row>
    <row r="7673" spans="7:10" x14ac:dyDescent="0.45">
      <c r="G7673" s="82">
        <f>Census!C7665</f>
        <v>0</v>
      </c>
      <c r="H7673" s="82" t="str">
        <f>IF(Census!D7665="","",Census!D7665)</f>
        <v/>
      </c>
      <c r="I7673" s="82">
        <f>Census!E7665</f>
        <v>0</v>
      </c>
      <c r="J7673" s="106" t="e">
        <f t="shared" si="119"/>
        <v>#N/A</v>
      </c>
    </row>
    <row r="7674" spans="7:10" x14ac:dyDescent="0.45">
      <c r="G7674" s="82">
        <f>Census!C7666</f>
        <v>0</v>
      </c>
      <c r="H7674" s="82" t="str">
        <f>IF(Census!D7666="","",Census!D7666)</f>
        <v/>
      </c>
      <c r="I7674" s="82">
        <f>Census!E7666</f>
        <v>0</v>
      </c>
      <c r="J7674" s="106" t="e">
        <f t="shared" si="119"/>
        <v>#N/A</v>
      </c>
    </row>
    <row r="7675" spans="7:10" x14ac:dyDescent="0.45">
      <c r="G7675" s="82">
        <f>Census!C7667</f>
        <v>0</v>
      </c>
      <c r="H7675" s="82" t="str">
        <f>IF(Census!D7667="","",Census!D7667)</f>
        <v/>
      </c>
      <c r="I7675" s="82">
        <f>Census!E7667</f>
        <v>0</v>
      </c>
      <c r="J7675" s="106" t="e">
        <f t="shared" si="119"/>
        <v>#N/A</v>
      </c>
    </row>
    <row r="7676" spans="7:10" x14ac:dyDescent="0.45">
      <c r="G7676" s="82">
        <f>Census!C7668</f>
        <v>0</v>
      </c>
      <c r="H7676" s="82" t="str">
        <f>IF(Census!D7668="","",Census!D7668)</f>
        <v/>
      </c>
      <c r="I7676" s="82">
        <f>Census!E7668</f>
        <v>0</v>
      </c>
      <c r="J7676" s="106" t="e">
        <f t="shared" si="119"/>
        <v>#N/A</v>
      </c>
    </row>
    <row r="7677" spans="7:10" x14ac:dyDescent="0.45">
      <c r="G7677" s="82">
        <f>Census!C7669</f>
        <v>0</v>
      </c>
      <c r="H7677" s="82" t="str">
        <f>IF(Census!D7669="","",Census!D7669)</f>
        <v/>
      </c>
      <c r="I7677" s="82">
        <f>Census!E7669</f>
        <v>0</v>
      </c>
      <c r="J7677" s="106" t="e">
        <f t="shared" si="119"/>
        <v>#N/A</v>
      </c>
    </row>
    <row r="7678" spans="7:10" x14ac:dyDescent="0.45">
      <c r="G7678" s="82">
        <f>Census!C7670</f>
        <v>0</v>
      </c>
      <c r="H7678" s="82" t="str">
        <f>IF(Census!D7670="","",Census!D7670)</f>
        <v/>
      </c>
      <c r="I7678" s="82">
        <f>Census!E7670</f>
        <v>0</v>
      </c>
      <c r="J7678" s="106" t="e">
        <f t="shared" si="119"/>
        <v>#N/A</v>
      </c>
    </row>
    <row r="7679" spans="7:10" x14ac:dyDescent="0.45">
      <c r="G7679" s="82">
        <f>Census!C7671</f>
        <v>0</v>
      </c>
      <c r="H7679" s="82" t="str">
        <f>IF(Census!D7671="","",Census!D7671)</f>
        <v/>
      </c>
      <c r="I7679" s="82">
        <f>Census!E7671</f>
        <v>0</v>
      </c>
      <c r="J7679" s="106" t="e">
        <f t="shared" si="119"/>
        <v>#N/A</v>
      </c>
    </row>
    <row r="7680" spans="7:10" x14ac:dyDescent="0.45">
      <c r="G7680" s="82">
        <f>Census!C7672</f>
        <v>0</v>
      </c>
      <c r="H7680" s="82" t="str">
        <f>IF(Census!D7672="","",Census!D7672)</f>
        <v/>
      </c>
      <c r="I7680" s="82">
        <f>Census!E7672</f>
        <v>0</v>
      </c>
      <c r="J7680" s="106" t="e">
        <f t="shared" si="119"/>
        <v>#N/A</v>
      </c>
    </row>
    <row r="7681" spans="7:10" x14ac:dyDescent="0.45">
      <c r="G7681" s="82">
        <f>Census!C7673</f>
        <v>0</v>
      </c>
      <c r="H7681" s="82" t="str">
        <f>IF(Census!D7673="","",Census!D7673)</f>
        <v/>
      </c>
      <c r="I7681" s="82">
        <f>Census!E7673</f>
        <v>0</v>
      </c>
      <c r="J7681" s="106" t="e">
        <f t="shared" si="119"/>
        <v>#N/A</v>
      </c>
    </row>
    <row r="7682" spans="7:10" x14ac:dyDescent="0.45">
      <c r="G7682" s="82">
        <f>Census!C7674</f>
        <v>0</v>
      </c>
      <c r="H7682" s="82" t="str">
        <f>IF(Census!D7674="","",Census!D7674)</f>
        <v/>
      </c>
      <c r="I7682" s="82">
        <f>Census!E7674</f>
        <v>0</v>
      </c>
      <c r="J7682" s="106" t="e">
        <f t="shared" si="119"/>
        <v>#N/A</v>
      </c>
    </row>
    <row r="7683" spans="7:10" x14ac:dyDescent="0.45">
      <c r="G7683" s="82">
        <f>Census!C7675</f>
        <v>0</v>
      </c>
      <c r="H7683" s="82" t="str">
        <f>IF(Census!D7675="","",Census!D7675)</f>
        <v/>
      </c>
      <c r="I7683" s="82">
        <f>Census!E7675</f>
        <v>0</v>
      </c>
      <c r="J7683" s="106" t="e">
        <f t="shared" si="119"/>
        <v>#N/A</v>
      </c>
    </row>
    <row r="7684" spans="7:10" x14ac:dyDescent="0.45">
      <c r="G7684" s="82">
        <f>Census!C7676</f>
        <v>0</v>
      </c>
      <c r="H7684" s="82" t="str">
        <f>IF(Census!D7676="","",Census!D7676)</f>
        <v/>
      </c>
      <c r="I7684" s="82">
        <f>Census!E7676</f>
        <v>0</v>
      </c>
      <c r="J7684" s="106" t="e">
        <f t="shared" si="119"/>
        <v>#N/A</v>
      </c>
    </row>
    <row r="7685" spans="7:10" x14ac:dyDescent="0.45">
      <c r="G7685" s="82">
        <f>Census!C7677</f>
        <v>0</v>
      </c>
      <c r="H7685" s="82" t="str">
        <f>IF(Census!D7677="","",Census!D7677)</f>
        <v/>
      </c>
      <c r="I7685" s="82">
        <f>Census!E7677</f>
        <v>0</v>
      </c>
      <c r="J7685" s="106" t="e">
        <f t="shared" si="119"/>
        <v>#N/A</v>
      </c>
    </row>
    <row r="7686" spans="7:10" x14ac:dyDescent="0.45">
      <c r="G7686" s="82">
        <f>Census!C7678</f>
        <v>0</v>
      </c>
      <c r="H7686" s="82" t="str">
        <f>IF(Census!D7678="","",Census!D7678)</f>
        <v/>
      </c>
      <c r="I7686" s="82">
        <f>Census!E7678</f>
        <v>0</v>
      </c>
      <c r="J7686" s="106" t="e">
        <f t="shared" si="119"/>
        <v>#N/A</v>
      </c>
    </row>
    <row r="7687" spans="7:10" x14ac:dyDescent="0.45">
      <c r="G7687" s="82">
        <f>Census!C7679</f>
        <v>0</v>
      </c>
      <c r="H7687" s="82" t="str">
        <f>IF(Census!D7679="","",Census!D7679)</f>
        <v/>
      </c>
      <c r="I7687" s="82">
        <f>Census!E7679</f>
        <v>0</v>
      </c>
      <c r="J7687" s="106" t="e">
        <f t="shared" si="119"/>
        <v>#N/A</v>
      </c>
    </row>
    <row r="7688" spans="7:10" x14ac:dyDescent="0.45">
      <c r="G7688" s="82">
        <f>Census!C7680</f>
        <v>0</v>
      </c>
      <c r="H7688" s="82" t="str">
        <f>IF(Census!D7680="","",Census!D7680)</f>
        <v/>
      </c>
      <c r="I7688" s="82">
        <f>Census!E7680</f>
        <v>0</v>
      </c>
      <c r="J7688" s="106" t="e">
        <f t="shared" si="119"/>
        <v>#N/A</v>
      </c>
    </row>
    <row r="7689" spans="7:10" x14ac:dyDescent="0.45">
      <c r="G7689" s="82">
        <f>Census!C7681</f>
        <v>0</v>
      </c>
      <c r="H7689" s="82" t="str">
        <f>IF(Census!D7681="","",Census!D7681)</f>
        <v/>
      </c>
      <c r="I7689" s="82">
        <f>Census!E7681</f>
        <v>0</v>
      </c>
      <c r="J7689" s="106" t="e">
        <f t="shared" si="119"/>
        <v>#N/A</v>
      </c>
    </row>
    <row r="7690" spans="7:10" x14ac:dyDescent="0.45">
      <c r="G7690" s="82">
        <f>Census!C7682</f>
        <v>0</v>
      </c>
      <c r="H7690" s="82" t="str">
        <f>IF(Census!D7682="","",Census!D7682)</f>
        <v/>
      </c>
      <c r="I7690" s="82">
        <f>Census!E7682</f>
        <v>0</v>
      </c>
      <c r="J7690" s="106" t="e">
        <f t="shared" si="119"/>
        <v>#N/A</v>
      </c>
    </row>
    <row r="7691" spans="7:10" x14ac:dyDescent="0.45">
      <c r="G7691" s="82">
        <f>Census!C7683</f>
        <v>0</v>
      </c>
      <c r="H7691" s="82" t="str">
        <f>IF(Census!D7683="","",Census!D7683)</f>
        <v/>
      </c>
      <c r="I7691" s="82">
        <f>Census!E7683</f>
        <v>0</v>
      </c>
      <c r="J7691" s="106" t="e">
        <f t="shared" si="119"/>
        <v>#N/A</v>
      </c>
    </row>
    <row r="7692" spans="7:10" x14ac:dyDescent="0.45">
      <c r="G7692" s="82">
        <f>Census!C7684</f>
        <v>0</v>
      </c>
      <c r="H7692" s="82" t="str">
        <f>IF(Census!D7684="","",Census!D7684)</f>
        <v/>
      </c>
      <c r="I7692" s="82">
        <f>Census!E7684</f>
        <v>0</v>
      </c>
      <c r="J7692" s="106" t="e">
        <f t="shared" si="119"/>
        <v>#N/A</v>
      </c>
    </row>
    <row r="7693" spans="7:10" x14ac:dyDescent="0.45">
      <c r="G7693" s="82">
        <f>Census!C7685</f>
        <v>0</v>
      </c>
      <c r="H7693" s="82" t="str">
        <f>IF(Census!D7685="","",Census!D7685)</f>
        <v/>
      </c>
      <c r="I7693" s="82">
        <f>Census!E7685</f>
        <v>0</v>
      </c>
      <c r="J7693" s="106" t="e">
        <f t="shared" si="119"/>
        <v>#N/A</v>
      </c>
    </row>
    <row r="7694" spans="7:10" x14ac:dyDescent="0.45">
      <c r="G7694" s="82">
        <f>Census!C7686</f>
        <v>0</v>
      </c>
      <c r="H7694" s="82" t="str">
        <f>IF(Census!D7686="","",Census!D7686)</f>
        <v/>
      </c>
      <c r="I7694" s="82">
        <f>Census!E7686</f>
        <v>0</v>
      </c>
      <c r="J7694" s="106" t="e">
        <f t="shared" ref="J7694:J7757" si="120">IF(H7694=0,0,IF(H7694&lt;$C$25,$C$25-H7694,0))</f>
        <v>#N/A</v>
      </c>
    </row>
    <row r="7695" spans="7:10" x14ac:dyDescent="0.45">
      <c r="G7695" s="82">
        <f>Census!C7687</f>
        <v>0</v>
      </c>
      <c r="H7695" s="82" t="str">
        <f>IF(Census!D7687="","",Census!D7687)</f>
        <v/>
      </c>
      <c r="I7695" s="82">
        <f>Census!E7687</f>
        <v>0</v>
      </c>
      <c r="J7695" s="106" t="e">
        <f t="shared" si="120"/>
        <v>#N/A</v>
      </c>
    </row>
    <row r="7696" spans="7:10" x14ac:dyDescent="0.45">
      <c r="G7696" s="82">
        <f>Census!C7688</f>
        <v>0</v>
      </c>
      <c r="H7696" s="82" t="str">
        <f>IF(Census!D7688="","",Census!D7688)</f>
        <v/>
      </c>
      <c r="I7696" s="82">
        <f>Census!E7688</f>
        <v>0</v>
      </c>
      <c r="J7696" s="106" t="e">
        <f t="shared" si="120"/>
        <v>#N/A</v>
      </c>
    </row>
    <row r="7697" spans="7:10" x14ac:dyDescent="0.45">
      <c r="G7697" s="82">
        <f>Census!C7689</f>
        <v>0</v>
      </c>
      <c r="H7697" s="82" t="str">
        <f>IF(Census!D7689="","",Census!D7689)</f>
        <v/>
      </c>
      <c r="I7697" s="82">
        <f>Census!E7689</f>
        <v>0</v>
      </c>
      <c r="J7697" s="106" t="e">
        <f t="shared" si="120"/>
        <v>#N/A</v>
      </c>
    </row>
    <row r="7698" spans="7:10" x14ac:dyDescent="0.45">
      <c r="G7698" s="82">
        <f>Census!C7690</f>
        <v>0</v>
      </c>
      <c r="H7698" s="82" t="str">
        <f>IF(Census!D7690="","",Census!D7690)</f>
        <v/>
      </c>
      <c r="I7698" s="82">
        <f>Census!E7690</f>
        <v>0</v>
      </c>
      <c r="J7698" s="106" t="e">
        <f t="shared" si="120"/>
        <v>#N/A</v>
      </c>
    </row>
    <row r="7699" spans="7:10" x14ac:dyDescent="0.45">
      <c r="G7699" s="82">
        <f>Census!C7691</f>
        <v>0</v>
      </c>
      <c r="H7699" s="82" t="str">
        <f>IF(Census!D7691="","",Census!D7691)</f>
        <v/>
      </c>
      <c r="I7699" s="82">
        <f>Census!E7691</f>
        <v>0</v>
      </c>
      <c r="J7699" s="106" t="e">
        <f t="shared" si="120"/>
        <v>#N/A</v>
      </c>
    </row>
    <row r="7700" spans="7:10" x14ac:dyDescent="0.45">
      <c r="G7700" s="82">
        <f>Census!C7692</f>
        <v>0</v>
      </c>
      <c r="H7700" s="82" t="str">
        <f>IF(Census!D7692="","",Census!D7692)</f>
        <v/>
      </c>
      <c r="I7700" s="82">
        <f>Census!E7692</f>
        <v>0</v>
      </c>
      <c r="J7700" s="106" t="e">
        <f t="shared" si="120"/>
        <v>#N/A</v>
      </c>
    </row>
    <row r="7701" spans="7:10" x14ac:dyDescent="0.45">
      <c r="G7701" s="82">
        <f>Census!C7693</f>
        <v>0</v>
      </c>
      <c r="H7701" s="82" t="str">
        <f>IF(Census!D7693="","",Census!D7693)</f>
        <v/>
      </c>
      <c r="I7701" s="82">
        <f>Census!E7693</f>
        <v>0</v>
      </c>
      <c r="J7701" s="106" t="e">
        <f t="shared" si="120"/>
        <v>#N/A</v>
      </c>
    </row>
    <row r="7702" spans="7:10" x14ac:dyDescent="0.45">
      <c r="G7702" s="82">
        <f>Census!C7694</f>
        <v>0</v>
      </c>
      <c r="H7702" s="82" t="str">
        <f>IF(Census!D7694="","",Census!D7694)</f>
        <v/>
      </c>
      <c r="I7702" s="82">
        <f>Census!E7694</f>
        <v>0</v>
      </c>
      <c r="J7702" s="106" t="e">
        <f t="shared" si="120"/>
        <v>#N/A</v>
      </c>
    </row>
    <row r="7703" spans="7:10" x14ac:dyDescent="0.45">
      <c r="G7703" s="82">
        <f>Census!C7695</f>
        <v>0</v>
      </c>
      <c r="H7703" s="82" t="str">
        <f>IF(Census!D7695="","",Census!D7695)</f>
        <v/>
      </c>
      <c r="I7703" s="82">
        <f>Census!E7695</f>
        <v>0</v>
      </c>
      <c r="J7703" s="106" t="e">
        <f t="shared" si="120"/>
        <v>#N/A</v>
      </c>
    </row>
    <row r="7704" spans="7:10" x14ac:dyDescent="0.45">
      <c r="G7704" s="82">
        <f>Census!C7696</f>
        <v>0</v>
      </c>
      <c r="H7704" s="82" t="str">
        <f>IF(Census!D7696="","",Census!D7696)</f>
        <v/>
      </c>
      <c r="I7704" s="82">
        <f>Census!E7696</f>
        <v>0</v>
      </c>
      <c r="J7704" s="106" t="e">
        <f t="shared" si="120"/>
        <v>#N/A</v>
      </c>
    </row>
    <row r="7705" spans="7:10" x14ac:dyDescent="0.45">
      <c r="G7705" s="82">
        <f>Census!C7697</f>
        <v>0</v>
      </c>
      <c r="H7705" s="82" t="str">
        <f>IF(Census!D7697="","",Census!D7697)</f>
        <v/>
      </c>
      <c r="I7705" s="82">
        <f>Census!E7697</f>
        <v>0</v>
      </c>
      <c r="J7705" s="106" t="e">
        <f t="shared" si="120"/>
        <v>#N/A</v>
      </c>
    </row>
    <row r="7706" spans="7:10" x14ac:dyDescent="0.45">
      <c r="G7706" s="82">
        <f>Census!C7698</f>
        <v>0</v>
      </c>
      <c r="H7706" s="82" t="str">
        <f>IF(Census!D7698="","",Census!D7698)</f>
        <v/>
      </c>
      <c r="I7706" s="82">
        <f>Census!E7698</f>
        <v>0</v>
      </c>
      <c r="J7706" s="106" t="e">
        <f t="shared" si="120"/>
        <v>#N/A</v>
      </c>
    </row>
    <row r="7707" spans="7:10" x14ac:dyDescent="0.45">
      <c r="G7707" s="82">
        <f>Census!C7699</f>
        <v>0</v>
      </c>
      <c r="H7707" s="82" t="str">
        <f>IF(Census!D7699="","",Census!D7699)</f>
        <v/>
      </c>
      <c r="I7707" s="82">
        <f>Census!E7699</f>
        <v>0</v>
      </c>
      <c r="J7707" s="106" t="e">
        <f t="shared" si="120"/>
        <v>#N/A</v>
      </c>
    </row>
    <row r="7708" spans="7:10" x14ac:dyDescent="0.45">
      <c r="G7708" s="82">
        <f>Census!C7700</f>
        <v>0</v>
      </c>
      <c r="H7708" s="82" t="str">
        <f>IF(Census!D7700="","",Census!D7700)</f>
        <v/>
      </c>
      <c r="I7708" s="82">
        <f>Census!E7700</f>
        <v>0</v>
      </c>
      <c r="J7708" s="106" t="e">
        <f t="shared" si="120"/>
        <v>#N/A</v>
      </c>
    </row>
    <row r="7709" spans="7:10" x14ac:dyDescent="0.45">
      <c r="G7709" s="82">
        <f>Census!C7701</f>
        <v>0</v>
      </c>
      <c r="H7709" s="82" t="str">
        <f>IF(Census!D7701="","",Census!D7701)</f>
        <v/>
      </c>
      <c r="I7709" s="82">
        <f>Census!E7701</f>
        <v>0</v>
      </c>
      <c r="J7709" s="106" t="e">
        <f t="shared" si="120"/>
        <v>#N/A</v>
      </c>
    </row>
    <row r="7710" spans="7:10" x14ac:dyDescent="0.45">
      <c r="G7710" s="82">
        <f>Census!C7702</f>
        <v>0</v>
      </c>
      <c r="H7710" s="82" t="str">
        <f>IF(Census!D7702="","",Census!D7702)</f>
        <v/>
      </c>
      <c r="I7710" s="82">
        <f>Census!E7702</f>
        <v>0</v>
      </c>
      <c r="J7710" s="106" t="e">
        <f t="shared" si="120"/>
        <v>#N/A</v>
      </c>
    </row>
    <row r="7711" spans="7:10" x14ac:dyDescent="0.45">
      <c r="G7711" s="82">
        <f>Census!C7703</f>
        <v>0</v>
      </c>
      <c r="H7711" s="82" t="str">
        <f>IF(Census!D7703="","",Census!D7703)</f>
        <v/>
      </c>
      <c r="I7711" s="82">
        <f>Census!E7703</f>
        <v>0</v>
      </c>
      <c r="J7711" s="106" t="e">
        <f t="shared" si="120"/>
        <v>#N/A</v>
      </c>
    </row>
    <row r="7712" spans="7:10" x14ac:dyDescent="0.45">
      <c r="G7712" s="82">
        <f>Census!C7704</f>
        <v>0</v>
      </c>
      <c r="H7712" s="82" t="str">
        <f>IF(Census!D7704="","",Census!D7704)</f>
        <v/>
      </c>
      <c r="I7712" s="82">
        <f>Census!E7704</f>
        <v>0</v>
      </c>
      <c r="J7712" s="106" t="e">
        <f t="shared" si="120"/>
        <v>#N/A</v>
      </c>
    </row>
    <row r="7713" spans="7:10" x14ac:dyDescent="0.45">
      <c r="G7713" s="82">
        <f>Census!C7705</f>
        <v>0</v>
      </c>
      <c r="H7713" s="82" t="str">
        <f>IF(Census!D7705="","",Census!D7705)</f>
        <v/>
      </c>
      <c r="I7713" s="82">
        <f>Census!E7705</f>
        <v>0</v>
      </c>
      <c r="J7713" s="106" t="e">
        <f t="shared" si="120"/>
        <v>#N/A</v>
      </c>
    </row>
    <row r="7714" spans="7:10" x14ac:dyDescent="0.45">
      <c r="G7714" s="82">
        <f>Census!C7706</f>
        <v>0</v>
      </c>
      <c r="H7714" s="82" t="str">
        <f>IF(Census!D7706="","",Census!D7706)</f>
        <v/>
      </c>
      <c r="I7714" s="82">
        <f>Census!E7706</f>
        <v>0</v>
      </c>
      <c r="J7714" s="106" t="e">
        <f t="shared" si="120"/>
        <v>#N/A</v>
      </c>
    </row>
    <row r="7715" spans="7:10" x14ac:dyDescent="0.45">
      <c r="G7715" s="82">
        <f>Census!C7707</f>
        <v>0</v>
      </c>
      <c r="H7715" s="82" t="str">
        <f>IF(Census!D7707="","",Census!D7707)</f>
        <v/>
      </c>
      <c r="I7715" s="82">
        <f>Census!E7707</f>
        <v>0</v>
      </c>
      <c r="J7715" s="106" t="e">
        <f t="shared" si="120"/>
        <v>#N/A</v>
      </c>
    </row>
    <row r="7716" spans="7:10" x14ac:dyDescent="0.45">
      <c r="G7716" s="82">
        <f>Census!C7708</f>
        <v>0</v>
      </c>
      <c r="H7716" s="82" t="str">
        <f>IF(Census!D7708="","",Census!D7708)</f>
        <v/>
      </c>
      <c r="I7716" s="82">
        <f>Census!E7708</f>
        <v>0</v>
      </c>
      <c r="J7716" s="106" t="e">
        <f t="shared" si="120"/>
        <v>#N/A</v>
      </c>
    </row>
    <row r="7717" spans="7:10" x14ac:dyDescent="0.45">
      <c r="G7717" s="82">
        <f>Census!C7709</f>
        <v>0</v>
      </c>
      <c r="H7717" s="82" t="str">
        <f>IF(Census!D7709="","",Census!D7709)</f>
        <v/>
      </c>
      <c r="I7717" s="82">
        <f>Census!E7709</f>
        <v>0</v>
      </c>
      <c r="J7717" s="106" t="e">
        <f t="shared" si="120"/>
        <v>#N/A</v>
      </c>
    </row>
    <row r="7718" spans="7:10" x14ac:dyDescent="0.45">
      <c r="G7718" s="82">
        <f>Census!C7710</f>
        <v>0</v>
      </c>
      <c r="H7718" s="82" t="str">
        <f>IF(Census!D7710="","",Census!D7710)</f>
        <v/>
      </c>
      <c r="I7718" s="82">
        <f>Census!E7710</f>
        <v>0</v>
      </c>
      <c r="J7718" s="106" t="e">
        <f t="shared" si="120"/>
        <v>#N/A</v>
      </c>
    </row>
    <row r="7719" spans="7:10" x14ac:dyDescent="0.45">
      <c r="G7719" s="82">
        <f>Census!C7711</f>
        <v>0</v>
      </c>
      <c r="H7719" s="82" t="str">
        <f>IF(Census!D7711="","",Census!D7711)</f>
        <v/>
      </c>
      <c r="I7719" s="82">
        <f>Census!E7711</f>
        <v>0</v>
      </c>
      <c r="J7719" s="106" t="e">
        <f t="shared" si="120"/>
        <v>#N/A</v>
      </c>
    </row>
    <row r="7720" spans="7:10" x14ac:dyDescent="0.45">
      <c r="G7720" s="82">
        <f>Census!C7712</f>
        <v>0</v>
      </c>
      <c r="H7720" s="82" t="str">
        <f>IF(Census!D7712="","",Census!D7712)</f>
        <v/>
      </c>
      <c r="I7720" s="82">
        <f>Census!E7712</f>
        <v>0</v>
      </c>
      <c r="J7720" s="106" t="e">
        <f t="shared" si="120"/>
        <v>#N/A</v>
      </c>
    </row>
    <row r="7721" spans="7:10" x14ac:dyDescent="0.45">
      <c r="G7721" s="82">
        <f>Census!C7713</f>
        <v>0</v>
      </c>
      <c r="H7721" s="82" t="str">
        <f>IF(Census!D7713="","",Census!D7713)</f>
        <v/>
      </c>
      <c r="I7721" s="82">
        <f>Census!E7713</f>
        <v>0</v>
      </c>
      <c r="J7721" s="106" t="e">
        <f t="shared" si="120"/>
        <v>#N/A</v>
      </c>
    </row>
    <row r="7722" spans="7:10" x14ac:dyDescent="0.45">
      <c r="G7722" s="82">
        <f>Census!C7714</f>
        <v>0</v>
      </c>
      <c r="H7722" s="82" t="str">
        <f>IF(Census!D7714="","",Census!D7714)</f>
        <v/>
      </c>
      <c r="I7722" s="82">
        <f>Census!E7714</f>
        <v>0</v>
      </c>
      <c r="J7722" s="106" t="e">
        <f t="shared" si="120"/>
        <v>#N/A</v>
      </c>
    </row>
    <row r="7723" spans="7:10" x14ac:dyDescent="0.45">
      <c r="G7723" s="82">
        <f>Census!C7715</f>
        <v>0</v>
      </c>
      <c r="H7723" s="82" t="str">
        <f>IF(Census!D7715="","",Census!D7715)</f>
        <v/>
      </c>
      <c r="I7723" s="82">
        <f>Census!E7715</f>
        <v>0</v>
      </c>
      <c r="J7723" s="106" t="e">
        <f t="shared" si="120"/>
        <v>#N/A</v>
      </c>
    </row>
    <row r="7724" spans="7:10" x14ac:dyDescent="0.45">
      <c r="G7724" s="82">
        <f>Census!C7716</f>
        <v>0</v>
      </c>
      <c r="H7724" s="82" t="str">
        <f>IF(Census!D7716="","",Census!D7716)</f>
        <v/>
      </c>
      <c r="I7724" s="82">
        <f>Census!E7716</f>
        <v>0</v>
      </c>
      <c r="J7724" s="106" t="e">
        <f t="shared" si="120"/>
        <v>#N/A</v>
      </c>
    </row>
    <row r="7725" spans="7:10" x14ac:dyDescent="0.45">
      <c r="G7725" s="82">
        <f>Census!C7717</f>
        <v>0</v>
      </c>
      <c r="H7725" s="82" t="str">
        <f>IF(Census!D7717="","",Census!D7717)</f>
        <v/>
      </c>
      <c r="I7725" s="82">
        <f>Census!E7717</f>
        <v>0</v>
      </c>
      <c r="J7725" s="106" t="e">
        <f t="shared" si="120"/>
        <v>#N/A</v>
      </c>
    </row>
    <row r="7726" spans="7:10" x14ac:dyDescent="0.45">
      <c r="G7726" s="82">
        <f>Census!C7718</f>
        <v>0</v>
      </c>
      <c r="H7726" s="82" t="str">
        <f>IF(Census!D7718="","",Census!D7718)</f>
        <v/>
      </c>
      <c r="I7726" s="82">
        <f>Census!E7718</f>
        <v>0</v>
      </c>
      <c r="J7726" s="106" t="e">
        <f t="shared" si="120"/>
        <v>#N/A</v>
      </c>
    </row>
    <row r="7727" spans="7:10" x14ac:dyDescent="0.45">
      <c r="G7727" s="82">
        <f>Census!C7719</f>
        <v>0</v>
      </c>
      <c r="H7727" s="82" t="str">
        <f>IF(Census!D7719="","",Census!D7719)</f>
        <v/>
      </c>
      <c r="I7727" s="82">
        <f>Census!E7719</f>
        <v>0</v>
      </c>
      <c r="J7727" s="106" t="e">
        <f t="shared" si="120"/>
        <v>#N/A</v>
      </c>
    </row>
    <row r="7728" spans="7:10" x14ac:dyDescent="0.45">
      <c r="G7728" s="82">
        <f>Census!C7720</f>
        <v>0</v>
      </c>
      <c r="H7728" s="82" t="str">
        <f>IF(Census!D7720="","",Census!D7720)</f>
        <v/>
      </c>
      <c r="I7728" s="82">
        <f>Census!E7720</f>
        <v>0</v>
      </c>
      <c r="J7728" s="106" t="e">
        <f t="shared" si="120"/>
        <v>#N/A</v>
      </c>
    </row>
    <row r="7729" spans="7:10" x14ac:dyDescent="0.45">
      <c r="G7729" s="82">
        <f>Census!C7721</f>
        <v>0</v>
      </c>
      <c r="H7729" s="82" t="str">
        <f>IF(Census!D7721="","",Census!D7721)</f>
        <v/>
      </c>
      <c r="I7729" s="82">
        <f>Census!E7721</f>
        <v>0</v>
      </c>
      <c r="J7729" s="106" t="e">
        <f t="shared" si="120"/>
        <v>#N/A</v>
      </c>
    </row>
    <row r="7730" spans="7:10" x14ac:dyDescent="0.45">
      <c r="G7730" s="82">
        <f>Census!C7722</f>
        <v>0</v>
      </c>
      <c r="H7730" s="82" t="str">
        <f>IF(Census!D7722="","",Census!D7722)</f>
        <v/>
      </c>
      <c r="I7730" s="82">
        <f>Census!E7722</f>
        <v>0</v>
      </c>
      <c r="J7730" s="106" t="e">
        <f t="shared" si="120"/>
        <v>#N/A</v>
      </c>
    </row>
    <row r="7731" spans="7:10" x14ac:dyDescent="0.45">
      <c r="G7731" s="82">
        <f>Census!C7723</f>
        <v>0</v>
      </c>
      <c r="H7731" s="82" t="str">
        <f>IF(Census!D7723="","",Census!D7723)</f>
        <v/>
      </c>
      <c r="I7731" s="82">
        <f>Census!E7723</f>
        <v>0</v>
      </c>
      <c r="J7731" s="106" t="e">
        <f t="shared" si="120"/>
        <v>#N/A</v>
      </c>
    </row>
    <row r="7732" spans="7:10" x14ac:dyDescent="0.45">
      <c r="G7732" s="82">
        <f>Census!C7724</f>
        <v>0</v>
      </c>
      <c r="H7732" s="82" t="str">
        <f>IF(Census!D7724="","",Census!D7724)</f>
        <v/>
      </c>
      <c r="I7732" s="82">
        <f>Census!E7724</f>
        <v>0</v>
      </c>
      <c r="J7732" s="106" t="e">
        <f t="shared" si="120"/>
        <v>#N/A</v>
      </c>
    </row>
    <row r="7733" spans="7:10" x14ac:dyDescent="0.45">
      <c r="G7733" s="82">
        <f>Census!C7725</f>
        <v>0</v>
      </c>
      <c r="H7733" s="82" t="str">
        <f>IF(Census!D7725="","",Census!D7725)</f>
        <v/>
      </c>
      <c r="I7733" s="82">
        <f>Census!E7725</f>
        <v>0</v>
      </c>
      <c r="J7733" s="106" t="e">
        <f t="shared" si="120"/>
        <v>#N/A</v>
      </c>
    </row>
    <row r="7734" spans="7:10" x14ac:dyDescent="0.45">
      <c r="G7734" s="82">
        <f>Census!C7726</f>
        <v>0</v>
      </c>
      <c r="H7734" s="82" t="str">
        <f>IF(Census!D7726="","",Census!D7726)</f>
        <v/>
      </c>
      <c r="I7734" s="82">
        <f>Census!E7726</f>
        <v>0</v>
      </c>
      <c r="J7734" s="106" t="e">
        <f t="shared" si="120"/>
        <v>#N/A</v>
      </c>
    </row>
    <row r="7735" spans="7:10" x14ac:dyDescent="0.45">
      <c r="G7735" s="82">
        <f>Census!C7727</f>
        <v>0</v>
      </c>
      <c r="H7735" s="82" t="str">
        <f>IF(Census!D7727="","",Census!D7727)</f>
        <v/>
      </c>
      <c r="I7735" s="82">
        <f>Census!E7727</f>
        <v>0</v>
      </c>
      <c r="J7735" s="106" t="e">
        <f t="shared" si="120"/>
        <v>#N/A</v>
      </c>
    </row>
    <row r="7736" spans="7:10" x14ac:dyDescent="0.45">
      <c r="G7736" s="82">
        <f>Census!C7728</f>
        <v>0</v>
      </c>
      <c r="H7736" s="82" t="str">
        <f>IF(Census!D7728="","",Census!D7728)</f>
        <v/>
      </c>
      <c r="I7736" s="82">
        <f>Census!E7728</f>
        <v>0</v>
      </c>
      <c r="J7736" s="106" t="e">
        <f t="shared" si="120"/>
        <v>#N/A</v>
      </c>
    </row>
    <row r="7737" spans="7:10" x14ac:dyDescent="0.45">
      <c r="G7737" s="82">
        <f>Census!C7729</f>
        <v>0</v>
      </c>
      <c r="H7737" s="82" t="str">
        <f>IF(Census!D7729="","",Census!D7729)</f>
        <v/>
      </c>
      <c r="I7737" s="82">
        <f>Census!E7729</f>
        <v>0</v>
      </c>
      <c r="J7737" s="106" t="e">
        <f t="shared" si="120"/>
        <v>#N/A</v>
      </c>
    </row>
    <row r="7738" spans="7:10" x14ac:dyDescent="0.45">
      <c r="G7738" s="82">
        <f>Census!C7730</f>
        <v>0</v>
      </c>
      <c r="H7738" s="82" t="str">
        <f>IF(Census!D7730="","",Census!D7730)</f>
        <v/>
      </c>
      <c r="I7738" s="82">
        <f>Census!E7730</f>
        <v>0</v>
      </c>
      <c r="J7738" s="106" t="e">
        <f t="shared" si="120"/>
        <v>#N/A</v>
      </c>
    </row>
    <row r="7739" spans="7:10" x14ac:dyDescent="0.45">
      <c r="G7739" s="82">
        <f>Census!C7731</f>
        <v>0</v>
      </c>
      <c r="H7739" s="82" t="str">
        <f>IF(Census!D7731="","",Census!D7731)</f>
        <v/>
      </c>
      <c r="I7739" s="82">
        <f>Census!E7731</f>
        <v>0</v>
      </c>
      <c r="J7739" s="106" t="e">
        <f t="shared" si="120"/>
        <v>#N/A</v>
      </c>
    </row>
    <row r="7740" spans="7:10" x14ac:dyDescent="0.45">
      <c r="G7740" s="82">
        <f>Census!C7732</f>
        <v>0</v>
      </c>
      <c r="H7740" s="82" t="str">
        <f>IF(Census!D7732="","",Census!D7732)</f>
        <v/>
      </c>
      <c r="I7740" s="82">
        <f>Census!E7732</f>
        <v>0</v>
      </c>
      <c r="J7740" s="106" t="e">
        <f t="shared" si="120"/>
        <v>#N/A</v>
      </c>
    </row>
    <row r="7741" spans="7:10" x14ac:dyDescent="0.45">
      <c r="G7741" s="82">
        <f>Census!C7733</f>
        <v>0</v>
      </c>
      <c r="H7741" s="82" t="str">
        <f>IF(Census!D7733="","",Census!D7733)</f>
        <v/>
      </c>
      <c r="I7741" s="82">
        <f>Census!E7733</f>
        <v>0</v>
      </c>
      <c r="J7741" s="106" t="e">
        <f t="shared" si="120"/>
        <v>#N/A</v>
      </c>
    </row>
    <row r="7742" spans="7:10" x14ac:dyDescent="0.45">
      <c r="G7742" s="82">
        <f>Census!C7734</f>
        <v>0</v>
      </c>
      <c r="H7742" s="82" t="str">
        <f>IF(Census!D7734="","",Census!D7734)</f>
        <v/>
      </c>
      <c r="I7742" s="82">
        <f>Census!E7734</f>
        <v>0</v>
      </c>
      <c r="J7742" s="106" t="e">
        <f t="shared" si="120"/>
        <v>#N/A</v>
      </c>
    </row>
    <row r="7743" spans="7:10" x14ac:dyDescent="0.45">
      <c r="G7743" s="82">
        <f>Census!C7735</f>
        <v>0</v>
      </c>
      <c r="H7743" s="82" t="str">
        <f>IF(Census!D7735="","",Census!D7735)</f>
        <v/>
      </c>
      <c r="I7743" s="82">
        <f>Census!E7735</f>
        <v>0</v>
      </c>
      <c r="J7743" s="106" t="e">
        <f t="shared" si="120"/>
        <v>#N/A</v>
      </c>
    </row>
    <row r="7744" spans="7:10" x14ac:dyDescent="0.45">
      <c r="G7744" s="82">
        <f>Census!C7736</f>
        <v>0</v>
      </c>
      <c r="H7744" s="82" t="str">
        <f>IF(Census!D7736="","",Census!D7736)</f>
        <v/>
      </c>
      <c r="I7744" s="82">
        <f>Census!E7736</f>
        <v>0</v>
      </c>
      <c r="J7744" s="106" t="e">
        <f t="shared" si="120"/>
        <v>#N/A</v>
      </c>
    </row>
    <row r="7745" spans="7:10" x14ac:dyDescent="0.45">
      <c r="G7745" s="82">
        <f>Census!C7737</f>
        <v>0</v>
      </c>
      <c r="H7745" s="82" t="str">
        <f>IF(Census!D7737="","",Census!D7737)</f>
        <v/>
      </c>
      <c r="I7745" s="82">
        <f>Census!E7737</f>
        <v>0</v>
      </c>
      <c r="J7745" s="106" t="e">
        <f t="shared" si="120"/>
        <v>#N/A</v>
      </c>
    </row>
    <row r="7746" spans="7:10" x14ac:dyDescent="0.45">
      <c r="G7746" s="82">
        <f>Census!C7738</f>
        <v>0</v>
      </c>
      <c r="H7746" s="82" t="str">
        <f>IF(Census!D7738="","",Census!D7738)</f>
        <v/>
      </c>
      <c r="I7746" s="82">
        <f>Census!E7738</f>
        <v>0</v>
      </c>
      <c r="J7746" s="106" t="e">
        <f t="shared" si="120"/>
        <v>#N/A</v>
      </c>
    </row>
    <row r="7747" spans="7:10" x14ac:dyDescent="0.45">
      <c r="G7747" s="82">
        <f>Census!C7739</f>
        <v>0</v>
      </c>
      <c r="H7747" s="82" t="str">
        <f>IF(Census!D7739="","",Census!D7739)</f>
        <v/>
      </c>
      <c r="I7747" s="82">
        <f>Census!E7739</f>
        <v>0</v>
      </c>
      <c r="J7747" s="106" t="e">
        <f t="shared" si="120"/>
        <v>#N/A</v>
      </c>
    </row>
    <row r="7748" spans="7:10" x14ac:dyDescent="0.45">
      <c r="G7748" s="82">
        <f>Census!C7740</f>
        <v>0</v>
      </c>
      <c r="H7748" s="82" t="str">
        <f>IF(Census!D7740="","",Census!D7740)</f>
        <v/>
      </c>
      <c r="I7748" s="82">
        <f>Census!E7740</f>
        <v>0</v>
      </c>
      <c r="J7748" s="106" t="e">
        <f t="shared" si="120"/>
        <v>#N/A</v>
      </c>
    </row>
    <row r="7749" spans="7:10" x14ac:dyDescent="0.45">
      <c r="G7749" s="82">
        <f>Census!C7741</f>
        <v>0</v>
      </c>
      <c r="H7749" s="82" t="str">
        <f>IF(Census!D7741="","",Census!D7741)</f>
        <v/>
      </c>
      <c r="I7749" s="82">
        <f>Census!E7741</f>
        <v>0</v>
      </c>
      <c r="J7749" s="106" t="e">
        <f t="shared" si="120"/>
        <v>#N/A</v>
      </c>
    </row>
    <row r="7750" spans="7:10" x14ac:dyDescent="0.45">
      <c r="G7750" s="82">
        <f>Census!C7742</f>
        <v>0</v>
      </c>
      <c r="H7750" s="82" t="str">
        <f>IF(Census!D7742="","",Census!D7742)</f>
        <v/>
      </c>
      <c r="I7750" s="82">
        <f>Census!E7742</f>
        <v>0</v>
      </c>
      <c r="J7750" s="106" t="e">
        <f t="shared" si="120"/>
        <v>#N/A</v>
      </c>
    </row>
    <row r="7751" spans="7:10" x14ac:dyDescent="0.45">
      <c r="G7751" s="82">
        <f>Census!C7743</f>
        <v>0</v>
      </c>
      <c r="H7751" s="82" t="str">
        <f>IF(Census!D7743="","",Census!D7743)</f>
        <v/>
      </c>
      <c r="I7751" s="82">
        <f>Census!E7743</f>
        <v>0</v>
      </c>
      <c r="J7751" s="106" t="e">
        <f t="shared" si="120"/>
        <v>#N/A</v>
      </c>
    </row>
    <row r="7752" spans="7:10" x14ac:dyDescent="0.45">
      <c r="G7752" s="82">
        <f>Census!C7744</f>
        <v>0</v>
      </c>
      <c r="H7752" s="82" t="str">
        <f>IF(Census!D7744="","",Census!D7744)</f>
        <v/>
      </c>
      <c r="I7752" s="82">
        <f>Census!E7744</f>
        <v>0</v>
      </c>
      <c r="J7752" s="106" t="e">
        <f t="shared" si="120"/>
        <v>#N/A</v>
      </c>
    </row>
    <row r="7753" spans="7:10" x14ac:dyDescent="0.45">
      <c r="G7753" s="82">
        <f>Census!C7745</f>
        <v>0</v>
      </c>
      <c r="H7753" s="82" t="str">
        <f>IF(Census!D7745="","",Census!D7745)</f>
        <v/>
      </c>
      <c r="I7753" s="82">
        <f>Census!E7745</f>
        <v>0</v>
      </c>
      <c r="J7753" s="106" t="e">
        <f t="shared" si="120"/>
        <v>#N/A</v>
      </c>
    </row>
    <row r="7754" spans="7:10" x14ac:dyDescent="0.45">
      <c r="G7754" s="82">
        <f>Census!C7746</f>
        <v>0</v>
      </c>
      <c r="H7754" s="82" t="str">
        <f>IF(Census!D7746="","",Census!D7746)</f>
        <v/>
      </c>
      <c r="I7754" s="82">
        <f>Census!E7746</f>
        <v>0</v>
      </c>
      <c r="J7754" s="106" t="e">
        <f t="shared" si="120"/>
        <v>#N/A</v>
      </c>
    </row>
    <row r="7755" spans="7:10" x14ac:dyDescent="0.45">
      <c r="G7755" s="82">
        <f>Census!C7747</f>
        <v>0</v>
      </c>
      <c r="H7755" s="82" t="str">
        <f>IF(Census!D7747="","",Census!D7747)</f>
        <v/>
      </c>
      <c r="I7755" s="82">
        <f>Census!E7747</f>
        <v>0</v>
      </c>
      <c r="J7755" s="106" t="e">
        <f t="shared" si="120"/>
        <v>#N/A</v>
      </c>
    </row>
    <row r="7756" spans="7:10" x14ac:dyDescent="0.45">
      <c r="G7756" s="82">
        <f>Census!C7748</f>
        <v>0</v>
      </c>
      <c r="H7756" s="82" t="str">
        <f>IF(Census!D7748="","",Census!D7748)</f>
        <v/>
      </c>
      <c r="I7756" s="82">
        <f>Census!E7748</f>
        <v>0</v>
      </c>
      <c r="J7756" s="106" t="e">
        <f t="shared" si="120"/>
        <v>#N/A</v>
      </c>
    </row>
    <row r="7757" spans="7:10" x14ac:dyDescent="0.45">
      <c r="G7757" s="82">
        <f>Census!C7749</f>
        <v>0</v>
      </c>
      <c r="H7757" s="82" t="str">
        <f>IF(Census!D7749="","",Census!D7749)</f>
        <v/>
      </c>
      <c r="I7757" s="82">
        <f>Census!E7749</f>
        <v>0</v>
      </c>
      <c r="J7757" s="106" t="e">
        <f t="shared" si="120"/>
        <v>#N/A</v>
      </c>
    </row>
    <row r="7758" spans="7:10" x14ac:dyDescent="0.45">
      <c r="G7758" s="82">
        <f>Census!C7750</f>
        <v>0</v>
      </c>
      <c r="H7758" s="82" t="str">
        <f>IF(Census!D7750="","",Census!D7750)</f>
        <v/>
      </c>
      <c r="I7758" s="82">
        <f>Census!E7750</f>
        <v>0</v>
      </c>
      <c r="J7758" s="106" t="e">
        <f t="shared" ref="J7758:J7821" si="121">IF(H7758=0,0,IF(H7758&lt;$C$25,$C$25-H7758,0))</f>
        <v>#N/A</v>
      </c>
    </row>
    <row r="7759" spans="7:10" x14ac:dyDescent="0.45">
      <c r="G7759" s="82">
        <f>Census!C7751</f>
        <v>0</v>
      </c>
      <c r="H7759" s="82" t="str">
        <f>IF(Census!D7751="","",Census!D7751)</f>
        <v/>
      </c>
      <c r="I7759" s="82">
        <f>Census!E7751</f>
        <v>0</v>
      </c>
      <c r="J7759" s="106" t="e">
        <f t="shared" si="121"/>
        <v>#N/A</v>
      </c>
    </row>
    <row r="7760" spans="7:10" x14ac:dyDescent="0.45">
      <c r="G7760" s="82">
        <f>Census!C7752</f>
        <v>0</v>
      </c>
      <c r="H7760" s="82" t="str">
        <f>IF(Census!D7752="","",Census!D7752)</f>
        <v/>
      </c>
      <c r="I7760" s="82">
        <f>Census!E7752</f>
        <v>0</v>
      </c>
      <c r="J7760" s="106" t="e">
        <f t="shared" si="121"/>
        <v>#N/A</v>
      </c>
    </row>
    <row r="7761" spans="7:10" x14ac:dyDescent="0.45">
      <c r="G7761" s="82">
        <f>Census!C7753</f>
        <v>0</v>
      </c>
      <c r="H7761" s="82" t="str">
        <f>IF(Census!D7753="","",Census!D7753)</f>
        <v/>
      </c>
      <c r="I7761" s="82">
        <f>Census!E7753</f>
        <v>0</v>
      </c>
      <c r="J7761" s="106" t="e">
        <f t="shared" si="121"/>
        <v>#N/A</v>
      </c>
    </row>
    <row r="7762" spans="7:10" x14ac:dyDescent="0.45">
      <c r="G7762" s="82">
        <f>Census!C7754</f>
        <v>0</v>
      </c>
      <c r="H7762" s="82" t="str">
        <f>IF(Census!D7754="","",Census!D7754)</f>
        <v/>
      </c>
      <c r="I7762" s="82">
        <f>Census!E7754</f>
        <v>0</v>
      </c>
      <c r="J7762" s="106" t="e">
        <f t="shared" si="121"/>
        <v>#N/A</v>
      </c>
    </row>
    <row r="7763" spans="7:10" x14ac:dyDescent="0.45">
      <c r="G7763" s="82">
        <f>Census!C7755</f>
        <v>0</v>
      </c>
      <c r="H7763" s="82" t="str">
        <f>IF(Census!D7755="","",Census!D7755)</f>
        <v/>
      </c>
      <c r="I7763" s="82">
        <f>Census!E7755</f>
        <v>0</v>
      </c>
      <c r="J7763" s="106" t="e">
        <f t="shared" si="121"/>
        <v>#N/A</v>
      </c>
    </row>
    <row r="7764" spans="7:10" x14ac:dyDescent="0.45">
      <c r="G7764" s="82">
        <f>Census!C7756</f>
        <v>0</v>
      </c>
      <c r="H7764" s="82" t="str">
        <f>IF(Census!D7756="","",Census!D7756)</f>
        <v/>
      </c>
      <c r="I7764" s="82">
        <f>Census!E7756</f>
        <v>0</v>
      </c>
      <c r="J7764" s="106" t="e">
        <f t="shared" si="121"/>
        <v>#N/A</v>
      </c>
    </row>
    <row r="7765" spans="7:10" x14ac:dyDescent="0.45">
      <c r="G7765" s="82">
        <f>Census!C7757</f>
        <v>0</v>
      </c>
      <c r="H7765" s="82" t="str">
        <f>IF(Census!D7757="","",Census!D7757)</f>
        <v/>
      </c>
      <c r="I7765" s="82">
        <f>Census!E7757</f>
        <v>0</v>
      </c>
      <c r="J7765" s="106" t="e">
        <f t="shared" si="121"/>
        <v>#N/A</v>
      </c>
    </row>
    <row r="7766" spans="7:10" x14ac:dyDescent="0.45">
      <c r="G7766" s="82">
        <f>Census!C7758</f>
        <v>0</v>
      </c>
      <c r="H7766" s="82" t="str">
        <f>IF(Census!D7758="","",Census!D7758)</f>
        <v/>
      </c>
      <c r="I7766" s="82">
        <f>Census!E7758</f>
        <v>0</v>
      </c>
      <c r="J7766" s="106" t="e">
        <f t="shared" si="121"/>
        <v>#N/A</v>
      </c>
    </row>
    <row r="7767" spans="7:10" x14ac:dyDescent="0.45">
      <c r="G7767" s="82">
        <f>Census!C7759</f>
        <v>0</v>
      </c>
      <c r="H7767" s="82" t="str">
        <f>IF(Census!D7759="","",Census!D7759)</f>
        <v/>
      </c>
      <c r="I7767" s="82">
        <f>Census!E7759</f>
        <v>0</v>
      </c>
      <c r="J7767" s="106" t="e">
        <f t="shared" si="121"/>
        <v>#N/A</v>
      </c>
    </row>
    <row r="7768" spans="7:10" x14ac:dyDescent="0.45">
      <c r="G7768" s="82">
        <f>Census!C7760</f>
        <v>0</v>
      </c>
      <c r="H7768" s="82" t="str">
        <f>IF(Census!D7760="","",Census!D7760)</f>
        <v/>
      </c>
      <c r="I7768" s="82">
        <f>Census!E7760</f>
        <v>0</v>
      </c>
      <c r="J7768" s="106" t="e">
        <f t="shared" si="121"/>
        <v>#N/A</v>
      </c>
    </row>
    <row r="7769" spans="7:10" x14ac:dyDescent="0.45">
      <c r="G7769" s="82">
        <f>Census!C7761</f>
        <v>0</v>
      </c>
      <c r="H7769" s="82" t="str">
        <f>IF(Census!D7761="","",Census!D7761)</f>
        <v/>
      </c>
      <c r="I7769" s="82">
        <f>Census!E7761</f>
        <v>0</v>
      </c>
      <c r="J7769" s="106" t="e">
        <f t="shared" si="121"/>
        <v>#N/A</v>
      </c>
    </row>
    <row r="7770" spans="7:10" x14ac:dyDescent="0.45">
      <c r="G7770" s="82">
        <f>Census!C7762</f>
        <v>0</v>
      </c>
      <c r="H7770" s="82" t="str">
        <f>IF(Census!D7762="","",Census!D7762)</f>
        <v/>
      </c>
      <c r="I7770" s="82">
        <f>Census!E7762</f>
        <v>0</v>
      </c>
      <c r="J7770" s="106" t="e">
        <f t="shared" si="121"/>
        <v>#N/A</v>
      </c>
    </row>
    <row r="7771" spans="7:10" x14ac:dyDescent="0.45">
      <c r="G7771" s="82">
        <f>Census!C7763</f>
        <v>0</v>
      </c>
      <c r="H7771" s="82" t="str">
        <f>IF(Census!D7763="","",Census!D7763)</f>
        <v/>
      </c>
      <c r="I7771" s="82">
        <f>Census!E7763</f>
        <v>0</v>
      </c>
      <c r="J7771" s="106" t="e">
        <f t="shared" si="121"/>
        <v>#N/A</v>
      </c>
    </row>
    <row r="7772" spans="7:10" x14ac:dyDescent="0.45">
      <c r="G7772" s="82">
        <f>Census!C7764</f>
        <v>0</v>
      </c>
      <c r="H7772" s="82" t="str">
        <f>IF(Census!D7764="","",Census!D7764)</f>
        <v/>
      </c>
      <c r="I7772" s="82">
        <f>Census!E7764</f>
        <v>0</v>
      </c>
      <c r="J7772" s="106" t="e">
        <f t="shared" si="121"/>
        <v>#N/A</v>
      </c>
    </row>
    <row r="7773" spans="7:10" x14ac:dyDescent="0.45">
      <c r="G7773" s="82">
        <f>Census!C7765</f>
        <v>0</v>
      </c>
      <c r="H7773" s="82" t="str">
        <f>IF(Census!D7765="","",Census!D7765)</f>
        <v/>
      </c>
      <c r="I7773" s="82">
        <f>Census!E7765</f>
        <v>0</v>
      </c>
      <c r="J7773" s="106" t="e">
        <f t="shared" si="121"/>
        <v>#N/A</v>
      </c>
    </row>
    <row r="7774" spans="7:10" x14ac:dyDescent="0.45">
      <c r="G7774" s="82">
        <f>Census!C7766</f>
        <v>0</v>
      </c>
      <c r="H7774" s="82" t="str">
        <f>IF(Census!D7766="","",Census!D7766)</f>
        <v/>
      </c>
      <c r="I7774" s="82">
        <f>Census!E7766</f>
        <v>0</v>
      </c>
      <c r="J7774" s="106" t="e">
        <f t="shared" si="121"/>
        <v>#N/A</v>
      </c>
    </row>
    <row r="7775" spans="7:10" x14ac:dyDescent="0.45">
      <c r="G7775" s="82">
        <f>Census!C7767</f>
        <v>0</v>
      </c>
      <c r="H7775" s="82" t="str">
        <f>IF(Census!D7767="","",Census!D7767)</f>
        <v/>
      </c>
      <c r="I7775" s="82">
        <f>Census!E7767</f>
        <v>0</v>
      </c>
      <c r="J7775" s="106" t="e">
        <f t="shared" si="121"/>
        <v>#N/A</v>
      </c>
    </row>
    <row r="7776" spans="7:10" x14ac:dyDescent="0.45">
      <c r="G7776" s="82">
        <f>Census!C7768</f>
        <v>0</v>
      </c>
      <c r="H7776" s="82" t="str">
        <f>IF(Census!D7768="","",Census!D7768)</f>
        <v/>
      </c>
      <c r="I7776" s="82">
        <f>Census!E7768</f>
        <v>0</v>
      </c>
      <c r="J7776" s="106" t="e">
        <f t="shared" si="121"/>
        <v>#N/A</v>
      </c>
    </row>
    <row r="7777" spans="7:10" x14ac:dyDescent="0.45">
      <c r="G7777" s="82">
        <f>Census!C7769</f>
        <v>0</v>
      </c>
      <c r="H7777" s="82" t="str">
        <f>IF(Census!D7769="","",Census!D7769)</f>
        <v/>
      </c>
      <c r="I7777" s="82">
        <f>Census!E7769</f>
        <v>0</v>
      </c>
      <c r="J7777" s="106" t="e">
        <f t="shared" si="121"/>
        <v>#N/A</v>
      </c>
    </row>
    <row r="7778" spans="7:10" x14ac:dyDescent="0.45">
      <c r="G7778" s="82">
        <f>Census!C7770</f>
        <v>0</v>
      </c>
      <c r="H7778" s="82" t="str">
        <f>IF(Census!D7770="","",Census!D7770)</f>
        <v/>
      </c>
      <c r="I7778" s="82">
        <f>Census!E7770</f>
        <v>0</v>
      </c>
      <c r="J7778" s="106" t="e">
        <f t="shared" si="121"/>
        <v>#N/A</v>
      </c>
    </row>
    <row r="7779" spans="7:10" x14ac:dyDescent="0.45">
      <c r="G7779" s="82">
        <f>Census!C7771</f>
        <v>0</v>
      </c>
      <c r="H7779" s="82" t="str">
        <f>IF(Census!D7771="","",Census!D7771)</f>
        <v/>
      </c>
      <c r="I7779" s="82">
        <f>Census!E7771</f>
        <v>0</v>
      </c>
      <c r="J7779" s="106" t="e">
        <f t="shared" si="121"/>
        <v>#N/A</v>
      </c>
    </row>
    <row r="7780" spans="7:10" x14ac:dyDescent="0.45">
      <c r="G7780" s="82">
        <f>Census!C7772</f>
        <v>0</v>
      </c>
      <c r="H7780" s="82" t="str">
        <f>IF(Census!D7772="","",Census!D7772)</f>
        <v/>
      </c>
      <c r="I7780" s="82">
        <f>Census!E7772</f>
        <v>0</v>
      </c>
      <c r="J7780" s="106" t="e">
        <f t="shared" si="121"/>
        <v>#N/A</v>
      </c>
    </row>
    <row r="7781" spans="7:10" x14ac:dyDescent="0.45">
      <c r="G7781" s="82">
        <f>Census!C7773</f>
        <v>0</v>
      </c>
      <c r="H7781" s="82" t="str">
        <f>IF(Census!D7773="","",Census!D7773)</f>
        <v/>
      </c>
      <c r="I7781" s="82">
        <f>Census!E7773</f>
        <v>0</v>
      </c>
      <c r="J7781" s="106" t="e">
        <f t="shared" si="121"/>
        <v>#N/A</v>
      </c>
    </row>
    <row r="7782" spans="7:10" x14ac:dyDescent="0.45">
      <c r="G7782" s="82">
        <f>Census!C7774</f>
        <v>0</v>
      </c>
      <c r="H7782" s="82" t="str">
        <f>IF(Census!D7774="","",Census!D7774)</f>
        <v/>
      </c>
      <c r="I7782" s="82">
        <f>Census!E7774</f>
        <v>0</v>
      </c>
      <c r="J7782" s="106" t="e">
        <f t="shared" si="121"/>
        <v>#N/A</v>
      </c>
    </row>
    <row r="7783" spans="7:10" x14ac:dyDescent="0.45">
      <c r="G7783" s="82">
        <f>Census!C7775</f>
        <v>0</v>
      </c>
      <c r="H7783" s="82" t="str">
        <f>IF(Census!D7775="","",Census!D7775)</f>
        <v/>
      </c>
      <c r="I7783" s="82">
        <f>Census!E7775</f>
        <v>0</v>
      </c>
      <c r="J7783" s="106" t="e">
        <f t="shared" si="121"/>
        <v>#N/A</v>
      </c>
    </row>
    <row r="7784" spans="7:10" x14ac:dyDescent="0.45">
      <c r="G7784" s="82">
        <f>Census!C7776</f>
        <v>0</v>
      </c>
      <c r="H7784" s="82" t="str">
        <f>IF(Census!D7776="","",Census!D7776)</f>
        <v/>
      </c>
      <c r="I7784" s="82">
        <f>Census!E7776</f>
        <v>0</v>
      </c>
      <c r="J7784" s="106" t="e">
        <f t="shared" si="121"/>
        <v>#N/A</v>
      </c>
    </row>
    <row r="7785" spans="7:10" x14ac:dyDescent="0.45">
      <c r="G7785" s="82">
        <f>Census!C7777</f>
        <v>0</v>
      </c>
      <c r="H7785" s="82" t="str">
        <f>IF(Census!D7777="","",Census!D7777)</f>
        <v/>
      </c>
      <c r="I7785" s="82">
        <f>Census!E7777</f>
        <v>0</v>
      </c>
      <c r="J7785" s="106" t="e">
        <f t="shared" si="121"/>
        <v>#N/A</v>
      </c>
    </row>
    <row r="7786" spans="7:10" x14ac:dyDescent="0.45">
      <c r="G7786" s="82">
        <f>Census!C7778</f>
        <v>0</v>
      </c>
      <c r="H7786" s="82" t="str">
        <f>IF(Census!D7778="","",Census!D7778)</f>
        <v/>
      </c>
      <c r="I7786" s="82">
        <f>Census!E7778</f>
        <v>0</v>
      </c>
      <c r="J7786" s="106" t="e">
        <f t="shared" si="121"/>
        <v>#N/A</v>
      </c>
    </row>
    <row r="7787" spans="7:10" x14ac:dyDescent="0.45">
      <c r="G7787" s="82">
        <f>Census!C7779</f>
        <v>0</v>
      </c>
      <c r="H7787" s="82" t="str">
        <f>IF(Census!D7779="","",Census!D7779)</f>
        <v/>
      </c>
      <c r="I7787" s="82">
        <f>Census!E7779</f>
        <v>0</v>
      </c>
      <c r="J7787" s="106" t="e">
        <f t="shared" si="121"/>
        <v>#N/A</v>
      </c>
    </row>
    <row r="7788" spans="7:10" x14ac:dyDescent="0.45">
      <c r="G7788" s="82">
        <f>Census!C7780</f>
        <v>0</v>
      </c>
      <c r="H7788" s="82" t="str">
        <f>IF(Census!D7780="","",Census!D7780)</f>
        <v/>
      </c>
      <c r="I7788" s="82">
        <f>Census!E7780</f>
        <v>0</v>
      </c>
      <c r="J7788" s="106" t="e">
        <f t="shared" si="121"/>
        <v>#N/A</v>
      </c>
    </row>
    <row r="7789" spans="7:10" x14ac:dyDescent="0.45">
      <c r="G7789" s="82">
        <f>Census!C7781</f>
        <v>0</v>
      </c>
      <c r="H7789" s="82" t="str">
        <f>IF(Census!D7781="","",Census!D7781)</f>
        <v/>
      </c>
      <c r="I7789" s="82">
        <f>Census!E7781</f>
        <v>0</v>
      </c>
      <c r="J7789" s="106" t="e">
        <f t="shared" si="121"/>
        <v>#N/A</v>
      </c>
    </row>
    <row r="7790" spans="7:10" x14ac:dyDescent="0.45">
      <c r="G7790" s="82">
        <f>Census!C7782</f>
        <v>0</v>
      </c>
      <c r="H7790" s="82" t="str">
        <f>IF(Census!D7782="","",Census!D7782)</f>
        <v/>
      </c>
      <c r="I7790" s="82">
        <f>Census!E7782</f>
        <v>0</v>
      </c>
      <c r="J7790" s="106" t="e">
        <f t="shared" si="121"/>
        <v>#N/A</v>
      </c>
    </row>
    <row r="7791" spans="7:10" x14ac:dyDescent="0.45">
      <c r="G7791" s="82">
        <f>Census!C7783</f>
        <v>0</v>
      </c>
      <c r="H7791" s="82" t="str">
        <f>IF(Census!D7783="","",Census!D7783)</f>
        <v/>
      </c>
      <c r="I7791" s="82">
        <f>Census!E7783</f>
        <v>0</v>
      </c>
      <c r="J7791" s="106" t="e">
        <f t="shared" si="121"/>
        <v>#N/A</v>
      </c>
    </row>
    <row r="7792" spans="7:10" x14ac:dyDescent="0.45">
      <c r="G7792" s="82">
        <f>Census!C7784</f>
        <v>0</v>
      </c>
      <c r="H7792" s="82" t="str">
        <f>IF(Census!D7784="","",Census!D7784)</f>
        <v/>
      </c>
      <c r="I7792" s="82">
        <f>Census!E7784</f>
        <v>0</v>
      </c>
      <c r="J7792" s="106" t="e">
        <f t="shared" si="121"/>
        <v>#N/A</v>
      </c>
    </row>
    <row r="7793" spans="7:10" x14ac:dyDescent="0.45">
      <c r="G7793" s="82">
        <f>Census!C7785</f>
        <v>0</v>
      </c>
      <c r="H7793" s="82" t="str">
        <f>IF(Census!D7785="","",Census!D7785)</f>
        <v/>
      </c>
      <c r="I7793" s="82">
        <f>Census!E7785</f>
        <v>0</v>
      </c>
      <c r="J7793" s="106" t="e">
        <f t="shared" si="121"/>
        <v>#N/A</v>
      </c>
    </row>
    <row r="7794" spans="7:10" x14ac:dyDescent="0.45">
      <c r="G7794" s="82">
        <f>Census!C7786</f>
        <v>0</v>
      </c>
      <c r="H7794" s="82" t="str">
        <f>IF(Census!D7786="","",Census!D7786)</f>
        <v/>
      </c>
      <c r="I7794" s="82">
        <f>Census!E7786</f>
        <v>0</v>
      </c>
      <c r="J7794" s="106" t="e">
        <f t="shared" si="121"/>
        <v>#N/A</v>
      </c>
    </row>
    <row r="7795" spans="7:10" x14ac:dyDescent="0.45">
      <c r="G7795" s="82">
        <f>Census!C7787</f>
        <v>0</v>
      </c>
      <c r="H7795" s="82" t="str">
        <f>IF(Census!D7787="","",Census!D7787)</f>
        <v/>
      </c>
      <c r="I7795" s="82">
        <f>Census!E7787</f>
        <v>0</v>
      </c>
      <c r="J7795" s="106" t="e">
        <f t="shared" si="121"/>
        <v>#N/A</v>
      </c>
    </row>
    <row r="7796" spans="7:10" x14ac:dyDescent="0.45">
      <c r="G7796" s="82">
        <f>Census!C7788</f>
        <v>0</v>
      </c>
      <c r="H7796" s="82" t="str">
        <f>IF(Census!D7788="","",Census!D7788)</f>
        <v/>
      </c>
      <c r="I7796" s="82">
        <f>Census!E7788</f>
        <v>0</v>
      </c>
      <c r="J7796" s="106" t="e">
        <f t="shared" si="121"/>
        <v>#N/A</v>
      </c>
    </row>
    <row r="7797" spans="7:10" x14ac:dyDescent="0.45">
      <c r="G7797" s="82">
        <f>Census!C7789</f>
        <v>0</v>
      </c>
      <c r="H7797" s="82" t="str">
        <f>IF(Census!D7789="","",Census!D7789)</f>
        <v/>
      </c>
      <c r="I7797" s="82">
        <f>Census!E7789</f>
        <v>0</v>
      </c>
      <c r="J7797" s="106" t="e">
        <f t="shared" si="121"/>
        <v>#N/A</v>
      </c>
    </row>
    <row r="7798" spans="7:10" x14ac:dyDescent="0.45">
      <c r="G7798" s="82">
        <f>Census!C7790</f>
        <v>0</v>
      </c>
      <c r="H7798" s="82" t="str">
        <f>IF(Census!D7790="","",Census!D7790)</f>
        <v/>
      </c>
      <c r="I7798" s="82">
        <f>Census!E7790</f>
        <v>0</v>
      </c>
      <c r="J7798" s="106" t="e">
        <f t="shared" si="121"/>
        <v>#N/A</v>
      </c>
    </row>
    <row r="7799" spans="7:10" x14ac:dyDescent="0.45">
      <c r="G7799" s="82">
        <f>Census!C7791</f>
        <v>0</v>
      </c>
      <c r="H7799" s="82" t="str">
        <f>IF(Census!D7791="","",Census!D7791)</f>
        <v/>
      </c>
      <c r="I7799" s="82">
        <f>Census!E7791</f>
        <v>0</v>
      </c>
      <c r="J7799" s="106" t="e">
        <f t="shared" si="121"/>
        <v>#N/A</v>
      </c>
    </row>
    <row r="7800" spans="7:10" x14ac:dyDescent="0.45">
      <c r="G7800" s="82">
        <f>Census!C7792</f>
        <v>0</v>
      </c>
      <c r="H7800" s="82" t="str">
        <f>IF(Census!D7792="","",Census!D7792)</f>
        <v/>
      </c>
      <c r="I7800" s="82">
        <f>Census!E7792</f>
        <v>0</v>
      </c>
      <c r="J7800" s="106" t="e">
        <f t="shared" si="121"/>
        <v>#N/A</v>
      </c>
    </row>
    <row r="7801" spans="7:10" x14ac:dyDescent="0.45">
      <c r="G7801" s="82">
        <f>Census!C7793</f>
        <v>0</v>
      </c>
      <c r="H7801" s="82" t="str">
        <f>IF(Census!D7793="","",Census!D7793)</f>
        <v/>
      </c>
      <c r="I7801" s="82">
        <f>Census!E7793</f>
        <v>0</v>
      </c>
      <c r="J7801" s="106" t="e">
        <f t="shared" si="121"/>
        <v>#N/A</v>
      </c>
    </row>
    <row r="7802" spans="7:10" x14ac:dyDescent="0.45">
      <c r="G7802" s="82">
        <f>Census!C7794</f>
        <v>0</v>
      </c>
      <c r="H7802" s="82" t="str">
        <f>IF(Census!D7794="","",Census!D7794)</f>
        <v/>
      </c>
      <c r="I7802" s="82">
        <f>Census!E7794</f>
        <v>0</v>
      </c>
      <c r="J7802" s="106" t="e">
        <f t="shared" si="121"/>
        <v>#N/A</v>
      </c>
    </row>
    <row r="7803" spans="7:10" x14ac:dyDescent="0.45">
      <c r="G7803" s="82">
        <f>Census!C7795</f>
        <v>0</v>
      </c>
      <c r="H7803" s="82" t="str">
        <f>IF(Census!D7795="","",Census!D7795)</f>
        <v/>
      </c>
      <c r="I7803" s="82">
        <f>Census!E7795</f>
        <v>0</v>
      </c>
      <c r="J7803" s="106" t="e">
        <f t="shared" si="121"/>
        <v>#N/A</v>
      </c>
    </row>
    <row r="7804" spans="7:10" x14ac:dyDescent="0.45">
      <c r="G7804" s="82">
        <f>Census!C7796</f>
        <v>0</v>
      </c>
      <c r="H7804" s="82" t="str">
        <f>IF(Census!D7796="","",Census!D7796)</f>
        <v/>
      </c>
      <c r="I7804" s="82">
        <f>Census!E7796</f>
        <v>0</v>
      </c>
      <c r="J7804" s="106" t="e">
        <f t="shared" si="121"/>
        <v>#N/A</v>
      </c>
    </row>
    <row r="7805" spans="7:10" x14ac:dyDescent="0.45">
      <c r="G7805" s="82">
        <f>Census!C7797</f>
        <v>0</v>
      </c>
      <c r="H7805" s="82" t="str">
        <f>IF(Census!D7797="","",Census!D7797)</f>
        <v/>
      </c>
      <c r="I7805" s="82">
        <f>Census!E7797</f>
        <v>0</v>
      </c>
      <c r="J7805" s="106" t="e">
        <f t="shared" si="121"/>
        <v>#N/A</v>
      </c>
    </row>
    <row r="7806" spans="7:10" x14ac:dyDescent="0.45">
      <c r="G7806" s="82">
        <f>Census!C7798</f>
        <v>0</v>
      </c>
      <c r="H7806" s="82" t="str">
        <f>IF(Census!D7798="","",Census!D7798)</f>
        <v/>
      </c>
      <c r="I7806" s="82">
        <f>Census!E7798</f>
        <v>0</v>
      </c>
      <c r="J7806" s="106" t="e">
        <f t="shared" si="121"/>
        <v>#N/A</v>
      </c>
    </row>
    <row r="7807" spans="7:10" x14ac:dyDescent="0.45">
      <c r="G7807" s="82">
        <f>Census!C7799</f>
        <v>0</v>
      </c>
      <c r="H7807" s="82" t="str">
        <f>IF(Census!D7799="","",Census!D7799)</f>
        <v/>
      </c>
      <c r="I7807" s="82">
        <f>Census!E7799</f>
        <v>0</v>
      </c>
      <c r="J7807" s="106" t="e">
        <f t="shared" si="121"/>
        <v>#N/A</v>
      </c>
    </row>
    <row r="7808" spans="7:10" x14ac:dyDescent="0.45">
      <c r="G7808" s="82">
        <f>Census!C7800</f>
        <v>0</v>
      </c>
      <c r="H7808" s="82" t="str">
        <f>IF(Census!D7800="","",Census!D7800)</f>
        <v/>
      </c>
      <c r="I7808" s="82">
        <f>Census!E7800</f>
        <v>0</v>
      </c>
      <c r="J7808" s="106" t="e">
        <f t="shared" si="121"/>
        <v>#N/A</v>
      </c>
    </row>
    <row r="7809" spans="7:10" x14ac:dyDescent="0.45">
      <c r="G7809" s="82">
        <f>Census!C7801</f>
        <v>0</v>
      </c>
      <c r="H7809" s="82" t="str">
        <f>IF(Census!D7801="","",Census!D7801)</f>
        <v/>
      </c>
      <c r="I7809" s="82">
        <f>Census!E7801</f>
        <v>0</v>
      </c>
      <c r="J7809" s="106" t="e">
        <f t="shared" si="121"/>
        <v>#N/A</v>
      </c>
    </row>
    <row r="7810" spans="7:10" x14ac:dyDescent="0.45">
      <c r="G7810" s="82">
        <f>Census!C7802</f>
        <v>0</v>
      </c>
      <c r="H7810" s="82" t="str">
        <f>IF(Census!D7802="","",Census!D7802)</f>
        <v/>
      </c>
      <c r="I7810" s="82">
        <f>Census!E7802</f>
        <v>0</v>
      </c>
      <c r="J7810" s="106" t="e">
        <f t="shared" si="121"/>
        <v>#N/A</v>
      </c>
    </row>
    <row r="7811" spans="7:10" x14ac:dyDescent="0.45">
      <c r="G7811" s="82">
        <f>Census!C7803</f>
        <v>0</v>
      </c>
      <c r="H7811" s="82" t="str">
        <f>IF(Census!D7803="","",Census!D7803)</f>
        <v/>
      </c>
      <c r="I7811" s="82">
        <f>Census!E7803</f>
        <v>0</v>
      </c>
      <c r="J7811" s="106" t="e">
        <f t="shared" si="121"/>
        <v>#N/A</v>
      </c>
    </row>
    <row r="7812" spans="7:10" x14ac:dyDescent="0.45">
      <c r="G7812" s="82">
        <f>Census!C7804</f>
        <v>0</v>
      </c>
      <c r="H7812" s="82" t="str">
        <f>IF(Census!D7804="","",Census!D7804)</f>
        <v/>
      </c>
      <c r="I7812" s="82">
        <f>Census!E7804</f>
        <v>0</v>
      </c>
      <c r="J7812" s="106" t="e">
        <f t="shared" si="121"/>
        <v>#N/A</v>
      </c>
    </row>
    <row r="7813" spans="7:10" x14ac:dyDescent="0.45">
      <c r="G7813" s="82">
        <f>Census!C7805</f>
        <v>0</v>
      </c>
      <c r="H7813" s="82" t="str">
        <f>IF(Census!D7805="","",Census!D7805)</f>
        <v/>
      </c>
      <c r="I7813" s="82">
        <f>Census!E7805</f>
        <v>0</v>
      </c>
      <c r="J7813" s="106" t="e">
        <f t="shared" si="121"/>
        <v>#N/A</v>
      </c>
    </row>
    <row r="7814" spans="7:10" x14ac:dyDescent="0.45">
      <c r="G7814" s="82">
        <f>Census!C7806</f>
        <v>0</v>
      </c>
      <c r="H7814" s="82" t="str">
        <f>IF(Census!D7806="","",Census!D7806)</f>
        <v/>
      </c>
      <c r="I7814" s="82">
        <f>Census!E7806</f>
        <v>0</v>
      </c>
      <c r="J7814" s="106" t="e">
        <f t="shared" si="121"/>
        <v>#N/A</v>
      </c>
    </row>
    <row r="7815" spans="7:10" x14ac:dyDescent="0.45">
      <c r="G7815" s="82">
        <f>Census!C7807</f>
        <v>0</v>
      </c>
      <c r="H7815" s="82" t="str">
        <f>IF(Census!D7807="","",Census!D7807)</f>
        <v/>
      </c>
      <c r="I7815" s="82">
        <f>Census!E7807</f>
        <v>0</v>
      </c>
      <c r="J7815" s="106" t="e">
        <f t="shared" si="121"/>
        <v>#N/A</v>
      </c>
    </row>
    <row r="7816" spans="7:10" x14ac:dyDescent="0.45">
      <c r="G7816" s="82">
        <f>Census!C7808</f>
        <v>0</v>
      </c>
      <c r="H7816" s="82" t="str">
        <f>IF(Census!D7808="","",Census!D7808)</f>
        <v/>
      </c>
      <c r="I7816" s="82">
        <f>Census!E7808</f>
        <v>0</v>
      </c>
      <c r="J7816" s="106" t="e">
        <f t="shared" si="121"/>
        <v>#N/A</v>
      </c>
    </row>
    <row r="7817" spans="7:10" x14ac:dyDescent="0.45">
      <c r="G7817" s="82">
        <f>Census!C7809</f>
        <v>0</v>
      </c>
      <c r="H7817" s="82" t="str">
        <f>IF(Census!D7809="","",Census!D7809)</f>
        <v/>
      </c>
      <c r="I7817" s="82">
        <f>Census!E7809</f>
        <v>0</v>
      </c>
      <c r="J7817" s="106" t="e">
        <f t="shared" si="121"/>
        <v>#N/A</v>
      </c>
    </row>
    <row r="7818" spans="7:10" x14ac:dyDescent="0.45">
      <c r="G7818" s="82">
        <f>Census!C7810</f>
        <v>0</v>
      </c>
      <c r="H7818" s="82" t="str">
        <f>IF(Census!D7810="","",Census!D7810)</f>
        <v/>
      </c>
      <c r="I7818" s="82">
        <f>Census!E7810</f>
        <v>0</v>
      </c>
      <c r="J7818" s="106" t="e">
        <f t="shared" si="121"/>
        <v>#N/A</v>
      </c>
    </row>
    <row r="7819" spans="7:10" x14ac:dyDescent="0.45">
      <c r="G7819" s="82">
        <f>Census!C7811</f>
        <v>0</v>
      </c>
      <c r="H7819" s="82" t="str">
        <f>IF(Census!D7811="","",Census!D7811)</f>
        <v/>
      </c>
      <c r="I7819" s="82">
        <f>Census!E7811</f>
        <v>0</v>
      </c>
      <c r="J7819" s="106" t="e">
        <f t="shared" si="121"/>
        <v>#N/A</v>
      </c>
    </row>
    <row r="7820" spans="7:10" x14ac:dyDescent="0.45">
      <c r="G7820" s="82">
        <f>Census!C7812</f>
        <v>0</v>
      </c>
      <c r="H7820" s="82" t="str">
        <f>IF(Census!D7812="","",Census!D7812)</f>
        <v/>
      </c>
      <c r="I7820" s="82">
        <f>Census!E7812</f>
        <v>0</v>
      </c>
      <c r="J7820" s="106" t="e">
        <f t="shared" si="121"/>
        <v>#N/A</v>
      </c>
    </row>
    <row r="7821" spans="7:10" x14ac:dyDescent="0.45">
      <c r="G7821" s="82">
        <f>Census!C7813</f>
        <v>0</v>
      </c>
      <c r="H7821" s="82" t="str">
        <f>IF(Census!D7813="","",Census!D7813)</f>
        <v/>
      </c>
      <c r="I7821" s="82">
        <f>Census!E7813</f>
        <v>0</v>
      </c>
      <c r="J7821" s="106" t="e">
        <f t="shared" si="121"/>
        <v>#N/A</v>
      </c>
    </row>
    <row r="7822" spans="7:10" x14ac:dyDescent="0.45">
      <c r="G7822" s="82">
        <f>Census!C7814</f>
        <v>0</v>
      </c>
      <c r="H7822" s="82" t="str">
        <f>IF(Census!D7814="","",Census!D7814)</f>
        <v/>
      </c>
      <c r="I7822" s="82">
        <f>Census!E7814</f>
        <v>0</v>
      </c>
      <c r="J7822" s="106" t="e">
        <f t="shared" ref="J7822:J7885" si="122">IF(H7822=0,0,IF(H7822&lt;$C$25,$C$25-H7822,0))</f>
        <v>#N/A</v>
      </c>
    </row>
    <row r="7823" spans="7:10" x14ac:dyDescent="0.45">
      <c r="G7823" s="82">
        <f>Census!C7815</f>
        <v>0</v>
      </c>
      <c r="H7823" s="82" t="str">
        <f>IF(Census!D7815="","",Census!D7815)</f>
        <v/>
      </c>
      <c r="I7823" s="82">
        <f>Census!E7815</f>
        <v>0</v>
      </c>
      <c r="J7823" s="106" t="e">
        <f t="shared" si="122"/>
        <v>#N/A</v>
      </c>
    </row>
    <row r="7824" spans="7:10" x14ac:dyDescent="0.45">
      <c r="G7824" s="82">
        <f>Census!C7816</f>
        <v>0</v>
      </c>
      <c r="H7824" s="82" t="str">
        <f>IF(Census!D7816="","",Census!D7816)</f>
        <v/>
      </c>
      <c r="I7824" s="82">
        <f>Census!E7816</f>
        <v>0</v>
      </c>
      <c r="J7824" s="106" t="e">
        <f t="shared" si="122"/>
        <v>#N/A</v>
      </c>
    </row>
    <row r="7825" spans="7:10" x14ac:dyDescent="0.45">
      <c r="G7825" s="82">
        <f>Census!C7817</f>
        <v>0</v>
      </c>
      <c r="H7825" s="82" t="str">
        <f>IF(Census!D7817="","",Census!D7817)</f>
        <v/>
      </c>
      <c r="I7825" s="82">
        <f>Census!E7817</f>
        <v>0</v>
      </c>
      <c r="J7825" s="106" t="e">
        <f t="shared" si="122"/>
        <v>#N/A</v>
      </c>
    </row>
    <row r="7826" spans="7:10" x14ac:dyDescent="0.45">
      <c r="G7826" s="82">
        <f>Census!C7818</f>
        <v>0</v>
      </c>
      <c r="H7826" s="82" t="str">
        <f>IF(Census!D7818="","",Census!D7818)</f>
        <v/>
      </c>
      <c r="I7826" s="82">
        <f>Census!E7818</f>
        <v>0</v>
      </c>
      <c r="J7826" s="106" t="e">
        <f t="shared" si="122"/>
        <v>#N/A</v>
      </c>
    </row>
    <row r="7827" spans="7:10" x14ac:dyDescent="0.45">
      <c r="G7827" s="82">
        <f>Census!C7819</f>
        <v>0</v>
      </c>
      <c r="H7827" s="82" t="str">
        <f>IF(Census!D7819="","",Census!D7819)</f>
        <v/>
      </c>
      <c r="I7827" s="82">
        <f>Census!E7819</f>
        <v>0</v>
      </c>
      <c r="J7827" s="106" t="e">
        <f t="shared" si="122"/>
        <v>#N/A</v>
      </c>
    </row>
    <row r="7828" spans="7:10" x14ac:dyDescent="0.45">
      <c r="G7828" s="82">
        <f>Census!C7820</f>
        <v>0</v>
      </c>
      <c r="H7828" s="82" t="str">
        <f>IF(Census!D7820="","",Census!D7820)</f>
        <v/>
      </c>
      <c r="I7828" s="82">
        <f>Census!E7820</f>
        <v>0</v>
      </c>
      <c r="J7828" s="106" t="e">
        <f t="shared" si="122"/>
        <v>#N/A</v>
      </c>
    </row>
    <row r="7829" spans="7:10" x14ac:dyDescent="0.45">
      <c r="G7829" s="82">
        <f>Census!C7821</f>
        <v>0</v>
      </c>
      <c r="H7829" s="82" t="str">
        <f>IF(Census!D7821="","",Census!D7821)</f>
        <v/>
      </c>
      <c r="I7829" s="82">
        <f>Census!E7821</f>
        <v>0</v>
      </c>
      <c r="J7829" s="106" t="e">
        <f t="shared" si="122"/>
        <v>#N/A</v>
      </c>
    </row>
    <row r="7830" spans="7:10" x14ac:dyDescent="0.45">
      <c r="G7830" s="82">
        <f>Census!C7822</f>
        <v>0</v>
      </c>
      <c r="H7830" s="82" t="str">
        <f>IF(Census!D7822="","",Census!D7822)</f>
        <v/>
      </c>
      <c r="I7830" s="82">
        <f>Census!E7822</f>
        <v>0</v>
      </c>
      <c r="J7830" s="106" t="e">
        <f t="shared" si="122"/>
        <v>#N/A</v>
      </c>
    </row>
    <row r="7831" spans="7:10" x14ac:dyDescent="0.45">
      <c r="G7831" s="82">
        <f>Census!C7823</f>
        <v>0</v>
      </c>
      <c r="H7831" s="82" t="str">
        <f>IF(Census!D7823="","",Census!D7823)</f>
        <v/>
      </c>
      <c r="I7831" s="82">
        <f>Census!E7823</f>
        <v>0</v>
      </c>
      <c r="J7831" s="106" t="e">
        <f t="shared" si="122"/>
        <v>#N/A</v>
      </c>
    </row>
    <row r="7832" spans="7:10" x14ac:dyDescent="0.45">
      <c r="G7832" s="82">
        <f>Census!C7824</f>
        <v>0</v>
      </c>
      <c r="H7832" s="82" t="str">
        <f>IF(Census!D7824="","",Census!D7824)</f>
        <v/>
      </c>
      <c r="I7832" s="82">
        <f>Census!E7824</f>
        <v>0</v>
      </c>
      <c r="J7832" s="106" t="e">
        <f t="shared" si="122"/>
        <v>#N/A</v>
      </c>
    </row>
    <row r="7833" spans="7:10" x14ac:dyDescent="0.45">
      <c r="G7833" s="82">
        <f>Census!C7825</f>
        <v>0</v>
      </c>
      <c r="H7833" s="82" t="str">
        <f>IF(Census!D7825="","",Census!D7825)</f>
        <v/>
      </c>
      <c r="I7833" s="82">
        <f>Census!E7825</f>
        <v>0</v>
      </c>
      <c r="J7833" s="106" t="e">
        <f t="shared" si="122"/>
        <v>#N/A</v>
      </c>
    </row>
    <row r="7834" spans="7:10" x14ac:dyDescent="0.45">
      <c r="G7834" s="82">
        <f>Census!C7826</f>
        <v>0</v>
      </c>
      <c r="H7834" s="82" t="str">
        <f>IF(Census!D7826="","",Census!D7826)</f>
        <v/>
      </c>
      <c r="I7834" s="82">
        <f>Census!E7826</f>
        <v>0</v>
      </c>
      <c r="J7834" s="106" t="e">
        <f t="shared" si="122"/>
        <v>#N/A</v>
      </c>
    </row>
    <row r="7835" spans="7:10" x14ac:dyDescent="0.45">
      <c r="G7835" s="82">
        <f>Census!C7827</f>
        <v>0</v>
      </c>
      <c r="H7835" s="82" t="str">
        <f>IF(Census!D7827="","",Census!D7827)</f>
        <v/>
      </c>
      <c r="I7835" s="82">
        <f>Census!E7827</f>
        <v>0</v>
      </c>
      <c r="J7835" s="106" t="e">
        <f t="shared" si="122"/>
        <v>#N/A</v>
      </c>
    </row>
    <row r="7836" spans="7:10" x14ac:dyDescent="0.45">
      <c r="G7836" s="82">
        <f>Census!C7828</f>
        <v>0</v>
      </c>
      <c r="H7836" s="82" t="str">
        <f>IF(Census!D7828="","",Census!D7828)</f>
        <v/>
      </c>
      <c r="I7836" s="82">
        <f>Census!E7828</f>
        <v>0</v>
      </c>
      <c r="J7836" s="106" t="e">
        <f t="shared" si="122"/>
        <v>#N/A</v>
      </c>
    </row>
    <row r="7837" spans="7:10" x14ac:dyDescent="0.45">
      <c r="G7837" s="82">
        <f>Census!C7829</f>
        <v>0</v>
      </c>
      <c r="H7837" s="82" t="str">
        <f>IF(Census!D7829="","",Census!D7829)</f>
        <v/>
      </c>
      <c r="I7837" s="82">
        <f>Census!E7829</f>
        <v>0</v>
      </c>
      <c r="J7837" s="106" t="e">
        <f t="shared" si="122"/>
        <v>#N/A</v>
      </c>
    </row>
    <row r="7838" spans="7:10" x14ac:dyDescent="0.45">
      <c r="G7838" s="82">
        <f>Census!C7830</f>
        <v>0</v>
      </c>
      <c r="H7838" s="82" t="str">
        <f>IF(Census!D7830="","",Census!D7830)</f>
        <v/>
      </c>
      <c r="I7838" s="82">
        <f>Census!E7830</f>
        <v>0</v>
      </c>
      <c r="J7838" s="106" t="e">
        <f t="shared" si="122"/>
        <v>#N/A</v>
      </c>
    </row>
    <row r="7839" spans="7:10" x14ac:dyDescent="0.45">
      <c r="G7839" s="82">
        <f>Census!C7831</f>
        <v>0</v>
      </c>
      <c r="H7839" s="82" t="str">
        <f>IF(Census!D7831="","",Census!D7831)</f>
        <v/>
      </c>
      <c r="I7839" s="82">
        <f>Census!E7831</f>
        <v>0</v>
      </c>
      <c r="J7839" s="106" t="e">
        <f t="shared" si="122"/>
        <v>#N/A</v>
      </c>
    </row>
    <row r="7840" spans="7:10" x14ac:dyDescent="0.45">
      <c r="G7840" s="82">
        <f>Census!C7832</f>
        <v>0</v>
      </c>
      <c r="H7840" s="82" t="str">
        <f>IF(Census!D7832="","",Census!D7832)</f>
        <v/>
      </c>
      <c r="I7840" s="82">
        <f>Census!E7832</f>
        <v>0</v>
      </c>
      <c r="J7840" s="106" t="e">
        <f t="shared" si="122"/>
        <v>#N/A</v>
      </c>
    </row>
    <row r="7841" spans="7:10" x14ac:dyDescent="0.45">
      <c r="G7841" s="82">
        <f>Census!C7833</f>
        <v>0</v>
      </c>
      <c r="H7841" s="82" t="str">
        <f>IF(Census!D7833="","",Census!D7833)</f>
        <v/>
      </c>
      <c r="I7841" s="82">
        <f>Census!E7833</f>
        <v>0</v>
      </c>
      <c r="J7841" s="106" t="e">
        <f t="shared" si="122"/>
        <v>#N/A</v>
      </c>
    </row>
    <row r="7842" spans="7:10" x14ac:dyDescent="0.45">
      <c r="G7842" s="82">
        <f>Census!C7834</f>
        <v>0</v>
      </c>
      <c r="H7842" s="82" t="str">
        <f>IF(Census!D7834="","",Census!D7834)</f>
        <v/>
      </c>
      <c r="I7842" s="82">
        <f>Census!E7834</f>
        <v>0</v>
      </c>
      <c r="J7842" s="106" t="e">
        <f t="shared" si="122"/>
        <v>#N/A</v>
      </c>
    </row>
    <row r="7843" spans="7:10" x14ac:dyDescent="0.45">
      <c r="G7843" s="82">
        <f>Census!C7835</f>
        <v>0</v>
      </c>
      <c r="H7843" s="82" t="str">
        <f>IF(Census!D7835="","",Census!D7835)</f>
        <v/>
      </c>
      <c r="I7843" s="82">
        <f>Census!E7835</f>
        <v>0</v>
      </c>
      <c r="J7843" s="106" t="e">
        <f t="shared" si="122"/>
        <v>#N/A</v>
      </c>
    </row>
    <row r="7844" spans="7:10" x14ac:dyDescent="0.45">
      <c r="G7844" s="82">
        <f>Census!C7836</f>
        <v>0</v>
      </c>
      <c r="H7844" s="82" t="str">
        <f>IF(Census!D7836="","",Census!D7836)</f>
        <v/>
      </c>
      <c r="I7844" s="82">
        <f>Census!E7836</f>
        <v>0</v>
      </c>
      <c r="J7844" s="106" t="e">
        <f t="shared" si="122"/>
        <v>#N/A</v>
      </c>
    </row>
    <row r="7845" spans="7:10" x14ac:dyDescent="0.45">
      <c r="G7845" s="82">
        <f>Census!C7837</f>
        <v>0</v>
      </c>
      <c r="H7845" s="82" t="str">
        <f>IF(Census!D7837="","",Census!D7837)</f>
        <v/>
      </c>
      <c r="I7845" s="82">
        <f>Census!E7837</f>
        <v>0</v>
      </c>
      <c r="J7845" s="106" t="e">
        <f t="shared" si="122"/>
        <v>#N/A</v>
      </c>
    </row>
    <row r="7846" spans="7:10" x14ac:dyDescent="0.45">
      <c r="G7846" s="82">
        <f>Census!C7838</f>
        <v>0</v>
      </c>
      <c r="H7846" s="82" t="str">
        <f>IF(Census!D7838="","",Census!D7838)</f>
        <v/>
      </c>
      <c r="I7846" s="82">
        <f>Census!E7838</f>
        <v>0</v>
      </c>
      <c r="J7846" s="106" t="e">
        <f t="shared" si="122"/>
        <v>#N/A</v>
      </c>
    </row>
    <row r="7847" spans="7:10" x14ac:dyDescent="0.45">
      <c r="G7847" s="82">
        <f>Census!C7839</f>
        <v>0</v>
      </c>
      <c r="H7847" s="82" t="str">
        <f>IF(Census!D7839="","",Census!D7839)</f>
        <v/>
      </c>
      <c r="I7847" s="82">
        <f>Census!E7839</f>
        <v>0</v>
      </c>
      <c r="J7847" s="106" t="e">
        <f t="shared" si="122"/>
        <v>#N/A</v>
      </c>
    </row>
    <row r="7848" spans="7:10" x14ac:dyDescent="0.45">
      <c r="G7848" s="82">
        <f>Census!C7840</f>
        <v>0</v>
      </c>
      <c r="H7848" s="82" t="str">
        <f>IF(Census!D7840="","",Census!D7840)</f>
        <v/>
      </c>
      <c r="I7848" s="82">
        <f>Census!E7840</f>
        <v>0</v>
      </c>
      <c r="J7848" s="106" t="e">
        <f t="shared" si="122"/>
        <v>#N/A</v>
      </c>
    </row>
    <row r="7849" spans="7:10" x14ac:dyDescent="0.45">
      <c r="G7849" s="82">
        <f>Census!C7841</f>
        <v>0</v>
      </c>
      <c r="H7849" s="82" t="str">
        <f>IF(Census!D7841="","",Census!D7841)</f>
        <v/>
      </c>
      <c r="I7849" s="82">
        <f>Census!E7841</f>
        <v>0</v>
      </c>
      <c r="J7849" s="106" t="e">
        <f t="shared" si="122"/>
        <v>#N/A</v>
      </c>
    </row>
    <row r="7850" spans="7:10" x14ac:dyDescent="0.45">
      <c r="G7850" s="82">
        <f>Census!C7842</f>
        <v>0</v>
      </c>
      <c r="H7850" s="82" t="str">
        <f>IF(Census!D7842="","",Census!D7842)</f>
        <v/>
      </c>
      <c r="I7850" s="82">
        <f>Census!E7842</f>
        <v>0</v>
      </c>
      <c r="J7850" s="106" t="e">
        <f t="shared" si="122"/>
        <v>#N/A</v>
      </c>
    </row>
    <row r="7851" spans="7:10" x14ac:dyDescent="0.45">
      <c r="G7851" s="82">
        <f>Census!C7843</f>
        <v>0</v>
      </c>
      <c r="H7851" s="82" t="str">
        <f>IF(Census!D7843="","",Census!D7843)</f>
        <v/>
      </c>
      <c r="I7851" s="82">
        <f>Census!E7843</f>
        <v>0</v>
      </c>
      <c r="J7851" s="106" t="e">
        <f t="shared" si="122"/>
        <v>#N/A</v>
      </c>
    </row>
    <row r="7852" spans="7:10" x14ac:dyDescent="0.45">
      <c r="G7852" s="82">
        <f>Census!C7844</f>
        <v>0</v>
      </c>
      <c r="H7852" s="82" t="str">
        <f>IF(Census!D7844="","",Census!D7844)</f>
        <v/>
      </c>
      <c r="I7852" s="82">
        <f>Census!E7844</f>
        <v>0</v>
      </c>
      <c r="J7852" s="106" t="e">
        <f t="shared" si="122"/>
        <v>#N/A</v>
      </c>
    </row>
    <row r="7853" spans="7:10" x14ac:dyDescent="0.45">
      <c r="G7853" s="82">
        <f>Census!C7845</f>
        <v>0</v>
      </c>
      <c r="H7853" s="82" t="str">
        <f>IF(Census!D7845="","",Census!D7845)</f>
        <v/>
      </c>
      <c r="I7853" s="82">
        <f>Census!E7845</f>
        <v>0</v>
      </c>
      <c r="J7853" s="106" t="e">
        <f t="shared" si="122"/>
        <v>#N/A</v>
      </c>
    </row>
    <row r="7854" spans="7:10" x14ac:dyDescent="0.45">
      <c r="G7854" s="82">
        <f>Census!C7846</f>
        <v>0</v>
      </c>
      <c r="H7854" s="82" t="str">
        <f>IF(Census!D7846="","",Census!D7846)</f>
        <v/>
      </c>
      <c r="I7854" s="82">
        <f>Census!E7846</f>
        <v>0</v>
      </c>
      <c r="J7854" s="106" t="e">
        <f t="shared" si="122"/>
        <v>#N/A</v>
      </c>
    </row>
    <row r="7855" spans="7:10" x14ac:dyDescent="0.45">
      <c r="G7855" s="82">
        <f>Census!C7847</f>
        <v>0</v>
      </c>
      <c r="H7855" s="82" t="str">
        <f>IF(Census!D7847="","",Census!D7847)</f>
        <v/>
      </c>
      <c r="I7855" s="82">
        <f>Census!E7847</f>
        <v>0</v>
      </c>
      <c r="J7855" s="106" t="e">
        <f t="shared" si="122"/>
        <v>#N/A</v>
      </c>
    </row>
    <row r="7856" spans="7:10" x14ac:dyDescent="0.45">
      <c r="G7856" s="82">
        <f>Census!C7848</f>
        <v>0</v>
      </c>
      <c r="H7856" s="82" t="str">
        <f>IF(Census!D7848="","",Census!D7848)</f>
        <v/>
      </c>
      <c r="I7856" s="82">
        <f>Census!E7848</f>
        <v>0</v>
      </c>
      <c r="J7856" s="106" t="e">
        <f t="shared" si="122"/>
        <v>#N/A</v>
      </c>
    </row>
    <row r="7857" spans="7:10" x14ac:dyDescent="0.45">
      <c r="G7857" s="82">
        <f>Census!C7849</f>
        <v>0</v>
      </c>
      <c r="H7857" s="82" t="str">
        <f>IF(Census!D7849="","",Census!D7849)</f>
        <v/>
      </c>
      <c r="I7857" s="82">
        <f>Census!E7849</f>
        <v>0</v>
      </c>
      <c r="J7857" s="106" t="e">
        <f t="shared" si="122"/>
        <v>#N/A</v>
      </c>
    </row>
    <row r="7858" spans="7:10" x14ac:dyDescent="0.45">
      <c r="G7858" s="82">
        <f>Census!C7850</f>
        <v>0</v>
      </c>
      <c r="H7858" s="82" t="str">
        <f>IF(Census!D7850="","",Census!D7850)</f>
        <v/>
      </c>
      <c r="I7858" s="82">
        <f>Census!E7850</f>
        <v>0</v>
      </c>
      <c r="J7858" s="106" t="e">
        <f t="shared" si="122"/>
        <v>#N/A</v>
      </c>
    </row>
    <row r="7859" spans="7:10" x14ac:dyDescent="0.45">
      <c r="G7859" s="82">
        <f>Census!C7851</f>
        <v>0</v>
      </c>
      <c r="H7859" s="82" t="str">
        <f>IF(Census!D7851="","",Census!D7851)</f>
        <v/>
      </c>
      <c r="I7859" s="82">
        <f>Census!E7851</f>
        <v>0</v>
      </c>
      <c r="J7859" s="106" t="e">
        <f t="shared" si="122"/>
        <v>#N/A</v>
      </c>
    </row>
    <row r="7860" spans="7:10" x14ac:dyDescent="0.45">
      <c r="G7860" s="82">
        <f>Census!C7852</f>
        <v>0</v>
      </c>
      <c r="H7860" s="82" t="str">
        <f>IF(Census!D7852="","",Census!D7852)</f>
        <v/>
      </c>
      <c r="I7860" s="82">
        <f>Census!E7852</f>
        <v>0</v>
      </c>
      <c r="J7860" s="106" t="e">
        <f t="shared" si="122"/>
        <v>#N/A</v>
      </c>
    </row>
    <row r="7861" spans="7:10" x14ac:dyDescent="0.45">
      <c r="G7861" s="82">
        <f>Census!C7853</f>
        <v>0</v>
      </c>
      <c r="H7861" s="82" t="str">
        <f>IF(Census!D7853="","",Census!D7853)</f>
        <v/>
      </c>
      <c r="I7861" s="82">
        <f>Census!E7853</f>
        <v>0</v>
      </c>
      <c r="J7861" s="106" t="e">
        <f t="shared" si="122"/>
        <v>#N/A</v>
      </c>
    </row>
    <row r="7862" spans="7:10" x14ac:dyDescent="0.45">
      <c r="G7862" s="82">
        <f>Census!C7854</f>
        <v>0</v>
      </c>
      <c r="H7862" s="82" t="str">
        <f>IF(Census!D7854="","",Census!D7854)</f>
        <v/>
      </c>
      <c r="I7862" s="82">
        <f>Census!E7854</f>
        <v>0</v>
      </c>
      <c r="J7862" s="106" t="e">
        <f t="shared" si="122"/>
        <v>#N/A</v>
      </c>
    </row>
    <row r="7863" spans="7:10" x14ac:dyDescent="0.45">
      <c r="G7863" s="82">
        <f>Census!C7855</f>
        <v>0</v>
      </c>
      <c r="H7863" s="82" t="str">
        <f>IF(Census!D7855="","",Census!D7855)</f>
        <v/>
      </c>
      <c r="I7863" s="82">
        <f>Census!E7855</f>
        <v>0</v>
      </c>
      <c r="J7863" s="106" t="e">
        <f t="shared" si="122"/>
        <v>#N/A</v>
      </c>
    </row>
    <row r="7864" spans="7:10" x14ac:dyDescent="0.45">
      <c r="G7864" s="82">
        <f>Census!C7856</f>
        <v>0</v>
      </c>
      <c r="H7864" s="82" t="str">
        <f>IF(Census!D7856="","",Census!D7856)</f>
        <v/>
      </c>
      <c r="I7864" s="82">
        <f>Census!E7856</f>
        <v>0</v>
      </c>
      <c r="J7864" s="106" t="e">
        <f t="shared" si="122"/>
        <v>#N/A</v>
      </c>
    </row>
    <row r="7865" spans="7:10" x14ac:dyDescent="0.45">
      <c r="G7865" s="82">
        <f>Census!C7857</f>
        <v>0</v>
      </c>
      <c r="H7865" s="82" t="str">
        <f>IF(Census!D7857="","",Census!D7857)</f>
        <v/>
      </c>
      <c r="I7865" s="82">
        <f>Census!E7857</f>
        <v>0</v>
      </c>
      <c r="J7865" s="106" t="e">
        <f t="shared" si="122"/>
        <v>#N/A</v>
      </c>
    </row>
    <row r="7866" spans="7:10" x14ac:dyDescent="0.45">
      <c r="G7866" s="82">
        <f>Census!C7858</f>
        <v>0</v>
      </c>
      <c r="H7866" s="82" t="str">
        <f>IF(Census!D7858="","",Census!D7858)</f>
        <v/>
      </c>
      <c r="I7866" s="82">
        <f>Census!E7858</f>
        <v>0</v>
      </c>
      <c r="J7866" s="106" t="e">
        <f t="shared" si="122"/>
        <v>#N/A</v>
      </c>
    </row>
    <row r="7867" spans="7:10" x14ac:dyDescent="0.45">
      <c r="G7867" s="82">
        <f>Census!C7859</f>
        <v>0</v>
      </c>
      <c r="H7867" s="82" t="str">
        <f>IF(Census!D7859="","",Census!D7859)</f>
        <v/>
      </c>
      <c r="I7867" s="82">
        <f>Census!E7859</f>
        <v>0</v>
      </c>
      <c r="J7867" s="106" t="e">
        <f t="shared" si="122"/>
        <v>#N/A</v>
      </c>
    </row>
    <row r="7868" spans="7:10" x14ac:dyDescent="0.45">
      <c r="G7868" s="82">
        <f>Census!C7860</f>
        <v>0</v>
      </c>
      <c r="H7868" s="82" t="str">
        <f>IF(Census!D7860="","",Census!D7860)</f>
        <v/>
      </c>
      <c r="I7868" s="82">
        <f>Census!E7860</f>
        <v>0</v>
      </c>
      <c r="J7868" s="106" t="e">
        <f t="shared" si="122"/>
        <v>#N/A</v>
      </c>
    </row>
    <row r="7869" spans="7:10" x14ac:dyDescent="0.45">
      <c r="G7869" s="82">
        <f>Census!C7861</f>
        <v>0</v>
      </c>
      <c r="H7869" s="82" t="str">
        <f>IF(Census!D7861="","",Census!D7861)</f>
        <v/>
      </c>
      <c r="I7869" s="82">
        <f>Census!E7861</f>
        <v>0</v>
      </c>
      <c r="J7869" s="106" t="e">
        <f t="shared" si="122"/>
        <v>#N/A</v>
      </c>
    </row>
    <row r="7870" spans="7:10" x14ac:dyDescent="0.45">
      <c r="G7870" s="82">
        <f>Census!C7862</f>
        <v>0</v>
      </c>
      <c r="H7870" s="82" t="str">
        <f>IF(Census!D7862="","",Census!D7862)</f>
        <v/>
      </c>
      <c r="I7870" s="82">
        <f>Census!E7862</f>
        <v>0</v>
      </c>
      <c r="J7870" s="106" t="e">
        <f t="shared" si="122"/>
        <v>#N/A</v>
      </c>
    </row>
    <row r="7871" spans="7:10" x14ac:dyDescent="0.45">
      <c r="G7871" s="82">
        <f>Census!C7863</f>
        <v>0</v>
      </c>
      <c r="H7871" s="82" t="str">
        <f>IF(Census!D7863="","",Census!D7863)</f>
        <v/>
      </c>
      <c r="I7871" s="82">
        <f>Census!E7863</f>
        <v>0</v>
      </c>
      <c r="J7871" s="106" t="e">
        <f t="shared" si="122"/>
        <v>#N/A</v>
      </c>
    </row>
    <row r="7872" spans="7:10" x14ac:dyDescent="0.45">
      <c r="G7872" s="82">
        <f>Census!C7864</f>
        <v>0</v>
      </c>
      <c r="H7872" s="82" t="str">
        <f>IF(Census!D7864="","",Census!D7864)</f>
        <v/>
      </c>
      <c r="I7872" s="82">
        <f>Census!E7864</f>
        <v>0</v>
      </c>
      <c r="J7872" s="106" t="e">
        <f t="shared" si="122"/>
        <v>#N/A</v>
      </c>
    </row>
    <row r="7873" spans="7:10" x14ac:dyDescent="0.45">
      <c r="G7873" s="82">
        <f>Census!C7865</f>
        <v>0</v>
      </c>
      <c r="H7873" s="82" t="str">
        <f>IF(Census!D7865="","",Census!D7865)</f>
        <v/>
      </c>
      <c r="I7873" s="82">
        <f>Census!E7865</f>
        <v>0</v>
      </c>
      <c r="J7873" s="106" t="e">
        <f t="shared" si="122"/>
        <v>#N/A</v>
      </c>
    </row>
    <row r="7874" spans="7:10" x14ac:dyDescent="0.45">
      <c r="G7874" s="82">
        <f>Census!C7866</f>
        <v>0</v>
      </c>
      <c r="H7874" s="82" t="str">
        <f>IF(Census!D7866="","",Census!D7866)</f>
        <v/>
      </c>
      <c r="I7874" s="82">
        <f>Census!E7866</f>
        <v>0</v>
      </c>
      <c r="J7874" s="106" t="e">
        <f t="shared" si="122"/>
        <v>#N/A</v>
      </c>
    </row>
    <row r="7875" spans="7:10" x14ac:dyDescent="0.45">
      <c r="G7875" s="82">
        <f>Census!C7867</f>
        <v>0</v>
      </c>
      <c r="H7875" s="82" t="str">
        <f>IF(Census!D7867="","",Census!D7867)</f>
        <v/>
      </c>
      <c r="I7875" s="82">
        <f>Census!E7867</f>
        <v>0</v>
      </c>
      <c r="J7875" s="106" t="e">
        <f t="shared" si="122"/>
        <v>#N/A</v>
      </c>
    </row>
    <row r="7876" spans="7:10" x14ac:dyDescent="0.45">
      <c r="G7876" s="82">
        <f>Census!C7868</f>
        <v>0</v>
      </c>
      <c r="H7876" s="82" t="str">
        <f>IF(Census!D7868="","",Census!D7868)</f>
        <v/>
      </c>
      <c r="I7876" s="82">
        <f>Census!E7868</f>
        <v>0</v>
      </c>
      <c r="J7876" s="106" t="e">
        <f t="shared" si="122"/>
        <v>#N/A</v>
      </c>
    </row>
    <row r="7877" spans="7:10" x14ac:dyDescent="0.45">
      <c r="G7877" s="82">
        <f>Census!C7869</f>
        <v>0</v>
      </c>
      <c r="H7877" s="82" t="str">
        <f>IF(Census!D7869="","",Census!D7869)</f>
        <v/>
      </c>
      <c r="I7877" s="82">
        <f>Census!E7869</f>
        <v>0</v>
      </c>
      <c r="J7877" s="106" t="e">
        <f t="shared" si="122"/>
        <v>#N/A</v>
      </c>
    </row>
    <row r="7878" spans="7:10" x14ac:dyDescent="0.45">
      <c r="G7878" s="82">
        <f>Census!C7870</f>
        <v>0</v>
      </c>
      <c r="H7878" s="82" t="str">
        <f>IF(Census!D7870="","",Census!D7870)</f>
        <v/>
      </c>
      <c r="I7878" s="82">
        <f>Census!E7870</f>
        <v>0</v>
      </c>
      <c r="J7878" s="106" t="e">
        <f t="shared" si="122"/>
        <v>#N/A</v>
      </c>
    </row>
    <row r="7879" spans="7:10" x14ac:dyDescent="0.45">
      <c r="G7879" s="82">
        <f>Census!C7871</f>
        <v>0</v>
      </c>
      <c r="H7879" s="82" t="str">
        <f>IF(Census!D7871="","",Census!D7871)</f>
        <v/>
      </c>
      <c r="I7879" s="82">
        <f>Census!E7871</f>
        <v>0</v>
      </c>
      <c r="J7879" s="106" t="e">
        <f t="shared" si="122"/>
        <v>#N/A</v>
      </c>
    </row>
    <row r="7880" spans="7:10" x14ac:dyDescent="0.45">
      <c r="G7880" s="82">
        <f>Census!C7872</f>
        <v>0</v>
      </c>
      <c r="H7880" s="82" t="str">
        <f>IF(Census!D7872="","",Census!D7872)</f>
        <v/>
      </c>
      <c r="I7880" s="82">
        <f>Census!E7872</f>
        <v>0</v>
      </c>
      <c r="J7880" s="106" t="e">
        <f t="shared" si="122"/>
        <v>#N/A</v>
      </c>
    </row>
    <row r="7881" spans="7:10" x14ac:dyDescent="0.45">
      <c r="G7881" s="82">
        <f>Census!C7873</f>
        <v>0</v>
      </c>
      <c r="H7881" s="82" t="str">
        <f>IF(Census!D7873="","",Census!D7873)</f>
        <v/>
      </c>
      <c r="I7881" s="82">
        <f>Census!E7873</f>
        <v>0</v>
      </c>
      <c r="J7881" s="106" t="e">
        <f t="shared" si="122"/>
        <v>#N/A</v>
      </c>
    </row>
    <row r="7882" spans="7:10" x14ac:dyDescent="0.45">
      <c r="G7882" s="82">
        <f>Census!C7874</f>
        <v>0</v>
      </c>
      <c r="H7882" s="82" t="str">
        <f>IF(Census!D7874="","",Census!D7874)</f>
        <v/>
      </c>
      <c r="I7882" s="82">
        <f>Census!E7874</f>
        <v>0</v>
      </c>
      <c r="J7882" s="106" t="e">
        <f t="shared" si="122"/>
        <v>#N/A</v>
      </c>
    </row>
    <row r="7883" spans="7:10" x14ac:dyDescent="0.45">
      <c r="G7883" s="82">
        <f>Census!C7875</f>
        <v>0</v>
      </c>
      <c r="H7883" s="82" t="str">
        <f>IF(Census!D7875="","",Census!D7875)</f>
        <v/>
      </c>
      <c r="I7883" s="82">
        <f>Census!E7875</f>
        <v>0</v>
      </c>
      <c r="J7883" s="106" t="e">
        <f t="shared" si="122"/>
        <v>#N/A</v>
      </c>
    </row>
    <row r="7884" spans="7:10" x14ac:dyDescent="0.45">
      <c r="G7884" s="82">
        <f>Census!C7876</f>
        <v>0</v>
      </c>
      <c r="H7884" s="82" t="str">
        <f>IF(Census!D7876="","",Census!D7876)</f>
        <v/>
      </c>
      <c r="I7884" s="82">
        <f>Census!E7876</f>
        <v>0</v>
      </c>
      <c r="J7884" s="106" t="e">
        <f t="shared" si="122"/>
        <v>#N/A</v>
      </c>
    </row>
    <row r="7885" spans="7:10" x14ac:dyDescent="0.45">
      <c r="G7885" s="82">
        <f>Census!C7877</f>
        <v>0</v>
      </c>
      <c r="H7885" s="82" t="str">
        <f>IF(Census!D7877="","",Census!D7877)</f>
        <v/>
      </c>
      <c r="I7885" s="82">
        <f>Census!E7877</f>
        <v>0</v>
      </c>
      <c r="J7885" s="106" t="e">
        <f t="shared" si="122"/>
        <v>#N/A</v>
      </c>
    </row>
    <row r="7886" spans="7:10" x14ac:dyDescent="0.45">
      <c r="G7886" s="82">
        <f>Census!C7878</f>
        <v>0</v>
      </c>
      <c r="H7886" s="82" t="str">
        <f>IF(Census!D7878="","",Census!D7878)</f>
        <v/>
      </c>
      <c r="I7886" s="82">
        <f>Census!E7878</f>
        <v>0</v>
      </c>
      <c r="J7886" s="106" t="e">
        <f t="shared" ref="J7886:J7949" si="123">IF(H7886=0,0,IF(H7886&lt;$C$25,$C$25-H7886,0))</f>
        <v>#N/A</v>
      </c>
    </row>
    <row r="7887" spans="7:10" x14ac:dyDescent="0.45">
      <c r="G7887" s="82">
        <f>Census!C7879</f>
        <v>0</v>
      </c>
      <c r="H7887" s="82" t="str">
        <f>IF(Census!D7879="","",Census!D7879)</f>
        <v/>
      </c>
      <c r="I7887" s="82">
        <f>Census!E7879</f>
        <v>0</v>
      </c>
      <c r="J7887" s="106" t="e">
        <f t="shared" si="123"/>
        <v>#N/A</v>
      </c>
    </row>
    <row r="7888" spans="7:10" x14ac:dyDescent="0.45">
      <c r="G7888" s="82">
        <f>Census!C7880</f>
        <v>0</v>
      </c>
      <c r="H7888" s="82" t="str">
        <f>IF(Census!D7880="","",Census!D7880)</f>
        <v/>
      </c>
      <c r="I7888" s="82">
        <f>Census!E7880</f>
        <v>0</v>
      </c>
      <c r="J7888" s="106" t="e">
        <f t="shared" si="123"/>
        <v>#N/A</v>
      </c>
    </row>
    <row r="7889" spans="7:10" x14ac:dyDescent="0.45">
      <c r="G7889" s="82">
        <f>Census!C7881</f>
        <v>0</v>
      </c>
      <c r="H7889" s="82" t="str">
        <f>IF(Census!D7881="","",Census!D7881)</f>
        <v/>
      </c>
      <c r="I7889" s="82">
        <f>Census!E7881</f>
        <v>0</v>
      </c>
      <c r="J7889" s="106" t="e">
        <f t="shared" si="123"/>
        <v>#N/A</v>
      </c>
    </row>
    <row r="7890" spans="7:10" x14ac:dyDescent="0.45">
      <c r="G7890" s="82">
        <f>Census!C7882</f>
        <v>0</v>
      </c>
      <c r="H7890" s="82" t="str">
        <f>IF(Census!D7882="","",Census!D7882)</f>
        <v/>
      </c>
      <c r="I7890" s="82">
        <f>Census!E7882</f>
        <v>0</v>
      </c>
      <c r="J7890" s="106" t="e">
        <f t="shared" si="123"/>
        <v>#N/A</v>
      </c>
    </row>
    <row r="7891" spans="7:10" x14ac:dyDescent="0.45">
      <c r="G7891" s="82">
        <f>Census!C7883</f>
        <v>0</v>
      </c>
      <c r="H7891" s="82" t="str">
        <f>IF(Census!D7883="","",Census!D7883)</f>
        <v/>
      </c>
      <c r="I7891" s="82">
        <f>Census!E7883</f>
        <v>0</v>
      </c>
      <c r="J7891" s="106" t="e">
        <f t="shared" si="123"/>
        <v>#N/A</v>
      </c>
    </row>
    <row r="7892" spans="7:10" x14ac:dyDescent="0.45">
      <c r="G7892" s="82">
        <f>Census!C7884</f>
        <v>0</v>
      </c>
      <c r="H7892" s="82" t="str">
        <f>IF(Census!D7884="","",Census!D7884)</f>
        <v/>
      </c>
      <c r="I7892" s="82">
        <f>Census!E7884</f>
        <v>0</v>
      </c>
      <c r="J7892" s="106" t="e">
        <f t="shared" si="123"/>
        <v>#N/A</v>
      </c>
    </row>
    <row r="7893" spans="7:10" x14ac:dyDescent="0.45">
      <c r="G7893" s="82">
        <f>Census!C7885</f>
        <v>0</v>
      </c>
      <c r="H7893" s="82" t="str">
        <f>IF(Census!D7885="","",Census!D7885)</f>
        <v/>
      </c>
      <c r="I7893" s="82">
        <f>Census!E7885</f>
        <v>0</v>
      </c>
      <c r="J7893" s="106" t="e">
        <f t="shared" si="123"/>
        <v>#N/A</v>
      </c>
    </row>
    <row r="7894" spans="7:10" x14ac:dyDescent="0.45">
      <c r="G7894" s="82">
        <f>Census!C7886</f>
        <v>0</v>
      </c>
      <c r="H7894" s="82" t="str">
        <f>IF(Census!D7886="","",Census!D7886)</f>
        <v/>
      </c>
      <c r="I7894" s="82">
        <f>Census!E7886</f>
        <v>0</v>
      </c>
      <c r="J7894" s="106" t="e">
        <f t="shared" si="123"/>
        <v>#N/A</v>
      </c>
    </row>
    <row r="7895" spans="7:10" x14ac:dyDescent="0.45">
      <c r="G7895" s="82">
        <f>Census!C7887</f>
        <v>0</v>
      </c>
      <c r="H7895" s="82" t="str">
        <f>IF(Census!D7887="","",Census!D7887)</f>
        <v/>
      </c>
      <c r="I7895" s="82">
        <f>Census!E7887</f>
        <v>0</v>
      </c>
      <c r="J7895" s="106" t="e">
        <f t="shared" si="123"/>
        <v>#N/A</v>
      </c>
    </row>
    <row r="7896" spans="7:10" x14ac:dyDescent="0.45">
      <c r="G7896" s="82">
        <f>Census!C7888</f>
        <v>0</v>
      </c>
      <c r="H7896" s="82" t="str">
        <f>IF(Census!D7888="","",Census!D7888)</f>
        <v/>
      </c>
      <c r="I7896" s="82">
        <f>Census!E7888</f>
        <v>0</v>
      </c>
      <c r="J7896" s="106" t="e">
        <f t="shared" si="123"/>
        <v>#N/A</v>
      </c>
    </row>
    <row r="7897" spans="7:10" x14ac:dyDescent="0.45">
      <c r="G7897" s="82">
        <f>Census!C7889</f>
        <v>0</v>
      </c>
      <c r="H7897" s="82" t="str">
        <f>IF(Census!D7889="","",Census!D7889)</f>
        <v/>
      </c>
      <c r="I7897" s="82">
        <f>Census!E7889</f>
        <v>0</v>
      </c>
      <c r="J7897" s="106" t="e">
        <f t="shared" si="123"/>
        <v>#N/A</v>
      </c>
    </row>
    <row r="7898" spans="7:10" x14ac:dyDescent="0.45">
      <c r="G7898" s="82">
        <f>Census!C7890</f>
        <v>0</v>
      </c>
      <c r="H7898" s="82" t="str">
        <f>IF(Census!D7890="","",Census!D7890)</f>
        <v/>
      </c>
      <c r="I7898" s="82">
        <f>Census!E7890</f>
        <v>0</v>
      </c>
      <c r="J7898" s="106" t="e">
        <f t="shared" si="123"/>
        <v>#N/A</v>
      </c>
    </row>
    <row r="7899" spans="7:10" x14ac:dyDescent="0.45">
      <c r="G7899" s="82">
        <f>Census!C7891</f>
        <v>0</v>
      </c>
      <c r="H7899" s="82" t="str">
        <f>IF(Census!D7891="","",Census!D7891)</f>
        <v/>
      </c>
      <c r="I7899" s="82">
        <f>Census!E7891</f>
        <v>0</v>
      </c>
      <c r="J7899" s="106" t="e">
        <f t="shared" si="123"/>
        <v>#N/A</v>
      </c>
    </row>
    <row r="7900" spans="7:10" x14ac:dyDescent="0.45">
      <c r="G7900" s="82">
        <f>Census!C7892</f>
        <v>0</v>
      </c>
      <c r="H7900" s="82" t="str">
        <f>IF(Census!D7892="","",Census!D7892)</f>
        <v/>
      </c>
      <c r="I7900" s="82">
        <f>Census!E7892</f>
        <v>0</v>
      </c>
      <c r="J7900" s="106" t="e">
        <f t="shared" si="123"/>
        <v>#N/A</v>
      </c>
    </row>
    <row r="7901" spans="7:10" x14ac:dyDescent="0.45">
      <c r="G7901" s="82">
        <f>Census!C7893</f>
        <v>0</v>
      </c>
      <c r="H7901" s="82" t="str">
        <f>IF(Census!D7893="","",Census!D7893)</f>
        <v/>
      </c>
      <c r="I7901" s="82">
        <f>Census!E7893</f>
        <v>0</v>
      </c>
      <c r="J7901" s="106" t="e">
        <f t="shared" si="123"/>
        <v>#N/A</v>
      </c>
    </row>
    <row r="7902" spans="7:10" x14ac:dyDescent="0.45">
      <c r="G7902" s="82">
        <f>Census!C7894</f>
        <v>0</v>
      </c>
      <c r="H7902" s="82" t="str">
        <f>IF(Census!D7894="","",Census!D7894)</f>
        <v/>
      </c>
      <c r="I7902" s="82">
        <f>Census!E7894</f>
        <v>0</v>
      </c>
      <c r="J7902" s="106" t="e">
        <f t="shared" si="123"/>
        <v>#N/A</v>
      </c>
    </row>
    <row r="7903" spans="7:10" x14ac:dyDescent="0.45">
      <c r="G7903" s="82">
        <f>Census!C7895</f>
        <v>0</v>
      </c>
      <c r="H7903" s="82" t="str">
        <f>IF(Census!D7895="","",Census!D7895)</f>
        <v/>
      </c>
      <c r="I7903" s="82">
        <f>Census!E7895</f>
        <v>0</v>
      </c>
      <c r="J7903" s="106" t="e">
        <f t="shared" si="123"/>
        <v>#N/A</v>
      </c>
    </row>
    <row r="7904" spans="7:10" x14ac:dyDescent="0.45">
      <c r="G7904" s="82">
        <f>Census!C7896</f>
        <v>0</v>
      </c>
      <c r="H7904" s="82" t="str">
        <f>IF(Census!D7896="","",Census!D7896)</f>
        <v/>
      </c>
      <c r="I7904" s="82">
        <f>Census!E7896</f>
        <v>0</v>
      </c>
      <c r="J7904" s="106" t="e">
        <f t="shared" si="123"/>
        <v>#N/A</v>
      </c>
    </row>
    <row r="7905" spans="7:10" x14ac:dyDescent="0.45">
      <c r="G7905" s="82">
        <f>Census!C7897</f>
        <v>0</v>
      </c>
      <c r="H7905" s="82" t="str">
        <f>IF(Census!D7897="","",Census!D7897)</f>
        <v/>
      </c>
      <c r="I7905" s="82">
        <f>Census!E7897</f>
        <v>0</v>
      </c>
      <c r="J7905" s="106" t="e">
        <f t="shared" si="123"/>
        <v>#N/A</v>
      </c>
    </row>
    <row r="7906" spans="7:10" x14ac:dyDescent="0.45">
      <c r="G7906" s="82">
        <f>Census!C7898</f>
        <v>0</v>
      </c>
      <c r="H7906" s="82" t="str">
        <f>IF(Census!D7898="","",Census!D7898)</f>
        <v/>
      </c>
      <c r="I7906" s="82">
        <f>Census!E7898</f>
        <v>0</v>
      </c>
      <c r="J7906" s="106" t="e">
        <f t="shared" si="123"/>
        <v>#N/A</v>
      </c>
    </row>
    <row r="7907" spans="7:10" x14ac:dyDescent="0.45">
      <c r="G7907" s="82">
        <f>Census!C7899</f>
        <v>0</v>
      </c>
      <c r="H7907" s="82" t="str">
        <f>IF(Census!D7899="","",Census!D7899)</f>
        <v/>
      </c>
      <c r="I7907" s="82">
        <f>Census!E7899</f>
        <v>0</v>
      </c>
      <c r="J7907" s="106" t="e">
        <f t="shared" si="123"/>
        <v>#N/A</v>
      </c>
    </row>
    <row r="7908" spans="7:10" x14ac:dyDescent="0.45">
      <c r="G7908" s="82">
        <f>Census!C7900</f>
        <v>0</v>
      </c>
      <c r="H7908" s="82" t="str">
        <f>IF(Census!D7900="","",Census!D7900)</f>
        <v/>
      </c>
      <c r="I7908" s="82">
        <f>Census!E7900</f>
        <v>0</v>
      </c>
      <c r="J7908" s="106" t="e">
        <f t="shared" si="123"/>
        <v>#N/A</v>
      </c>
    </row>
    <row r="7909" spans="7:10" x14ac:dyDescent="0.45">
      <c r="G7909" s="82">
        <f>Census!C7901</f>
        <v>0</v>
      </c>
      <c r="H7909" s="82" t="str">
        <f>IF(Census!D7901="","",Census!D7901)</f>
        <v/>
      </c>
      <c r="I7909" s="82">
        <f>Census!E7901</f>
        <v>0</v>
      </c>
      <c r="J7909" s="106" t="e">
        <f t="shared" si="123"/>
        <v>#N/A</v>
      </c>
    </row>
    <row r="7910" spans="7:10" x14ac:dyDescent="0.45">
      <c r="G7910" s="82">
        <f>Census!C7902</f>
        <v>0</v>
      </c>
      <c r="H7910" s="82" t="str">
        <f>IF(Census!D7902="","",Census!D7902)</f>
        <v/>
      </c>
      <c r="I7910" s="82">
        <f>Census!E7902</f>
        <v>0</v>
      </c>
      <c r="J7910" s="106" t="e">
        <f t="shared" si="123"/>
        <v>#N/A</v>
      </c>
    </row>
    <row r="7911" spans="7:10" x14ac:dyDescent="0.45">
      <c r="G7911" s="82">
        <f>Census!C7903</f>
        <v>0</v>
      </c>
      <c r="H7911" s="82" t="str">
        <f>IF(Census!D7903="","",Census!D7903)</f>
        <v/>
      </c>
      <c r="I7911" s="82">
        <f>Census!E7903</f>
        <v>0</v>
      </c>
      <c r="J7911" s="106" t="e">
        <f t="shared" si="123"/>
        <v>#N/A</v>
      </c>
    </row>
    <row r="7912" spans="7:10" x14ac:dyDescent="0.45">
      <c r="G7912" s="82">
        <f>Census!C7904</f>
        <v>0</v>
      </c>
      <c r="H7912" s="82" t="str">
        <f>IF(Census!D7904="","",Census!D7904)</f>
        <v/>
      </c>
      <c r="I7912" s="82">
        <f>Census!E7904</f>
        <v>0</v>
      </c>
      <c r="J7912" s="106" t="e">
        <f t="shared" si="123"/>
        <v>#N/A</v>
      </c>
    </row>
    <row r="7913" spans="7:10" x14ac:dyDescent="0.45">
      <c r="G7913" s="82">
        <f>Census!C7905</f>
        <v>0</v>
      </c>
      <c r="H7913" s="82" t="str">
        <f>IF(Census!D7905="","",Census!D7905)</f>
        <v/>
      </c>
      <c r="I7913" s="82">
        <f>Census!E7905</f>
        <v>0</v>
      </c>
      <c r="J7913" s="106" t="e">
        <f t="shared" si="123"/>
        <v>#N/A</v>
      </c>
    </row>
    <row r="7914" spans="7:10" x14ac:dyDescent="0.45">
      <c r="G7914" s="82">
        <f>Census!C7906</f>
        <v>0</v>
      </c>
      <c r="H7914" s="82" t="str">
        <f>IF(Census!D7906="","",Census!D7906)</f>
        <v/>
      </c>
      <c r="I7914" s="82">
        <f>Census!E7906</f>
        <v>0</v>
      </c>
      <c r="J7914" s="106" t="e">
        <f t="shared" si="123"/>
        <v>#N/A</v>
      </c>
    </row>
    <row r="7915" spans="7:10" x14ac:dyDescent="0.45">
      <c r="G7915" s="82">
        <f>Census!C7907</f>
        <v>0</v>
      </c>
      <c r="H7915" s="82" t="str">
        <f>IF(Census!D7907="","",Census!D7907)</f>
        <v/>
      </c>
      <c r="I7915" s="82">
        <f>Census!E7907</f>
        <v>0</v>
      </c>
      <c r="J7915" s="106" t="e">
        <f t="shared" si="123"/>
        <v>#N/A</v>
      </c>
    </row>
    <row r="7916" spans="7:10" x14ac:dyDescent="0.45">
      <c r="G7916" s="82">
        <f>Census!C7908</f>
        <v>0</v>
      </c>
      <c r="H7916" s="82" t="str">
        <f>IF(Census!D7908="","",Census!D7908)</f>
        <v/>
      </c>
      <c r="I7916" s="82">
        <f>Census!E7908</f>
        <v>0</v>
      </c>
      <c r="J7916" s="106" t="e">
        <f t="shared" si="123"/>
        <v>#N/A</v>
      </c>
    </row>
    <row r="7917" spans="7:10" x14ac:dyDescent="0.45">
      <c r="G7917" s="82">
        <f>Census!C7909</f>
        <v>0</v>
      </c>
      <c r="H7917" s="82" t="str">
        <f>IF(Census!D7909="","",Census!D7909)</f>
        <v/>
      </c>
      <c r="I7917" s="82">
        <f>Census!E7909</f>
        <v>0</v>
      </c>
      <c r="J7917" s="106" t="e">
        <f t="shared" si="123"/>
        <v>#N/A</v>
      </c>
    </row>
    <row r="7918" spans="7:10" x14ac:dyDescent="0.45">
      <c r="G7918" s="82">
        <f>Census!C7910</f>
        <v>0</v>
      </c>
      <c r="H7918" s="82" t="str">
        <f>IF(Census!D7910="","",Census!D7910)</f>
        <v/>
      </c>
      <c r="I7918" s="82">
        <f>Census!E7910</f>
        <v>0</v>
      </c>
      <c r="J7918" s="106" t="e">
        <f t="shared" si="123"/>
        <v>#N/A</v>
      </c>
    </row>
    <row r="7919" spans="7:10" x14ac:dyDescent="0.45">
      <c r="G7919" s="82">
        <f>Census!C7911</f>
        <v>0</v>
      </c>
      <c r="H7919" s="82" t="str">
        <f>IF(Census!D7911="","",Census!D7911)</f>
        <v/>
      </c>
      <c r="I7919" s="82">
        <f>Census!E7911</f>
        <v>0</v>
      </c>
      <c r="J7919" s="106" t="e">
        <f t="shared" si="123"/>
        <v>#N/A</v>
      </c>
    </row>
    <row r="7920" spans="7:10" x14ac:dyDescent="0.45">
      <c r="G7920" s="82">
        <f>Census!C7912</f>
        <v>0</v>
      </c>
      <c r="H7920" s="82" t="str">
        <f>IF(Census!D7912="","",Census!D7912)</f>
        <v/>
      </c>
      <c r="I7920" s="82">
        <f>Census!E7912</f>
        <v>0</v>
      </c>
      <c r="J7920" s="106" t="e">
        <f t="shared" si="123"/>
        <v>#N/A</v>
      </c>
    </row>
    <row r="7921" spans="7:10" x14ac:dyDescent="0.45">
      <c r="G7921" s="82">
        <f>Census!C7913</f>
        <v>0</v>
      </c>
      <c r="H7921" s="82" t="str">
        <f>IF(Census!D7913="","",Census!D7913)</f>
        <v/>
      </c>
      <c r="I7921" s="82">
        <f>Census!E7913</f>
        <v>0</v>
      </c>
      <c r="J7921" s="106" t="e">
        <f t="shared" si="123"/>
        <v>#N/A</v>
      </c>
    </row>
    <row r="7922" spans="7:10" x14ac:dyDescent="0.45">
      <c r="G7922" s="82">
        <f>Census!C7914</f>
        <v>0</v>
      </c>
      <c r="H7922" s="82" t="str">
        <f>IF(Census!D7914="","",Census!D7914)</f>
        <v/>
      </c>
      <c r="I7922" s="82">
        <f>Census!E7914</f>
        <v>0</v>
      </c>
      <c r="J7922" s="106" t="e">
        <f t="shared" si="123"/>
        <v>#N/A</v>
      </c>
    </row>
    <row r="7923" spans="7:10" x14ac:dyDescent="0.45">
      <c r="G7923" s="82">
        <f>Census!C7915</f>
        <v>0</v>
      </c>
      <c r="H7923" s="82" t="str">
        <f>IF(Census!D7915="","",Census!D7915)</f>
        <v/>
      </c>
      <c r="I7923" s="82">
        <f>Census!E7915</f>
        <v>0</v>
      </c>
      <c r="J7923" s="106" t="e">
        <f t="shared" si="123"/>
        <v>#N/A</v>
      </c>
    </row>
    <row r="7924" spans="7:10" x14ac:dyDescent="0.45">
      <c r="G7924" s="82">
        <f>Census!C7916</f>
        <v>0</v>
      </c>
      <c r="H7924" s="82" t="str">
        <f>IF(Census!D7916="","",Census!D7916)</f>
        <v/>
      </c>
      <c r="I7924" s="82">
        <f>Census!E7916</f>
        <v>0</v>
      </c>
      <c r="J7924" s="106" t="e">
        <f t="shared" si="123"/>
        <v>#N/A</v>
      </c>
    </row>
    <row r="7925" spans="7:10" x14ac:dyDescent="0.45">
      <c r="G7925" s="82">
        <f>Census!C7917</f>
        <v>0</v>
      </c>
      <c r="H7925" s="82" t="str">
        <f>IF(Census!D7917="","",Census!D7917)</f>
        <v/>
      </c>
      <c r="I7925" s="82">
        <f>Census!E7917</f>
        <v>0</v>
      </c>
      <c r="J7925" s="106" t="e">
        <f t="shared" si="123"/>
        <v>#N/A</v>
      </c>
    </row>
    <row r="7926" spans="7:10" x14ac:dyDescent="0.45">
      <c r="G7926" s="82">
        <f>Census!C7918</f>
        <v>0</v>
      </c>
      <c r="H7926" s="82" t="str">
        <f>IF(Census!D7918="","",Census!D7918)</f>
        <v/>
      </c>
      <c r="I7926" s="82">
        <f>Census!E7918</f>
        <v>0</v>
      </c>
      <c r="J7926" s="106" t="e">
        <f t="shared" si="123"/>
        <v>#N/A</v>
      </c>
    </row>
    <row r="7927" spans="7:10" x14ac:dyDescent="0.45">
      <c r="G7927" s="82">
        <f>Census!C7919</f>
        <v>0</v>
      </c>
      <c r="H7927" s="82" t="str">
        <f>IF(Census!D7919="","",Census!D7919)</f>
        <v/>
      </c>
      <c r="I7927" s="82">
        <f>Census!E7919</f>
        <v>0</v>
      </c>
      <c r="J7927" s="106" t="e">
        <f t="shared" si="123"/>
        <v>#N/A</v>
      </c>
    </row>
    <row r="7928" spans="7:10" x14ac:dyDescent="0.45">
      <c r="G7928" s="82">
        <f>Census!C7920</f>
        <v>0</v>
      </c>
      <c r="H7928" s="82" t="str">
        <f>IF(Census!D7920="","",Census!D7920)</f>
        <v/>
      </c>
      <c r="I7928" s="82">
        <f>Census!E7920</f>
        <v>0</v>
      </c>
      <c r="J7928" s="106" t="e">
        <f t="shared" si="123"/>
        <v>#N/A</v>
      </c>
    </row>
    <row r="7929" spans="7:10" x14ac:dyDescent="0.45">
      <c r="G7929" s="82">
        <f>Census!C7921</f>
        <v>0</v>
      </c>
      <c r="H7929" s="82" t="str">
        <f>IF(Census!D7921="","",Census!D7921)</f>
        <v/>
      </c>
      <c r="I7929" s="82">
        <f>Census!E7921</f>
        <v>0</v>
      </c>
      <c r="J7929" s="106" t="e">
        <f t="shared" si="123"/>
        <v>#N/A</v>
      </c>
    </row>
    <row r="7930" spans="7:10" x14ac:dyDescent="0.45">
      <c r="G7930" s="82">
        <f>Census!C7922</f>
        <v>0</v>
      </c>
      <c r="H7930" s="82" t="str">
        <f>IF(Census!D7922="","",Census!D7922)</f>
        <v/>
      </c>
      <c r="I7930" s="82">
        <f>Census!E7922</f>
        <v>0</v>
      </c>
      <c r="J7930" s="106" t="e">
        <f t="shared" si="123"/>
        <v>#N/A</v>
      </c>
    </row>
    <row r="7931" spans="7:10" x14ac:dyDescent="0.45">
      <c r="G7931" s="82">
        <f>Census!C7923</f>
        <v>0</v>
      </c>
      <c r="H7931" s="82" t="str">
        <f>IF(Census!D7923="","",Census!D7923)</f>
        <v/>
      </c>
      <c r="I7931" s="82">
        <f>Census!E7923</f>
        <v>0</v>
      </c>
      <c r="J7931" s="106" t="e">
        <f t="shared" si="123"/>
        <v>#N/A</v>
      </c>
    </row>
    <row r="7932" spans="7:10" x14ac:dyDescent="0.45">
      <c r="G7932" s="82">
        <f>Census!C7924</f>
        <v>0</v>
      </c>
      <c r="H7932" s="82" t="str">
        <f>IF(Census!D7924="","",Census!D7924)</f>
        <v/>
      </c>
      <c r="I7932" s="82">
        <f>Census!E7924</f>
        <v>0</v>
      </c>
      <c r="J7932" s="106" t="e">
        <f t="shared" si="123"/>
        <v>#N/A</v>
      </c>
    </row>
    <row r="7933" spans="7:10" x14ac:dyDescent="0.45">
      <c r="G7933" s="82">
        <f>Census!C7925</f>
        <v>0</v>
      </c>
      <c r="H7933" s="82" t="str">
        <f>IF(Census!D7925="","",Census!D7925)</f>
        <v/>
      </c>
      <c r="I7933" s="82">
        <f>Census!E7925</f>
        <v>0</v>
      </c>
      <c r="J7933" s="106" t="e">
        <f t="shared" si="123"/>
        <v>#N/A</v>
      </c>
    </row>
    <row r="7934" spans="7:10" x14ac:dyDescent="0.45">
      <c r="G7934" s="82">
        <f>Census!C7926</f>
        <v>0</v>
      </c>
      <c r="H7934" s="82" t="str">
        <f>IF(Census!D7926="","",Census!D7926)</f>
        <v/>
      </c>
      <c r="I7934" s="82">
        <f>Census!E7926</f>
        <v>0</v>
      </c>
      <c r="J7934" s="106" t="e">
        <f t="shared" si="123"/>
        <v>#N/A</v>
      </c>
    </row>
    <row r="7935" spans="7:10" x14ac:dyDescent="0.45">
      <c r="G7935" s="82">
        <f>Census!C7927</f>
        <v>0</v>
      </c>
      <c r="H7935" s="82" t="str">
        <f>IF(Census!D7927="","",Census!D7927)</f>
        <v/>
      </c>
      <c r="I7935" s="82">
        <f>Census!E7927</f>
        <v>0</v>
      </c>
      <c r="J7935" s="106" t="e">
        <f t="shared" si="123"/>
        <v>#N/A</v>
      </c>
    </row>
    <row r="7936" spans="7:10" x14ac:dyDescent="0.45">
      <c r="G7936" s="82">
        <f>Census!C7928</f>
        <v>0</v>
      </c>
      <c r="H7936" s="82" t="str">
        <f>IF(Census!D7928="","",Census!D7928)</f>
        <v/>
      </c>
      <c r="I7936" s="82">
        <f>Census!E7928</f>
        <v>0</v>
      </c>
      <c r="J7936" s="106" t="e">
        <f t="shared" si="123"/>
        <v>#N/A</v>
      </c>
    </row>
    <row r="7937" spans="7:10" x14ac:dyDescent="0.45">
      <c r="G7937" s="82">
        <f>Census!C7929</f>
        <v>0</v>
      </c>
      <c r="H7937" s="82" t="str">
        <f>IF(Census!D7929="","",Census!D7929)</f>
        <v/>
      </c>
      <c r="I7937" s="82">
        <f>Census!E7929</f>
        <v>0</v>
      </c>
      <c r="J7937" s="106" t="e">
        <f t="shared" si="123"/>
        <v>#N/A</v>
      </c>
    </row>
    <row r="7938" spans="7:10" x14ac:dyDescent="0.45">
      <c r="G7938" s="82">
        <f>Census!C7930</f>
        <v>0</v>
      </c>
      <c r="H7938" s="82" t="str">
        <f>IF(Census!D7930="","",Census!D7930)</f>
        <v/>
      </c>
      <c r="I7938" s="82">
        <f>Census!E7930</f>
        <v>0</v>
      </c>
      <c r="J7938" s="106" t="e">
        <f t="shared" si="123"/>
        <v>#N/A</v>
      </c>
    </row>
    <row r="7939" spans="7:10" x14ac:dyDescent="0.45">
      <c r="G7939" s="82">
        <f>Census!C7931</f>
        <v>0</v>
      </c>
      <c r="H7939" s="82" t="str">
        <f>IF(Census!D7931="","",Census!D7931)</f>
        <v/>
      </c>
      <c r="I7939" s="82">
        <f>Census!E7931</f>
        <v>0</v>
      </c>
      <c r="J7939" s="106" t="e">
        <f t="shared" si="123"/>
        <v>#N/A</v>
      </c>
    </row>
    <row r="7940" spans="7:10" x14ac:dyDescent="0.45">
      <c r="G7940" s="82">
        <f>Census!C7932</f>
        <v>0</v>
      </c>
      <c r="H7940" s="82" t="str">
        <f>IF(Census!D7932="","",Census!D7932)</f>
        <v/>
      </c>
      <c r="I7940" s="82">
        <f>Census!E7932</f>
        <v>0</v>
      </c>
      <c r="J7940" s="106" t="e">
        <f t="shared" si="123"/>
        <v>#N/A</v>
      </c>
    </row>
    <row r="7941" spans="7:10" x14ac:dyDescent="0.45">
      <c r="G7941" s="82">
        <f>Census!C7933</f>
        <v>0</v>
      </c>
      <c r="H7941" s="82" t="str">
        <f>IF(Census!D7933="","",Census!D7933)</f>
        <v/>
      </c>
      <c r="I7941" s="82">
        <f>Census!E7933</f>
        <v>0</v>
      </c>
      <c r="J7941" s="106" t="e">
        <f t="shared" si="123"/>
        <v>#N/A</v>
      </c>
    </row>
    <row r="7942" spans="7:10" x14ac:dyDescent="0.45">
      <c r="G7942" s="82">
        <f>Census!C7934</f>
        <v>0</v>
      </c>
      <c r="H7942" s="82" t="str">
        <f>IF(Census!D7934="","",Census!D7934)</f>
        <v/>
      </c>
      <c r="I7942" s="82">
        <f>Census!E7934</f>
        <v>0</v>
      </c>
      <c r="J7942" s="106" t="e">
        <f t="shared" si="123"/>
        <v>#N/A</v>
      </c>
    </row>
    <row r="7943" spans="7:10" x14ac:dyDescent="0.45">
      <c r="G7943" s="82">
        <f>Census!C7935</f>
        <v>0</v>
      </c>
      <c r="H7943" s="82" t="str">
        <f>IF(Census!D7935="","",Census!D7935)</f>
        <v/>
      </c>
      <c r="I7943" s="82">
        <f>Census!E7935</f>
        <v>0</v>
      </c>
      <c r="J7943" s="106" t="e">
        <f t="shared" si="123"/>
        <v>#N/A</v>
      </c>
    </row>
    <row r="7944" spans="7:10" x14ac:dyDescent="0.45">
      <c r="G7944" s="82">
        <f>Census!C7936</f>
        <v>0</v>
      </c>
      <c r="H7944" s="82" t="str">
        <f>IF(Census!D7936="","",Census!D7936)</f>
        <v/>
      </c>
      <c r="I7944" s="82">
        <f>Census!E7936</f>
        <v>0</v>
      </c>
      <c r="J7944" s="106" t="e">
        <f t="shared" si="123"/>
        <v>#N/A</v>
      </c>
    </row>
    <row r="7945" spans="7:10" x14ac:dyDescent="0.45">
      <c r="G7945" s="82">
        <f>Census!C7937</f>
        <v>0</v>
      </c>
      <c r="H7945" s="82" t="str">
        <f>IF(Census!D7937="","",Census!D7937)</f>
        <v/>
      </c>
      <c r="I7945" s="82">
        <f>Census!E7937</f>
        <v>0</v>
      </c>
      <c r="J7945" s="106" t="e">
        <f t="shared" si="123"/>
        <v>#N/A</v>
      </c>
    </row>
    <row r="7946" spans="7:10" x14ac:dyDescent="0.45">
      <c r="G7946" s="82">
        <f>Census!C7938</f>
        <v>0</v>
      </c>
      <c r="H7946" s="82" t="str">
        <f>IF(Census!D7938="","",Census!D7938)</f>
        <v/>
      </c>
      <c r="I7946" s="82">
        <f>Census!E7938</f>
        <v>0</v>
      </c>
      <c r="J7946" s="106" t="e">
        <f t="shared" si="123"/>
        <v>#N/A</v>
      </c>
    </row>
    <row r="7947" spans="7:10" x14ac:dyDescent="0.45">
      <c r="G7947" s="82">
        <f>Census!C7939</f>
        <v>0</v>
      </c>
      <c r="H7947" s="82" t="str">
        <f>IF(Census!D7939="","",Census!D7939)</f>
        <v/>
      </c>
      <c r="I7947" s="82">
        <f>Census!E7939</f>
        <v>0</v>
      </c>
      <c r="J7947" s="106" t="e">
        <f t="shared" si="123"/>
        <v>#N/A</v>
      </c>
    </row>
    <row r="7948" spans="7:10" x14ac:dyDescent="0.45">
      <c r="G7948" s="82">
        <f>Census!C7940</f>
        <v>0</v>
      </c>
      <c r="H7948" s="82" t="str">
        <f>IF(Census!D7940="","",Census!D7940)</f>
        <v/>
      </c>
      <c r="I7948" s="82">
        <f>Census!E7940</f>
        <v>0</v>
      </c>
      <c r="J7948" s="106" t="e">
        <f t="shared" si="123"/>
        <v>#N/A</v>
      </c>
    </row>
    <row r="7949" spans="7:10" x14ac:dyDescent="0.45">
      <c r="G7949" s="82">
        <f>Census!C7941</f>
        <v>0</v>
      </c>
      <c r="H7949" s="82" t="str">
        <f>IF(Census!D7941="","",Census!D7941)</f>
        <v/>
      </c>
      <c r="I7949" s="82">
        <f>Census!E7941</f>
        <v>0</v>
      </c>
      <c r="J7949" s="106" t="e">
        <f t="shared" si="123"/>
        <v>#N/A</v>
      </c>
    </row>
    <row r="7950" spans="7:10" x14ac:dyDescent="0.45">
      <c r="G7950" s="82">
        <f>Census!C7942</f>
        <v>0</v>
      </c>
      <c r="H7950" s="82" t="str">
        <f>IF(Census!D7942="","",Census!D7942)</f>
        <v/>
      </c>
      <c r="I7950" s="82">
        <f>Census!E7942</f>
        <v>0</v>
      </c>
      <c r="J7950" s="106" t="e">
        <f t="shared" ref="J7950:J8013" si="124">IF(H7950=0,0,IF(H7950&lt;$C$25,$C$25-H7950,0))</f>
        <v>#N/A</v>
      </c>
    </row>
    <row r="7951" spans="7:10" x14ac:dyDescent="0.45">
      <c r="G7951" s="82">
        <f>Census!C7943</f>
        <v>0</v>
      </c>
      <c r="H7951" s="82" t="str">
        <f>IF(Census!D7943="","",Census!D7943)</f>
        <v/>
      </c>
      <c r="I7951" s="82">
        <f>Census!E7943</f>
        <v>0</v>
      </c>
      <c r="J7951" s="106" t="e">
        <f t="shared" si="124"/>
        <v>#N/A</v>
      </c>
    </row>
    <row r="7952" spans="7:10" x14ac:dyDescent="0.45">
      <c r="G7952" s="82">
        <f>Census!C7944</f>
        <v>0</v>
      </c>
      <c r="H7952" s="82" t="str">
        <f>IF(Census!D7944="","",Census!D7944)</f>
        <v/>
      </c>
      <c r="I7952" s="82">
        <f>Census!E7944</f>
        <v>0</v>
      </c>
      <c r="J7952" s="106" t="e">
        <f t="shared" si="124"/>
        <v>#N/A</v>
      </c>
    </row>
    <row r="7953" spans="7:10" x14ac:dyDescent="0.45">
      <c r="G7953" s="82">
        <f>Census!C7945</f>
        <v>0</v>
      </c>
      <c r="H7953" s="82" t="str">
        <f>IF(Census!D7945="","",Census!D7945)</f>
        <v/>
      </c>
      <c r="I7953" s="82">
        <f>Census!E7945</f>
        <v>0</v>
      </c>
      <c r="J7953" s="106" t="e">
        <f t="shared" si="124"/>
        <v>#N/A</v>
      </c>
    </row>
    <row r="7954" spans="7:10" x14ac:dyDescent="0.45">
      <c r="G7954" s="82">
        <f>Census!C7946</f>
        <v>0</v>
      </c>
      <c r="H7954" s="82" t="str">
        <f>IF(Census!D7946="","",Census!D7946)</f>
        <v/>
      </c>
      <c r="I7954" s="82">
        <f>Census!E7946</f>
        <v>0</v>
      </c>
      <c r="J7954" s="106" t="e">
        <f t="shared" si="124"/>
        <v>#N/A</v>
      </c>
    </row>
    <row r="7955" spans="7:10" x14ac:dyDescent="0.45">
      <c r="G7955" s="82">
        <f>Census!C7947</f>
        <v>0</v>
      </c>
      <c r="H7955" s="82" t="str">
        <f>IF(Census!D7947="","",Census!D7947)</f>
        <v/>
      </c>
      <c r="I7955" s="82">
        <f>Census!E7947</f>
        <v>0</v>
      </c>
      <c r="J7955" s="106" t="e">
        <f t="shared" si="124"/>
        <v>#N/A</v>
      </c>
    </row>
    <row r="7956" spans="7:10" x14ac:dyDescent="0.45">
      <c r="G7956" s="82">
        <f>Census!C7948</f>
        <v>0</v>
      </c>
      <c r="H7956" s="82" t="str">
        <f>IF(Census!D7948="","",Census!D7948)</f>
        <v/>
      </c>
      <c r="I7956" s="82">
        <f>Census!E7948</f>
        <v>0</v>
      </c>
      <c r="J7956" s="106" t="e">
        <f t="shared" si="124"/>
        <v>#N/A</v>
      </c>
    </row>
    <row r="7957" spans="7:10" x14ac:dyDescent="0.45">
      <c r="G7957" s="82">
        <f>Census!C7949</f>
        <v>0</v>
      </c>
      <c r="H7957" s="82" t="str">
        <f>IF(Census!D7949="","",Census!D7949)</f>
        <v/>
      </c>
      <c r="I7957" s="82">
        <f>Census!E7949</f>
        <v>0</v>
      </c>
      <c r="J7957" s="106" t="e">
        <f t="shared" si="124"/>
        <v>#N/A</v>
      </c>
    </row>
    <row r="7958" spans="7:10" x14ac:dyDescent="0.45">
      <c r="G7958" s="82">
        <f>Census!C7950</f>
        <v>0</v>
      </c>
      <c r="H7958" s="82" t="str">
        <f>IF(Census!D7950="","",Census!D7950)</f>
        <v/>
      </c>
      <c r="I7958" s="82">
        <f>Census!E7950</f>
        <v>0</v>
      </c>
      <c r="J7958" s="106" t="e">
        <f t="shared" si="124"/>
        <v>#N/A</v>
      </c>
    </row>
    <row r="7959" spans="7:10" x14ac:dyDescent="0.45">
      <c r="G7959" s="82">
        <f>Census!C7951</f>
        <v>0</v>
      </c>
      <c r="H7959" s="82" t="str">
        <f>IF(Census!D7951="","",Census!D7951)</f>
        <v/>
      </c>
      <c r="I7959" s="82">
        <f>Census!E7951</f>
        <v>0</v>
      </c>
      <c r="J7959" s="106" t="e">
        <f t="shared" si="124"/>
        <v>#N/A</v>
      </c>
    </row>
    <row r="7960" spans="7:10" x14ac:dyDescent="0.45">
      <c r="G7960" s="82">
        <f>Census!C7952</f>
        <v>0</v>
      </c>
      <c r="H7960" s="82" t="str">
        <f>IF(Census!D7952="","",Census!D7952)</f>
        <v/>
      </c>
      <c r="I7960" s="82">
        <f>Census!E7952</f>
        <v>0</v>
      </c>
      <c r="J7960" s="106" t="e">
        <f t="shared" si="124"/>
        <v>#N/A</v>
      </c>
    </row>
    <row r="7961" spans="7:10" x14ac:dyDescent="0.45">
      <c r="G7961" s="82">
        <f>Census!C7953</f>
        <v>0</v>
      </c>
      <c r="H7961" s="82" t="str">
        <f>IF(Census!D7953="","",Census!D7953)</f>
        <v/>
      </c>
      <c r="I7961" s="82">
        <f>Census!E7953</f>
        <v>0</v>
      </c>
      <c r="J7961" s="106" t="e">
        <f t="shared" si="124"/>
        <v>#N/A</v>
      </c>
    </row>
    <row r="7962" spans="7:10" x14ac:dyDescent="0.45">
      <c r="G7962" s="82">
        <f>Census!C7954</f>
        <v>0</v>
      </c>
      <c r="H7962" s="82" t="str">
        <f>IF(Census!D7954="","",Census!D7954)</f>
        <v/>
      </c>
      <c r="I7962" s="82">
        <f>Census!E7954</f>
        <v>0</v>
      </c>
      <c r="J7962" s="106" t="e">
        <f t="shared" si="124"/>
        <v>#N/A</v>
      </c>
    </row>
    <row r="7963" spans="7:10" x14ac:dyDescent="0.45">
      <c r="G7963" s="82">
        <f>Census!C7955</f>
        <v>0</v>
      </c>
      <c r="H7963" s="82" t="str">
        <f>IF(Census!D7955="","",Census!D7955)</f>
        <v/>
      </c>
      <c r="I7963" s="82">
        <f>Census!E7955</f>
        <v>0</v>
      </c>
      <c r="J7963" s="106" t="e">
        <f t="shared" si="124"/>
        <v>#N/A</v>
      </c>
    </row>
    <row r="7964" spans="7:10" x14ac:dyDescent="0.45">
      <c r="G7964" s="82">
        <f>Census!C7956</f>
        <v>0</v>
      </c>
      <c r="H7964" s="82" t="str">
        <f>IF(Census!D7956="","",Census!D7956)</f>
        <v/>
      </c>
      <c r="I7964" s="82">
        <f>Census!E7956</f>
        <v>0</v>
      </c>
      <c r="J7964" s="106" t="e">
        <f t="shared" si="124"/>
        <v>#N/A</v>
      </c>
    </row>
    <row r="7965" spans="7:10" x14ac:dyDescent="0.45">
      <c r="G7965" s="82">
        <f>Census!C7957</f>
        <v>0</v>
      </c>
      <c r="H7965" s="82" t="str">
        <f>IF(Census!D7957="","",Census!D7957)</f>
        <v/>
      </c>
      <c r="I7965" s="82">
        <f>Census!E7957</f>
        <v>0</v>
      </c>
      <c r="J7965" s="106" t="e">
        <f t="shared" si="124"/>
        <v>#N/A</v>
      </c>
    </row>
    <row r="7966" spans="7:10" x14ac:dyDescent="0.45">
      <c r="G7966" s="82">
        <f>Census!C7958</f>
        <v>0</v>
      </c>
      <c r="H7966" s="82" t="str">
        <f>IF(Census!D7958="","",Census!D7958)</f>
        <v/>
      </c>
      <c r="I7966" s="82">
        <f>Census!E7958</f>
        <v>0</v>
      </c>
      <c r="J7966" s="106" t="e">
        <f t="shared" si="124"/>
        <v>#N/A</v>
      </c>
    </row>
    <row r="7967" spans="7:10" x14ac:dyDescent="0.45">
      <c r="G7967" s="82">
        <f>Census!C7959</f>
        <v>0</v>
      </c>
      <c r="H7967" s="82" t="str">
        <f>IF(Census!D7959="","",Census!D7959)</f>
        <v/>
      </c>
      <c r="I7967" s="82">
        <f>Census!E7959</f>
        <v>0</v>
      </c>
      <c r="J7967" s="106" t="e">
        <f t="shared" si="124"/>
        <v>#N/A</v>
      </c>
    </row>
    <row r="7968" spans="7:10" x14ac:dyDescent="0.45">
      <c r="G7968" s="82">
        <f>Census!C7960</f>
        <v>0</v>
      </c>
      <c r="H7968" s="82" t="str">
        <f>IF(Census!D7960="","",Census!D7960)</f>
        <v/>
      </c>
      <c r="I7968" s="82">
        <f>Census!E7960</f>
        <v>0</v>
      </c>
      <c r="J7968" s="106" t="e">
        <f t="shared" si="124"/>
        <v>#N/A</v>
      </c>
    </row>
    <row r="7969" spans="7:10" x14ac:dyDescent="0.45">
      <c r="G7969" s="82">
        <f>Census!C7961</f>
        <v>0</v>
      </c>
      <c r="H7969" s="82" t="str">
        <f>IF(Census!D7961="","",Census!D7961)</f>
        <v/>
      </c>
      <c r="I7969" s="82">
        <f>Census!E7961</f>
        <v>0</v>
      </c>
      <c r="J7969" s="106" t="e">
        <f t="shared" si="124"/>
        <v>#N/A</v>
      </c>
    </row>
    <row r="7970" spans="7:10" x14ac:dyDescent="0.45">
      <c r="G7970" s="82">
        <f>Census!C7962</f>
        <v>0</v>
      </c>
      <c r="H7970" s="82" t="str">
        <f>IF(Census!D7962="","",Census!D7962)</f>
        <v/>
      </c>
      <c r="I7970" s="82">
        <f>Census!E7962</f>
        <v>0</v>
      </c>
      <c r="J7970" s="106" t="e">
        <f t="shared" si="124"/>
        <v>#N/A</v>
      </c>
    </row>
    <row r="7971" spans="7:10" x14ac:dyDescent="0.45">
      <c r="G7971" s="82">
        <f>Census!C7963</f>
        <v>0</v>
      </c>
      <c r="H7971" s="82" t="str">
        <f>IF(Census!D7963="","",Census!D7963)</f>
        <v/>
      </c>
      <c r="I7971" s="82">
        <f>Census!E7963</f>
        <v>0</v>
      </c>
      <c r="J7971" s="106" t="e">
        <f t="shared" si="124"/>
        <v>#N/A</v>
      </c>
    </row>
    <row r="7972" spans="7:10" x14ac:dyDescent="0.45">
      <c r="G7972" s="82">
        <f>Census!C7964</f>
        <v>0</v>
      </c>
      <c r="H7972" s="82" t="str">
        <f>IF(Census!D7964="","",Census!D7964)</f>
        <v/>
      </c>
      <c r="I7972" s="82">
        <f>Census!E7964</f>
        <v>0</v>
      </c>
      <c r="J7972" s="106" t="e">
        <f t="shared" si="124"/>
        <v>#N/A</v>
      </c>
    </row>
    <row r="7973" spans="7:10" x14ac:dyDescent="0.45">
      <c r="G7973" s="82">
        <f>Census!C7965</f>
        <v>0</v>
      </c>
      <c r="H7973" s="82" t="str">
        <f>IF(Census!D7965="","",Census!D7965)</f>
        <v/>
      </c>
      <c r="I7973" s="82">
        <f>Census!E7965</f>
        <v>0</v>
      </c>
      <c r="J7973" s="106" t="e">
        <f t="shared" si="124"/>
        <v>#N/A</v>
      </c>
    </row>
    <row r="7974" spans="7:10" x14ac:dyDescent="0.45">
      <c r="G7974" s="82">
        <f>Census!C7966</f>
        <v>0</v>
      </c>
      <c r="H7974" s="82" t="str">
        <f>IF(Census!D7966="","",Census!D7966)</f>
        <v/>
      </c>
      <c r="I7974" s="82">
        <f>Census!E7966</f>
        <v>0</v>
      </c>
      <c r="J7974" s="106" t="e">
        <f t="shared" si="124"/>
        <v>#N/A</v>
      </c>
    </row>
    <row r="7975" spans="7:10" x14ac:dyDescent="0.45">
      <c r="G7975" s="82">
        <f>Census!C7967</f>
        <v>0</v>
      </c>
      <c r="H7975" s="82" t="str">
        <f>IF(Census!D7967="","",Census!D7967)</f>
        <v/>
      </c>
      <c r="I7975" s="82">
        <f>Census!E7967</f>
        <v>0</v>
      </c>
      <c r="J7975" s="106" t="e">
        <f t="shared" si="124"/>
        <v>#N/A</v>
      </c>
    </row>
    <row r="7976" spans="7:10" x14ac:dyDescent="0.45">
      <c r="G7976" s="82">
        <f>Census!C7968</f>
        <v>0</v>
      </c>
      <c r="H7976" s="82" t="str">
        <f>IF(Census!D7968="","",Census!D7968)</f>
        <v/>
      </c>
      <c r="I7976" s="82">
        <f>Census!E7968</f>
        <v>0</v>
      </c>
      <c r="J7976" s="106" t="e">
        <f t="shared" si="124"/>
        <v>#N/A</v>
      </c>
    </row>
    <row r="7977" spans="7:10" x14ac:dyDescent="0.45">
      <c r="G7977" s="82">
        <f>Census!C7969</f>
        <v>0</v>
      </c>
      <c r="H7977" s="82" t="str">
        <f>IF(Census!D7969="","",Census!D7969)</f>
        <v/>
      </c>
      <c r="I7977" s="82">
        <f>Census!E7969</f>
        <v>0</v>
      </c>
      <c r="J7977" s="106" t="e">
        <f t="shared" si="124"/>
        <v>#N/A</v>
      </c>
    </row>
    <row r="7978" spans="7:10" x14ac:dyDescent="0.45">
      <c r="G7978" s="82">
        <f>Census!C7970</f>
        <v>0</v>
      </c>
      <c r="H7978" s="82" t="str">
        <f>IF(Census!D7970="","",Census!D7970)</f>
        <v/>
      </c>
      <c r="I7978" s="82">
        <f>Census!E7970</f>
        <v>0</v>
      </c>
      <c r="J7978" s="106" t="e">
        <f t="shared" si="124"/>
        <v>#N/A</v>
      </c>
    </row>
    <row r="7979" spans="7:10" x14ac:dyDescent="0.45">
      <c r="G7979" s="82">
        <f>Census!C7971</f>
        <v>0</v>
      </c>
      <c r="H7979" s="82" t="str">
        <f>IF(Census!D7971="","",Census!D7971)</f>
        <v/>
      </c>
      <c r="I7979" s="82">
        <f>Census!E7971</f>
        <v>0</v>
      </c>
      <c r="J7979" s="106" t="e">
        <f t="shared" si="124"/>
        <v>#N/A</v>
      </c>
    </row>
    <row r="7980" spans="7:10" x14ac:dyDescent="0.45">
      <c r="G7980" s="82">
        <f>Census!C7972</f>
        <v>0</v>
      </c>
      <c r="H7980" s="82" t="str">
        <f>IF(Census!D7972="","",Census!D7972)</f>
        <v/>
      </c>
      <c r="I7980" s="82">
        <f>Census!E7972</f>
        <v>0</v>
      </c>
      <c r="J7980" s="106" t="e">
        <f t="shared" si="124"/>
        <v>#N/A</v>
      </c>
    </row>
    <row r="7981" spans="7:10" x14ac:dyDescent="0.45">
      <c r="G7981" s="82">
        <f>Census!C7973</f>
        <v>0</v>
      </c>
      <c r="H7981" s="82" t="str">
        <f>IF(Census!D7973="","",Census!D7973)</f>
        <v/>
      </c>
      <c r="I7981" s="82">
        <f>Census!E7973</f>
        <v>0</v>
      </c>
      <c r="J7981" s="106" t="e">
        <f t="shared" si="124"/>
        <v>#N/A</v>
      </c>
    </row>
    <row r="7982" spans="7:10" x14ac:dyDescent="0.45">
      <c r="G7982" s="82">
        <f>Census!C7974</f>
        <v>0</v>
      </c>
      <c r="H7982" s="82" t="str">
        <f>IF(Census!D7974="","",Census!D7974)</f>
        <v/>
      </c>
      <c r="I7982" s="82">
        <f>Census!E7974</f>
        <v>0</v>
      </c>
      <c r="J7982" s="106" t="e">
        <f t="shared" si="124"/>
        <v>#N/A</v>
      </c>
    </row>
    <row r="7983" spans="7:10" x14ac:dyDescent="0.45">
      <c r="G7983" s="82">
        <f>Census!C7975</f>
        <v>0</v>
      </c>
      <c r="H7983" s="82" t="str">
        <f>IF(Census!D7975="","",Census!D7975)</f>
        <v/>
      </c>
      <c r="I7983" s="82">
        <f>Census!E7975</f>
        <v>0</v>
      </c>
      <c r="J7983" s="106" t="e">
        <f t="shared" si="124"/>
        <v>#N/A</v>
      </c>
    </row>
    <row r="7984" spans="7:10" x14ac:dyDescent="0.45">
      <c r="G7984" s="82">
        <f>Census!C7976</f>
        <v>0</v>
      </c>
      <c r="H7984" s="82" t="str">
        <f>IF(Census!D7976="","",Census!D7976)</f>
        <v/>
      </c>
      <c r="I7984" s="82">
        <f>Census!E7976</f>
        <v>0</v>
      </c>
      <c r="J7984" s="106" t="e">
        <f t="shared" si="124"/>
        <v>#N/A</v>
      </c>
    </row>
    <row r="7985" spans="7:10" x14ac:dyDescent="0.45">
      <c r="G7985" s="82">
        <f>Census!C7977</f>
        <v>0</v>
      </c>
      <c r="H7985" s="82" t="str">
        <f>IF(Census!D7977="","",Census!D7977)</f>
        <v/>
      </c>
      <c r="I7985" s="82">
        <f>Census!E7977</f>
        <v>0</v>
      </c>
      <c r="J7985" s="106" t="e">
        <f t="shared" si="124"/>
        <v>#N/A</v>
      </c>
    </row>
    <row r="7986" spans="7:10" x14ac:dyDescent="0.45">
      <c r="G7986" s="82">
        <f>Census!C7978</f>
        <v>0</v>
      </c>
      <c r="H7986" s="82" t="str">
        <f>IF(Census!D7978="","",Census!D7978)</f>
        <v/>
      </c>
      <c r="I7986" s="82">
        <f>Census!E7978</f>
        <v>0</v>
      </c>
      <c r="J7986" s="106" t="e">
        <f t="shared" si="124"/>
        <v>#N/A</v>
      </c>
    </row>
    <row r="7987" spans="7:10" x14ac:dyDescent="0.45">
      <c r="G7987" s="82">
        <f>Census!C7979</f>
        <v>0</v>
      </c>
      <c r="H7987" s="82" t="str">
        <f>IF(Census!D7979="","",Census!D7979)</f>
        <v/>
      </c>
      <c r="I7987" s="82">
        <f>Census!E7979</f>
        <v>0</v>
      </c>
      <c r="J7987" s="106" t="e">
        <f t="shared" si="124"/>
        <v>#N/A</v>
      </c>
    </row>
    <row r="7988" spans="7:10" x14ac:dyDescent="0.45">
      <c r="G7988" s="82">
        <f>Census!C7980</f>
        <v>0</v>
      </c>
      <c r="H7988" s="82" t="str">
        <f>IF(Census!D7980="","",Census!D7980)</f>
        <v/>
      </c>
      <c r="I7988" s="82">
        <f>Census!E7980</f>
        <v>0</v>
      </c>
      <c r="J7988" s="106" t="e">
        <f t="shared" si="124"/>
        <v>#N/A</v>
      </c>
    </row>
    <row r="7989" spans="7:10" x14ac:dyDescent="0.45">
      <c r="G7989" s="82">
        <f>Census!C7981</f>
        <v>0</v>
      </c>
      <c r="H7989" s="82" t="str">
        <f>IF(Census!D7981="","",Census!D7981)</f>
        <v/>
      </c>
      <c r="I7989" s="82">
        <f>Census!E7981</f>
        <v>0</v>
      </c>
      <c r="J7989" s="106" t="e">
        <f t="shared" si="124"/>
        <v>#N/A</v>
      </c>
    </row>
    <row r="7990" spans="7:10" x14ac:dyDescent="0.45">
      <c r="G7990" s="82">
        <f>Census!C7982</f>
        <v>0</v>
      </c>
      <c r="H7990" s="82" t="str">
        <f>IF(Census!D7982="","",Census!D7982)</f>
        <v/>
      </c>
      <c r="I7990" s="82">
        <f>Census!E7982</f>
        <v>0</v>
      </c>
      <c r="J7990" s="106" t="e">
        <f t="shared" si="124"/>
        <v>#N/A</v>
      </c>
    </row>
    <row r="7991" spans="7:10" x14ac:dyDescent="0.45">
      <c r="G7991" s="82">
        <f>Census!C7983</f>
        <v>0</v>
      </c>
      <c r="H7991" s="82" t="str">
        <f>IF(Census!D7983="","",Census!D7983)</f>
        <v/>
      </c>
      <c r="I7991" s="82">
        <f>Census!E7983</f>
        <v>0</v>
      </c>
      <c r="J7991" s="106" t="e">
        <f t="shared" si="124"/>
        <v>#N/A</v>
      </c>
    </row>
    <row r="7992" spans="7:10" x14ac:dyDescent="0.45">
      <c r="G7992" s="82">
        <f>Census!C7984</f>
        <v>0</v>
      </c>
      <c r="H7992" s="82" t="str">
        <f>IF(Census!D7984="","",Census!D7984)</f>
        <v/>
      </c>
      <c r="I7992" s="82">
        <f>Census!E7984</f>
        <v>0</v>
      </c>
      <c r="J7992" s="106" t="e">
        <f t="shared" si="124"/>
        <v>#N/A</v>
      </c>
    </row>
    <row r="7993" spans="7:10" x14ac:dyDescent="0.45">
      <c r="G7993" s="82">
        <f>Census!C7985</f>
        <v>0</v>
      </c>
      <c r="H7993" s="82" t="str">
        <f>IF(Census!D7985="","",Census!D7985)</f>
        <v/>
      </c>
      <c r="I7993" s="82">
        <f>Census!E7985</f>
        <v>0</v>
      </c>
      <c r="J7993" s="106" t="e">
        <f t="shared" si="124"/>
        <v>#N/A</v>
      </c>
    </row>
    <row r="7994" spans="7:10" x14ac:dyDescent="0.45">
      <c r="G7994" s="82">
        <f>Census!C7986</f>
        <v>0</v>
      </c>
      <c r="H7994" s="82" t="str">
        <f>IF(Census!D7986="","",Census!D7986)</f>
        <v/>
      </c>
      <c r="I7994" s="82">
        <f>Census!E7986</f>
        <v>0</v>
      </c>
      <c r="J7994" s="106" t="e">
        <f t="shared" si="124"/>
        <v>#N/A</v>
      </c>
    </row>
    <row r="7995" spans="7:10" x14ac:dyDescent="0.45">
      <c r="G7995" s="82">
        <f>Census!C7987</f>
        <v>0</v>
      </c>
      <c r="H7995" s="82" t="str">
        <f>IF(Census!D7987="","",Census!D7987)</f>
        <v/>
      </c>
      <c r="I7995" s="82">
        <f>Census!E7987</f>
        <v>0</v>
      </c>
      <c r="J7995" s="106" t="e">
        <f t="shared" si="124"/>
        <v>#N/A</v>
      </c>
    </row>
    <row r="7996" spans="7:10" x14ac:dyDescent="0.45">
      <c r="G7996" s="82">
        <f>Census!C7988</f>
        <v>0</v>
      </c>
      <c r="H7996" s="82" t="str">
        <f>IF(Census!D7988="","",Census!D7988)</f>
        <v/>
      </c>
      <c r="I7996" s="82">
        <f>Census!E7988</f>
        <v>0</v>
      </c>
      <c r="J7996" s="106" t="e">
        <f t="shared" si="124"/>
        <v>#N/A</v>
      </c>
    </row>
    <row r="7997" spans="7:10" x14ac:dyDescent="0.45">
      <c r="G7997" s="82">
        <f>Census!C7989</f>
        <v>0</v>
      </c>
      <c r="H7997" s="82" t="str">
        <f>IF(Census!D7989="","",Census!D7989)</f>
        <v/>
      </c>
      <c r="I7997" s="82">
        <f>Census!E7989</f>
        <v>0</v>
      </c>
      <c r="J7997" s="106" t="e">
        <f t="shared" si="124"/>
        <v>#N/A</v>
      </c>
    </row>
    <row r="7998" spans="7:10" x14ac:dyDescent="0.45">
      <c r="G7998" s="82">
        <f>Census!C7990</f>
        <v>0</v>
      </c>
      <c r="H7998" s="82" t="str">
        <f>IF(Census!D7990="","",Census!D7990)</f>
        <v/>
      </c>
      <c r="I7998" s="82">
        <f>Census!E7990</f>
        <v>0</v>
      </c>
      <c r="J7998" s="106" t="e">
        <f t="shared" si="124"/>
        <v>#N/A</v>
      </c>
    </row>
    <row r="7999" spans="7:10" x14ac:dyDescent="0.45">
      <c r="G7999" s="82">
        <f>Census!C7991</f>
        <v>0</v>
      </c>
      <c r="H7999" s="82" t="str">
        <f>IF(Census!D7991="","",Census!D7991)</f>
        <v/>
      </c>
      <c r="I7999" s="82">
        <f>Census!E7991</f>
        <v>0</v>
      </c>
      <c r="J7999" s="106" t="e">
        <f t="shared" si="124"/>
        <v>#N/A</v>
      </c>
    </row>
    <row r="8000" spans="7:10" x14ac:dyDescent="0.45">
      <c r="G8000" s="82">
        <f>Census!C7992</f>
        <v>0</v>
      </c>
      <c r="H8000" s="82" t="str">
        <f>IF(Census!D7992="","",Census!D7992)</f>
        <v/>
      </c>
      <c r="I8000" s="82">
        <f>Census!E7992</f>
        <v>0</v>
      </c>
      <c r="J8000" s="106" t="e">
        <f t="shared" si="124"/>
        <v>#N/A</v>
      </c>
    </row>
    <row r="8001" spans="7:10" x14ac:dyDescent="0.45">
      <c r="G8001" s="82">
        <f>Census!C7993</f>
        <v>0</v>
      </c>
      <c r="H8001" s="82" t="str">
        <f>IF(Census!D7993="","",Census!D7993)</f>
        <v/>
      </c>
      <c r="I8001" s="82">
        <f>Census!E7993</f>
        <v>0</v>
      </c>
      <c r="J8001" s="106" t="e">
        <f t="shared" si="124"/>
        <v>#N/A</v>
      </c>
    </row>
    <row r="8002" spans="7:10" x14ac:dyDescent="0.45">
      <c r="G8002" s="82">
        <f>Census!C7994</f>
        <v>0</v>
      </c>
      <c r="H8002" s="82" t="str">
        <f>IF(Census!D7994="","",Census!D7994)</f>
        <v/>
      </c>
      <c r="I8002" s="82">
        <f>Census!E7994</f>
        <v>0</v>
      </c>
      <c r="J8002" s="106" t="e">
        <f t="shared" si="124"/>
        <v>#N/A</v>
      </c>
    </row>
    <row r="8003" spans="7:10" x14ac:dyDescent="0.45">
      <c r="G8003" s="82">
        <f>Census!C7995</f>
        <v>0</v>
      </c>
      <c r="H8003" s="82" t="str">
        <f>IF(Census!D7995="","",Census!D7995)</f>
        <v/>
      </c>
      <c r="I8003" s="82">
        <f>Census!E7995</f>
        <v>0</v>
      </c>
      <c r="J8003" s="106" t="e">
        <f t="shared" si="124"/>
        <v>#N/A</v>
      </c>
    </row>
    <row r="8004" spans="7:10" x14ac:dyDescent="0.45">
      <c r="G8004" s="82">
        <f>Census!C7996</f>
        <v>0</v>
      </c>
      <c r="H8004" s="82" t="str">
        <f>IF(Census!D7996="","",Census!D7996)</f>
        <v/>
      </c>
      <c r="I8004" s="82">
        <f>Census!E7996</f>
        <v>0</v>
      </c>
      <c r="J8004" s="106" t="e">
        <f t="shared" si="124"/>
        <v>#N/A</v>
      </c>
    </row>
    <row r="8005" spans="7:10" x14ac:dyDescent="0.45">
      <c r="G8005" s="82">
        <f>Census!C7997</f>
        <v>0</v>
      </c>
      <c r="H8005" s="82" t="str">
        <f>IF(Census!D7997="","",Census!D7997)</f>
        <v/>
      </c>
      <c r="I8005" s="82">
        <f>Census!E7997</f>
        <v>0</v>
      </c>
      <c r="J8005" s="106" t="e">
        <f t="shared" si="124"/>
        <v>#N/A</v>
      </c>
    </row>
    <row r="8006" spans="7:10" x14ac:dyDescent="0.45">
      <c r="G8006" s="82">
        <f>Census!C7998</f>
        <v>0</v>
      </c>
      <c r="H8006" s="82" t="str">
        <f>IF(Census!D7998="","",Census!D7998)</f>
        <v/>
      </c>
      <c r="I8006" s="82">
        <f>Census!E7998</f>
        <v>0</v>
      </c>
      <c r="J8006" s="106" t="e">
        <f t="shared" si="124"/>
        <v>#N/A</v>
      </c>
    </row>
    <row r="8007" spans="7:10" x14ac:dyDescent="0.45">
      <c r="G8007" s="82">
        <f>Census!C7999</f>
        <v>0</v>
      </c>
      <c r="H8007" s="82" t="str">
        <f>IF(Census!D7999="","",Census!D7999)</f>
        <v/>
      </c>
      <c r="I8007" s="82">
        <f>Census!E7999</f>
        <v>0</v>
      </c>
      <c r="J8007" s="106" t="e">
        <f t="shared" si="124"/>
        <v>#N/A</v>
      </c>
    </row>
    <row r="8008" spans="7:10" x14ac:dyDescent="0.45">
      <c r="G8008" s="82">
        <f>Census!C8000</f>
        <v>0</v>
      </c>
      <c r="H8008" s="82" t="str">
        <f>IF(Census!D8000="","",Census!D8000)</f>
        <v/>
      </c>
      <c r="I8008" s="82">
        <f>Census!E8000</f>
        <v>0</v>
      </c>
      <c r="J8008" s="106" t="e">
        <f t="shared" si="124"/>
        <v>#N/A</v>
      </c>
    </row>
    <row r="8009" spans="7:10" x14ac:dyDescent="0.45">
      <c r="G8009" s="82">
        <f>Census!C8001</f>
        <v>0</v>
      </c>
      <c r="H8009" s="82" t="str">
        <f>IF(Census!D8001="","",Census!D8001)</f>
        <v/>
      </c>
      <c r="I8009" s="82">
        <f>Census!E8001</f>
        <v>0</v>
      </c>
      <c r="J8009" s="106" t="e">
        <f t="shared" si="124"/>
        <v>#N/A</v>
      </c>
    </row>
    <row r="8010" spans="7:10" x14ac:dyDescent="0.45">
      <c r="G8010" s="82">
        <f>Census!C8002</f>
        <v>0</v>
      </c>
      <c r="H8010" s="82" t="str">
        <f>IF(Census!D8002="","",Census!D8002)</f>
        <v/>
      </c>
      <c r="I8010" s="82">
        <f>Census!E8002</f>
        <v>0</v>
      </c>
      <c r="J8010" s="106" t="e">
        <f t="shared" si="124"/>
        <v>#N/A</v>
      </c>
    </row>
    <row r="8011" spans="7:10" x14ac:dyDescent="0.45">
      <c r="G8011" s="82">
        <f>Census!C8003</f>
        <v>0</v>
      </c>
      <c r="H8011" s="82" t="str">
        <f>IF(Census!D8003="","",Census!D8003)</f>
        <v/>
      </c>
      <c r="I8011" s="82">
        <f>Census!E8003</f>
        <v>0</v>
      </c>
      <c r="J8011" s="106" t="e">
        <f t="shared" si="124"/>
        <v>#N/A</v>
      </c>
    </row>
    <row r="8012" spans="7:10" x14ac:dyDescent="0.45">
      <c r="G8012" s="82">
        <f>Census!C8004</f>
        <v>0</v>
      </c>
      <c r="H8012" s="82" t="str">
        <f>IF(Census!D8004="","",Census!D8004)</f>
        <v/>
      </c>
      <c r="I8012" s="82">
        <f>Census!E8004</f>
        <v>0</v>
      </c>
      <c r="J8012" s="106" t="e">
        <f t="shared" si="124"/>
        <v>#N/A</v>
      </c>
    </row>
    <row r="8013" spans="7:10" x14ac:dyDescent="0.45">
      <c r="G8013" s="82">
        <f>Census!C8005</f>
        <v>0</v>
      </c>
      <c r="H8013" s="82" t="str">
        <f>IF(Census!D8005="","",Census!D8005)</f>
        <v/>
      </c>
      <c r="I8013" s="82">
        <f>Census!E8005</f>
        <v>0</v>
      </c>
      <c r="J8013" s="106" t="e">
        <f t="shared" si="124"/>
        <v>#N/A</v>
      </c>
    </row>
    <row r="8014" spans="7:10" x14ac:dyDescent="0.45">
      <c r="G8014" s="82">
        <f>Census!C8006</f>
        <v>0</v>
      </c>
      <c r="H8014" s="82" t="str">
        <f>IF(Census!D8006="","",Census!D8006)</f>
        <v/>
      </c>
      <c r="I8014" s="82">
        <f>Census!E8006</f>
        <v>0</v>
      </c>
      <c r="J8014" s="106" t="e">
        <f t="shared" ref="J8014:J8077" si="125">IF(H8014=0,0,IF(H8014&lt;$C$25,$C$25-H8014,0))</f>
        <v>#N/A</v>
      </c>
    </row>
    <row r="8015" spans="7:10" x14ac:dyDescent="0.45">
      <c r="G8015" s="82">
        <f>Census!C8007</f>
        <v>0</v>
      </c>
      <c r="H8015" s="82" t="str">
        <f>IF(Census!D8007="","",Census!D8007)</f>
        <v/>
      </c>
      <c r="I8015" s="82">
        <f>Census!E8007</f>
        <v>0</v>
      </c>
      <c r="J8015" s="106" t="e">
        <f t="shared" si="125"/>
        <v>#N/A</v>
      </c>
    </row>
    <row r="8016" spans="7:10" x14ac:dyDescent="0.45">
      <c r="G8016" s="82">
        <f>Census!C8008</f>
        <v>0</v>
      </c>
      <c r="H8016" s="82" t="str">
        <f>IF(Census!D8008="","",Census!D8008)</f>
        <v/>
      </c>
      <c r="I8016" s="82">
        <f>Census!E8008</f>
        <v>0</v>
      </c>
      <c r="J8016" s="106" t="e">
        <f t="shared" si="125"/>
        <v>#N/A</v>
      </c>
    </row>
    <row r="8017" spans="7:10" x14ac:dyDescent="0.45">
      <c r="G8017" s="82">
        <f>Census!C8009</f>
        <v>0</v>
      </c>
      <c r="H8017" s="82" t="str">
        <f>IF(Census!D8009="","",Census!D8009)</f>
        <v/>
      </c>
      <c r="I8017" s="82">
        <f>Census!E8009</f>
        <v>0</v>
      </c>
      <c r="J8017" s="106" t="e">
        <f t="shared" si="125"/>
        <v>#N/A</v>
      </c>
    </row>
    <row r="8018" spans="7:10" x14ac:dyDescent="0.45">
      <c r="G8018" s="82">
        <f>Census!C8010</f>
        <v>0</v>
      </c>
      <c r="H8018" s="82" t="str">
        <f>IF(Census!D8010="","",Census!D8010)</f>
        <v/>
      </c>
      <c r="I8018" s="82">
        <f>Census!E8010</f>
        <v>0</v>
      </c>
      <c r="J8018" s="106" t="e">
        <f t="shared" si="125"/>
        <v>#N/A</v>
      </c>
    </row>
    <row r="8019" spans="7:10" x14ac:dyDescent="0.45">
      <c r="G8019" s="82">
        <f>Census!C8011</f>
        <v>0</v>
      </c>
      <c r="H8019" s="82" t="str">
        <f>IF(Census!D8011="","",Census!D8011)</f>
        <v/>
      </c>
      <c r="I8019" s="82">
        <f>Census!E8011</f>
        <v>0</v>
      </c>
      <c r="J8019" s="106" t="e">
        <f t="shared" si="125"/>
        <v>#N/A</v>
      </c>
    </row>
    <row r="8020" spans="7:10" x14ac:dyDescent="0.45">
      <c r="G8020" s="82">
        <f>Census!C8012</f>
        <v>0</v>
      </c>
      <c r="H8020" s="82" t="str">
        <f>IF(Census!D8012="","",Census!D8012)</f>
        <v/>
      </c>
      <c r="I8020" s="82">
        <f>Census!E8012</f>
        <v>0</v>
      </c>
      <c r="J8020" s="106" t="e">
        <f t="shared" si="125"/>
        <v>#N/A</v>
      </c>
    </row>
    <row r="8021" spans="7:10" x14ac:dyDescent="0.45">
      <c r="G8021" s="82">
        <f>Census!C8013</f>
        <v>0</v>
      </c>
      <c r="H8021" s="82" t="str">
        <f>IF(Census!D8013="","",Census!D8013)</f>
        <v/>
      </c>
      <c r="I8021" s="82">
        <f>Census!E8013</f>
        <v>0</v>
      </c>
      <c r="J8021" s="106" t="e">
        <f t="shared" si="125"/>
        <v>#N/A</v>
      </c>
    </row>
    <row r="8022" spans="7:10" x14ac:dyDescent="0.45">
      <c r="G8022" s="82">
        <f>Census!C8014</f>
        <v>0</v>
      </c>
      <c r="H8022" s="82" t="str">
        <f>IF(Census!D8014="","",Census!D8014)</f>
        <v/>
      </c>
      <c r="I8022" s="82">
        <f>Census!E8014</f>
        <v>0</v>
      </c>
      <c r="J8022" s="106" t="e">
        <f t="shared" si="125"/>
        <v>#N/A</v>
      </c>
    </row>
    <row r="8023" spans="7:10" x14ac:dyDescent="0.45">
      <c r="G8023" s="82">
        <f>Census!C8015</f>
        <v>0</v>
      </c>
      <c r="H8023" s="82" t="str">
        <f>IF(Census!D8015="","",Census!D8015)</f>
        <v/>
      </c>
      <c r="I8023" s="82">
        <f>Census!E8015</f>
        <v>0</v>
      </c>
      <c r="J8023" s="106" t="e">
        <f t="shared" si="125"/>
        <v>#N/A</v>
      </c>
    </row>
    <row r="8024" spans="7:10" x14ac:dyDescent="0.45">
      <c r="G8024" s="82">
        <f>Census!C8016</f>
        <v>0</v>
      </c>
      <c r="H8024" s="82" t="str">
        <f>IF(Census!D8016="","",Census!D8016)</f>
        <v/>
      </c>
      <c r="I8024" s="82">
        <f>Census!E8016</f>
        <v>0</v>
      </c>
      <c r="J8024" s="106" t="e">
        <f t="shared" si="125"/>
        <v>#N/A</v>
      </c>
    </row>
    <row r="8025" spans="7:10" x14ac:dyDescent="0.45">
      <c r="G8025" s="82">
        <f>Census!C8017</f>
        <v>0</v>
      </c>
      <c r="H8025" s="82" t="str">
        <f>IF(Census!D8017="","",Census!D8017)</f>
        <v/>
      </c>
      <c r="I8025" s="82">
        <f>Census!E8017</f>
        <v>0</v>
      </c>
      <c r="J8025" s="106" t="e">
        <f t="shared" si="125"/>
        <v>#N/A</v>
      </c>
    </row>
    <row r="8026" spans="7:10" x14ac:dyDescent="0.45">
      <c r="G8026" s="82">
        <f>Census!C8018</f>
        <v>0</v>
      </c>
      <c r="H8026" s="82" t="str">
        <f>IF(Census!D8018="","",Census!D8018)</f>
        <v/>
      </c>
      <c r="I8026" s="82">
        <f>Census!E8018</f>
        <v>0</v>
      </c>
      <c r="J8026" s="106" t="e">
        <f t="shared" si="125"/>
        <v>#N/A</v>
      </c>
    </row>
    <row r="8027" spans="7:10" x14ac:dyDescent="0.45">
      <c r="G8027" s="82">
        <f>Census!C8019</f>
        <v>0</v>
      </c>
      <c r="H8027" s="82" t="str">
        <f>IF(Census!D8019="","",Census!D8019)</f>
        <v/>
      </c>
      <c r="I8027" s="82">
        <f>Census!E8019</f>
        <v>0</v>
      </c>
      <c r="J8027" s="106" t="e">
        <f t="shared" si="125"/>
        <v>#N/A</v>
      </c>
    </row>
    <row r="8028" spans="7:10" x14ac:dyDescent="0.45">
      <c r="G8028" s="82">
        <f>Census!C8020</f>
        <v>0</v>
      </c>
      <c r="H8028" s="82" t="str">
        <f>IF(Census!D8020="","",Census!D8020)</f>
        <v/>
      </c>
      <c r="I8028" s="82">
        <f>Census!E8020</f>
        <v>0</v>
      </c>
      <c r="J8028" s="106" t="e">
        <f t="shared" si="125"/>
        <v>#N/A</v>
      </c>
    </row>
    <row r="8029" spans="7:10" x14ac:dyDescent="0.45">
      <c r="G8029" s="82">
        <f>Census!C8021</f>
        <v>0</v>
      </c>
      <c r="H8029" s="82" t="str">
        <f>IF(Census!D8021="","",Census!D8021)</f>
        <v/>
      </c>
      <c r="I8029" s="82">
        <f>Census!E8021</f>
        <v>0</v>
      </c>
      <c r="J8029" s="106" t="e">
        <f t="shared" si="125"/>
        <v>#N/A</v>
      </c>
    </row>
    <row r="8030" spans="7:10" x14ac:dyDescent="0.45">
      <c r="G8030" s="82">
        <f>Census!C8022</f>
        <v>0</v>
      </c>
      <c r="H8030" s="82" t="str">
        <f>IF(Census!D8022="","",Census!D8022)</f>
        <v/>
      </c>
      <c r="I8030" s="82">
        <f>Census!E8022</f>
        <v>0</v>
      </c>
      <c r="J8030" s="106" t="e">
        <f t="shared" si="125"/>
        <v>#N/A</v>
      </c>
    </row>
    <row r="8031" spans="7:10" x14ac:dyDescent="0.45">
      <c r="G8031" s="82">
        <f>Census!C8023</f>
        <v>0</v>
      </c>
      <c r="H8031" s="82" t="str">
        <f>IF(Census!D8023="","",Census!D8023)</f>
        <v/>
      </c>
      <c r="I8031" s="82">
        <f>Census!E8023</f>
        <v>0</v>
      </c>
      <c r="J8031" s="106" t="e">
        <f t="shared" si="125"/>
        <v>#N/A</v>
      </c>
    </row>
    <row r="8032" spans="7:10" x14ac:dyDescent="0.45">
      <c r="G8032" s="82">
        <f>Census!C8024</f>
        <v>0</v>
      </c>
      <c r="H8032" s="82" t="str">
        <f>IF(Census!D8024="","",Census!D8024)</f>
        <v/>
      </c>
      <c r="I8032" s="82">
        <f>Census!E8024</f>
        <v>0</v>
      </c>
      <c r="J8032" s="106" t="e">
        <f t="shared" si="125"/>
        <v>#N/A</v>
      </c>
    </row>
    <row r="8033" spans="7:10" x14ac:dyDescent="0.45">
      <c r="G8033" s="82">
        <f>Census!C8025</f>
        <v>0</v>
      </c>
      <c r="H8033" s="82" t="str">
        <f>IF(Census!D8025="","",Census!D8025)</f>
        <v/>
      </c>
      <c r="I8033" s="82">
        <f>Census!E8025</f>
        <v>0</v>
      </c>
      <c r="J8033" s="106" t="e">
        <f t="shared" si="125"/>
        <v>#N/A</v>
      </c>
    </row>
    <row r="8034" spans="7:10" x14ac:dyDescent="0.45">
      <c r="G8034" s="82">
        <f>Census!C8026</f>
        <v>0</v>
      </c>
      <c r="H8034" s="82" t="str">
        <f>IF(Census!D8026="","",Census!D8026)</f>
        <v/>
      </c>
      <c r="I8034" s="82">
        <f>Census!E8026</f>
        <v>0</v>
      </c>
      <c r="J8034" s="106" t="e">
        <f t="shared" si="125"/>
        <v>#N/A</v>
      </c>
    </row>
    <row r="8035" spans="7:10" x14ac:dyDescent="0.45">
      <c r="G8035" s="82">
        <f>Census!C8027</f>
        <v>0</v>
      </c>
      <c r="H8035" s="82" t="str">
        <f>IF(Census!D8027="","",Census!D8027)</f>
        <v/>
      </c>
      <c r="I8035" s="82">
        <f>Census!E8027</f>
        <v>0</v>
      </c>
      <c r="J8035" s="106" t="e">
        <f t="shared" si="125"/>
        <v>#N/A</v>
      </c>
    </row>
    <row r="8036" spans="7:10" x14ac:dyDescent="0.45">
      <c r="G8036" s="82">
        <f>Census!C8028</f>
        <v>0</v>
      </c>
      <c r="H8036" s="82" t="str">
        <f>IF(Census!D8028="","",Census!D8028)</f>
        <v/>
      </c>
      <c r="I8036" s="82">
        <f>Census!E8028</f>
        <v>0</v>
      </c>
      <c r="J8036" s="106" t="e">
        <f t="shared" si="125"/>
        <v>#N/A</v>
      </c>
    </row>
    <row r="8037" spans="7:10" x14ac:dyDescent="0.45">
      <c r="G8037" s="82">
        <f>Census!C8029</f>
        <v>0</v>
      </c>
      <c r="H8037" s="82" t="str">
        <f>IF(Census!D8029="","",Census!D8029)</f>
        <v/>
      </c>
      <c r="I8037" s="82">
        <f>Census!E8029</f>
        <v>0</v>
      </c>
      <c r="J8037" s="106" t="e">
        <f t="shared" si="125"/>
        <v>#N/A</v>
      </c>
    </row>
    <row r="8038" spans="7:10" x14ac:dyDescent="0.45">
      <c r="G8038" s="82">
        <f>Census!C8030</f>
        <v>0</v>
      </c>
      <c r="H8038" s="82" t="str">
        <f>IF(Census!D8030="","",Census!D8030)</f>
        <v/>
      </c>
      <c r="I8038" s="82">
        <f>Census!E8030</f>
        <v>0</v>
      </c>
      <c r="J8038" s="106" t="e">
        <f t="shared" si="125"/>
        <v>#N/A</v>
      </c>
    </row>
    <row r="8039" spans="7:10" x14ac:dyDescent="0.45">
      <c r="G8039" s="82">
        <f>Census!C8031</f>
        <v>0</v>
      </c>
      <c r="H8039" s="82" t="str">
        <f>IF(Census!D8031="","",Census!D8031)</f>
        <v/>
      </c>
      <c r="I8039" s="82">
        <f>Census!E8031</f>
        <v>0</v>
      </c>
      <c r="J8039" s="106" t="e">
        <f t="shared" si="125"/>
        <v>#N/A</v>
      </c>
    </row>
    <row r="8040" spans="7:10" x14ac:dyDescent="0.45">
      <c r="G8040" s="82">
        <f>Census!C8032</f>
        <v>0</v>
      </c>
      <c r="H8040" s="82" t="str">
        <f>IF(Census!D8032="","",Census!D8032)</f>
        <v/>
      </c>
      <c r="I8040" s="82">
        <f>Census!E8032</f>
        <v>0</v>
      </c>
      <c r="J8040" s="106" t="e">
        <f t="shared" si="125"/>
        <v>#N/A</v>
      </c>
    </row>
    <row r="8041" spans="7:10" x14ac:dyDescent="0.45">
      <c r="G8041" s="82">
        <f>Census!C8033</f>
        <v>0</v>
      </c>
      <c r="H8041" s="82" t="str">
        <f>IF(Census!D8033="","",Census!D8033)</f>
        <v/>
      </c>
      <c r="I8041" s="82">
        <f>Census!E8033</f>
        <v>0</v>
      </c>
      <c r="J8041" s="106" t="e">
        <f t="shared" si="125"/>
        <v>#N/A</v>
      </c>
    </row>
    <row r="8042" spans="7:10" x14ac:dyDescent="0.45">
      <c r="G8042" s="82">
        <f>Census!C8034</f>
        <v>0</v>
      </c>
      <c r="H8042" s="82" t="str">
        <f>IF(Census!D8034="","",Census!D8034)</f>
        <v/>
      </c>
      <c r="I8042" s="82">
        <f>Census!E8034</f>
        <v>0</v>
      </c>
      <c r="J8042" s="106" t="e">
        <f t="shared" si="125"/>
        <v>#N/A</v>
      </c>
    </row>
    <row r="8043" spans="7:10" x14ac:dyDescent="0.45">
      <c r="G8043" s="82">
        <f>Census!C8035</f>
        <v>0</v>
      </c>
      <c r="H8043" s="82" t="str">
        <f>IF(Census!D8035="","",Census!D8035)</f>
        <v/>
      </c>
      <c r="I8043" s="82">
        <f>Census!E8035</f>
        <v>0</v>
      </c>
      <c r="J8043" s="106" t="e">
        <f t="shared" si="125"/>
        <v>#N/A</v>
      </c>
    </row>
    <row r="8044" spans="7:10" x14ac:dyDescent="0.45">
      <c r="G8044" s="82">
        <f>Census!C8036</f>
        <v>0</v>
      </c>
      <c r="H8044" s="82" t="str">
        <f>IF(Census!D8036="","",Census!D8036)</f>
        <v/>
      </c>
      <c r="I8044" s="82">
        <f>Census!E8036</f>
        <v>0</v>
      </c>
      <c r="J8044" s="106" t="e">
        <f t="shared" si="125"/>
        <v>#N/A</v>
      </c>
    </row>
    <row r="8045" spans="7:10" x14ac:dyDescent="0.45">
      <c r="G8045" s="82">
        <f>Census!C8037</f>
        <v>0</v>
      </c>
      <c r="H8045" s="82" t="str">
        <f>IF(Census!D8037="","",Census!D8037)</f>
        <v/>
      </c>
      <c r="I8045" s="82">
        <f>Census!E8037</f>
        <v>0</v>
      </c>
      <c r="J8045" s="106" t="e">
        <f t="shared" si="125"/>
        <v>#N/A</v>
      </c>
    </row>
    <row r="8046" spans="7:10" x14ac:dyDescent="0.45">
      <c r="G8046" s="82">
        <f>Census!C8038</f>
        <v>0</v>
      </c>
      <c r="H8046" s="82" t="str">
        <f>IF(Census!D8038="","",Census!D8038)</f>
        <v/>
      </c>
      <c r="I8046" s="82">
        <f>Census!E8038</f>
        <v>0</v>
      </c>
      <c r="J8046" s="106" t="e">
        <f t="shared" si="125"/>
        <v>#N/A</v>
      </c>
    </row>
    <row r="8047" spans="7:10" x14ac:dyDescent="0.45">
      <c r="G8047" s="82">
        <f>Census!C8039</f>
        <v>0</v>
      </c>
      <c r="H8047" s="82" t="str">
        <f>IF(Census!D8039="","",Census!D8039)</f>
        <v/>
      </c>
      <c r="I8047" s="82">
        <f>Census!E8039</f>
        <v>0</v>
      </c>
      <c r="J8047" s="106" t="e">
        <f t="shared" si="125"/>
        <v>#N/A</v>
      </c>
    </row>
    <row r="8048" spans="7:10" x14ac:dyDescent="0.45">
      <c r="G8048" s="82">
        <f>Census!C8040</f>
        <v>0</v>
      </c>
      <c r="H8048" s="82" t="str">
        <f>IF(Census!D8040="","",Census!D8040)</f>
        <v/>
      </c>
      <c r="I8048" s="82">
        <f>Census!E8040</f>
        <v>0</v>
      </c>
      <c r="J8048" s="106" t="e">
        <f t="shared" si="125"/>
        <v>#N/A</v>
      </c>
    </row>
    <row r="8049" spans="7:10" x14ac:dyDescent="0.45">
      <c r="G8049" s="82">
        <f>Census!C8041</f>
        <v>0</v>
      </c>
      <c r="H8049" s="82" t="str">
        <f>IF(Census!D8041="","",Census!D8041)</f>
        <v/>
      </c>
      <c r="I8049" s="82">
        <f>Census!E8041</f>
        <v>0</v>
      </c>
      <c r="J8049" s="106" t="e">
        <f t="shared" si="125"/>
        <v>#N/A</v>
      </c>
    </row>
    <row r="8050" spans="7:10" x14ac:dyDescent="0.45">
      <c r="G8050" s="82">
        <f>Census!C8042</f>
        <v>0</v>
      </c>
      <c r="H8050" s="82" t="str">
        <f>IF(Census!D8042="","",Census!D8042)</f>
        <v/>
      </c>
      <c r="I8050" s="82">
        <f>Census!E8042</f>
        <v>0</v>
      </c>
      <c r="J8050" s="106" t="e">
        <f t="shared" si="125"/>
        <v>#N/A</v>
      </c>
    </row>
    <row r="8051" spans="7:10" x14ac:dyDescent="0.45">
      <c r="G8051" s="82">
        <f>Census!C8043</f>
        <v>0</v>
      </c>
      <c r="H8051" s="82" t="str">
        <f>IF(Census!D8043="","",Census!D8043)</f>
        <v/>
      </c>
      <c r="I8051" s="82">
        <f>Census!E8043</f>
        <v>0</v>
      </c>
      <c r="J8051" s="106" t="e">
        <f t="shared" si="125"/>
        <v>#N/A</v>
      </c>
    </row>
    <row r="8052" spans="7:10" x14ac:dyDescent="0.45">
      <c r="G8052" s="82">
        <f>Census!C8044</f>
        <v>0</v>
      </c>
      <c r="H8052" s="82" t="str">
        <f>IF(Census!D8044="","",Census!D8044)</f>
        <v/>
      </c>
      <c r="I8052" s="82">
        <f>Census!E8044</f>
        <v>0</v>
      </c>
      <c r="J8052" s="106" t="e">
        <f t="shared" si="125"/>
        <v>#N/A</v>
      </c>
    </row>
    <row r="8053" spans="7:10" x14ac:dyDescent="0.45">
      <c r="G8053" s="82">
        <f>Census!C8045</f>
        <v>0</v>
      </c>
      <c r="H8053" s="82" t="str">
        <f>IF(Census!D8045="","",Census!D8045)</f>
        <v/>
      </c>
      <c r="I8053" s="82">
        <f>Census!E8045</f>
        <v>0</v>
      </c>
      <c r="J8053" s="106" t="e">
        <f t="shared" si="125"/>
        <v>#N/A</v>
      </c>
    </row>
    <row r="8054" spans="7:10" x14ac:dyDescent="0.45">
      <c r="G8054" s="82">
        <f>Census!C8046</f>
        <v>0</v>
      </c>
      <c r="H8054" s="82" t="str">
        <f>IF(Census!D8046="","",Census!D8046)</f>
        <v/>
      </c>
      <c r="I8054" s="82">
        <f>Census!E8046</f>
        <v>0</v>
      </c>
      <c r="J8054" s="106" t="e">
        <f t="shared" si="125"/>
        <v>#N/A</v>
      </c>
    </row>
    <row r="8055" spans="7:10" x14ac:dyDescent="0.45">
      <c r="G8055" s="82">
        <f>Census!C8047</f>
        <v>0</v>
      </c>
      <c r="H8055" s="82" t="str">
        <f>IF(Census!D8047="","",Census!D8047)</f>
        <v/>
      </c>
      <c r="I8055" s="82">
        <f>Census!E8047</f>
        <v>0</v>
      </c>
      <c r="J8055" s="106" t="e">
        <f t="shared" si="125"/>
        <v>#N/A</v>
      </c>
    </row>
    <row r="8056" spans="7:10" x14ac:dyDescent="0.45">
      <c r="G8056" s="82">
        <f>Census!C8048</f>
        <v>0</v>
      </c>
      <c r="H8056" s="82" t="str">
        <f>IF(Census!D8048="","",Census!D8048)</f>
        <v/>
      </c>
      <c r="I8056" s="82">
        <f>Census!E8048</f>
        <v>0</v>
      </c>
      <c r="J8056" s="106" t="e">
        <f t="shared" si="125"/>
        <v>#N/A</v>
      </c>
    </row>
    <row r="8057" spans="7:10" x14ac:dyDescent="0.45">
      <c r="G8057" s="82">
        <f>Census!C8049</f>
        <v>0</v>
      </c>
      <c r="H8057" s="82" t="str">
        <f>IF(Census!D8049="","",Census!D8049)</f>
        <v/>
      </c>
      <c r="I8057" s="82">
        <f>Census!E8049</f>
        <v>0</v>
      </c>
      <c r="J8057" s="106" t="e">
        <f t="shared" si="125"/>
        <v>#N/A</v>
      </c>
    </row>
    <row r="8058" spans="7:10" x14ac:dyDescent="0.45">
      <c r="G8058" s="82">
        <f>Census!C8050</f>
        <v>0</v>
      </c>
      <c r="H8058" s="82" t="str">
        <f>IF(Census!D8050="","",Census!D8050)</f>
        <v/>
      </c>
      <c r="I8058" s="82">
        <f>Census!E8050</f>
        <v>0</v>
      </c>
      <c r="J8058" s="106" t="e">
        <f t="shared" si="125"/>
        <v>#N/A</v>
      </c>
    </row>
    <row r="8059" spans="7:10" x14ac:dyDescent="0.45">
      <c r="G8059" s="82">
        <f>Census!C8051</f>
        <v>0</v>
      </c>
      <c r="H8059" s="82" t="str">
        <f>IF(Census!D8051="","",Census!D8051)</f>
        <v/>
      </c>
      <c r="I8059" s="82">
        <f>Census!E8051</f>
        <v>0</v>
      </c>
      <c r="J8059" s="106" t="e">
        <f t="shared" si="125"/>
        <v>#N/A</v>
      </c>
    </row>
    <row r="8060" spans="7:10" x14ac:dyDescent="0.45">
      <c r="G8060" s="82">
        <f>Census!C8052</f>
        <v>0</v>
      </c>
      <c r="H8060" s="82" t="str">
        <f>IF(Census!D8052="","",Census!D8052)</f>
        <v/>
      </c>
      <c r="I8060" s="82">
        <f>Census!E8052</f>
        <v>0</v>
      </c>
      <c r="J8060" s="106" t="e">
        <f t="shared" si="125"/>
        <v>#N/A</v>
      </c>
    </row>
    <row r="8061" spans="7:10" x14ac:dyDescent="0.45">
      <c r="G8061" s="82">
        <f>Census!C8053</f>
        <v>0</v>
      </c>
      <c r="H8061" s="82" t="str">
        <f>IF(Census!D8053="","",Census!D8053)</f>
        <v/>
      </c>
      <c r="I8061" s="82">
        <f>Census!E8053</f>
        <v>0</v>
      </c>
      <c r="J8061" s="106" t="e">
        <f t="shared" si="125"/>
        <v>#N/A</v>
      </c>
    </row>
    <row r="8062" spans="7:10" x14ac:dyDescent="0.45">
      <c r="G8062" s="82">
        <f>Census!C8054</f>
        <v>0</v>
      </c>
      <c r="H8062" s="82" t="str">
        <f>IF(Census!D8054="","",Census!D8054)</f>
        <v/>
      </c>
      <c r="I8062" s="82">
        <f>Census!E8054</f>
        <v>0</v>
      </c>
      <c r="J8062" s="106" t="e">
        <f t="shared" si="125"/>
        <v>#N/A</v>
      </c>
    </row>
    <row r="8063" spans="7:10" x14ac:dyDescent="0.45">
      <c r="G8063" s="82">
        <f>Census!C8055</f>
        <v>0</v>
      </c>
      <c r="H8063" s="82" t="str">
        <f>IF(Census!D8055="","",Census!D8055)</f>
        <v/>
      </c>
      <c r="I8063" s="82">
        <f>Census!E8055</f>
        <v>0</v>
      </c>
      <c r="J8063" s="106" t="e">
        <f t="shared" si="125"/>
        <v>#N/A</v>
      </c>
    </row>
    <row r="8064" spans="7:10" x14ac:dyDescent="0.45">
      <c r="G8064" s="82">
        <f>Census!C8056</f>
        <v>0</v>
      </c>
      <c r="H8064" s="82" t="str">
        <f>IF(Census!D8056="","",Census!D8056)</f>
        <v/>
      </c>
      <c r="I8064" s="82">
        <f>Census!E8056</f>
        <v>0</v>
      </c>
      <c r="J8064" s="106" t="e">
        <f t="shared" si="125"/>
        <v>#N/A</v>
      </c>
    </row>
    <row r="8065" spans="7:10" x14ac:dyDescent="0.45">
      <c r="G8065" s="82">
        <f>Census!C8057</f>
        <v>0</v>
      </c>
      <c r="H8065" s="82" t="str">
        <f>IF(Census!D8057="","",Census!D8057)</f>
        <v/>
      </c>
      <c r="I8065" s="82">
        <f>Census!E8057</f>
        <v>0</v>
      </c>
      <c r="J8065" s="106" t="e">
        <f t="shared" si="125"/>
        <v>#N/A</v>
      </c>
    </row>
    <row r="8066" spans="7:10" x14ac:dyDescent="0.45">
      <c r="G8066" s="82">
        <f>Census!C8058</f>
        <v>0</v>
      </c>
      <c r="H8066" s="82" t="str">
        <f>IF(Census!D8058="","",Census!D8058)</f>
        <v/>
      </c>
      <c r="I8066" s="82">
        <f>Census!E8058</f>
        <v>0</v>
      </c>
      <c r="J8066" s="106" t="e">
        <f t="shared" si="125"/>
        <v>#N/A</v>
      </c>
    </row>
    <row r="8067" spans="7:10" x14ac:dyDescent="0.45">
      <c r="G8067" s="82">
        <f>Census!C8059</f>
        <v>0</v>
      </c>
      <c r="H8067" s="82" t="str">
        <f>IF(Census!D8059="","",Census!D8059)</f>
        <v/>
      </c>
      <c r="I8067" s="82">
        <f>Census!E8059</f>
        <v>0</v>
      </c>
      <c r="J8067" s="106" t="e">
        <f t="shared" si="125"/>
        <v>#N/A</v>
      </c>
    </row>
    <row r="8068" spans="7:10" x14ac:dyDescent="0.45">
      <c r="G8068" s="82">
        <f>Census!C8060</f>
        <v>0</v>
      </c>
      <c r="H8068" s="82" t="str">
        <f>IF(Census!D8060="","",Census!D8060)</f>
        <v/>
      </c>
      <c r="I8068" s="82">
        <f>Census!E8060</f>
        <v>0</v>
      </c>
      <c r="J8068" s="106" t="e">
        <f t="shared" si="125"/>
        <v>#N/A</v>
      </c>
    </row>
    <row r="8069" spans="7:10" x14ac:dyDescent="0.45">
      <c r="G8069" s="82">
        <f>Census!C8061</f>
        <v>0</v>
      </c>
      <c r="H8069" s="82" t="str">
        <f>IF(Census!D8061="","",Census!D8061)</f>
        <v/>
      </c>
      <c r="I8069" s="82">
        <f>Census!E8061</f>
        <v>0</v>
      </c>
      <c r="J8069" s="106" t="e">
        <f t="shared" si="125"/>
        <v>#N/A</v>
      </c>
    </row>
    <row r="8070" spans="7:10" x14ac:dyDescent="0.45">
      <c r="G8070" s="82">
        <f>Census!C8062</f>
        <v>0</v>
      </c>
      <c r="H8070" s="82" t="str">
        <f>IF(Census!D8062="","",Census!D8062)</f>
        <v/>
      </c>
      <c r="I8070" s="82">
        <f>Census!E8062</f>
        <v>0</v>
      </c>
      <c r="J8070" s="106" t="e">
        <f t="shared" si="125"/>
        <v>#N/A</v>
      </c>
    </row>
    <row r="8071" spans="7:10" x14ac:dyDescent="0.45">
      <c r="G8071" s="82">
        <f>Census!C8063</f>
        <v>0</v>
      </c>
      <c r="H8071" s="82" t="str">
        <f>IF(Census!D8063="","",Census!D8063)</f>
        <v/>
      </c>
      <c r="I8071" s="82">
        <f>Census!E8063</f>
        <v>0</v>
      </c>
      <c r="J8071" s="106" t="e">
        <f t="shared" si="125"/>
        <v>#N/A</v>
      </c>
    </row>
    <row r="8072" spans="7:10" x14ac:dyDescent="0.45">
      <c r="G8072" s="82">
        <f>Census!C8064</f>
        <v>0</v>
      </c>
      <c r="H8072" s="82" t="str">
        <f>IF(Census!D8064="","",Census!D8064)</f>
        <v/>
      </c>
      <c r="I8072" s="82">
        <f>Census!E8064</f>
        <v>0</v>
      </c>
      <c r="J8072" s="106" t="e">
        <f t="shared" si="125"/>
        <v>#N/A</v>
      </c>
    </row>
    <row r="8073" spans="7:10" x14ac:dyDescent="0.45">
      <c r="G8073" s="82">
        <f>Census!C8065</f>
        <v>0</v>
      </c>
      <c r="H8073" s="82" t="str">
        <f>IF(Census!D8065="","",Census!D8065)</f>
        <v/>
      </c>
      <c r="I8073" s="82">
        <f>Census!E8065</f>
        <v>0</v>
      </c>
      <c r="J8073" s="106" t="e">
        <f t="shared" si="125"/>
        <v>#N/A</v>
      </c>
    </row>
    <row r="8074" spans="7:10" x14ac:dyDescent="0.45">
      <c r="G8074" s="82">
        <f>Census!C8066</f>
        <v>0</v>
      </c>
      <c r="H8074" s="82" t="str">
        <f>IF(Census!D8066="","",Census!D8066)</f>
        <v/>
      </c>
      <c r="I8074" s="82">
        <f>Census!E8066</f>
        <v>0</v>
      </c>
      <c r="J8074" s="106" t="e">
        <f t="shared" si="125"/>
        <v>#N/A</v>
      </c>
    </row>
    <row r="8075" spans="7:10" x14ac:dyDescent="0.45">
      <c r="G8075" s="82">
        <f>Census!C8067</f>
        <v>0</v>
      </c>
      <c r="H8075" s="82" t="str">
        <f>IF(Census!D8067="","",Census!D8067)</f>
        <v/>
      </c>
      <c r="I8075" s="82">
        <f>Census!E8067</f>
        <v>0</v>
      </c>
      <c r="J8075" s="106" t="e">
        <f t="shared" si="125"/>
        <v>#N/A</v>
      </c>
    </row>
    <row r="8076" spans="7:10" x14ac:dyDescent="0.45">
      <c r="G8076" s="82">
        <f>Census!C8068</f>
        <v>0</v>
      </c>
      <c r="H8076" s="82" t="str">
        <f>IF(Census!D8068="","",Census!D8068)</f>
        <v/>
      </c>
      <c r="I8076" s="82">
        <f>Census!E8068</f>
        <v>0</v>
      </c>
      <c r="J8076" s="106" t="e">
        <f t="shared" si="125"/>
        <v>#N/A</v>
      </c>
    </row>
    <row r="8077" spans="7:10" x14ac:dyDescent="0.45">
      <c r="G8077" s="82">
        <f>Census!C8069</f>
        <v>0</v>
      </c>
      <c r="H8077" s="82" t="str">
        <f>IF(Census!D8069="","",Census!D8069)</f>
        <v/>
      </c>
      <c r="I8077" s="82">
        <f>Census!E8069</f>
        <v>0</v>
      </c>
      <c r="J8077" s="106" t="e">
        <f t="shared" si="125"/>
        <v>#N/A</v>
      </c>
    </row>
    <row r="8078" spans="7:10" x14ac:dyDescent="0.45">
      <c r="G8078" s="82">
        <f>Census!C8070</f>
        <v>0</v>
      </c>
      <c r="H8078" s="82" t="str">
        <f>IF(Census!D8070="","",Census!D8070)</f>
        <v/>
      </c>
      <c r="I8078" s="82">
        <f>Census!E8070</f>
        <v>0</v>
      </c>
      <c r="J8078" s="106" t="e">
        <f t="shared" ref="J8078:J8141" si="126">IF(H8078=0,0,IF(H8078&lt;$C$25,$C$25-H8078,0))</f>
        <v>#N/A</v>
      </c>
    </row>
    <row r="8079" spans="7:10" x14ac:dyDescent="0.45">
      <c r="G8079" s="82">
        <f>Census!C8071</f>
        <v>0</v>
      </c>
      <c r="H8079" s="82" t="str">
        <f>IF(Census!D8071="","",Census!D8071)</f>
        <v/>
      </c>
      <c r="I8079" s="82">
        <f>Census!E8071</f>
        <v>0</v>
      </c>
      <c r="J8079" s="106" t="e">
        <f t="shared" si="126"/>
        <v>#N/A</v>
      </c>
    </row>
    <row r="8080" spans="7:10" x14ac:dyDescent="0.45">
      <c r="G8080" s="82">
        <f>Census!C8072</f>
        <v>0</v>
      </c>
      <c r="H8080" s="82" t="str">
        <f>IF(Census!D8072="","",Census!D8072)</f>
        <v/>
      </c>
      <c r="I8080" s="82">
        <f>Census!E8072</f>
        <v>0</v>
      </c>
      <c r="J8080" s="106" t="e">
        <f t="shared" si="126"/>
        <v>#N/A</v>
      </c>
    </row>
    <row r="8081" spans="7:10" x14ac:dyDescent="0.45">
      <c r="G8081" s="82">
        <f>Census!C8073</f>
        <v>0</v>
      </c>
      <c r="H8081" s="82" t="str">
        <f>IF(Census!D8073="","",Census!D8073)</f>
        <v/>
      </c>
      <c r="I8081" s="82">
        <f>Census!E8073</f>
        <v>0</v>
      </c>
      <c r="J8081" s="106" t="e">
        <f t="shared" si="126"/>
        <v>#N/A</v>
      </c>
    </row>
    <row r="8082" spans="7:10" x14ac:dyDescent="0.45">
      <c r="G8082" s="82">
        <f>Census!C8074</f>
        <v>0</v>
      </c>
      <c r="H8082" s="82" t="str">
        <f>IF(Census!D8074="","",Census!D8074)</f>
        <v/>
      </c>
      <c r="I8082" s="82">
        <f>Census!E8074</f>
        <v>0</v>
      </c>
      <c r="J8082" s="106" t="e">
        <f t="shared" si="126"/>
        <v>#N/A</v>
      </c>
    </row>
    <row r="8083" spans="7:10" x14ac:dyDescent="0.45">
      <c r="G8083" s="82">
        <f>Census!C8075</f>
        <v>0</v>
      </c>
      <c r="H8083" s="82" t="str">
        <f>IF(Census!D8075="","",Census!D8075)</f>
        <v/>
      </c>
      <c r="I8083" s="82">
        <f>Census!E8075</f>
        <v>0</v>
      </c>
      <c r="J8083" s="106" t="e">
        <f t="shared" si="126"/>
        <v>#N/A</v>
      </c>
    </row>
    <row r="8084" spans="7:10" x14ac:dyDescent="0.45">
      <c r="G8084" s="82">
        <f>Census!C8076</f>
        <v>0</v>
      </c>
      <c r="H8084" s="82" t="str">
        <f>IF(Census!D8076="","",Census!D8076)</f>
        <v/>
      </c>
      <c r="I8084" s="82">
        <f>Census!E8076</f>
        <v>0</v>
      </c>
      <c r="J8084" s="106" t="e">
        <f t="shared" si="126"/>
        <v>#N/A</v>
      </c>
    </row>
    <row r="8085" spans="7:10" x14ac:dyDescent="0.45">
      <c r="G8085" s="82">
        <f>Census!C8077</f>
        <v>0</v>
      </c>
      <c r="H8085" s="82" t="str">
        <f>IF(Census!D8077="","",Census!D8077)</f>
        <v/>
      </c>
      <c r="I8085" s="82">
        <f>Census!E8077</f>
        <v>0</v>
      </c>
      <c r="J8085" s="106" t="e">
        <f t="shared" si="126"/>
        <v>#N/A</v>
      </c>
    </row>
    <row r="8086" spans="7:10" x14ac:dyDescent="0.45">
      <c r="G8086" s="82">
        <f>Census!C8078</f>
        <v>0</v>
      </c>
      <c r="H8086" s="82" t="str">
        <f>IF(Census!D8078="","",Census!D8078)</f>
        <v/>
      </c>
      <c r="I8086" s="82">
        <f>Census!E8078</f>
        <v>0</v>
      </c>
      <c r="J8086" s="106" t="e">
        <f t="shared" si="126"/>
        <v>#N/A</v>
      </c>
    </row>
    <row r="8087" spans="7:10" x14ac:dyDescent="0.45">
      <c r="G8087" s="82">
        <f>Census!C8079</f>
        <v>0</v>
      </c>
      <c r="H8087" s="82" t="str">
        <f>IF(Census!D8079="","",Census!D8079)</f>
        <v/>
      </c>
      <c r="I8087" s="82">
        <f>Census!E8079</f>
        <v>0</v>
      </c>
      <c r="J8087" s="106" t="e">
        <f t="shared" si="126"/>
        <v>#N/A</v>
      </c>
    </row>
    <row r="8088" spans="7:10" x14ac:dyDescent="0.45">
      <c r="G8088" s="82">
        <f>Census!C8080</f>
        <v>0</v>
      </c>
      <c r="H8088" s="82" t="str">
        <f>IF(Census!D8080="","",Census!D8080)</f>
        <v/>
      </c>
      <c r="I8088" s="82">
        <f>Census!E8080</f>
        <v>0</v>
      </c>
      <c r="J8088" s="106" t="e">
        <f t="shared" si="126"/>
        <v>#N/A</v>
      </c>
    </row>
    <row r="8089" spans="7:10" x14ac:dyDescent="0.45">
      <c r="G8089" s="82">
        <f>Census!C8081</f>
        <v>0</v>
      </c>
      <c r="H8089" s="82" t="str">
        <f>IF(Census!D8081="","",Census!D8081)</f>
        <v/>
      </c>
      <c r="I8089" s="82">
        <f>Census!E8081</f>
        <v>0</v>
      </c>
      <c r="J8089" s="106" t="e">
        <f t="shared" si="126"/>
        <v>#N/A</v>
      </c>
    </row>
    <row r="8090" spans="7:10" x14ac:dyDescent="0.45">
      <c r="G8090" s="82">
        <f>Census!C8082</f>
        <v>0</v>
      </c>
      <c r="H8090" s="82" t="str">
        <f>IF(Census!D8082="","",Census!D8082)</f>
        <v/>
      </c>
      <c r="I8090" s="82">
        <f>Census!E8082</f>
        <v>0</v>
      </c>
      <c r="J8090" s="106" t="e">
        <f t="shared" si="126"/>
        <v>#N/A</v>
      </c>
    </row>
    <row r="8091" spans="7:10" x14ac:dyDescent="0.45">
      <c r="G8091" s="82">
        <f>Census!C8083</f>
        <v>0</v>
      </c>
      <c r="H8091" s="82" t="str">
        <f>IF(Census!D8083="","",Census!D8083)</f>
        <v/>
      </c>
      <c r="I8091" s="82">
        <f>Census!E8083</f>
        <v>0</v>
      </c>
      <c r="J8091" s="106" t="e">
        <f t="shared" si="126"/>
        <v>#N/A</v>
      </c>
    </row>
    <row r="8092" spans="7:10" x14ac:dyDescent="0.45">
      <c r="G8092" s="82">
        <f>Census!C8084</f>
        <v>0</v>
      </c>
      <c r="H8092" s="82" t="str">
        <f>IF(Census!D8084="","",Census!D8084)</f>
        <v/>
      </c>
      <c r="I8092" s="82">
        <f>Census!E8084</f>
        <v>0</v>
      </c>
      <c r="J8092" s="106" t="e">
        <f t="shared" si="126"/>
        <v>#N/A</v>
      </c>
    </row>
    <row r="8093" spans="7:10" x14ac:dyDescent="0.45">
      <c r="G8093" s="82">
        <f>Census!C8085</f>
        <v>0</v>
      </c>
      <c r="H8093" s="82" t="str">
        <f>IF(Census!D8085="","",Census!D8085)</f>
        <v/>
      </c>
      <c r="I8093" s="82">
        <f>Census!E8085</f>
        <v>0</v>
      </c>
      <c r="J8093" s="106" t="e">
        <f t="shared" si="126"/>
        <v>#N/A</v>
      </c>
    </row>
    <row r="8094" spans="7:10" x14ac:dyDescent="0.45">
      <c r="G8094" s="82">
        <f>Census!C8086</f>
        <v>0</v>
      </c>
      <c r="H8094" s="82" t="str">
        <f>IF(Census!D8086="","",Census!D8086)</f>
        <v/>
      </c>
      <c r="I8094" s="82">
        <f>Census!E8086</f>
        <v>0</v>
      </c>
      <c r="J8094" s="106" t="e">
        <f t="shared" si="126"/>
        <v>#N/A</v>
      </c>
    </row>
    <row r="8095" spans="7:10" x14ac:dyDescent="0.45">
      <c r="G8095" s="82">
        <f>Census!C8087</f>
        <v>0</v>
      </c>
      <c r="H8095" s="82" t="str">
        <f>IF(Census!D8087="","",Census!D8087)</f>
        <v/>
      </c>
      <c r="I8095" s="82">
        <f>Census!E8087</f>
        <v>0</v>
      </c>
      <c r="J8095" s="106" t="e">
        <f t="shared" si="126"/>
        <v>#N/A</v>
      </c>
    </row>
    <row r="8096" spans="7:10" x14ac:dyDescent="0.45">
      <c r="G8096" s="82">
        <f>Census!C8088</f>
        <v>0</v>
      </c>
      <c r="H8096" s="82" t="str">
        <f>IF(Census!D8088="","",Census!D8088)</f>
        <v/>
      </c>
      <c r="I8096" s="82">
        <f>Census!E8088</f>
        <v>0</v>
      </c>
      <c r="J8096" s="106" t="e">
        <f t="shared" si="126"/>
        <v>#N/A</v>
      </c>
    </row>
    <row r="8097" spans="7:10" x14ac:dyDescent="0.45">
      <c r="G8097" s="82">
        <f>Census!C8089</f>
        <v>0</v>
      </c>
      <c r="H8097" s="82" t="str">
        <f>IF(Census!D8089="","",Census!D8089)</f>
        <v/>
      </c>
      <c r="I8097" s="82">
        <f>Census!E8089</f>
        <v>0</v>
      </c>
      <c r="J8097" s="106" t="e">
        <f t="shared" si="126"/>
        <v>#N/A</v>
      </c>
    </row>
    <row r="8098" spans="7:10" x14ac:dyDescent="0.45">
      <c r="G8098" s="82">
        <f>Census!C8090</f>
        <v>0</v>
      </c>
      <c r="H8098" s="82" t="str">
        <f>IF(Census!D8090="","",Census!D8090)</f>
        <v/>
      </c>
      <c r="I8098" s="82">
        <f>Census!E8090</f>
        <v>0</v>
      </c>
      <c r="J8098" s="106" t="e">
        <f t="shared" si="126"/>
        <v>#N/A</v>
      </c>
    </row>
    <row r="8099" spans="7:10" x14ac:dyDescent="0.45">
      <c r="G8099" s="82">
        <f>Census!C8091</f>
        <v>0</v>
      </c>
      <c r="H8099" s="82" t="str">
        <f>IF(Census!D8091="","",Census!D8091)</f>
        <v/>
      </c>
      <c r="I8099" s="82">
        <f>Census!E8091</f>
        <v>0</v>
      </c>
      <c r="J8099" s="106" t="e">
        <f t="shared" si="126"/>
        <v>#N/A</v>
      </c>
    </row>
    <row r="8100" spans="7:10" x14ac:dyDescent="0.45">
      <c r="G8100" s="82">
        <f>Census!C8092</f>
        <v>0</v>
      </c>
      <c r="H8100" s="82" t="str">
        <f>IF(Census!D8092="","",Census!D8092)</f>
        <v/>
      </c>
      <c r="I8100" s="82">
        <f>Census!E8092</f>
        <v>0</v>
      </c>
      <c r="J8100" s="106" t="e">
        <f t="shared" si="126"/>
        <v>#N/A</v>
      </c>
    </row>
    <row r="8101" spans="7:10" x14ac:dyDescent="0.45">
      <c r="G8101" s="82">
        <f>Census!C8093</f>
        <v>0</v>
      </c>
      <c r="H8101" s="82" t="str">
        <f>IF(Census!D8093="","",Census!D8093)</f>
        <v/>
      </c>
      <c r="I8101" s="82">
        <f>Census!E8093</f>
        <v>0</v>
      </c>
      <c r="J8101" s="106" t="e">
        <f t="shared" si="126"/>
        <v>#N/A</v>
      </c>
    </row>
    <row r="8102" spans="7:10" x14ac:dyDescent="0.45">
      <c r="G8102" s="82">
        <f>Census!C8094</f>
        <v>0</v>
      </c>
      <c r="H8102" s="82" t="str">
        <f>IF(Census!D8094="","",Census!D8094)</f>
        <v/>
      </c>
      <c r="I8102" s="82">
        <f>Census!E8094</f>
        <v>0</v>
      </c>
      <c r="J8102" s="106" t="e">
        <f t="shared" si="126"/>
        <v>#N/A</v>
      </c>
    </row>
    <row r="8103" spans="7:10" x14ac:dyDescent="0.45">
      <c r="G8103" s="82">
        <f>Census!C8095</f>
        <v>0</v>
      </c>
      <c r="H8103" s="82" t="str">
        <f>IF(Census!D8095="","",Census!D8095)</f>
        <v/>
      </c>
      <c r="I8103" s="82">
        <f>Census!E8095</f>
        <v>0</v>
      </c>
      <c r="J8103" s="106" t="e">
        <f t="shared" si="126"/>
        <v>#N/A</v>
      </c>
    </row>
    <row r="8104" spans="7:10" x14ac:dyDescent="0.45">
      <c r="G8104" s="82">
        <f>Census!C8096</f>
        <v>0</v>
      </c>
      <c r="H8104" s="82" t="str">
        <f>IF(Census!D8096="","",Census!D8096)</f>
        <v/>
      </c>
      <c r="I8104" s="82">
        <f>Census!E8096</f>
        <v>0</v>
      </c>
      <c r="J8104" s="106" t="e">
        <f t="shared" si="126"/>
        <v>#N/A</v>
      </c>
    </row>
    <row r="8105" spans="7:10" x14ac:dyDescent="0.45">
      <c r="G8105" s="82">
        <f>Census!C8097</f>
        <v>0</v>
      </c>
      <c r="H8105" s="82" t="str">
        <f>IF(Census!D8097="","",Census!D8097)</f>
        <v/>
      </c>
      <c r="I8105" s="82">
        <f>Census!E8097</f>
        <v>0</v>
      </c>
      <c r="J8105" s="106" t="e">
        <f t="shared" si="126"/>
        <v>#N/A</v>
      </c>
    </row>
    <row r="8106" spans="7:10" x14ac:dyDescent="0.45">
      <c r="G8106" s="82">
        <f>Census!C8098</f>
        <v>0</v>
      </c>
      <c r="H8106" s="82" t="str">
        <f>IF(Census!D8098="","",Census!D8098)</f>
        <v/>
      </c>
      <c r="I8106" s="82">
        <f>Census!E8098</f>
        <v>0</v>
      </c>
      <c r="J8106" s="106" t="e">
        <f t="shared" si="126"/>
        <v>#N/A</v>
      </c>
    </row>
    <row r="8107" spans="7:10" x14ac:dyDescent="0.45">
      <c r="G8107" s="82">
        <f>Census!C8099</f>
        <v>0</v>
      </c>
      <c r="H8107" s="82" t="str">
        <f>IF(Census!D8099="","",Census!D8099)</f>
        <v/>
      </c>
      <c r="I8107" s="82">
        <f>Census!E8099</f>
        <v>0</v>
      </c>
      <c r="J8107" s="106" t="e">
        <f t="shared" si="126"/>
        <v>#N/A</v>
      </c>
    </row>
    <row r="8108" spans="7:10" x14ac:dyDescent="0.45">
      <c r="G8108" s="82">
        <f>Census!C8100</f>
        <v>0</v>
      </c>
      <c r="H8108" s="82" t="str">
        <f>IF(Census!D8100="","",Census!D8100)</f>
        <v/>
      </c>
      <c r="I8108" s="82">
        <f>Census!E8100</f>
        <v>0</v>
      </c>
      <c r="J8108" s="106" t="e">
        <f t="shared" si="126"/>
        <v>#N/A</v>
      </c>
    </row>
    <row r="8109" spans="7:10" x14ac:dyDescent="0.45">
      <c r="G8109" s="82">
        <f>Census!C8101</f>
        <v>0</v>
      </c>
      <c r="H8109" s="82" t="str">
        <f>IF(Census!D8101="","",Census!D8101)</f>
        <v/>
      </c>
      <c r="I8109" s="82">
        <f>Census!E8101</f>
        <v>0</v>
      </c>
      <c r="J8109" s="106" t="e">
        <f t="shared" si="126"/>
        <v>#N/A</v>
      </c>
    </row>
    <row r="8110" spans="7:10" x14ac:dyDescent="0.45">
      <c r="G8110" s="82">
        <f>Census!C8102</f>
        <v>0</v>
      </c>
      <c r="H8110" s="82" t="str">
        <f>IF(Census!D8102="","",Census!D8102)</f>
        <v/>
      </c>
      <c r="I8110" s="82">
        <f>Census!E8102</f>
        <v>0</v>
      </c>
      <c r="J8110" s="106" t="e">
        <f t="shared" si="126"/>
        <v>#N/A</v>
      </c>
    </row>
    <row r="8111" spans="7:10" x14ac:dyDescent="0.45">
      <c r="G8111" s="82">
        <f>Census!C8103</f>
        <v>0</v>
      </c>
      <c r="H8111" s="82" t="str">
        <f>IF(Census!D8103="","",Census!D8103)</f>
        <v/>
      </c>
      <c r="I8111" s="82">
        <f>Census!E8103</f>
        <v>0</v>
      </c>
      <c r="J8111" s="106" t="e">
        <f t="shared" si="126"/>
        <v>#N/A</v>
      </c>
    </row>
    <row r="8112" spans="7:10" x14ac:dyDescent="0.45">
      <c r="G8112" s="82">
        <f>Census!C8104</f>
        <v>0</v>
      </c>
      <c r="H8112" s="82" t="str">
        <f>IF(Census!D8104="","",Census!D8104)</f>
        <v/>
      </c>
      <c r="I8112" s="82">
        <f>Census!E8104</f>
        <v>0</v>
      </c>
      <c r="J8112" s="106" t="e">
        <f t="shared" si="126"/>
        <v>#N/A</v>
      </c>
    </row>
    <row r="8113" spans="7:10" x14ac:dyDescent="0.45">
      <c r="G8113" s="82">
        <f>Census!C8105</f>
        <v>0</v>
      </c>
      <c r="H8113" s="82" t="str">
        <f>IF(Census!D8105="","",Census!D8105)</f>
        <v/>
      </c>
      <c r="I8113" s="82">
        <f>Census!E8105</f>
        <v>0</v>
      </c>
      <c r="J8113" s="106" t="e">
        <f t="shared" si="126"/>
        <v>#N/A</v>
      </c>
    </row>
    <row r="8114" spans="7:10" x14ac:dyDescent="0.45">
      <c r="G8114" s="82">
        <f>Census!C8106</f>
        <v>0</v>
      </c>
      <c r="H8114" s="82" t="str">
        <f>IF(Census!D8106="","",Census!D8106)</f>
        <v/>
      </c>
      <c r="I8114" s="82">
        <f>Census!E8106</f>
        <v>0</v>
      </c>
      <c r="J8114" s="106" t="e">
        <f t="shared" si="126"/>
        <v>#N/A</v>
      </c>
    </row>
    <row r="8115" spans="7:10" x14ac:dyDescent="0.45">
      <c r="G8115" s="82">
        <f>Census!C8107</f>
        <v>0</v>
      </c>
      <c r="H8115" s="82" t="str">
        <f>IF(Census!D8107="","",Census!D8107)</f>
        <v/>
      </c>
      <c r="I8115" s="82">
        <f>Census!E8107</f>
        <v>0</v>
      </c>
      <c r="J8115" s="106" t="e">
        <f t="shared" si="126"/>
        <v>#N/A</v>
      </c>
    </row>
    <row r="8116" spans="7:10" x14ac:dyDescent="0.45">
      <c r="G8116" s="82">
        <f>Census!C8108</f>
        <v>0</v>
      </c>
      <c r="H8116" s="82" t="str">
        <f>IF(Census!D8108="","",Census!D8108)</f>
        <v/>
      </c>
      <c r="I8116" s="82">
        <f>Census!E8108</f>
        <v>0</v>
      </c>
      <c r="J8116" s="106" t="e">
        <f t="shared" si="126"/>
        <v>#N/A</v>
      </c>
    </row>
    <row r="8117" spans="7:10" x14ac:dyDescent="0.45">
      <c r="G8117" s="82">
        <f>Census!C8109</f>
        <v>0</v>
      </c>
      <c r="H8117" s="82" t="str">
        <f>IF(Census!D8109="","",Census!D8109)</f>
        <v/>
      </c>
      <c r="I8117" s="82">
        <f>Census!E8109</f>
        <v>0</v>
      </c>
      <c r="J8117" s="106" t="e">
        <f t="shared" si="126"/>
        <v>#N/A</v>
      </c>
    </row>
    <row r="8118" spans="7:10" x14ac:dyDescent="0.45">
      <c r="G8118" s="82">
        <f>Census!C8110</f>
        <v>0</v>
      </c>
      <c r="H8118" s="82" t="str">
        <f>IF(Census!D8110="","",Census!D8110)</f>
        <v/>
      </c>
      <c r="I8118" s="82">
        <f>Census!E8110</f>
        <v>0</v>
      </c>
      <c r="J8118" s="106" t="e">
        <f t="shared" si="126"/>
        <v>#N/A</v>
      </c>
    </row>
    <row r="8119" spans="7:10" x14ac:dyDescent="0.45">
      <c r="G8119" s="82">
        <f>Census!C8111</f>
        <v>0</v>
      </c>
      <c r="H8119" s="82" t="str">
        <f>IF(Census!D8111="","",Census!D8111)</f>
        <v/>
      </c>
      <c r="I8119" s="82">
        <f>Census!E8111</f>
        <v>0</v>
      </c>
      <c r="J8119" s="106" t="e">
        <f t="shared" si="126"/>
        <v>#N/A</v>
      </c>
    </row>
    <row r="8120" spans="7:10" x14ac:dyDescent="0.45">
      <c r="G8120" s="82">
        <f>Census!C8112</f>
        <v>0</v>
      </c>
      <c r="H8120" s="82" t="str">
        <f>IF(Census!D8112="","",Census!D8112)</f>
        <v/>
      </c>
      <c r="I8120" s="82">
        <f>Census!E8112</f>
        <v>0</v>
      </c>
      <c r="J8120" s="106" t="e">
        <f t="shared" si="126"/>
        <v>#N/A</v>
      </c>
    </row>
    <row r="8121" spans="7:10" x14ac:dyDescent="0.45">
      <c r="G8121" s="82">
        <f>Census!C8113</f>
        <v>0</v>
      </c>
      <c r="H8121" s="82" t="str">
        <f>IF(Census!D8113="","",Census!D8113)</f>
        <v/>
      </c>
      <c r="I8121" s="82">
        <f>Census!E8113</f>
        <v>0</v>
      </c>
      <c r="J8121" s="106" t="e">
        <f t="shared" si="126"/>
        <v>#N/A</v>
      </c>
    </row>
    <row r="8122" spans="7:10" x14ac:dyDescent="0.45">
      <c r="G8122" s="82">
        <f>Census!C8114</f>
        <v>0</v>
      </c>
      <c r="H8122" s="82" t="str">
        <f>IF(Census!D8114="","",Census!D8114)</f>
        <v/>
      </c>
      <c r="I8122" s="82">
        <f>Census!E8114</f>
        <v>0</v>
      </c>
      <c r="J8122" s="106" t="e">
        <f t="shared" si="126"/>
        <v>#N/A</v>
      </c>
    </row>
    <row r="8123" spans="7:10" x14ac:dyDescent="0.45">
      <c r="G8123" s="82">
        <f>Census!C8115</f>
        <v>0</v>
      </c>
      <c r="H8123" s="82" t="str">
        <f>IF(Census!D8115="","",Census!D8115)</f>
        <v/>
      </c>
      <c r="I8123" s="82">
        <f>Census!E8115</f>
        <v>0</v>
      </c>
      <c r="J8123" s="106" t="e">
        <f t="shared" si="126"/>
        <v>#N/A</v>
      </c>
    </row>
    <row r="8124" spans="7:10" x14ac:dyDescent="0.45">
      <c r="G8124" s="82">
        <f>Census!C8116</f>
        <v>0</v>
      </c>
      <c r="H8124" s="82" t="str">
        <f>IF(Census!D8116="","",Census!D8116)</f>
        <v/>
      </c>
      <c r="I8124" s="82">
        <f>Census!E8116</f>
        <v>0</v>
      </c>
      <c r="J8124" s="106" t="e">
        <f t="shared" si="126"/>
        <v>#N/A</v>
      </c>
    </row>
    <row r="8125" spans="7:10" x14ac:dyDescent="0.45">
      <c r="G8125" s="82">
        <f>Census!C8117</f>
        <v>0</v>
      </c>
      <c r="H8125" s="82" t="str">
        <f>IF(Census!D8117="","",Census!D8117)</f>
        <v/>
      </c>
      <c r="I8125" s="82">
        <f>Census!E8117</f>
        <v>0</v>
      </c>
      <c r="J8125" s="106" t="e">
        <f t="shared" si="126"/>
        <v>#N/A</v>
      </c>
    </row>
    <row r="8126" spans="7:10" x14ac:dyDescent="0.45">
      <c r="G8126" s="82">
        <f>Census!C8118</f>
        <v>0</v>
      </c>
      <c r="H8126" s="82" t="str">
        <f>IF(Census!D8118="","",Census!D8118)</f>
        <v/>
      </c>
      <c r="I8126" s="82">
        <f>Census!E8118</f>
        <v>0</v>
      </c>
      <c r="J8126" s="106" t="e">
        <f t="shared" si="126"/>
        <v>#N/A</v>
      </c>
    </row>
    <row r="8127" spans="7:10" x14ac:dyDescent="0.45">
      <c r="G8127" s="82">
        <f>Census!C8119</f>
        <v>0</v>
      </c>
      <c r="H8127" s="82" t="str">
        <f>IF(Census!D8119="","",Census!D8119)</f>
        <v/>
      </c>
      <c r="I8127" s="82">
        <f>Census!E8119</f>
        <v>0</v>
      </c>
      <c r="J8127" s="106" t="e">
        <f t="shared" si="126"/>
        <v>#N/A</v>
      </c>
    </row>
    <row r="8128" spans="7:10" x14ac:dyDescent="0.45">
      <c r="G8128" s="82">
        <f>Census!C8120</f>
        <v>0</v>
      </c>
      <c r="H8128" s="82" t="str">
        <f>IF(Census!D8120="","",Census!D8120)</f>
        <v/>
      </c>
      <c r="I8128" s="82">
        <f>Census!E8120</f>
        <v>0</v>
      </c>
      <c r="J8128" s="106" t="e">
        <f t="shared" si="126"/>
        <v>#N/A</v>
      </c>
    </row>
    <row r="8129" spans="7:10" x14ac:dyDescent="0.45">
      <c r="G8129" s="82">
        <f>Census!C8121</f>
        <v>0</v>
      </c>
      <c r="H8129" s="82" t="str">
        <f>IF(Census!D8121="","",Census!D8121)</f>
        <v/>
      </c>
      <c r="I8129" s="82">
        <f>Census!E8121</f>
        <v>0</v>
      </c>
      <c r="J8129" s="106" t="e">
        <f t="shared" si="126"/>
        <v>#N/A</v>
      </c>
    </row>
    <row r="8130" spans="7:10" x14ac:dyDescent="0.45">
      <c r="G8130" s="82">
        <f>Census!C8122</f>
        <v>0</v>
      </c>
      <c r="H8130" s="82" t="str">
        <f>IF(Census!D8122="","",Census!D8122)</f>
        <v/>
      </c>
      <c r="I8130" s="82">
        <f>Census!E8122</f>
        <v>0</v>
      </c>
      <c r="J8130" s="106" t="e">
        <f t="shared" si="126"/>
        <v>#N/A</v>
      </c>
    </row>
    <row r="8131" spans="7:10" x14ac:dyDescent="0.45">
      <c r="G8131" s="82">
        <f>Census!C8123</f>
        <v>0</v>
      </c>
      <c r="H8131" s="82" t="str">
        <f>IF(Census!D8123="","",Census!D8123)</f>
        <v/>
      </c>
      <c r="I8131" s="82">
        <f>Census!E8123</f>
        <v>0</v>
      </c>
      <c r="J8131" s="106" t="e">
        <f t="shared" si="126"/>
        <v>#N/A</v>
      </c>
    </row>
    <row r="8132" spans="7:10" x14ac:dyDescent="0.45">
      <c r="G8132" s="82">
        <f>Census!C8124</f>
        <v>0</v>
      </c>
      <c r="H8132" s="82" t="str">
        <f>IF(Census!D8124="","",Census!D8124)</f>
        <v/>
      </c>
      <c r="I8132" s="82">
        <f>Census!E8124</f>
        <v>0</v>
      </c>
      <c r="J8132" s="106" t="e">
        <f t="shared" si="126"/>
        <v>#N/A</v>
      </c>
    </row>
    <row r="8133" spans="7:10" x14ac:dyDescent="0.45">
      <c r="G8133" s="82">
        <f>Census!C8125</f>
        <v>0</v>
      </c>
      <c r="H8133" s="82" t="str">
        <f>IF(Census!D8125="","",Census!D8125)</f>
        <v/>
      </c>
      <c r="I8133" s="82">
        <f>Census!E8125</f>
        <v>0</v>
      </c>
      <c r="J8133" s="106" t="e">
        <f t="shared" si="126"/>
        <v>#N/A</v>
      </c>
    </row>
    <row r="8134" spans="7:10" x14ac:dyDescent="0.45">
      <c r="G8134" s="82">
        <f>Census!C8126</f>
        <v>0</v>
      </c>
      <c r="H8134" s="82" t="str">
        <f>IF(Census!D8126="","",Census!D8126)</f>
        <v/>
      </c>
      <c r="I8134" s="82">
        <f>Census!E8126</f>
        <v>0</v>
      </c>
      <c r="J8134" s="106" t="e">
        <f t="shared" si="126"/>
        <v>#N/A</v>
      </c>
    </row>
    <row r="8135" spans="7:10" x14ac:dyDescent="0.45">
      <c r="G8135" s="82">
        <f>Census!C8127</f>
        <v>0</v>
      </c>
      <c r="H8135" s="82" t="str">
        <f>IF(Census!D8127="","",Census!D8127)</f>
        <v/>
      </c>
      <c r="I8135" s="82">
        <f>Census!E8127</f>
        <v>0</v>
      </c>
      <c r="J8135" s="106" t="e">
        <f t="shared" si="126"/>
        <v>#N/A</v>
      </c>
    </row>
    <row r="8136" spans="7:10" x14ac:dyDescent="0.45">
      <c r="G8136" s="82">
        <f>Census!C8128</f>
        <v>0</v>
      </c>
      <c r="H8136" s="82" t="str">
        <f>IF(Census!D8128="","",Census!D8128)</f>
        <v/>
      </c>
      <c r="I8136" s="82">
        <f>Census!E8128</f>
        <v>0</v>
      </c>
      <c r="J8136" s="106" t="e">
        <f t="shared" si="126"/>
        <v>#N/A</v>
      </c>
    </row>
    <row r="8137" spans="7:10" x14ac:dyDescent="0.45">
      <c r="G8137" s="82">
        <f>Census!C8129</f>
        <v>0</v>
      </c>
      <c r="H8137" s="82" t="str">
        <f>IF(Census!D8129="","",Census!D8129)</f>
        <v/>
      </c>
      <c r="I8137" s="82">
        <f>Census!E8129</f>
        <v>0</v>
      </c>
      <c r="J8137" s="106" t="e">
        <f t="shared" si="126"/>
        <v>#N/A</v>
      </c>
    </row>
    <row r="8138" spans="7:10" x14ac:dyDescent="0.45">
      <c r="G8138" s="82">
        <f>Census!C8130</f>
        <v>0</v>
      </c>
      <c r="H8138" s="82" t="str">
        <f>IF(Census!D8130="","",Census!D8130)</f>
        <v/>
      </c>
      <c r="I8138" s="82">
        <f>Census!E8130</f>
        <v>0</v>
      </c>
      <c r="J8138" s="106" t="e">
        <f t="shared" si="126"/>
        <v>#N/A</v>
      </c>
    </row>
    <row r="8139" spans="7:10" x14ac:dyDescent="0.45">
      <c r="G8139" s="82">
        <f>Census!C8131</f>
        <v>0</v>
      </c>
      <c r="H8139" s="82" t="str">
        <f>IF(Census!D8131="","",Census!D8131)</f>
        <v/>
      </c>
      <c r="I8139" s="82">
        <f>Census!E8131</f>
        <v>0</v>
      </c>
      <c r="J8139" s="106" t="e">
        <f t="shared" si="126"/>
        <v>#N/A</v>
      </c>
    </row>
    <row r="8140" spans="7:10" x14ac:dyDescent="0.45">
      <c r="G8140" s="82">
        <f>Census!C8132</f>
        <v>0</v>
      </c>
      <c r="H8140" s="82" t="str">
        <f>IF(Census!D8132="","",Census!D8132)</f>
        <v/>
      </c>
      <c r="I8140" s="82">
        <f>Census!E8132</f>
        <v>0</v>
      </c>
      <c r="J8140" s="106" t="e">
        <f t="shared" si="126"/>
        <v>#N/A</v>
      </c>
    </row>
    <row r="8141" spans="7:10" x14ac:dyDescent="0.45">
      <c r="G8141" s="82">
        <f>Census!C8133</f>
        <v>0</v>
      </c>
      <c r="H8141" s="82" t="str">
        <f>IF(Census!D8133="","",Census!D8133)</f>
        <v/>
      </c>
      <c r="I8141" s="82">
        <f>Census!E8133</f>
        <v>0</v>
      </c>
      <c r="J8141" s="106" t="e">
        <f t="shared" si="126"/>
        <v>#N/A</v>
      </c>
    </row>
    <row r="8142" spans="7:10" x14ac:dyDescent="0.45">
      <c r="G8142" s="82">
        <f>Census!C8134</f>
        <v>0</v>
      </c>
      <c r="H8142" s="82" t="str">
        <f>IF(Census!D8134="","",Census!D8134)</f>
        <v/>
      </c>
      <c r="I8142" s="82">
        <f>Census!E8134</f>
        <v>0</v>
      </c>
      <c r="J8142" s="106" t="e">
        <f t="shared" ref="J8142:J8205" si="127">IF(H8142=0,0,IF(H8142&lt;$C$25,$C$25-H8142,0))</f>
        <v>#N/A</v>
      </c>
    </row>
    <row r="8143" spans="7:10" x14ac:dyDescent="0.45">
      <c r="G8143" s="82">
        <f>Census!C8135</f>
        <v>0</v>
      </c>
      <c r="H8143" s="82" t="str">
        <f>IF(Census!D8135="","",Census!D8135)</f>
        <v/>
      </c>
      <c r="I8143" s="82">
        <f>Census!E8135</f>
        <v>0</v>
      </c>
      <c r="J8143" s="106" t="e">
        <f t="shared" si="127"/>
        <v>#N/A</v>
      </c>
    </row>
    <row r="8144" spans="7:10" x14ac:dyDescent="0.45">
      <c r="G8144" s="82">
        <f>Census!C8136</f>
        <v>0</v>
      </c>
      <c r="H8144" s="82" t="str">
        <f>IF(Census!D8136="","",Census!D8136)</f>
        <v/>
      </c>
      <c r="I8144" s="82">
        <f>Census!E8136</f>
        <v>0</v>
      </c>
      <c r="J8144" s="106" t="e">
        <f t="shared" si="127"/>
        <v>#N/A</v>
      </c>
    </row>
    <row r="8145" spans="7:10" x14ac:dyDescent="0.45">
      <c r="G8145" s="82">
        <f>Census!C8137</f>
        <v>0</v>
      </c>
      <c r="H8145" s="82" t="str">
        <f>IF(Census!D8137="","",Census!D8137)</f>
        <v/>
      </c>
      <c r="I8145" s="82">
        <f>Census!E8137</f>
        <v>0</v>
      </c>
      <c r="J8145" s="106" t="e">
        <f t="shared" si="127"/>
        <v>#N/A</v>
      </c>
    </row>
    <row r="8146" spans="7:10" x14ac:dyDescent="0.45">
      <c r="G8146" s="82">
        <f>Census!C8138</f>
        <v>0</v>
      </c>
      <c r="H8146" s="82" t="str">
        <f>IF(Census!D8138="","",Census!D8138)</f>
        <v/>
      </c>
      <c r="I8146" s="82">
        <f>Census!E8138</f>
        <v>0</v>
      </c>
      <c r="J8146" s="106" t="e">
        <f t="shared" si="127"/>
        <v>#N/A</v>
      </c>
    </row>
    <row r="8147" spans="7:10" x14ac:dyDescent="0.45">
      <c r="G8147" s="82">
        <f>Census!C8139</f>
        <v>0</v>
      </c>
      <c r="H8147" s="82" t="str">
        <f>IF(Census!D8139="","",Census!D8139)</f>
        <v/>
      </c>
      <c r="I8147" s="82">
        <f>Census!E8139</f>
        <v>0</v>
      </c>
      <c r="J8147" s="106" t="e">
        <f t="shared" si="127"/>
        <v>#N/A</v>
      </c>
    </row>
    <row r="8148" spans="7:10" x14ac:dyDescent="0.45">
      <c r="G8148" s="82">
        <f>Census!C8140</f>
        <v>0</v>
      </c>
      <c r="H8148" s="82" t="str">
        <f>IF(Census!D8140="","",Census!D8140)</f>
        <v/>
      </c>
      <c r="I8148" s="82">
        <f>Census!E8140</f>
        <v>0</v>
      </c>
      <c r="J8148" s="106" t="e">
        <f t="shared" si="127"/>
        <v>#N/A</v>
      </c>
    </row>
    <row r="8149" spans="7:10" x14ac:dyDescent="0.45">
      <c r="G8149" s="82">
        <f>Census!C8141</f>
        <v>0</v>
      </c>
      <c r="H8149" s="82" t="str">
        <f>IF(Census!D8141="","",Census!D8141)</f>
        <v/>
      </c>
      <c r="I8149" s="82">
        <f>Census!E8141</f>
        <v>0</v>
      </c>
      <c r="J8149" s="106" t="e">
        <f t="shared" si="127"/>
        <v>#N/A</v>
      </c>
    </row>
    <row r="8150" spans="7:10" x14ac:dyDescent="0.45">
      <c r="G8150" s="82">
        <f>Census!C8142</f>
        <v>0</v>
      </c>
      <c r="H8150" s="82" t="str">
        <f>IF(Census!D8142="","",Census!D8142)</f>
        <v/>
      </c>
      <c r="I8150" s="82">
        <f>Census!E8142</f>
        <v>0</v>
      </c>
      <c r="J8150" s="106" t="e">
        <f t="shared" si="127"/>
        <v>#N/A</v>
      </c>
    </row>
    <row r="8151" spans="7:10" x14ac:dyDescent="0.45">
      <c r="G8151" s="82">
        <f>Census!C8143</f>
        <v>0</v>
      </c>
      <c r="H8151" s="82" t="str">
        <f>IF(Census!D8143="","",Census!D8143)</f>
        <v/>
      </c>
      <c r="I8151" s="82">
        <f>Census!E8143</f>
        <v>0</v>
      </c>
      <c r="J8151" s="106" t="e">
        <f t="shared" si="127"/>
        <v>#N/A</v>
      </c>
    </row>
    <row r="8152" spans="7:10" x14ac:dyDescent="0.45">
      <c r="G8152" s="82">
        <f>Census!C8144</f>
        <v>0</v>
      </c>
      <c r="H8152" s="82" t="str">
        <f>IF(Census!D8144="","",Census!D8144)</f>
        <v/>
      </c>
      <c r="I8152" s="82">
        <f>Census!E8144</f>
        <v>0</v>
      </c>
      <c r="J8152" s="106" t="e">
        <f t="shared" si="127"/>
        <v>#N/A</v>
      </c>
    </row>
    <row r="8153" spans="7:10" x14ac:dyDescent="0.45">
      <c r="G8153" s="82">
        <f>Census!C8145</f>
        <v>0</v>
      </c>
      <c r="H8153" s="82" t="str">
        <f>IF(Census!D8145="","",Census!D8145)</f>
        <v/>
      </c>
      <c r="I8153" s="82">
        <f>Census!E8145</f>
        <v>0</v>
      </c>
      <c r="J8153" s="106" t="e">
        <f t="shared" si="127"/>
        <v>#N/A</v>
      </c>
    </row>
    <row r="8154" spans="7:10" x14ac:dyDescent="0.45">
      <c r="G8154" s="82">
        <f>Census!C8146</f>
        <v>0</v>
      </c>
      <c r="H8154" s="82" t="str">
        <f>IF(Census!D8146="","",Census!D8146)</f>
        <v/>
      </c>
      <c r="I8154" s="82">
        <f>Census!E8146</f>
        <v>0</v>
      </c>
      <c r="J8154" s="106" t="e">
        <f t="shared" si="127"/>
        <v>#N/A</v>
      </c>
    </row>
    <row r="8155" spans="7:10" x14ac:dyDescent="0.45">
      <c r="G8155" s="82">
        <f>Census!C8147</f>
        <v>0</v>
      </c>
      <c r="H8155" s="82" t="str">
        <f>IF(Census!D8147="","",Census!D8147)</f>
        <v/>
      </c>
      <c r="I8155" s="82">
        <f>Census!E8147</f>
        <v>0</v>
      </c>
      <c r="J8155" s="106" t="e">
        <f t="shared" si="127"/>
        <v>#N/A</v>
      </c>
    </row>
    <row r="8156" spans="7:10" x14ac:dyDescent="0.45">
      <c r="G8156" s="82">
        <f>Census!C8148</f>
        <v>0</v>
      </c>
      <c r="H8156" s="82" t="str">
        <f>IF(Census!D8148="","",Census!D8148)</f>
        <v/>
      </c>
      <c r="I8156" s="82">
        <f>Census!E8148</f>
        <v>0</v>
      </c>
      <c r="J8156" s="106" t="e">
        <f t="shared" si="127"/>
        <v>#N/A</v>
      </c>
    </row>
    <row r="8157" spans="7:10" x14ac:dyDescent="0.45">
      <c r="G8157" s="82">
        <f>Census!C8149</f>
        <v>0</v>
      </c>
      <c r="H8157" s="82" t="str">
        <f>IF(Census!D8149="","",Census!D8149)</f>
        <v/>
      </c>
      <c r="I8157" s="82">
        <f>Census!E8149</f>
        <v>0</v>
      </c>
      <c r="J8157" s="106" t="e">
        <f t="shared" si="127"/>
        <v>#N/A</v>
      </c>
    </row>
    <row r="8158" spans="7:10" x14ac:dyDescent="0.45">
      <c r="G8158" s="82">
        <f>Census!C8150</f>
        <v>0</v>
      </c>
      <c r="H8158" s="82" t="str">
        <f>IF(Census!D8150="","",Census!D8150)</f>
        <v/>
      </c>
      <c r="I8158" s="82">
        <f>Census!E8150</f>
        <v>0</v>
      </c>
      <c r="J8158" s="106" t="e">
        <f t="shared" si="127"/>
        <v>#N/A</v>
      </c>
    </row>
    <row r="8159" spans="7:10" x14ac:dyDescent="0.45">
      <c r="G8159" s="82">
        <f>Census!C8151</f>
        <v>0</v>
      </c>
      <c r="H8159" s="82" t="str">
        <f>IF(Census!D8151="","",Census!D8151)</f>
        <v/>
      </c>
      <c r="I8159" s="82">
        <f>Census!E8151</f>
        <v>0</v>
      </c>
      <c r="J8159" s="106" t="e">
        <f t="shared" si="127"/>
        <v>#N/A</v>
      </c>
    </row>
    <row r="8160" spans="7:10" x14ac:dyDescent="0.45">
      <c r="G8160" s="82">
        <f>Census!C8152</f>
        <v>0</v>
      </c>
      <c r="H8160" s="82" t="str">
        <f>IF(Census!D8152="","",Census!D8152)</f>
        <v/>
      </c>
      <c r="I8160" s="82">
        <f>Census!E8152</f>
        <v>0</v>
      </c>
      <c r="J8160" s="106" t="e">
        <f t="shared" si="127"/>
        <v>#N/A</v>
      </c>
    </row>
    <row r="8161" spans="7:10" x14ac:dyDescent="0.45">
      <c r="G8161" s="82">
        <f>Census!C8153</f>
        <v>0</v>
      </c>
      <c r="H8161" s="82" t="str">
        <f>IF(Census!D8153="","",Census!D8153)</f>
        <v/>
      </c>
      <c r="I8161" s="82">
        <f>Census!E8153</f>
        <v>0</v>
      </c>
      <c r="J8161" s="106" t="e">
        <f t="shared" si="127"/>
        <v>#N/A</v>
      </c>
    </row>
    <row r="8162" spans="7:10" x14ac:dyDescent="0.45">
      <c r="G8162" s="82">
        <f>Census!C8154</f>
        <v>0</v>
      </c>
      <c r="H8162" s="82" t="str">
        <f>IF(Census!D8154="","",Census!D8154)</f>
        <v/>
      </c>
      <c r="I8162" s="82">
        <f>Census!E8154</f>
        <v>0</v>
      </c>
      <c r="J8162" s="106" t="e">
        <f t="shared" si="127"/>
        <v>#N/A</v>
      </c>
    </row>
    <row r="8163" spans="7:10" x14ac:dyDescent="0.45">
      <c r="G8163" s="82">
        <f>Census!C8155</f>
        <v>0</v>
      </c>
      <c r="H8163" s="82" t="str">
        <f>IF(Census!D8155="","",Census!D8155)</f>
        <v/>
      </c>
      <c r="I8163" s="82">
        <f>Census!E8155</f>
        <v>0</v>
      </c>
      <c r="J8163" s="106" t="e">
        <f t="shared" si="127"/>
        <v>#N/A</v>
      </c>
    </row>
    <row r="8164" spans="7:10" x14ac:dyDescent="0.45">
      <c r="G8164" s="82">
        <f>Census!C8156</f>
        <v>0</v>
      </c>
      <c r="H8164" s="82" t="str">
        <f>IF(Census!D8156="","",Census!D8156)</f>
        <v/>
      </c>
      <c r="I8164" s="82">
        <f>Census!E8156</f>
        <v>0</v>
      </c>
      <c r="J8164" s="106" t="e">
        <f t="shared" si="127"/>
        <v>#N/A</v>
      </c>
    </row>
    <row r="8165" spans="7:10" x14ac:dyDescent="0.45">
      <c r="G8165" s="82">
        <f>Census!C8157</f>
        <v>0</v>
      </c>
      <c r="H8165" s="82" t="str">
        <f>IF(Census!D8157="","",Census!D8157)</f>
        <v/>
      </c>
      <c r="I8165" s="82">
        <f>Census!E8157</f>
        <v>0</v>
      </c>
      <c r="J8165" s="106" t="e">
        <f t="shared" si="127"/>
        <v>#N/A</v>
      </c>
    </row>
    <row r="8166" spans="7:10" x14ac:dyDescent="0.45">
      <c r="G8166" s="82">
        <f>Census!C8158</f>
        <v>0</v>
      </c>
      <c r="H8166" s="82" t="str">
        <f>IF(Census!D8158="","",Census!D8158)</f>
        <v/>
      </c>
      <c r="I8166" s="82">
        <f>Census!E8158</f>
        <v>0</v>
      </c>
      <c r="J8166" s="106" t="e">
        <f t="shared" si="127"/>
        <v>#N/A</v>
      </c>
    </row>
    <row r="8167" spans="7:10" x14ac:dyDescent="0.45">
      <c r="G8167" s="82">
        <f>Census!C8159</f>
        <v>0</v>
      </c>
      <c r="H8167" s="82" t="str">
        <f>IF(Census!D8159="","",Census!D8159)</f>
        <v/>
      </c>
      <c r="I8167" s="82">
        <f>Census!E8159</f>
        <v>0</v>
      </c>
      <c r="J8167" s="106" t="e">
        <f t="shared" si="127"/>
        <v>#N/A</v>
      </c>
    </row>
    <row r="8168" spans="7:10" x14ac:dyDescent="0.45">
      <c r="G8168" s="82">
        <f>Census!C8160</f>
        <v>0</v>
      </c>
      <c r="H8168" s="82" t="str">
        <f>IF(Census!D8160="","",Census!D8160)</f>
        <v/>
      </c>
      <c r="I8168" s="82">
        <f>Census!E8160</f>
        <v>0</v>
      </c>
      <c r="J8168" s="106" t="e">
        <f t="shared" si="127"/>
        <v>#N/A</v>
      </c>
    </row>
    <row r="8169" spans="7:10" x14ac:dyDescent="0.45">
      <c r="G8169" s="82">
        <f>Census!C8161</f>
        <v>0</v>
      </c>
      <c r="H8169" s="82" t="str">
        <f>IF(Census!D8161="","",Census!D8161)</f>
        <v/>
      </c>
      <c r="I8169" s="82">
        <f>Census!E8161</f>
        <v>0</v>
      </c>
      <c r="J8169" s="106" t="e">
        <f t="shared" si="127"/>
        <v>#N/A</v>
      </c>
    </row>
    <row r="8170" spans="7:10" x14ac:dyDescent="0.45">
      <c r="G8170" s="82">
        <f>Census!C8162</f>
        <v>0</v>
      </c>
      <c r="H8170" s="82" t="str">
        <f>IF(Census!D8162="","",Census!D8162)</f>
        <v/>
      </c>
      <c r="I8170" s="82">
        <f>Census!E8162</f>
        <v>0</v>
      </c>
      <c r="J8170" s="106" t="e">
        <f t="shared" si="127"/>
        <v>#N/A</v>
      </c>
    </row>
    <row r="8171" spans="7:10" x14ac:dyDescent="0.45">
      <c r="G8171" s="82">
        <f>Census!C8163</f>
        <v>0</v>
      </c>
      <c r="H8171" s="82" t="str">
        <f>IF(Census!D8163="","",Census!D8163)</f>
        <v/>
      </c>
      <c r="I8171" s="82">
        <f>Census!E8163</f>
        <v>0</v>
      </c>
      <c r="J8171" s="106" t="e">
        <f t="shared" si="127"/>
        <v>#N/A</v>
      </c>
    </row>
    <row r="8172" spans="7:10" x14ac:dyDescent="0.45">
      <c r="G8172" s="82">
        <f>Census!C8164</f>
        <v>0</v>
      </c>
      <c r="H8172" s="82" t="str">
        <f>IF(Census!D8164="","",Census!D8164)</f>
        <v/>
      </c>
      <c r="I8172" s="82">
        <f>Census!E8164</f>
        <v>0</v>
      </c>
      <c r="J8172" s="106" t="e">
        <f t="shared" si="127"/>
        <v>#N/A</v>
      </c>
    </row>
    <row r="8173" spans="7:10" x14ac:dyDescent="0.45">
      <c r="G8173" s="82">
        <f>Census!C8165</f>
        <v>0</v>
      </c>
      <c r="H8173" s="82" t="str">
        <f>IF(Census!D8165="","",Census!D8165)</f>
        <v/>
      </c>
      <c r="I8173" s="82">
        <f>Census!E8165</f>
        <v>0</v>
      </c>
      <c r="J8173" s="106" t="e">
        <f t="shared" si="127"/>
        <v>#N/A</v>
      </c>
    </row>
    <row r="8174" spans="7:10" x14ac:dyDescent="0.45">
      <c r="G8174" s="82">
        <f>Census!C8166</f>
        <v>0</v>
      </c>
      <c r="H8174" s="82" t="str">
        <f>IF(Census!D8166="","",Census!D8166)</f>
        <v/>
      </c>
      <c r="I8174" s="82">
        <f>Census!E8166</f>
        <v>0</v>
      </c>
      <c r="J8174" s="106" t="e">
        <f t="shared" si="127"/>
        <v>#N/A</v>
      </c>
    </row>
    <row r="8175" spans="7:10" x14ac:dyDescent="0.45">
      <c r="G8175" s="82">
        <f>Census!C8167</f>
        <v>0</v>
      </c>
      <c r="H8175" s="82" t="str">
        <f>IF(Census!D8167="","",Census!D8167)</f>
        <v/>
      </c>
      <c r="I8175" s="82">
        <f>Census!E8167</f>
        <v>0</v>
      </c>
      <c r="J8175" s="106" t="e">
        <f t="shared" si="127"/>
        <v>#N/A</v>
      </c>
    </row>
    <row r="8176" spans="7:10" x14ac:dyDescent="0.45">
      <c r="G8176" s="82">
        <f>Census!C8168</f>
        <v>0</v>
      </c>
      <c r="H8176" s="82" t="str">
        <f>IF(Census!D8168="","",Census!D8168)</f>
        <v/>
      </c>
      <c r="I8176" s="82">
        <f>Census!E8168</f>
        <v>0</v>
      </c>
      <c r="J8176" s="106" t="e">
        <f t="shared" si="127"/>
        <v>#N/A</v>
      </c>
    </row>
    <row r="8177" spans="7:10" x14ac:dyDescent="0.45">
      <c r="G8177" s="82">
        <f>Census!C8169</f>
        <v>0</v>
      </c>
      <c r="H8177" s="82" t="str">
        <f>IF(Census!D8169="","",Census!D8169)</f>
        <v/>
      </c>
      <c r="I8177" s="82">
        <f>Census!E8169</f>
        <v>0</v>
      </c>
      <c r="J8177" s="106" t="e">
        <f t="shared" si="127"/>
        <v>#N/A</v>
      </c>
    </row>
    <row r="8178" spans="7:10" x14ac:dyDescent="0.45">
      <c r="G8178" s="82">
        <f>Census!C8170</f>
        <v>0</v>
      </c>
      <c r="H8178" s="82" t="str">
        <f>IF(Census!D8170="","",Census!D8170)</f>
        <v/>
      </c>
      <c r="I8178" s="82">
        <f>Census!E8170</f>
        <v>0</v>
      </c>
      <c r="J8178" s="106" t="e">
        <f t="shared" si="127"/>
        <v>#N/A</v>
      </c>
    </row>
    <row r="8179" spans="7:10" x14ac:dyDescent="0.45">
      <c r="G8179" s="82">
        <f>Census!C8171</f>
        <v>0</v>
      </c>
      <c r="H8179" s="82" t="str">
        <f>IF(Census!D8171="","",Census!D8171)</f>
        <v/>
      </c>
      <c r="I8179" s="82">
        <f>Census!E8171</f>
        <v>0</v>
      </c>
      <c r="J8179" s="106" t="e">
        <f t="shared" si="127"/>
        <v>#N/A</v>
      </c>
    </row>
    <row r="8180" spans="7:10" x14ac:dyDescent="0.45">
      <c r="G8180" s="82">
        <f>Census!C8172</f>
        <v>0</v>
      </c>
      <c r="H8180" s="82" t="str">
        <f>IF(Census!D8172="","",Census!D8172)</f>
        <v/>
      </c>
      <c r="I8180" s="82">
        <f>Census!E8172</f>
        <v>0</v>
      </c>
      <c r="J8180" s="106" t="e">
        <f t="shared" si="127"/>
        <v>#N/A</v>
      </c>
    </row>
    <row r="8181" spans="7:10" x14ac:dyDescent="0.45">
      <c r="G8181" s="82">
        <f>Census!C8173</f>
        <v>0</v>
      </c>
      <c r="H8181" s="82" t="str">
        <f>IF(Census!D8173="","",Census!D8173)</f>
        <v/>
      </c>
      <c r="I8181" s="82">
        <f>Census!E8173</f>
        <v>0</v>
      </c>
      <c r="J8181" s="106" t="e">
        <f t="shared" si="127"/>
        <v>#N/A</v>
      </c>
    </row>
    <row r="8182" spans="7:10" x14ac:dyDescent="0.45">
      <c r="G8182" s="82">
        <f>Census!C8174</f>
        <v>0</v>
      </c>
      <c r="H8182" s="82" t="str">
        <f>IF(Census!D8174="","",Census!D8174)</f>
        <v/>
      </c>
      <c r="I8182" s="82">
        <f>Census!E8174</f>
        <v>0</v>
      </c>
      <c r="J8182" s="106" t="e">
        <f t="shared" si="127"/>
        <v>#N/A</v>
      </c>
    </row>
    <row r="8183" spans="7:10" x14ac:dyDescent="0.45">
      <c r="G8183" s="82">
        <f>Census!C8175</f>
        <v>0</v>
      </c>
      <c r="H8183" s="82" t="str">
        <f>IF(Census!D8175="","",Census!D8175)</f>
        <v/>
      </c>
      <c r="I8183" s="82">
        <f>Census!E8175</f>
        <v>0</v>
      </c>
      <c r="J8183" s="106" t="e">
        <f t="shared" si="127"/>
        <v>#N/A</v>
      </c>
    </row>
    <row r="8184" spans="7:10" x14ac:dyDescent="0.45">
      <c r="G8184" s="82">
        <f>Census!C8176</f>
        <v>0</v>
      </c>
      <c r="H8184" s="82" t="str">
        <f>IF(Census!D8176="","",Census!D8176)</f>
        <v/>
      </c>
      <c r="I8184" s="82">
        <f>Census!E8176</f>
        <v>0</v>
      </c>
      <c r="J8184" s="106" t="e">
        <f t="shared" si="127"/>
        <v>#N/A</v>
      </c>
    </row>
    <row r="8185" spans="7:10" x14ac:dyDescent="0.45">
      <c r="G8185" s="82">
        <f>Census!C8177</f>
        <v>0</v>
      </c>
      <c r="H8185" s="82" t="str">
        <f>IF(Census!D8177="","",Census!D8177)</f>
        <v/>
      </c>
      <c r="I8185" s="82">
        <f>Census!E8177</f>
        <v>0</v>
      </c>
      <c r="J8185" s="106" t="e">
        <f t="shared" si="127"/>
        <v>#N/A</v>
      </c>
    </row>
    <row r="8186" spans="7:10" x14ac:dyDescent="0.45">
      <c r="G8186" s="82">
        <f>Census!C8178</f>
        <v>0</v>
      </c>
      <c r="H8186" s="82" t="str">
        <f>IF(Census!D8178="","",Census!D8178)</f>
        <v/>
      </c>
      <c r="I8186" s="82">
        <f>Census!E8178</f>
        <v>0</v>
      </c>
      <c r="J8186" s="106" t="e">
        <f t="shared" si="127"/>
        <v>#N/A</v>
      </c>
    </row>
    <row r="8187" spans="7:10" x14ac:dyDescent="0.45">
      <c r="G8187" s="82">
        <f>Census!C8179</f>
        <v>0</v>
      </c>
      <c r="H8187" s="82" t="str">
        <f>IF(Census!D8179="","",Census!D8179)</f>
        <v/>
      </c>
      <c r="I8187" s="82">
        <f>Census!E8179</f>
        <v>0</v>
      </c>
      <c r="J8187" s="106" t="e">
        <f t="shared" si="127"/>
        <v>#N/A</v>
      </c>
    </row>
    <row r="8188" spans="7:10" x14ac:dyDescent="0.45">
      <c r="G8188" s="82">
        <f>Census!C8180</f>
        <v>0</v>
      </c>
      <c r="H8188" s="82" t="str">
        <f>IF(Census!D8180="","",Census!D8180)</f>
        <v/>
      </c>
      <c r="I8188" s="82">
        <f>Census!E8180</f>
        <v>0</v>
      </c>
      <c r="J8188" s="106" t="e">
        <f t="shared" si="127"/>
        <v>#N/A</v>
      </c>
    </row>
    <row r="8189" spans="7:10" x14ac:dyDescent="0.45">
      <c r="G8189" s="82">
        <f>Census!C8181</f>
        <v>0</v>
      </c>
      <c r="H8189" s="82" t="str">
        <f>IF(Census!D8181="","",Census!D8181)</f>
        <v/>
      </c>
      <c r="I8189" s="82">
        <f>Census!E8181</f>
        <v>0</v>
      </c>
      <c r="J8189" s="106" t="e">
        <f t="shared" si="127"/>
        <v>#N/A</v>
      </c>
    </row>
    <row r="8190" spans="7:10" x14ac:dyDescent="0.45">
      <c r="G8190" s="82">
        <f>Census!C8182</f>
        <v>0</v>
      </c>
      <c r="H8190" s="82" t="str">
        <f>IF(Census!D8182="","",Census!D8182)</f>
        <v/>
      </c>
      <c r="I8190" s="82">
        <f>Census!E8182</f>
        <v>0</v>
      </c>
      <c r="J8190" s="106" t="e">
        <f t="shared" si="127"/>
        <v>#N/A</v>
      </c>
    </row>
    <row r="8191" spans="7:10" x14ac:dyDescent="0.45">
      <c r="G8191" s="82">
        <f>Census!C8183</f>
        <v>0</v>
      </c>
      <c r="H8191" s="82" t="str">
        <f>IF(Census!D8183="","",Census!D8183)</f>
        <v/>
      </c>
      <c r="I8191" s="82">
        <f>Census!E8183</f>
        <v>0</v>
      </c>
      <c r="J8191" s="106" t="e">
        <f t="shared" si="127"/>
        <v>#N/A</v>
      </c>
    </row>
    <row r="8192" spans="7:10" x14ac:dyDescent="0.45">
      <c r="G8192" s="82">
        <f>Census!C8184</f>
        <v>0</v>
      </c>
      <c r="H8192" s="82" t="str">
        <f>IF(Census!D8184="","",Census!D8184)</f>
        <v/>
      </c>
      <c r="I8192" s="82">
        <f>Census!E8184</f>
        <v>0</v>
      </c>
      <c r="J8192" s="106" t="e">
        <f t="shared" si="127"/>
        <v>#N/A</v>
      </c>
    </row>
    <row r="8193" spans="7:10" x14ac:dyDescent="0.45">
      <c r="G8193" s="82">
        <f>Census!C8185</f>
        <v>0</v>
      </c>
      <c r="H8193" s="82" t="str">
        <f>IF(Census!D8185="","",Census!D8185)</f>
        <v/>
      </c>
      <c r="I8193" s="82">
        <f>Census!E8185</f>
        <v>0</v>
      </c>
      <c r="J8193" s="106" t="e">
        <f t="shared" si="127"/>
        <v>#N/A</v>
      </c>
    </row>
    <row r="8194" spans="7:10" x14ac:dyDescent="0.45">
      <c r="G8194" s="82">
        <f>Census!C8186</f>
        <v>0</v>
      </c>
      <c r="H8194" s="82" t="str">
        <f>IF(Census!D8186="","",Census!D8186)</f>
        <v/>
      </c>
      <c r="I8194" s="82">
        <f>Census!E8186</f>
        <v>0</v>
      </c>
      <c r="J8194" s="106" t="e">
        <f t="shared" si="127"/>
        <v>#N/A</v>
      </c>
    </row>
    <row r="8195" spans="7:10" x14ac:dyDescent="0.45">
      <c r="G8195" s="82">
        <f>Census!C8187</f>
        <v>0</v>
      </c>
      <c r="H8195" s="82" t="str">
        <f>IF(Census!D8187="","",Census!D8187)</f>
        <v/>
      </c>
      <c r="I8195" s="82">
        <f>Census!E8187</f>
        <v>0</v>
      </c>
      <c r="J8195" s="106" t="e">
        <f t="shared" si="127"/>
        <v>#N/A</v>
      </c>
    </row>
    <row r="8196" spans="7:10" x14ac:dyDescent="0.45">
      <c r="G8196" s="82">
        <f>Census!C8188</f>
        <v>0</v>
      </c>
      <c r="H8196" s="82" t="str">
        <f>IF(Census!D8188="","",Census!D8188)</f>
        <v/>
      </c>
      <c r="I8196" s="82">
        <f>Census!E8188</f>
        <v>0</v>
      </c>
      <c r="J8196" s="106" t="e">
        <f t="shared" si="127"/>
        <v>#N/A</v>
      </c>
    </row>
    <row r="8197" spans="7:10" x14ac:dyDescent="0.45">
      <c r="G8197" s="82">
        <f>Census!C8189</f>
        <v>0</v>
      </c>
      <c r="H8197" s="82" t="str">
        <f>IF(Census!D8189="","",Census!D8189)</f>
        <v/>
      </c>
      <c r="I8197" s="82">
        <f>Census!E8189</f>
        <v>0</v>
      </c>
      <c r="J8197" s="106" t="e">
        <f t="shared" si="127"/>
        <v>#N/A</v>
      </c>
    </row>
    <row r="8198" spans="7:10" x14ac:dyDescent="0.45">
      <c r="G8198" s="82">
        <f>Census!C8190</f>
        <v>0</v>
      </c>
      <c r="H8198" s="82" t="str">
        <f>IF(Census!D8190="","",Census!D8190)</f>
        <v/>
      </c>
      <c r="I8198" s="82">
        <f>Census!E8190</f>
        <v>0</v>
      </c>
      <c r="J8198" s="106" t="e">
        <f t="shared" si="127"/>
        <v>#N/A</v>
      </c>
    </row>
    <row r="8199" spans="7:10" x14ac:dyDescent="0.45">
      <c r="G8199" s="82">
        <f>Census!C8191</f>
        <v>0</v>
      </c>
      <c r="H8199" s="82" t="str">
        <f>IF(Census!D8191="","",Census!D8191)</f>
        <v/>
      </c>
      <c r="I8199" s="82">
        <f>Census!E8191</f>
        <v>0</v>
      </c>
      <c r="J8199" s="106" t="e">
        <f t="shared" si="127"/>
        <v>#N/A</v>
      </c>
    </row>
    <row r="8200" spans="7:10" x14ac:dyDescent="0.45">
      <c r="G8200" s="82">
        <f>Census!C8192</f>
        <v>0</v>
      </c>
      <c r="H8200" s="82" t="str">
        <f>IF(Census!D8192="","",Census!D8192)</f>
        <v/>
      </c>
      <c r="I8200" s="82">
        <f>Census!E8192</f>
        <v>0</v>
      </c>
      <c r="J8200" s="106" t="e">
        <f t="shared" si="127"/>
        <v>#N/A</v>
      </c>
    </row>
    <row r="8201" spans="7:10" x14ac:dyDescent="0.45">
      <c r="G8201" s="82">
        <f>Census!C8193</f>
        <v>0</v>
      </c>
      <c r="H8201" s="82" t="str">
        <f>IF(Census!D8193="","",Census!D8193)</f>
        <v/>
      </c>
      <c r="I8201" s="82">
        <f>Census!E8193</f>
        <v>0</v>
      </c>
      <c r="J8201" s="106" t="e">
        <f t="shared" si="127"/>
        <v>#N/A</v>
      </c>
    </row>
    <row r="8202" spans="7:10" x14ac:dyDescent="0.45">
      <c r="G8202" s="82">
        <f>Census!C8194</f>
        <v>0</v>
      </c>
      <c r="H8202" s="82" t="str">
        <f>IF(Census!D8194="","",Census!D8194)</f>
        <v/>
      </c>
      <c r="I8202" s="82">
        <f>Census!E8194</f>
        <v>0</v>
      </c>
      <c r="J8202" s="106" t="e">
        <f t="shared" si="127"/>
        <v>#N/A</v>
      </c>
    </row>
    <row r="8203" spans="7:10" x14ac:dyDescent="0.45">
      <c r="G8203" s="82">
        <f>Census!C8195</f>
        <v>0</v>
      </c>
      <c r="H8203" s="82" t="str">
        <f>IF(Census!D8195="","",Census!D8195)</f>
        <v/>
      </c>
      <c r="I8203" s="82">
        <f>Census!E8195</f>
        <v>0</v>
      </c>
      <c r="J8203" s="106" t="e">
        <f t="shared" si="127"/>
        <v>#N/A</v>
      </c>
    </row>
    <row r="8204" spans="7:10" x14ac:dyDescent="0.45">
      <c r="G8204" s="82">
        <f>Census!C8196</f>
        <v>0</v>
      </c>
      <c r="H8204" s="82" t="str">
        <f>IF(Census!D8196="","",Census!D8196)</f>
        <v/>
      </c>
      <c r="I8204" s="82">
        <f>Census!E8196</f>
        <v>0</v>
      </c>
      <c r="J8204" s="106" t="e">
        <f t="shared" si="127"/>
        <v>#N/A</v>
      </c>
    </row>
    <row r="8205" spans="7:10" x14ac:dyDescent="0.45">
      <c r="G8205" s="82">
        <f>Census!C8197</f>
        <v>0</v>
      </c>
      <c r="H8205" s="82" t="str">
        <f>IF(Census!D8197="","",Census!D8197)</f>
        <v/>
      </c>
      <c r="I8205" s="82">
        <f>Census!E8197</f>
        <v>0</v>
      </c>
      <c r="J8205" s="106" t="e">
        <f t="shared" si="127"/>
        <v>#N/A</v>
      </c>
    </row>
    <row r="8206" spans="7:10" x14ac:dyDescent="0.45">
      <c r="G8206" s="82">
        <f>Census!C8198</f>
        <v>0</v>
      </c>
      <c r="H8206" s="82" t="str">
        <f>IF(Census!D8198="","",Census!D8198)</f>
        <v/>
      </c>
      <c r="I8206" s="82">
        <f>Census!E8198</f>
        <v>0</v>
      </c>
      <c r="J8206" s="106" t="e">
        <f t="shared" ref="J8206:J8269" si="128">IF(H8206=0,0,IF(H8206&lt;$C$25,$C$25-H8206,0))</f>
        <v>#N/A</v>
      </c>
    </row>
    <row r="8207" spans="7:10" x14ac:dyDescent="0.45">
      <c r="G8207" s="82">
        <f>Census!C8199</f>
        <v>0</v>
      </c>
      <c r="H8207" s="82" t="str">
        <f>IF(Census!D8199="","",Census!D8199)</f>
        <v/>
      </c>
      <c r="I8207" s="82">
        <f>Census!E8199</f>
        <v>0</v>
      </c>
      <c r="J8207" s="106" t="e">
        <f t="shared" si="128"/>
        <v>#N/A</v>
      </c>
    </row>
    <row r="8208" spans="7:10" x14ac:dyDescent="0.45">
      <c r="G8208" s="82">
        <f>Census!C8200</f>
        <v>0</v>
      </c>
      <c r="H8208" s="82" t="str">
        <f>IF(Census!D8200="","",Census!D8200)</f>
        <v/>
      </c>
      <c r="I8208" s="82">
        <f>Census!E8200</f>
        <v>0</v>
      </c>
      <c r="J8208" s="106" t="e">
        <f t="shared" si="128"/>
        <v>#N/A</v>
      </c>
    </row>
    <row r="8209" spans="7:10" x14ac:dyDescent="0.45">
      <c r="G8209" s="82">
        <f>Census!C8201</f>
        <v>0</v>
      </c>
      <c r="H8209" s="82" t="str">
        <f>IF(Census!D8201="","",Census!D8201)</f>
        <v/>
      </c>
      <c r="I8209" s="82">
        <f>Census!E8201</f>
        <v>0</v>
      </c>
      <c r="J8209" s="106" t="e">
        <f t="shared" si="128"/>
        <v>#N/A</v>
      </c>
    </row>
    <row r="8210" spans="7:10" x14ac:dyDescent="0.45">
      <c r="G8210" s="82">
        <f>Census!C8202</f>
        <v>0</v>
      </c>
      <c r="H8210" s="82" t="str">
        <f>IF(Census!D8202="","",Census!D8202)</f>
        <v/>
      </c>
      <c r="I8210" s="82">
        <f>Census!E8202</f>
        <v>0</v>
      </c>
      <c r="J8210" s="106" t="e">
        <f t="shared" si="128"/>
        <v>#N/A</v>
      </c>
    </row>
    <row r="8211" spans="7:10" x14ac:dyDescent="0.45">
      <c r="G8211" s="82">
        <f>Census!C8203</f>
        <v>0</v>
      </c>
      <c r="H8211" s="82" t="str">
        <f>IF(Census!D8203="","",Census!D8203)</f>
        <v/>
      </c>
      <c r="I8211" s="82">
        <f>Census!E8203</f>
        <v>0</v>
      </c>
      <c r="J8211" s="106" t="e">
        <f t="shared" si="128"/>
        <v>#N/A</v>
      </c>
    </row>
    <row r="8212" spans="7:10" x14ac:dyDescent="0.45">
      <c r="G8212" s="82">
        <f>Census!C8204</f>
        <v>0</v>
      </c>
      <c r="H8212" s="82" t="str">
        <f>IF(Census!D8204="","",Census!D8204)</f>
        <v/>
      </c>
      <c r="I8212" s="82">
        <f>Census!E8204</f>
        <v>0</v>
      </c>
      <c r="J8212" s="106" t="e">
        <f t="shared" si="128"/>
        <v>#N/A</v>
      </c>
    </row>
    <row r="8213" spans="7:10" x14ac:dyDescent="0.45">
      <c r="G8213" s="82">
        <f>Census!C8205</f>
        <v>0</v>
      </c>
      <c r="H8213" s="82" t="str">
        <f>IF(Census!D8205="","",Census!D8205)</f>
        <v/>
      </c>
      <c r="I8213" s="82">
        <f>Census!E8205</f>
        <v>0</v>
      </c>
      <c r="J8213" s="106" t="e">
        <f t="shared" si="128"/>
        <v>#N/A</v>
      </c>
    </row>
    <row r="8214" spans="7:10" x14ac:dyDescent="0.45">
      <c r="G8214" s="82">
        <f>Census!C8206</f>
        <v>0</v>
      </c>
      <c r="H8214" s="82" t="str">
        <f>IF(Census!D8206="","",Census!D8206)</f>
        <v/>
      </c>
      <c r="I8214" s="82">
        <f>Census!E8206</f>
        <v>0</v>
      </c>
      <c r="J8214" s="106" t="e">
        <f t="shared" si="128"/>
        <v>#N/A</v>
      </c>
    </row>
    <row r="8215" spans="7:10" x14ac:dyDescent="0.45">
      <c r="G8215" s="82">
        <f>Census!C8207</f>
        <v>0</v>
      </c>
      <c r="H8215" s="82" t="str">
        <f>IF(Census!D8207="","",Census!D8207)</f>
        <v/>
      </c>
      <c r="I8215" s="82">
        <f>Census!E8207</f>
        <v>0</v>
      </c>
      <c r="J8215" s="106" t="e">
        <f t="shared" si="128"/>
        <v>#N/A</v>
      </c>
    </row>
    <row r="8216" spans="7:10" x14ac:dyDescent="0.45">
      <c r="G8216" s="82">
        <f>Census!C8208</f>
        <v>0</v>
      </c>
      <c r="H8216" s="82" t="str">
        <f>IF(Census!D8208="","",Census!D8208)</f>
        <v/>
      </c>
      <c r="I8216" s="82">
        <f>Census!E8208</f>
        <v>0</v>
      </c>
      <c r="J8216" s="106" t="e">
        <f t="shared" si="128"/>
        <v>#N/A</v>
      </c>
    </row>
    <row r="8217" spans="7:10" x14ac:dyDescent="0.45">
      <c r="G8217" s="82">
        <f>Census!C8209</f>
        <v>0</v>
      </c>
      <c r="H8217" s="82" t="str">
        <f>IF(Census!D8209="","",Census!D8209)</f>
        <v/>
      </c>
      <c r="I8217" s="82">
        <f>Census!E8209</f>
        <v>0</v>
      </c>
      <c r="J8217" s="106" t="e">
        <f t="shared" si="128"/>
        <v>#N/A</v>
      </c>
    </row>
    <row r="8218" spans="7:10" x14ac:dyDescent="0.45">
      <c r="G8218" s="82">
        <f>Census!C8210</f>
        <v>0</v>
      </c>
      <c r="H8218" s="82" t="str">
        <f>IF(Census!D8210="","",Census!D8210)</f>
        <v/>
      </c>
      <c r="I8218" s="82">
        <f>Census!E8210</f>
        <v>0</v>
      </c>
      <c r="J8218" s="106" t="e">
        <f t="shared" si="128"/>
        <v>#N/A</v>
      </c>
    </row>
    <row r="8219" spans="7:10" x14ac:dyDescent="0.45">
      <c r="G8219" s="82">
        <f>Census!C8211</f>
        <v>0</v>
      </c>
      <c r="H8219" s="82" t="str">
        <f>IF(Census!D8211="","",Census!D8211)</f>
        <v/>
      </c>
      <c r="I8219" s="82">
        <f>Census!E8211</f>
        <v>0</v>
      </c>
      <c r="J8219" s="106" t="e">
        <f t="shared" si="128"/>
        <v>#N/A</v>
      </c>
    </row>
    <row r="8220" spans="7:10" x14ac:dyDescent="0.45">
      <c r="G8220" s="82">
        <f>Census!C8212</f>
        <v>0</v>
      </c>
      <c r="H8220" s="82" t="str">
        <f>IF(Census!D8212="","",Census!D8212)</f>
        <v/>
      </c>
      <c r="I8220" s="82">
        <f>Census!E8212</f>
        <v>0</v>
      </c>
      <c r="J8220" s="106" t="e">
        <f t="shared" si="128"/>
        <v>#N/A</v>
      </c>
    </row>
    <row r="8221" spans="7:10" x14ac:dyDescent="0.45">
      <c r="G8221" s="82">
        <f>Census!C8213</f>
        <v>0</v>
      </c>
      <c r="H8221" s="82" t="str">
        <f>IF(Census!D8213="","",Census!D8213)</f>
        <v/>
      </c>
      <c r="I8221" s="82">
        <f>Census!E8213</f>
        <v>0</v>
      </c>
      <c r="J8221" s="106" t="e">
        <f t="shared" si="128"/>
        <v>#N/A</v>
      </c>
    </row>
    <row r="8222" spans="7:10" x14ac:dyDescent="0.45">
      <c r="G8222" s="82">
        <f>Census!C8214</f>
        <v>0</v>
      </c>
      <c r="H8222" s="82" t="str">
        <f>IF(Census!D8214="","",Census!D8214)</f>
        <v/>
      </c>
      <c r="I8222" s="82">
        <f>Census!E8214</f>
        <v>0</v>
      </c>
      <c r="J8222" s="106" t="e">
        <f t="shared" si="128"/>
        <v>#N/A</v>
      </c>
    </row>
    <row r="8223" spans="7:10" x14ac:dyDescent="0.45">
      <c r="G8223" s="82">
        <f>Census!C8215</f>
        <v>0</v>
      </c>
      <c r="H8223" s="82" t="str">
        <f>IF(Census!D8215="","",Census!D8215)</f>
        <v/>
      </c>
      <c r="I8223" s="82">
        <f>Census!E8215</f>
        <v>0</v>
      </c>
      <c r="J8223" s="106" t="e">
        <f t="shared" si="128"/>
        <v>#N/A</v>
      </c>
    </row>
    <row r="8224" spans="7:10" x14ac:dyDescent="0.45">
      <c r="G8224" s="82">
        <f>Census!C8216</f>
        <v>0</v>
      </c>
      <c r="H8224" s="82" t="str">
        <f>IF(Census!D8216="","",Census!D8216)</f>
        <v/>
      </c>
      <c r="I8224" s="82">
        <f>Census!E8216</f>
        <v>0</v>
      </c>
      <c r="J8224" s="106" t="e">
        <f t="shared" si="128"/>
        <v>#N/A</v>
      </c>
    </row>
    <row r="8225" spans="7:10" x14ac:dyDescent="0.45">
      <c r="G8225" s="82">
        <f>Census!C8217</f>
        <v>0</v>
      </c>
      <c r="H8225" s="82" t="str">
        <f>IF(Census!D8217="","",Census!D8217)</f>
        <v/>
      </c>
      <c r="I8225" s="82">
        <f>Census!E8217</f>
        <v>0</v>
      </c>
      <c r="J8225" s="106" t="e">
        <f t="shared" si="128"/>
        <v>#N/A</v>
      </c>
    </row>
    <row r="8226" spans="7:10" x14ac:dyDescent="0.45">
      <c r="G8226" s="82">
        <f>Census!C8218</f>
        <v>0</v>
      </c>
      <c r="H8226" s="82" t="str">
        <f>IF(Census!D8218="","",Census!D8218)</f>
        <v/>
      </c>
      <c r="I8226" s="82">
        <f>Census!E8218</f>
        <v>0</v>
      </c>
      <c r="J8226" s="106" t="e">
        <f t="shared" si="128"/>
        <v>#N/A</v>
      </c>
    </row>
    <row r="8227" spans="7:10" x14ac:dyDescent="0.45">
      <c r="G8227" s="82">
        <f>Census!C8219</f>
        <v>0</v>
      </c>
      <c r="H8227" s="82" t="str">
        <f>IF(Census!D8219="","",Census!D8219)</f>
        <v/>
      </c>
      <c r="I8227" s="82">
        <f>Census!E8219</f>
        <v>0</v>
      </c>
      <c r="J8227" s="106" t="e">
        <f t="shared" si="128"/>
        <v>#N/A</v>
      </c>
    </row>
    <row r="8228" spans="7:10" x14ac:dyDescent="0.45">
      <c r="G8228" s="82">
        <f>Census!C8220</f>
        <v>0</v>
      </c>
      <c r="H8228" s="82" t="str">
        <f>IF(Census!D8220="","",Census!D8220)</f>
        <v/>
      </c>
      <c r="I8228" s="82">
        <f>Census!E8220</f>
        <v>0</v>
      </c>
      <c r="J8228" s="106" t="e">
        <f t="shared" si="128"/>
        <v>#N/A</v>
      </c>
    </row>
    <row r="8229" spans="7:10" x14ac:dyDescent="0.45">
      <c r="G8229" s="82">
        <f>Census!C8221</f>
        <v>0</v>
      </c>
      <c r="H8229" s="82" t="str">
        <f>IF(Census!D8221="","",Census!D8221)</f>
        <v/>
      </c>
      <c r="I8229" s="82">
        <f>Census!E8221</f>
        <v>0</v>
      </c>
      <c r="J8229" s="106" t="e">
        <f t="shared" si="128"/>
        <v>#N/A</v>
      </c>
    </row>
    <row r="8230" spans="7:10" x14ac:dyDescent="0.45">
      <c r="G8230" s="82">
        <f>Census!C8222</f>
        <v>0</v>
      </c>
      <c r="H8230" s="82" t="str">
        <f>IF(Census!D8222="","",Census!D8222)</f>
        <v/>
      </c>
      <c r="I8230" s="82">
        <f>Census!E8222</f>
        <v>0</v>
      </c>
      <c r="J8230" s="106" t="e">
        <f t="shared" si="128"/>
        <v>#N/A</v>
      </c>
    </row>
    <row r="8231" spans="7:10" x14ac:dyDescent="0.45">
      <c r="G8231" s="82">
        <f>Census!C8223</f>
        <v>0</v>
      </c>
      <c r="H8231" s="82" t="str">
        <f>IF(Census!D8223="","",Census!D8223)</f>
        <v/>
      </c>
      <c r="I8231" s="82">
        <f>Census!E8223</f>
        <v>0</v>
      </c>
      <c r="J8231" s="106" t="e">
        <f t="shared" si="128"/>
        <v>#N/A</v>
      </c>
    </row>
    <row r="8232" spans="7:10" x14ac:dyDescent="0.45">
      <c r="G8232" s="82">
        <f>Census!C8224</f>
        <v>0</v>
      </c>
      <c r="H8232" s="82" t="str">
        <f>IF(Census!D8224="","",Census!D8224)</f>
        <v/>
      </c>
      <c r="I8232" s="82">
        <f>Census!E8224</f>
        <v>0</v>
      </c>
      <c r="J8232" s="106" t="e">
        <f t="shared" si="128"/>
        <v>#N/A</v>
      </c>
    </row>
    <row r="8233" spans="7:10" x14ac:dyDescent="0.45">
      <c r="G8233" s="82">
        <f>Census!C8225</f>
        <v>0</v>
      </c>
      <c r="H8233" s="82" t="str">
        <f>IF(Census!D8225="","",Census!D8225)</f>
        <v/>
      </c>
      <c r="I8233" s="82">
        <f>Census!E8225</f>
        <v>0</v>
      </c>
      <c r="J8233" s="106" t="e">
        <f t="shared" si="128"/>
        <v>#N/A</v>
      </c>
    </row>
    <row r="8234" spans="7:10" x14ac:dyDescent="0.45">
      <c r="G8234" s="82">
        <f>Census!C8226</f>
        <v>0</v>
      </c>
      <c r="H8234" s="82" t="str">
        <f>IF(Census!D8226="","",Census!D8226)</f>
        <v/>
      </c>
      <c r="I8234" s="82">
        <f>Census!E8226</f>
        <v>0</v>
      </c>
      <c r="J8234" s="106" t="e">
        <f t="shared" si="128"/>
        <v>#N/A</v>
      </c>
    </row>
    <row r="8235" spans="7:10" x14ac:dyDescent="0.45">
      <c r="G8235" s="82">
        <f>Census!C8227</f>
        <v>0</v>
      </c>
      <c r="H8235" s="82" t="str">
        <f>IF(Census!D8227="","",Census!D8227)</f>
        <v/>
      </c>
      <c r="I8235" s="82">
        <f>Census!E8227</f>
        <v>0</v>
      </c>
      <c r="J8235" s="106" t="e">
        <f t="shared" si="128"/>
        <v>#N/A</v>
      </c>
    </row>
    <row r="8236" spans="7:10" x14ac:dyDescent="0.45">
      <c r="G8236" s="82">
        <f>Census!C8228</f>
        <v>0</v>
      </c>
      <c r="H8236" s="82" t="str">
        <f>IF(Census!D8228="","",Census!D8228)</f>
        <v/>
      </c>
      <c r="I8236" s="82">
        <f>Census!E8228</f>
        <v>0</v>
      </c>
      <c r="J8236" s="106" t="e">
        <f t="shared" si="128"/>
        <v>#N/A</v>
      </c>
    </row>
    <row r="8237" spans="7:10" x14ac:dyDescent="0.45">
      <c r="G8237" s="82">
        <f>Census!C8229</f>
        <v>0</v>
      </c>
      <c r="H8237" s="82" t="str">
        <f>IF(Census!D8229="","",Census!D8229)</f>
        <v/>
      </c>
      <c r="I8237" s="82">
        <f>Census!E8229</f>
        <v>0</v>
      </c>
      <c r="J8237" s="106" t="e">
        <f t="shared" si="128"/>
        <v>#N/A</v>
      </c>
    </row>
    <row r="8238" spans="7:10" x14ac:dyDescent="0.45">
      <c r="G8238" s="82">
        <f>Census!C8230</f>
        <v>0</v>
      </c>
      <c r="H8238" s="82" t="str">
        <f>IF(Census!D8230="","",Census!D8230)</f>
        <v/>
      </c>
      <c r="I8238" s="82">
        <f>Census!E8230</f>
        <v>0</v>
      </c>
      <c r="J8238" s="106" t="e">
        <f t="shared" si="128"/>
        <v>#N/A</v>
      </c>
    </row>
    <row r="8239" spans="7:10" x14ac:dyDescent="0.45">
      <c r="G8239" s="82">
        <f>Census!C8231</f>
        <v>0</v>
      </c>
      <c r="H8239" s="82" t="str">
        <f>IF(Census!D8231="","",Census!D8231)</f>
        <v/>
      </c>
      <c r="I8239" s="82">
        <f>Census!E8231</f>
        <v>0</v>
      </c>
      <c r="J8239" s="106" t="e">
        <f t="shared" si="128"/>
        <v>#N/A</v>
      </c>
    </row>
    <row r="8240" spans="7:10" x14ac:dyDescent="0.45">
      <c r="G8240" s="82">
        <f>Census!C8232</f>
        <v>0</v>
      </c>
      <c r="H8240" s="82" t="str">
        <f>IF(Census!D8232="","",Census!D8232)</f>
        <v/>
      </c>
      <c r="I8240" s="82">
        <f>Census!E8232</f>
        <v>0</v>
      </c>
      <c r="J8240" s="106" t="e">
        <f t="shared" si="128"/>
        <v>#N/A</v>
      </c>
    </row>
    <row r="8241" spans="7:10" x14ac:dyDescent="0.45">
      <c r="G8241" s="82">
        <f>Census!C8233</f>
        <v>0</v>
      </c>
      <c r="H8241" s="82" t="str">
        <f>IF(Census!D8233="","",Census!D8233)</f>
        <v/>
      </c>
      <c r="I8241" s="82">
        <f>Census!E8233</f>
        <v>0</v>
      </c>
      <c r="J8241" s="106" t="e">
        <f t="shared" si="128"/>
        <v>#N/A</v>
      </c>
    </row>
    <row r="8242" spans="7:10" x14ac:dyDescent="0.45">
      <c r="G8242" s="82">
        <f>Census!C8234</f>
        <v>0</v>
      </c>
      <c r="H8242" s="82" t="str">
        <f>IF(Census!D8234="","",Census!D8234)</f>
        <v/>
      </c>
      <c r="I8242" s="82">
        <f>Census!E8234</f>
        <v>0</v>
      </c>
      <c r="J8242" s="106" t="e">
        <f t="shared" si="128"/>
        <v>#N/A</v>
      </c>
    </row>
    <row r="8243" spans="7:10" x14ac:dyDescent="0.45">
      <c r="G8243" s="82">
        <f>Census!C8235</f>
        <v>0</v>
      </c>
      <c r="H8243" s="82" t="str">
        <f>IF(Census!D8235="","",Census!D8235)</f>
        <v/>
      </c>
      <c r="I8243" s="82">
        <f>Census!E8235</f>
        <v>0</v>
      </c>
      <c r="J8243" s="106" t="e">
        <f t="shared" si="128"/>
        <v>#N/A</v>
      </c>
    </row>
    <row r="8244" spans="7:10" x14ac:dyDescent="0.45">
      <c r="G8244" s="82">
        <f>Census!C8236</f>
        <v>0</v>
      </c>
      <c r="H8244" s="82" t="str">
        <f>IF(Census!D8236="","",Census!D8236)</f>
        <v/>
      </c>
      <c r="I8244" s="82">
        <f>Census!E8236</f>
        <v>0</v>
      </c>
      <c r="J8244" s="106" t="e">
        <f t="shared" si="128"/>
        <v>#N/A</v>
      </c>
    </row>
    <row r="8245" spans="7:10" x14ac:dyDescent="0.45">
      <c r="G8245" s="82">
        <f>Census!C8237</f>
        <v>0</v>
      </c>
      <c r="H8245" s="82" t="str">
        <f>IF(Census!D8237="","",Census!D8237)</f>
        <v/>
      </c>
      <c r="I8245" s="82">
        <f>Census!E8237</f>
        <v>0</v>
      </c>
      <c r="J8245" s="106" t="e">
        <f t="shared" si="128"/>
        <v>#N/A</v>
      </c>
    </row>
    <row r="8246" spans="7:10" x14ac:dyDescent="0.45">
      <c r="G8246" s="82">
        <f>Census!C8238</f>
        <v>0</v>
      </c>
      <c r="H8246" s="82" t="str">
        <f>IF(Census!D8238="","",Census!D8238)</f>
        <v/>
      </c>
      <c r="I8246" s="82">
        <f>Census!E8238</f>
        <v>0</v>
      </c>
      <c r="J8246" s="106" t="e">
        <f t="shared" si="128"/>
        <v>#N/A</v>
      </c>
    </row>
    <row r="8247" spans="7:10" x14ac:dyDescent="0.45">
      <c r="G8247" s="82">
        <f>Census!C8239</f>
        <v>0</v>
      </c>
      <c r="H8247" s="82" t="str">
        <f>IF(Census!D8239="","",Census!D8239)</f>
        <v/>
      </c>
      <c r="I8247" s="82">
        <f>Census!E8239</f>
        <v>0</v>
      </c>
      <c r="J8247" s="106" t="e">
        <f t="shared" si="128"/>
        <v>#N/A</v>
      </c>
    </row>
    <row r="8248" spans="7:10" x14ac:dyDescent="0.45">
      <c r="G8248" s="82">
        <f>Census!C8240</f>
        <v>0</v>
      </c>
      <c r="H8248" s="82" t="str">
        <f>IF(Census!D8240="","",Census!D8240)</f>
        <v/>
      </c>
      <c r="I8248" s="82">
        <f>Census!E8240</f>
        <v>0</v>
      </c>
      <c r="J8248" s="106" t="e">
        <f t="shared" si="128"/>
        <v>#N/A</v>
      </c>
    </row>
    <row r="8249" spans="7:10" x14ac:dyDescent="0.45">
      <c r="G8249" s="82">
        <f>Census!C8241</f>
        <v>0</v>
      </c>
      <c r="H8249" s="82" t="str">
        <f>IF(Census!D8241="","",Census!D8241)</f>
        <v/>
      </c>
      <c r="I8249" s="82">
        <f>Census!E8241</f>
        <v>0</v>
      </c>
      <c r="J8249" s="106" t="e">
        <f t="shared" si="128"/>
        <v>#N/A</v>
      </c>
    </row>
    <row r="8250" spans="7:10" x14ac:dyDescent="0.45">
      <c r="G8250" s="82">
        <f>Census!C8242</f>
        <v>0</v>
      </c>
      <c r="H8250" s="82" t="str">
        <f>IF(Census!D8242="","",Census!D8242)</f>
        <v/>
      </c>
      <c r="I8250" s="82">
        <f>Census!E8242</f>
        <v>0</v>
      </c>
      <c r="J8250" s="106" t="e">
        <f t="shared" si="128"/>
        <v>#N/A</v>
      </c>
    </row>
    <row r="8251" spans="7:10" x14ac:dyDescent="0.45">
      <c r="G8251" s="82">
        <f>Census!C8243</f>
        <v>0</v>
      </c>
      <c r="H8251" s="82" t="str">
        <f>IF(Census!D8243="","",Census!D8243)</f>
        <v/>
      </c>
      <c r="I8251" s="82">
        <f>Census!E8243</f>
        <v>0</v>
      </c>
      <c r="J8251" s="106" t="e">
        <f t="shared" si="128"/>
        <v>#N/A</v>
      </c>
    </row>
    <row r="8252" spans="7:10" x14ac:dyDescent="0.45">
      <c r="G8252" s="82">
        <f>Census!C8244</f>
        <v>0</v>
      </c>
      <c r="H8252" s="82" t="str">
        <f>IF(Census!D8244="","",Census!D8244)</f>
        <v/>
      </c>
      <c r="I8252" s="82">
        <f>Census!E8244</f>
        <v>0</v>
      </c>
      <c r="J8252" s="106" t="e">
        <f t="shared" si="128"/>
        <v>#N/A</v>
      </c>
    </row>
    <row r="8253" spans="7:10" x14ac:dyDescent="0.45">
      <c r="G8253" s="82">
        <f>Census!C8245</f>
        <v>0</v>
      </c>
      <c r="H8253" s="82" t="str">
        <f>IF(Census!D8245="","",Census!D8245)</f>
        <v/>
      </c>
      <c r="I8253" s="82">
        <f>Census!E8245</f>
        <v>0</v>
      </c>
      <c r="J8253" s="106" t="e">
        <f t="shared" si="128"/>
        <v>#N/A</v>
      </c>
    </row>
    <row r="8254" spans="7:10" x14ac:dyDescent="0.45">
      <c r="G8254" s="82">
        <f>Census!C8246</f>
        <v>0</v>
      </c>
      <c r="H8254" s="82" t="str">
        <f>IF(Census!D8246="","",Census!D8246)</f>
        <v/>
      </c>
      <c r="I8254" s="82">
        <f>Census!E8246</f>
        <v>0</v>
      </c>
      <c r="J8254" s="106" t="e">
        <f t="shared" si="128"/>
        <v>#N/A</v>
      </c>
    </row>
    <row r="8255" spans="7:10" x14ac:dyDescent="0.45">
      <c r="G8255" s="82">
        <f>Census!C8247</f>
        <v>0</v>
      </c>
      <c r="H8255" s="82" t="str">
        <f>IF(Census!D8247="","",Census!D8247)</f>
        <v/>
      </c>
      <c r="I8255" s="82">
        <f>Census!E8247</f>
        <v>0</v>
      </c>
      <c r="J8255" s="106" t="e">
        <f t="shared" si="128"/>
        <v>#N/A</v>
      </c>
    </row>
    <row r="8256" spans="7:10" x14ac:dyDescent="0.45">
      <c r="G8256" s="82">
        <f>Census!C8248</f>
        <v>0</v>
      </c>
      <c r="H8256" s="82" t="str">
        <f>IF(Census!D8248="","",Census!D8248)</f>
        <v/>
      </c>
      <c r="I8256" s="82">
        <f>Census!E8248</f>
        <v>0</v>
      </c>
      <c r="J8256" s="106" t="e">
        <f t="shared" si="128"/>
        <v>#N/A</v>
      </c>
    </row>
    <row r="8257" spans="7:10" x14ac:dyDescent="0.45">
      <c r="G8257" s="82">
        <f>Census!C8249</f>
        <v>0</v>
      </c>
      <c r="H8257" s="82" t="str">
        <f>IF(Census!D8249="","",Census!D8249)</f>
        <v/>
      </c>
      <c r="I8257" s="82">
        <f>Census!E8249</f>
        <v>0</v>
      </c>
      <c r="J8257" s="106" t="e">
        <f t="shared" si="128"/>
        <v>#N/A</v>
      </c>
    </row>
    <row r="8258" spans="7:10" x14ac:dyDescent="0.45">
      <c r="G8258" s="82">
        <f>Census!C8250</f>
        <v>0</v>
      </c>
      <c r="H8258" s="82" t="str">
        <f>IF(Census!D8250="","",Census!D8250)</f>
        <v/>
      </c>
      <c r="I8258" s="82">
        <f>Census!E8250</f>
        <v>0</v>
      </c>
      <c r="J8258" s="106" t="e">
        <f t="shared" si="128"/>
        <v>#N/A</v>
      </c>
    </row>
    <row r="8259" spans="7:10" x14ac:dyDescent="0.45">
      <c r="G8259" s="82">
        <f>Census!C8251</f>
        <v>0</v>
      </c>
      <c r="H8259" s="82" t="str">
        <f>IF(Census!D8251="","",Census!D8251)</f>
        <v/>
      </c>
      <c r="I8259" s="82">
        <f>Census!E8251</f>
        <v>0</v>
      </c>
      <c r="J8259" s="106" t="e">
        <f t="shared" si="128"/>
        <v>#N/A</v>
      </c>
    </row>
    <row r="8260" spans="7:10" x14ac:dyDescent="0.45">
      <c r="G8260" s="82">
        <f>Census!C8252</f>
        <v>0</v>
      </c>
      <c r="H8260" s="82" t="str">
        <f>IF(Census!D8252="","",Census!D8252)</f>
        <v/>
      </c>
      <c r="I8260" s="82">
        <f>Census!E8252</f>
        <v>0</v>
      </c>
      <c r="J8260" s="106" t="e">
        <f t="shared" si="128"/>
        <v>#N/A</v>
      </c>
    </row>
    <row r="8261" spans="7:10" x14ac:dyDescent="0.45">
      <c r="G8261" s="82">
        <f>Census!C8253</f>
        <v>0</v>
      </c>
      <c r="H8261" s="82" t="str">
        <f>IF(Census!D8253="","",Census!D8253)</f>
        <v/>
      </c>
      <c r="I8261" s="82">
        <f>Census!E8253</f>
        <v>0</v>
      </c>
      <c r="J8261" s="106" t="e">
        <f t="shared" si="128"/>
        <v>#N/A</v>
      </c>
    </row>
    <row r="8262" spans="7:10" x14ac:dyDescent="0.45">
      <c r="G8262" s="82">
        <f>Census!C8254</f>
        <v>0</v>
      </c>
      <c r="H8262" s="82" t="str">
        <f>IF(Census!D8254="","",Census!D8254)</f>
        <v/>
      </c>
      <c r="I8262" s="82">
        <f>Census!E8254</f>
        <v>0</v>
      </c>
      <c r="J8262" s="106" t="e">
        <f t="shared" si="128"/>
        <v>#N/A</v>
      </c>
    </row>
    <row r="8263" spans="7:10" x14ac:dyDescent="0.45">
      <c r="G8263" s="82">
        <f>Census!C8255</f>
        <v>0</v>
      </c>
      <c r="H8263" s="82" t="str">
        <f>IF(Census!D8255="","",Census!D8255)</f>
        <v/>
      </c>
      <c r="I8263" s="82">
        <f>Census!E8255</f>
        <v>0</v>
      </c>
      <c r="J8263" s="106" t="e">
        <f t="shared" si="128"/>
        <v>#N/A</v>
      </c>
    </row>
    <row r="8264" spans="7:10" x14ac:dyDescent="0.45">
      <c r="G8264" s="82">
        <f>Census!C8256</f>
        <v>0</v>
      </c>
      <c r="H8264" s="82" t="str">
        <f>IF(Census!D8256="","",Census!D8256)</f>
        <v/>
      </c>
      <c r="I8264" s="82">
        <f>Census!E8256</f>
        <v>0</v>
      </c>
      <c r="J8264" s="106" t="e">
        <f t="shared" si="128"/>
        <v>#N/A</v>
      </c>
    </row>
    <row r="8265" spans="7:10" x14ac:dyDescent="0.45">
      <c r="G8265" s="82">
        <f>Census!C8257</f>
        <v>0</v>
      </c>
      <c r="H8265" s="82" t="str">
        <f>IF(Census!D8257="","",Census!D8257)</f>
        <v/>
      </c>
      <c r="I8265" s="82">
        <f>Census!E8257</f>
        <v>0</v>
      </c>
      <c r="J8265" s="106" t="e">
        <f t="shared" si="128"/>
        <v>#N/A</v>
      </c>
    </row>
    <row r="8266" spans="7:10" x14ac:dyDescent="0.45">
      <c r="G8266" s="82">
        <f>Census!C8258</f>
        <v>0</v>
      </c>
      <c r="H8266" s="82" t="str">
        <f>IF(Census!D8258="","",Census!D8258)</f>
        <v/>
      </c>
      <c r="I8266" s="82">
        <f>Census!E8258</f>
        <v>0</v>
      </c>
      <c r="J8266" s="106" t="e">
        <f t="shared" si="128"/>
        <v>#N/A</v>
      </c>
    </row>
    <row r="8267" spans="7:10" x14ac:dyDescent="0.45">
      <c r="G8267" s="82">
        <f>Census!C8259</f>
        <v>0</v>
      </c>
      <c r="H8267" s="82" t="str">
        <f>IF(Census!D8259="","",Census!D8259)</f>
        <v/>
      </c>
      <c r="I8267" s="82">
        <f>Census!E8259</f>
        <v>0</v>
      </c>
      <c r="J8267" s="106" t="e">
        <f t="shared" si="128"/>
        <v>#N/A</v>
      </c>
    </row>
    <row r="8268" spans="7:10" x14ac:dyDescent="0.45">
      <c r="G8268" s="82">
        <f>Census!C8260</f>
        <v>0</v>
      </c>
      <c r="H8268" s="82" t="str">
        <f>IF(Census!D8260="","",Census!D8260)</f>
        <v/>
      </c>
      <c r="I8268" s="82">
        <f>Census!E8260</f>
        <v>0</v>
      </c>
      <c r="J8268" s="106" t="e">
        <f t="shared" si="128"/>
        <v>#N/A</v>
      </c>
    </row>
    <row r="8269" spans="7:10" x14ac:dyDescent="0.45">
      <c r="G8269" s="82">
        <f>Census!C8261</f>
        <v>0</v>
      </c>
      <c r="H8269" s="82" t="str">
        <f>IF(Census!D8261="","",Census!D8261)</f>
        <v/>
      </c>
      <c r="I8269" s="82">
        <f>Census!E8261</f>
        <v>0</v>
      </c>
      <c r="J8269" s="106" t="e">
        <f t="shared" si="128"/>
        <v>#N/A</v>
      </c>
    </row>
    <row r="8270" spans="7:10" x14ac:dyDescent="0.45">
      <c r="G8270" s="82">
        <f>Census!C8262</f>
        <v>0</v>
      </c>
      <c r="H8270" s="82" t="str">
        <f>IF(Census!D8262="","",Census!D8262)</f>
        <v/>
      </c>
      <c r="I8270" s="82">
        <f>Census!E8262</f>
        <v>0</v>
      </c>
      <c r="J8270" s="106" t="e">
        <f t="shared" ref="J8270:J8333" si="129">IF(H8270=0,0,IF(H8270&lt;$C$25,$C$25-H8270,0))</f>
        <v>#N/A</v>
      </c>
    </row>
    <row r="8271" spans="7:10" x14ac:dyDescent="0.45">
      <c r="G8271" s="82">
        <f>Census!C8263</f>
        <v>0</v>
      </c>
      <c r="H8271" s="82" t="str">
        <f>IF(Census!D8263="","",Census!D8263)</f>
        <v/>
      </c>
      <c r="I8271" s="82">
        <f>Census!E8263</f>
        <v>0</v>
      </c>
      <c r="J8271" s="106" t="e">
        <f t="shared" si="129"/>
        <v>#N/A</v>
      </c>
    </row>
    <row r="8272" spans="7:10" x14ac:dyDescent="0.45">
      <c r="G8272" s="82">
        <f>Census!C8264</f>
        <v>0</v>
      </c>
      <c r="H8272" s="82" t="str">
        <f>IF(Census!D8264="","",Census!D8264)</f>
        <v/>
      </c>
      <c r="I8272" s="82">
        <f>Census!E8264</f>
        <v>0</v>
      </c>
      <c r="J8272" s="106" t="e">
        <f t="shared" si="129"/>
        <v>#N/A</v>
      </c>
    </row>
    <row r="8273" spans="7:10" x14ac:dyDescent="0.45">
      <c r="G8273" s="82">
        <f>Census!C8265</f>
        <v>0</v>
      </c>
      <c r="H8273" s="82" t="str">
        <f>IF(Census!D8265="","",Census!D8265)</f>
        <v/>
      </c>
      <c r="I8273" s="82">
        <f>Census!E8265</f>
        <v>0</v>
      </c>
      <c r="J8273" s="106" t="e">
        <f t="shared" si="129"/>
        <v>#N/A</v>
      </c>
    </row>
    <row r="8274" spans="7:10" x14ac:dyDescent="0.45">
      <c r="G8274" s="82">
        <f>Census!C8266</f>
        <v>0</v>
      </c>
      <c r="H8274" s="82" t="str">
        <f>IF(Census!D8266="","",Census!D8266)</f>
        <v/>
      </c>
      <c r="I8274" s="82">
        <f>Census!E8266</f>
        <v>0</v>
      </c>
      <c r="J8274" s="106" t="e">
        <f t="shared" si="129"/>
        <v>#N/A</v>
      </c>
    </row>
    <row r="8275" spans="7:10" x14ac:dyDescent="0.45">
      <c r="G8275" s="82">
        <f>Census!C8267</f>
        <v>0</v>
      </c>
      <c r="H8275" s="82" t="str">
        <f>IF(Census!D8267="","",Census!D8267)</f>
        <v/>
      </c>
      <c r="I8275" s="82">
        <f>Census!E8267</f>
        <v>0</v>
      </c>
      <c r="J8275" s="106" t="e">
        <f t="shared" si="129"/>
        <v>#N/A</v>
      </c>
    </row>
    <row r="8276" spans="7:10" x14ac:dyDescent="0.45">
      <c r="G8276" s="82">
        <f>Census!C8268</f>
        <v>0</v>
      </c>
      <c r="H8276" s="82" t="str">
        <f>IF(Census!D8268="","",Census!D8268)</f>
        <v/>
      </c>
      <c r="I8276" s="82">
        <f>Census!E8268</f>
        <v>0</v>
      </c>
      <c r="J8276" s="106" t="e">
        <f t="shared" si="129"/>
        <v>#N/A</v>
      </c>
    </row>
    <row r="8277" spans="7:10" x14ac:dyDescent="0.45">
      <c r="G8277" s="82">
        <f>Census!C8269</f>
        <v>0</v>
      </c>
      <c r="H8277" s="82" t="str">
        <f>IF(Census!D8269="","",Census!D8269)</f>
        <v/>
      </c>
      <c r="I8277" s="82">
        <f>Census!E8269</f>
        <v>0</v>
      </c>
      <c r="J8277" s="106" t="e">
        <f t="shared" si="129"/>
        <v>#N/A</v>
      </c>
    </row>
    <row r="8278" spans="7:10" x14ac:dyDescent="0.45">
      <c r="G8278" s="82">
        <f>Census!C8270</f>
        <v>0</v>
      </c>
      <c r="H8278" s="82" t="str">
        <f>IF(Census!D8270="","",Census!D8270)</f>
        <v/>
      </c>
      <c r="I8278" s="82">
        <f>Census!E8270</f>
        <v>0</v>
      </c>
      <c r="J8278" s="106" t="e">
        <f t="shared" si="129"/>
        <v>#N/A</v>
      </c>
    </row>
    <row r="8279" spans="7:10" x14ac:dyDescent="0.45">
      <c r="G8279" s="82">
        <f>Census!C8271</f>
        <v>0</v>
      </c>
      <c r="H8279" s="82" t="str">
        <f>IF(Census!D8271="","",Census!D8271)</f>
        <v/>
      </c>
      <c r="I8279" s="82">
        <f>Census!E8271</f>
        <v>0</v>
      </c>
      <c r="J8279" s="106" t="e">
        <f t="shared" si="129"/>
        <v>#N/A</v>
      </c>
    </row>
    <row r="8280" spans="7:10" x14ac:dyDescent="0.45">
      <c r="G8280" s="82">
        <f>Census!C8272</f>
        <v>0</v>
      </c>
      <c r="H8280" s="82" t="str">
        <f>IF(Census!D8272="","",Census!D8272)</f>
        <v/>
      </c>
      <c r="I8280" s="82">
        <f>Census!E8272</f>
        <v>0</v>
      </c>
      <c r="J8280" s="106" t="e">
        <f t="shared" si="129"/>
        <v>#N/A</v>
      </c>
    </row>
    <row r="8281" spans="7:10" x14ac:dyDescent="0.45">
      <c r="G8281" s="82">
        <f>Census!C8273</f>
        <v>0</v>
      </c>
      <c r="H8281" s="82" t="str">
        <f>IF(Census!D8273="","",Census!D8273)</f>
        <v/>
      </c>
      <c r="I8281" s="82">
        <f>Census!E8273</f>
        <v>0</v>
      </c>
      <c r="J8281" s="106" t="e">
        <f t="shared" si="129"/>
        <v>#N/A</v>
      </c>
    </row>
    <row r="8282" spans="7:10" x14ac:dyDescent="0.45">
      <c r="G8282" s="82">
        <f>Census!C8274</f>
        <v>0</v>
      </c>
      <c r="H8282" s="82" t="str">
        <f>IF(Census!D8274="","",Census!D8274)</f>
        <v/>
      </c>
      <c r="I8282" s="82">
        <f>Census!E8274</f>
        <v>0</v>
      </c>
      <c r="J8282" s="106" t="e">
        <f t="shared" si="129"/>
        <v>#N/A</v>
      </c>
    </row>
    <row r="8283" spans="7:10" x14ac:dyDescent="0.45">
      <c r="G8283" s="82">
        <f>Census!C8275</f>
        <v>0</v>
      </c>
      <c r="H8283" s="82" t="str">
        <f>IF(Census!D8275="","",Census!D8275)</f>
        <v/>
      </c>
      <c r="I8283" s="82">
        <f>Census!E8275</f>
        <v>0</v>
      </c>
      <c r="J8283" s="106" t="e">
        <f t="shared" si="129"/>
        <v>#N/A</v>
      </c>
    </row>
    <row r="8284" spans="7:10" x14ac:dyDescent="0.45">
      <c r="G8284" s="82">
        <f>Census!C8276</f>
        <v>0</v>
      </c>
      <c r="H8284" s="82" t="str">
        <f>IF(Census!D8276="","",Census!D8276)</f>
        <v/>
      </c>
      <c r="I8284" s="82">
        <f>Census!E8276</f>
        <v>0</v>
      </c>
      <c r="J8284" s="106" t="e">
        <f t="shared" si="129"/>
        <v>#N/A</v>
      </c>
    </row>
    <row r="8285" spans="7:10" x14ac:dyDescent="0.45">
      <c r="G8285" s="82">
        <f>Census!C8277</f>
        <v>0</v>
      </c>
      <c r="H8285" s="82" t="str">
        <f>IF(Census!D8277="","",Census!D8277)</f>
        <v/>
      </c>
      <c r="I8285" s="82">
        <f>Census!E8277</f>
        <v>0</v>
      </c>
      <c r="J8285" s="106" t="e">
        <f t="shared" si="129"/>
        <v>#N/A</v>
      </c>
    </row>
    <row r="8286" spans="7:10" x14ac:dyDescent="0.45">
      <c r="G8286" s="82">
        <f>Census!C8278</f>
        <v>0</v>
      </c>
      <c r="H8286" s="82" t="str">
        <f>IF(Census!D8278="","",Census!D8278)</f>
        <v/>
      </c>
      <c r="I8286" s="82">
        <f>Census!E8278</f>
        <v>0</v>
      </c>
      <c r="J8286" s="106" t="e">
        <f t="shared" si="129"/>
        <v>#N/A</v>
      </c>
    </row>
    <row r="8287" spans="7:10" x14ac:dyDescent="0.45">
      <c r="G8287" s="82">
        <f>Census!C8279</f>
        <v>0</v>
      </c>
      <c r="H8287" s="82" t="str">
        <f>IF(Census!D8279="","",Census!D8279)</f>
        <v/>
      </c>
      <c r="I8287" s="82">
        <f>Census!E8279</f>
        <v>0</v>
      </c>
      <c r="J8287" s="106" t="e">
        <f t="shared" si="129"/>
        <v>#N/A</v>
      </c>
    </row>
    <row r="8288" spans="7:10" x14ac:dyDescent="0.45">
      <c r="G8288" s="82">
        <f>Census!C8280</f>
        <v>0</v>
      </c>
      <c r="H8288" s="82" t="str">
        <f>IF(Census!D8280="","",Census!D8280)</f>
        <v/>
      </c>
      <c r="I8288" s="82">
        <f>Census!E8280</f>
        <v>0</v>
      </c>
      <c r="J8288" s="106" t="e">
        <f t="shared" si="129"/>
        <v>#N/A</v>
      </c>
    </row>
    <row r="8289" spans="7:10" x14ac:dyDescent="0.45">
      <c r="G8289" s="82">
        <f>Census!C8281</f>
        <v>0</v>
      </c>
      <c r="H8289" s="82" t="str">
        <f>IF(Census!D8281="","",Census!D8281)</f>
        <v/>
      </c>
      <c r="I8289" s="82">
        <f>Census!E8281</f>
        <v>0</v>
      </c>
      <c r="J8289" s="106" t="e">
        <f t="shared" si="129"/>
        <v>#N/A</v>
      </c>
    </row>
    <row r="8290" spans="7:10" x14ac:dyDescent="0.45">
      <c r="G8290" s="82">
        <f>Census!C8282</f>
        <v>0</v>
      </c>
      <c r="H8290" s="82" t="str">
        <f>IF(Census!D8282="","",Census!D8282)</f>
        <v/>
      </c>
      <c r="I8290" s="82">
        <f>Census!E8282</f>
        <v>0</v>
      </c>
      <c r="J8290" s="106" t="e">
        <f t="shared" si="129"/>
        <v>#N/A</v>
      </c>
    </row>
    <row r="8291" spans="7:10" x14ac:dyDescent="0.45">
      <c r="G8291" s="82">
        <f>Census!C8283</f>
        <v>0</v>
      </c>
      <c r="H8291" s="82" t="str">
        <f>IF(Census!D8283="","",Census!D8283)</f>
        <v/>
      </c>
      <c r="I8291" s="82">
        <f>Census!E8283</f>
        <v>0</v>
      </c>
      <c r="J8291" s="106" t="e">
        <f t="shared" si="129"/>
        <v>#N/A</v>
      </c>
    </row>
    <row r="8292" spans="7:10" x14ac:dyDescent="0.45">
      <c r="G8292" s="82">
        <f>Census!C8284</f>
        <v>0</v>
      </c>
      <c r="H8292" s="82" t="str">
        <f>IF(Census!D8284="","",Census!D8284)</f>
        <v/>
      </c>
      <c r="I8292" s="82">
        <f>Census!E8284</f>
        <v>0</v>
      </c>
      <c r="J8292" s="106" t="e">
        <f t="shared" si="129"/>
        <v>#N/A</v>
      </c>
    </row>
    <row r="8293" spans="7:10" x14ac:dyDescent="0.45">
      <c r="G8293" s="82">
        <f>Census!C8285</f>
        <v>0</v>
      </c>
      <c r="H8293" s="82" t="str">
        <f>IF(Census!D8285="","",Census!D8285)</f>
        <v/>
      </c>
      <c r="I8293" s="82">
        <f>Census!E8285</f>
        <v>0</v>
      </c>
      <c r="J8293" s="106" t="e">
        <f t="shared" si="129"/>
        <v>#N/A</v>
      </c>
    </row>
    <row r="8294" spans="7:10" x14ac:dyDescent="0.45">
      <c r="G8294" s="82">
        <f>Census!C8286</f>
        <v>0</v>
      </c>
      <c r="H8294" s="82" t="str">
        <f>IF(Census!D8286="","",Census!D8286)</f>
        <v/>
      </c>
      <c r="I8294" s="82">
        <f>Census!E8286</f>
        <v>0</v>
      </c>
      <c r="J8294" s="106" t="e">
        <f t="shared" si="129"/>
        <v>#N/A</v>
      </c>
    </row>
    <row r="8295" spans="7:10" x14ac:dyDescent="0.45">
      <c r="G8295" s="82">
        <f>Census!C8287</f>
        <v>0</v>
      </c>
      <c r="H8295" s="82" t="str">
        <f>IF(Census!D8287="","",Census!D8287)</f>
        <v/>
      </c>
      <c r="I8295" s="82">
        <f>Census!E8287</f>
        <v>0</v>
      </c>
      <c r="J8295" s="106" t="e">
        <f t="shared" si="129"/>
        <v>#N/A</v>
      </c>
    </row>
    <row r="8296" spans="7:10" x14ac:dyDescent="0.45">
      <c r="G8296" s="82">
        <f>Census!C8288</f>
        <v>0</v>
      </c>
      <c r="H8296" s="82" t="str">
        <f>IF(Census!D8288="","",Census!D8288)</f>
        <v/>
      </c>
      <c r="I8296" s="82">
        <f>Census!E8288</f>
        <v>0</v>
      </c>
      <c r="J8296" s="106" t="e">
        <f t="shared" si="129"/>
        <v>#N/A</v>
      </c>
    </row>
    <row r="8297" spans="7:10" x14ac:dyDescent="0.45">
      <c r="G8297" s="82">
        <f>Census!C8289</f>
        <v>0</v>
      </c>
      <c r="H8297" s="82" t="str">
        <f>IF(Census!D8289="","",Census!D8289)</f>
        <v/>
      </c>
      <c r="I8297" s="82">
        <f>Census!E8289</f>
        <v>0</v>
      </c>
      <c r="J8297" s="106" t="e">
        <f t="shared" si="129"/>
        <v>#N/A</v>
      </c>
    </row>
    <row r="8298" spans="7:10" x14ac:dyDescent="0.45">
      <c r="G8298" s="82">
        <f>Census!C8290</f>
        <v>0</v>
      </c>
      <c r="H8298" s="82" t="str">
        <f>IF(Census!D8290="","",Census!D8290)</f>
        <v/>
      </c>
      <c r="I8298" s="82">
        <f>Census!E8290</f>
        <v>0</v>
      </c>
      <c r="J8298" s="106" t="e">
        <f t="shared" si="129"/>
        <v>#N/A</v>
      </c>
    </row>
    <row r="8299" spans="7:10" x14ac:dyDescent="0.45">
      <c r="G8299" s="82">
        <f>Census!C8291</f>
        <v>0</v>
      </c>
      <c r="H8299" s="82" t="str">
        <f>IF(Census!D8291="","",Census!D8291)</f>
        <v/>
      </c>
      <c r="I8299" s="82">
        <f>Census!E8291</f>
        <v>0</v>
      </c>
      <c r="J8299" s="106" t="e">
        <f t="shared" si="129"/>
        <v>#N/A</v>
      </c>
    </row>
    <row r="8300" spans="7:10" x14ac:dyDescent="0.45">
      <c r="G8300" s="82">
        <f>Census!C8292</f>
        <v>0</v>
      </c>
      <c r="H8300" s="82" t="str">
        <f>IF(Census!D8292="","",Census!D8292)</f>
        <v/>
      </c>
      <c r="I8300" s="82">
        <f>Census!E8292</f>
        <v>0</v>
      </c>
      <c r="J8300" s="106" t="e">
        <f t="shared" si="129"/>
        <v>#N/A</v>
      </c>
    </row>
    <row r="8301" spans="7:10" x14ac:dyDescent="0.45">
      <c r="G8301" s="82">
        <f>Census!C8293</f>
        <v>0</v>
      </c>
      <c r="H8301" s="82" t="str">
        <f>IF(Census!D8293="","",Census!D8293)</f>
        <v/>
      </c>
      <c r="I8301" s="82">
        <f>Census!E8293</f>
        <v>0</v>
      </c>
      <c r="J8301" s="106" t="e">
        <f t="shared" si="129"/>
        <v>#N/A</v>
      </c>
    </row>
    <row r="8302" spans="7:10" x14ac:dyDescent="0.45">
      <c r="G8302" s="82">
        <f>Census!C8294</f>
        <v>0</v>
      </c>
      <c r="H8302" s="82" t="str">
        <f>IF(Census!D8294="","",Census!D8294)</f>
        <v/>
      </c>
      <c r="I8302" s="82">
        <f>Census!E8294</f>
        <v>0</v>
      </c>
      <c r="J8302" s="106" t="e">
        <f t="shared" si="129"/>
        <v>#N/A</v>
      </c>
    </row>
    <row r="8303" spans="7:10" x14ac:dyDescent="0.45">
      <c r="G8303" s="82">
        <f>Census!C8295</f>
        <v>0</v>
      </c>
      <c r="H8303" s="82" t="str">
        <f>IF(Census!D8295="","",Census!D8295)</f>
        <v/>
      </c>
      <c r="I8303" s="82">
        <f>Census!E8295</f>
        <v>0</v>
      </c>
      <c r="J8303" s="106" t="e">
        <f t="shared" si="129"/>
        <v>#N/A</v>
      </c>
    </row>
    <row r="8304" spans="7:10" x14ac:dyDescent="0.45">
      <c r="G8304" s="82">
        <f>Census!C8296</f>
        <v>0</v>
      </c>
      <c r="H8304" s="82" t="str">
        <f>IF(Census!D8296="","",Census!D8296)</f>
        <v/>
      </c>
      <c r="I8304" s="82">
        <f>Census!E8296</f>
        <v>0</v>
      </c>
      <c r="J8304" s="106" t="e">
        <f t="shared" si="129"/>
        <v>#N/A</v>
      </c>
    </row>
    <row r="8305" spans="7:10" x14ac:dyDescent="0.45">
      <c r="G8305" s="82">
        <f>Census!C8297</f>
        <v>0</v>
      </c>
      <c r="H8305" s="82" t="str">
        <f>IF(Census!D8297="","",Census!D8297)</f>
        <v/>
      </c>
      <c r="I8305" s="82">
        <f>Census!E8297</f>
        <v>0</v>
      </c>
      <c r="J8305" s="106" t="e">
        <f t="shared" si="129"/>
        <v>#N/A</v>
      </c>
    </row>
    <row r="8306" spans="7:10" x14ac:dyDescent="0.45">
      <c r="G8306" s="82">
        <f>Census!C8298</f>
        <v>0</v>
      </c>
      <c r="H8306" s="82" t="str">
        <f>IF(Census!D8298="","",Census!D8298)</f>
        <v/>
      </c>
      <c r="I8306" s="82">
        <f>Census!E8298</f>
        <v>0</v>
      </c>
      <c r="J8306" s="106" t="e">
        <f t="shared" si="129"/>
        <v>#N/A</v>
      </c>
    </row>
    <row r="8307" spans="7:10" x14ac:dyDescent="0.45">
      <c r="G8307" s="82">
        <f>Census!C8299</f>
        <v>0</v>
      </c>
      <c r="H8307" s="82" t="str">
        <f>IF(Census!D8299="","",Census!D8299)</f>
        <v/>
      </c>
      <c r="I8307" s="82">
        <f>Census!E8299</f>
        <v>0</v>
      </c>
      <c r="J8307" s="106" t="e">
        <f t="shared" si="129"/>
        <v>#N/A</v>
      </c>
    </row>
    <row r="8308" spans="7:10" x14ac:dyDescent="0.45">
      <c r="G8308" s="82">
        <f>Census!C8300</f>
        <v>0</v>
      </c>
      <c r="H8308" s="82" t="str">
        <f>IF(Census!D8300="","",Census!D8300)</f>
        <v/>
      </c>
      <c r="I8308" s="82">
        <f>Census!E8300</f>
        <v>0</v>
      </c>
      <c r="J8308" s="106" t="e">
        <f t="shared" si="129"/>
        <v>#N/A</v>
      </c>
    </row>
    <row r="8309" spans="7:10" x14ac:dyDescent="0.45">
      <c r="G8309" s="82">
        <f>Census!C8301</f>
        <v>0</v>
      </c>
      <c r="H8309" s="82" t="str">
        <f>IF(Census!D8301="","",Census!D8301)</f>
        <v/>
      </c>
      <c r="I8309" s="82">
        <f>Census!E8301</f>
        <v>0</v>
      </c>
      <c r="J8309" s="106" t="e">
        <f t="shared" si="129"/>
        <v>#N/A</v>
      </c>
    </row>
    <row r="8310" spans="7:10" x14ac:dyDescent="0.45">
      <c r="G8310" s="82">
        <f>Census!C8302</f>
        <v>0</v>
      </c>
      <c r="H8310" s="82" t="str">
        <f>IF(Census!D8302="","",Census!D8302)</f>
        <v/>
      </c>
      <c r="I8310" s="82">
        <f>Census!E8302</f>
        <v>0</v>
      </c>
      <c r="J8310" s="106" t="e">
        <f t="shared" si="129"/>
        <v>#N/A</v>
      </c>
    </row>
    <row r="8311" spans="7:10" x14ac:dyDescent="0.45">
      <c r="G8311" s="82">
        <f>Census!C8303</f>
        <v>0</v>
      </c>
      <c r="H8311" s="82" t="str">
        <f>IF(Census!D8303="","",Census!D8303)</f>
        <v/>
      </c>
      <c r="I8311" s="82">
        <f>Census!E8303</f>
        <v>0</v>
      </c>
      <c r="J8311" s="106" t="e">
        <f t="shared" si="129"/>
        <v>#N/A</v>
      </c>
    </row>
    <row r="8312" spans="7:10" x14ac:dyDescent="0.45">
      <c r="G8312" s="82">
        <f>Census!C8304</f>
        <v>0</v>
      </c>
      <c r="H8312" s="82" t="str">
        <f>IF(Census!D8304="","",Census!D8304)</f>
        <v/>
      </c>
      <c r="I8312" s="82">
        <f>Census!E8304</f>
        <v>0</v>
      </c>
      <c r="J8312" s="106" t="e">
        <f t="shared" si="129"/>
        <v>#N/A</v>
      </c>
    </row>
    <row r="8313" spans="7:10" x14ac:dyDescent="0.45">
      <c r="G8313" s="82">
        <f>Census!C8305</f>
        <v>0</v>
      </c>
      <c r="H8313" s="82" t="str">
        <f>IF(Census!D8305="","",Census!D8305)</f>
        <v/>
      </c>
      <c r="I8313" s="82">
        <f>Census!E8305</f>
        <v>0</v>
      </c>
      <c r="J8313" s="106" t="e">
        <f t="shared" si="129"/>
        <v>#N/A</v>
      </c>
    </row>
    <row r="8314" spans="7:10" x14ac:dyDescent="0.45">
      <c r="G8314" s="82">
        <f>Census!C8306</f>
        <v>0</v>
      </c>
      <c r="H8314" s="82" t="str">
        <f>IF(Census!D8306="","",Census!D8306)</f>
        <v/>
      </c>
      <c r="I8314" s="82">
        <f>Census!E8306</f>
        <v>0</v>
      </c>
      <c r="J8314" s="106" t="e">
        <f t="shared" si="129"/>
        <v>#N/A</v>
      </c>
    </row>
    <row r="8315" spans="7:10" x14ac:dyDescent="0.45">
      <c r="G8315" s="82">
        <f>Census!C8307</f>
        <v>0</v>
      </c>
      <c r="H8315" s="82" t="str">
        <f>IF(Census!D8307="","",Census!D8307)</f>
        <v/>
      </c>
      <c r="I8315" s="82">
        <f>Census!E8307</f>
        <v>0</v>
      </c>
      <c r="J8315" s="106" t="e">
        <f t="shared" si="129"/>
        <v>#N/A</v>
      </c>
    </row>
    <row r="8316" spans="7:10" x14ac:dyDescent="0.45">
      <c r="G8316" s="82">
        <f>Census!C8308</f>
        <v>0</v>
      </c>
      <c r="H8316" s="82" t="str">
        <f>IF(Census!D8308="","",Census!D8308)</f>
        <v/>
      </c>
      <c r="I8316" s="82">
        <f>Census!E8308</f>
        <v>0</v>
      </c>
      <c r="J8316" s="106" t="e">
        <f t="shared" si="129"/>
        <v>#N/A</v>
      </c>
    </row>
    <row r="8317" spans="7:10" x14ac:dyDescent="0.45">
      <c r="G8317" s="82">
        <f>Census!C8309</f>
        <v>0</v>
      </c>
      <c r="H8317" s="82" t="str">
        <f>IF(Census!D8309="","",Census!D8309)</f>
        <v/>
      </c>
      <c r="I8317" s="82">
        <f>Census!E8309</f>
        <v>0</v>
      </c>
      <c r="J8317" s="106" t="e">
        <f t="shared" si="129"/>
        <v>#N/A</v>
      </c>
    </row>
    <row r="8318" spans="7:10" x14ac:dyDescent="0.45">
      <c r="G8318" s="82">
        <f>Census!C8310</f>
        <v>0</v>
      </c>
      <c r="H8318" s="82" t="str">
        <f>IF(Census!D8310="","",Census!D8310)</f>
        <v/>
      </c>
      <c r="I8318" s="82">
        <f>Census!E8310</f>
        <v>0</v>
      </c>
      <c r="J8318" s="106" t="e">
        <f t="shared" si="129"/>
        <v>#N/A</v>
      </c>
    </row>
    <row r="8319" spans="7:10" x14ac:dyDescent="0.45">
      <c r="G8319" s="82">
        <f>Census!C8311</f>
        <v>0</v>
      </c>
      <c r="H8319" s="82" t="str">
        <f>IF(Census!D8311="","",Census!D8311)</f>
        <v/>
      </c>
      <c r="I8319" s="82">
        <f>Census!E8311</f>
        <v>0</v>
      </c>
      <c r="J8319" s="106" t="e">
        <f t="shared" si="129"/>
        <v>#N/A</v>
      </c>
    </row>
    <row r="8320" spans="7:10" x14ac:dyDescent="0.45">
      <c r="G8320" s="82">
        <f>Census!C8312</f>
        <v>0</v>
      </c>
      <c r="H8320" s="82" t="str">
        <f>IF(Census!D8312="","",Census!D8312)</f>
        <v/>
      </c>
      <c r="I8320" s="82">
        <f>Census!E8312</f>
        <v>0</v>
      </c>
      <c r="J8320" s="106" t="e">
        <f t="shared" si="129"/>
        <v>#N/A</v>
      </c>
    </row>
    <row r="8321" spans="7:10" x14ac:dyDescent="0.45">
      <c r="G8321" s="82">
        <f>Census!C8313</f>
        <v>0</v>
      </c>
      <c r="H8321" s="82" t="str">
        <f>IF(Census!D8313="","",Census!D8313)</f>
        <v/>
      </c>
      <c r="I8321" s="82">
        <f>Census!E8313</f>
        <v>0</v>
      </c>
      <c r="J8321" s="106" t="e">
        <f t="shared" si="129"/>
        <v>#N/A</v>
      </c>
    </row>
    <row r="8322" spans="7:10" x14ac:dyDescent="0.45">
      <c r="G8322" s="82">
        <f>Census!C8314</f>
        <v>0</v>
      </c>
      <c r="H8322" s="82" t="str">
        <f>IF(Census!D8314="","",Census!D8314)</f>
        <v/>
      </c>
      <c r="I8322" s="82">
        <f>Census!E8314</f>
        <v>0</v>
      </c>
      <c r="J8322" s="106" t="e">
        <f t="shared" si="129"/>
        <v>#N/A</v>
      </c>
    </row>
    <row r="8323" spans="7:10" x14ac:dyDescent="0.45">
      <c r="G8323" s="82">
        <f>Census!C8315</f>
        <v>0</v>
      </c>
      <c r="H8323" s="82" t="str">
        <f>IF(Census!D8315="","",Census!D8315)</f>
        <v/>
      </c>
      <c r="I8323" s="82">
        <f>Census!E8315</f>
        <v>0</v>
      </c>
      <c r="J8323" s="106" t="e">
        <f t="shared" si="129"/>
        <v>#N/A</v>
      </c>
    </row>
    <row r="8324" spans="7:10" x14ac:dyDescent="0.45">
      <c r="G8324" s="82">
        <f>Census!C8316</f>
        <v>0</v>
      </c>
      <c r="H8324" s="82" t="str">
        <f>IF(Census!D8316="","",Census!D8316)</f>
        <v/>
      </c>
      <c r="I8324" s="82">
        <f>Census!E8316</f>
        <v>0</v>
      </c>
      <c r="J8324" s="106" t="e">
        <f t="shared" si="129"/>
        <v>#N/A</v>
      </c>
    </row>
    <row r="8325" spans="7:10" x14ac:dyDescent="0.45">
      <c r="G8325" s="82">
        <f>Census!C8317</f>
        <v>0</v>
      </c>
      <c r="H8325" s="82" t="str">
        <f>IF(Census!D8317="","",Census!D8317)</f>
        <v/>
      </c>
      <c r="I8325" s="82">
        <f>Census!E8317</f>
        <v>0</v>
      </c>
      <c r="J8325" s="106" t="e">
        <f t="shared" si="129"/>
        <v>#N/A</v>
      </c>
    </row>
    <row r="8326" spans="7:10" x14ac:dyDescent="0.45">
      <c r="G8326" s="82">
        <f>Census!C8318</f>
        <v>0</v>
      </c>
      <c r="H8326" s="82" t="str">
        <f>IF(Census!D8318="","",Census!D8318)</f>
        <v/>
      </c>
      <c r="I8326" s="82">
        <f>Census!E8318</f>
        <v>0</v>
      </c>
      <c r="J8326" s="106" t="e">
        <f t="shared" si="129"/>
        <v>#N/A</v>
      </c>
    </row>
    <row r="8327" spans="7:10" x14ac:dyDescent="0.45">
      <c r="G8327" s="82">
        <f>Census!C8319</f>
        <v>0</v>
      </c>
      <c r="H8327" s="82" t="str">
        <f>IF(Census!D8319="","",Census!D8319)</f>
        <v/>
      </c>
      <c r="I8327" s="82">
        <f>Census!E8319</f>
        <v>0</v>
      </c>
      <c r="J8327" s="106" t="e">
        <f t="shared" si="129"/>
        <v>#N/A</v>
      </c>
    </row>
    <row r="8328" spans="7:10" x14ac:dyDescent="0.45">
      <c r="G8328" s="82">
        <f>Census!C8320</f>
        <v>0</v>
      </c>
      <c r="H8328" s="82" t="str">
        <f>IF(Census!D8320="","",Census!D8320)</f>
        <v/>
      </c>
      <c r="I8328" s="82">
        <f>Census!E8320</f>
        <v>0</v>
      </c>
      <c r="J8328" s="106" t="e">
        <f t="shared" si="129"/>
        <v>#N/A</v>
      </c>
    </row>
    <row r="8329" spans="7:10" x14ac:dyDescent="0.45">
      <c r="G8329" s="82">
        <f>Census!C8321</f>
        <v>0</v>
      </c>
      <c r="H8329" s="82" t="str">
        <f>IF(Census!D8321="","",Census!D8321)</f>
        <v/>
      </c>
      <c r="I8329" s="82">
        <f>Census!E8321</f>
        <v>0</v>
      </c>
      <c r="J8329" s="106" t="e">
        <f t="shared" si="129"/>
        <v>#N/A</v>
      </c>
    </row>
    <row r="8330" spans="7:10" x14ac:dyDescent="0.45">
      <c r="G8330" s="82">
        <f>Census!C8322</f>
        <v>0</v>
      </c>
      <c r="H8330" s="82" t="str">
        <f>IF(Census!D8322="","",Census!D8322)</f>
        <v/>
      </c>
      <c r="I8330" s="82">
        <f>Census!E8322</f>
        <v>0</v>
      </c>
      <c r="J8330" s="106" t="e">
        <f t="shared" si="129"/>
        <v>#N/A</v>
      </c>
    </row>
    <row r="8331" spans="7:10" x14ac:dyDescent="0.45">
      <c r="G8331" s="82">
        <f>Census!C8323</f>
        <v>0</v>
      </c>
      <c r="H8331" s="82" t="str">
        <f>IF(Census!D8323="","",Census!D8323)</f>
        <v/>
      </c>
      <c r="I8331" s="82">
        <f>Census!E8323</f>
        <v>0</v>
      </c>
      <c r="J8331" s="106" t="e">
        <f t="shared" si="129"/>
        <v>#N/A</v>
      </c>
    </row>
    <row r="8332" spans="7:10" x14ac:dyDescent="0.45">
      <c r="G8332" s="82">
        <f>Census!C8324</f>
        <v>0</v>
      </c>
      <c r="H8332" s="82" t="str">
        <f>IF(Census!D8324="","",Census!D8324)</f>
        <v/>
      </c>
      <c r="I8332" s="82">
        <f>Census!E8324</f>
        <v>0</v>
      </c>
      <c r="J8332" s="106" t="e">
        <f t="shared" si="129"/>
        <v>#N/A</v>
      </c>
    </row>
    <row r="8333" spans="7:10" x14ac:dyDescent="0.45">
      <c r="G8333" s="82">
        <f>Census!C8325</f>
        <v>0</v>
      </c>
      <c r="H8333" s="82" t="str">
        <f>IF(Census!D8325="","",Census!D8325)</f>
        <v/>
      </c>
      <c r="I8333" s="82">
        <f>Census!E8325</f>
        <v>0</v>
      </c>
      <c r="J8333" s="106" t="e">
        <f t="shared" si="129"/>
        <v>#N/A</v>
      </c>
    </row>
    <row r="8334" spans="7:10" x14ac:dyDescent="0.45">
      <c r="G8334" s="82">
        <f>Census!C8326</f>
        <v>0</v>
      </c>
      <c r="H8334" s="82" t="str">
        <f>IF(Census!D8326="","",Census!D8326)</f>
        <v/>
      </c>
      <c r="I8334" s="82">
        <f>Census!E8326</f>
        <v>0</v>
      </c>
      <c r="J8334" s="106" t="e">
        <f t="shared" ref="J8334:J8397" si="130">IF(H8334=0,0,IF(H8334&lt;$C$25,$C$25-H8334,0))</f>
        <v>#N/A</v>
      </c>
    </row>
    <row r="8335" spans="7:10" x14ac:dyDescent="0.45">
      <c r="G8335" s="82">
        <f>Census!C8327</f>
        <v>0</v>
      </c>
      <c r="H8335" s="82" t="str">
        <f>IF(Census!D8327="","",Census!D8327)</f>
        <v/>
      </c>
      <c r="I8335" s="82">
        <f>Census!E8327</f>
        <v>0</v>
      </c>
      <c r="J8335" s="106" t="e">
        <f t="shared" si="130"/>
        <v>#N/A</v>
      </c>
    </row>
    <row r="8336" spans="7:10" x14ac:dyDescent="0.45">
      <c r="G8336" s="82">
        <f>Census!C8328</f>
        <v>0</v>
      </c>
      <c r="H8336" s="82" t="str">
        <f>IF(Census!D8328="","",Census!D8328)</f>
        <v/>
      </c>
      <c r="I8336" s="82">
        <f>Census!E8328</f>
        <v>0</v>
      </c>
      <c r="J8336" s="106" t="e">
        <f t="shared" si="130"/>
        <v>#N/A</v>
      </c>
    </row>
    <row r="8337" spans="7:10" x14ac:dyDescent="0.45">
      <c r="G8337" s="82">
        <f>Census!C8329</f>
        <v>0</v>
      </c>
      <c r="H8337" s="82" t="str">
        <f>IF(Census!D8329="","",Census!D8329)</f>
        <v/>
      </c>
      <c r="I8337" s="82">
        <f>Census!E8329</f>
        <v>0</v>
      </c>
      <c r="J8337" s="106" t="e">
        <f t="shared" si="130"/>
        <v>#N/A</v>
      </c>
    </row>
    <row r="8338" spans="7:10" x14ac:dyDescent="0.45">
      <c r="G8338" s="82">
        <f>Census!C8330</f>
        <v>0</v>
      </c>
      <c r="H8338" s="82" t="str">
        <f>IF(Census!D8330="","",Census!D8330)</f>
        <v/>
      </c>
      <c r="I8338" s="82">
        <f>Census!E8330</f>
        <v>0</v>
      </c>
      <c r="J8338" s="106" t="e">
        <f t="shared" si="130"/>
        <v>#N/A</v>
      </c>
    </row>
    <row r="8339" spans="7:10" x14ac:dyDescent="0.45">
      <c r="G8339" s="82">
        <f>Census!C8331</f>
        <v>0</v>
      </c>
      <c r="H8339" s="82" t="str">
        <f>IF(Census!D8331="","",Census!D8331)</f>
        <v/>
      </c>
      <c r="I8339" s="82">
        <f>Census!E8331</f>
        <v>0</v>
      </c>
      <c r="J8339" s="106" t="e">
        <f t="shared" si="130"/>
        <v>#N/A</v>
      </c>
    </row>
    <row r="8340" spans="7:10" x14ac:dyDescent="0.45">
      <c r="G8340" s="82">
        <f>Census!C8332</f>
        <v>0</v>
      </c>
      <c r="H8340" s="82" t="str">
        <f>IF(Census!D8332="","",Census!D8332)</f>
        <v/>
      </c>
      <c r="I8340" s="82">
        <f>Census!E8332</f>
        <v>0</v>
      </c>
      <c r="J8340" s="106" t="e">
        <f t="shared" si="130"/>
        <v>#N/A</v>
      </c>
    </row>
    <row r="8341" spans="7:10" x14ac:dyDescent="0.45">
      <c r="G8341" s="82">
        <f>Census!C8333</f>
        <v>0</v>
      </c>
      <c r="H8341" s="82" t="str">
        <f>IF(Census!D8333="","",Census!D8333)</f>
        <v/>
      </c>
      <c r="I8341" s="82">
        <f>Census!E8333</f>
        <v>0</v>
      </c>
      <c r="J8341" s="106" t="e">
        <f t="shared" si="130"/>
        <v>#N/A</v>
      </c>
    </row>
    <row r="8342" spans="7:10" x14ac:dyDescent="0.45">
      <c r="G8342" s="82">
        <f>Census!C8334</f>
        <v>0</v>
      </c>
      <c r="H8342" s="82" t="str">
        <f>IF(Census!D8334="","",Census!D8334)</f>
        <v/>
      </c>
      <c r="I8342" s="82">
        <f>Census!E8334</f>
        <v>0</v>
      </c>
      <c r="J8342" s="106" t="e">
        <f t="shared" si="130"/>
        <v>#N/A</v>
      </c>
    </row>
    <row r="8343" spans="7:10" x14ac:dyDescent="0.45">
      <c r="G8343" s="82">
        <f>Census!C8335</f>
        <v>0</v>
      </c>
      <c r="H8343" s="82" t="str">
        <f>IF(Census!D8335="","",Census!D8335)</f>
        <v/>
      </c>
      <c r="I8343" s="82">
        <f>Census!E8335</f>
        <v>0</v>
      </c>
      <c r="J8343" s="106" t="e">
        <f t="shared" si="130"/>
        <v>#N/A</v>
      </c>
    </row>
    <row r="8344" spans="7:10" x14ac:dyDescent="0.45">
      <c r="G8344" s="82">
        <f>Census!C8336</f>
        <v>0</v>
      </c>
      <c r="H8344" s="82" t="str">
        <f>IF(Census!D8336="","",Census!D8336)</f>
        <v/>
      </c>
      <c r="I8344" s="82">
        <f>Census!E8336</f>
        <v>0</v>
      </c>
      <c r="J8344" s="106" t="e">
        <f t="shared" si="130"/>
        <v>#N/A</v>
      </c>
    </row>
    <row r="8345" spans="7:10" x14ac:dyDescent="0.45">
      <c r="G8345" s="82">
        <f>Census!C8337</f>
        <v>0</v>
      </c>
      <c r="H8345" s="82" t="str">
        <f>IF(Census!D8337="","",Census!D8337)</f>
        <v/>
      </c>
      <c r="I8345" s="82">
        <f>Census!E8337</f>
        <v>0</v>
      </c>
      <c r="J8345" s="106" t="e">
        <f t="shared" si="130"/>
        <v>#N/A</v>
      </c>
    </row>
    <row r="8346" spans="7:10" x14ac:dyDescent="0.45">
      <c r="G8346" s="82">
        <f>Census!C8338</f>
        <v>0</v>
      </c>
      <c r="H8346" s="82" t="str">
        <f>IF(Census!D8338="","",Census!D8338)</f>
        <v/>
      </c>
      <c r="I8346" s="82">
        <f>Census!E8338</f>
        <v>0</v>
      </c>
      <c r="J8346" s="106" t="e">
        <f t="shared" si="130"/>
        <v>#N/A</v>
      </c>
    </row>
    <row r="8347" spans="7:10" x14ac:dyDescent="0.45">
      <c r="G8347" s="82">
        <f>Census!C8339</f>
        <v>0</v>
      </c>
      <c r="H8347" s="82" t="str">
        <f>IF(Census!D8339="","",Census!D8339)</f>
        <v/>
      </c>
      <c r="I8347" s="82">
        <f>Census!E8339</f>
        <v>0</v>
      </c>
      <c r="J8347" s="106" t="e">
        <f t="shared" si="130"/>
        <v>#N/A</v>
      </c>
    </row>
    <row r="8348" spans="7:10" x14ac:dyDescent="0.45">
      <c r="G8348" s="82">
        <f>Census!C8340</f>
        <v>0</v>
      </c>
      <c r="H8348" s="82" t="str">
        <f>IF(Census!D8340="","",Census!D8340)</f>
        <v/>
      </c>
      <c r="I8348" s="82">
        <f>Census!E8340</f>
        <v>0</v>
      </c>
      <c r="J8348" s="106" t="e">
        <f t="shared" si="130"/>
        <v>#N/A</v>
      </c>
    </row>
    <row r="8349" spans="7:10" x14ac:dyDescent="0.45">
      <c r="G8349" s="82">
        <f>Census!C8341</f>
        <v>0</v>
      </c>
      <c r="H8349" s="82" t="str">
        <f>IF(Census!D8341="","",Census!D8341)</f>
        <v/>
      </c>
      <c r="I8349" s="82">
        <f>Census!E8341</f>
        <v>0</v>
      </c>
      <c r="J8349" s="106" t="e">
        <f t="shared" si="130"/>
        <v>#N/A</v>
      </c>
    </row>
    <row r="8350" spans="7:10" x14ac:dyDescent="0.45">
      <c r="G8350" s="82">
        <f>Census!C8342</f>
        <v>0</v>
      </c>
      <c r="H8350" s="82" t="str">
        <f>IF(Census!D8342="","",Census!D8342)</f>
        <v/>
      </c>
      <c r="I8350" s="82">
        <f>Census!E8342</f>
        <v>0</v>
      </c>
      <c r="J8350" s="106" t="e">
        <f t="shared" si="130"/>
        <v>#N/A</v>
      </c>
    </row>
    <row r="8351" spans="7:10" x14ac:dyDescent="0.45">
      <c r="G8351" s="82">
        <f>Census!C8343</f>
        <v>0</v>
      </c>
      <c r="H8351" s="82" t="str">
        <f>IF(Census!D8343="","",Census!D8343)</f>
        <v/>
      </c>
      <c r="I8351" s="82">
        <f>Census!E8343</f>
        <v>0</v>
      </c>
      <c r="J8351" s="106" t="e">
        <f t="shared" si="130"/>
        <v>#N/A</v>
      </c>
    </row>
    <row r="8352" spans="7:10" x14ac:dyDescent="0.45">
      <c r="G8352" s="82">
        <f>Census!C8344</f>
        <v>0</v>
      </c>
      <c r="H8352" s="82" t="str">
        <f>IF(Census!D8344="","",Census!D8344)</f>
        <v/>
      </c>
      <c r="I8352" s="82">
        <f>Census!E8344</f>
        <v>0</v>
      </c>
      <c r="J8352" s="106" t="e">
        <f t="shared" si="130"/>
        <v>#N/A</v>
      </c>
    </row>
    <row r="8353" spans="7:10" x14ac:dyDescent="0.45">
      <c r="G8353" s="82">
        <f>Census!C8345</f>
        <v>0</v>
      </c>
      <c r="H8353" s="82" t="str">
        <f>IF(Census!D8345="","",Census!D8345)</f>
        <v/>
      </c>
      <c r="I8353" s="82">
        <f>Census!E8345</f>
        <v>0</v>
      </c>
      <c r="J8353" s="106" t="e">
        <f t="shared" si="130"/>
        <v>#N/A</v>
      </c>
    </row>
    <row r="8354" spans="7:10" x14ac:dyDescent="0.45">
      <c r="G8354" s="82">
        <f>Census!C8346</f>
        <v>0</v>
      </c>
      <c r="H8354" s="82" t="str">
        <f>IF(Census!D8346="","",Census!D8346)</f>
        <v/>
      </c>
      <c r="I8354" s="82">
        <f>Census!E8346</f>
        <v>0</v>
      </c>
      <c r="J8354" s="106" t="e">
        <f t="shared" si="130"/>
        <v>#N/A</v>
      </c>
    </row>
    <row r="8355" spans="7:10" x14ac:dyDescent="0.45">
      <c r="G8355" s="82">
        <f>Census!C8347</f>
        <v>0</v>
      </c>
      <c r="H8355" s="82" t="str">
        <f>IF(Census!D8347="","",Census!D8347)</f>
        <v/>
      </c>
      <c r="I8355" s="82">
        <f>Census!E8347</f>
        <v>0</v>
      </c>
      <c r="J8355" s="106" t="e">
        <f t="shared" si="130"/>
        <v>#N/A</v>
      </c>
    </row>
    <row r="8356" spans="7:10" x14ac:dyDescent="0.45">
      <c r="G8356" s="82">
        <f>Census!C8348</f>
        <v>0</v>
      </c>
      <c r="H8356" s="82" t="str">
        <f>IF(Census!D8348="","",Census!D8348)</f>
        <v/>
      </c>
      <c r="I8356" s="82">
        <f>Census!E8348</f>
        <v>0</v>
      </c>
      <c r="J8356" s="106" t="e">
        <f t="shared" si="130"/>
        <v>#N/A</v>
      </c>
    </row>
    <row r="8357" spans="7:10" x14ac:dyDescent="0.45">
      <c r="G8357" s="82">
        <f>Census!C8349</f>
        <v>0</v>
      </c>
      <c r="H8357" s="82" t="str">
        <f>IF(Census!D8349="","",Census!D8349)</f>
        <v/>
      </c>
      <c r="I8357" s="82">
        <f>Census!E8349</f>
        <v>0</v>
      </c>
      <c r="J8357" s="106" t="e">
        <f t="shared" si="130"/>
        <v>#N/A</v>
      </c>
    </row>
    <row r="8358" spans="7:10" x14ac:dyDescent="0.45">
      <c r="G8358" s="82">
        <f>Census!C8350</f>
        <v>0</v>
      </c>
      <c r="H8358" s="82" t="str">
        <f>IF(Census!D8350="","",Census!D8350)</f>
        <v/>
      </c>
      <c r="I8358" s="82">
        <f>Census!E8350</f>
        <v>0</v>
      </c>
      <c r="J8358" s="106" t="e">
        <f t="shared" si="130"/>
        <v>#N/A</v>
      </c>
    </row>
    <row r="8359" spans="7:10" x14ac:dyDescent="0.45">
      <c r="G8359" s="82">
        <f>Census!C8351</f>
        <v>0</v>
      </c>
      <c r="H8359" s="82" t="str">
        <f>IF(Census!D8351="","",Census!D8351)</f>
        <v/>
      </c>
      <c r="I8359" s="82">
        <f>Census!E8351</f>
        <v>0</v>
      </c>
      <c r="J8359" s="106" t="e">
        <f t="shared" si="130"/>
        <v>#N/A</v>
      </c>
    </row>
    <row r="8360" spans="7:10" x14ac:dyDescent="0.45">
      <c r="G8360" s="82">
        <f>Census!C8352</f>
        <v>0</v>
      </c>
      <c r="H8360" s="82" t="str">
        <f>IF(Census!D8352="","",Census!D8352)</f>
        <v/>
      </c>
      <c r="I8360" s="82">
        <f>Census!E8352</f>
        <v>0</v>
      </c>
      <c r="J8360" s="106" t="e">
        <f t="shared" si="130"/>
        <v>#N/A</v>
      </c>
    </row>
    <row r="8361" spans="7:10" x14ac:dyDescent="0.45">
      <c r="G8361" s="82">
        <f>Census!C8353</f>
        <v>0</v>
      </c>
      <c r="H8361" s="82" t="str">
        <f>IF(Census!D8353="","",Census!D8353)</f>
        <v/>
      </c>
      <c r="I8361" s="82">
        <f>Census!E8353</f>
        <v>0</v>
      </c>
      <c r="J8361" s="106" t="e">
        <f t="shared" si="130"/>
        <v>#N/A</v>
      </c>
    </row>
    <row r="8362" spans="7:10" x14ac:dyDescent="0.45">
      <c r="G8362" s="82">
        <f>Census!C8354</f>
        <v>0</v>
      </c>
      <c r="H8362" s="82" t="str">
        <f>IF(Census!D8354="","",Census!D8354)</f>
        <v/>
      </c>
      <c r="I8362" s="82">
        <f>Census!E8354</f>
        <v>0</v>
      </c>
      <c r="J8362" s="106" t="e">
        <f t="shared" si="130"/>
        <v>#N/A</v>
      </c>
    </row>
    <row r="8363" spans="7:10" x14ac:dyDescent="0.45">
      <c r="G8363" s="82">
        <f>Census!C8355</f>
        <v>0</v>
      </c>
      <c r="H8363" s="82" t="str">
        <f>IF(Census!D8355="","",Census!D8355)</f>
        <v/>
      </c>
      <c r="I8363" s="82">
        <f>Census!E8355</f>
        <v>0</v>
      </c>
      <c r="J8363" s="106" t="e">
        <f t="shared" si="130"/>
        <v>#N/A</v>
      </c>
    </row>
    <row r="8364" spans="7:10" x14ac:dyDescent="0.45">
      <c r="G8364" s="82">
        <f>Census!C8356</f>
        <v>0</v>
      </c>
      <c r="H8364" s="82" t="str">
        <f>IF(Census!D8356="","",Census!D8356)</f>
        <v/>
      </c>
      <c r="I8364" s="82">
        <f>Census!E8356</f>
        <v>0</v>
      </c>
      <c r="J8364" s="106" t="e">
        <f t="shared" si="130"/>
        <v>#N/A</v>
      </c>
    </row>
    <row r="8365" spans="7:10" x14ac:dyDescent="0.45">
      <c r="G8365" s="82">
        <f>Census!C8357</f>
        <v>0</v>
      </c>
      <c r="H8365" s="82" t="str">
        <f>IF(Census!D8357="","",Census!D8357)</f>
        <v/>
      </c>
      <c r="I8365" s="82">
        <f>Census!E8357</f>
        <v>0</v>
      </c>
      <c r="J8365" s="106" t="e">
        <f t="shared" si="130"/>
        <v>#N/A</v>
      </c>
    </row>
    <row r="8366" spans="7:10" x14ac:dyDescent="0.45">
      <c r="G8366" s="82">
        <f>Census!C8358</f>
        <v>0</v>
      </c>
      <c r="H8366" s="82" t="str">
        <f>IF(Census!D8358="","",Census!D8358)</f>
        <v/>
      </c>
      <c r="I8366" s="82">
        <f>Census!E8358</f>
        <v>0</v>
      </c>
      <c r="J8366" s="106" t="e">
        <f t="shared" si="130"/>
        <v>#N/A</v>
      </c>
    </row>
    <row r="8367" spans="7:10" x14ac:dyDescent="0.45">
      <c r="G8367" s="82">
        <f>Census!C8359</f>
        <v>0</v>
      </c>
      <c r="H8367" s="82" t="str">
        <f>IF(Census!D8359="","",Census!D8359)</f>
        <v/>
      </c>
      <c r="I8367" s="82">
        <f>Census!E8359</f>
        <v>0</v>
      </c>
      <c r="J8367" s="106" t="e">
        <f t="shared" si="130"/>
        <v>#N/A</v>
      </c>
    </row>
    <row r="8368" spans="7:10" x14ac:dyDescent="0.45">
      <c r="G8368" s="82">
        <f>Census!C8360</f>
        <v>0</v>
      </c>
      <c r="H8368" s="82" t="str">
        <f>IF(Census!D8360="","",Census!D8360)</f>
        <v/>
      </c>
      <c r="I8368" s="82">
        <f>Census!E8360</f>
        <v>0</v>
      </c>
      <c r="J8368" s="106" t="e">
        <f t="shared" si="130"/>
        <v>#N/A</v>
      </c>
    </row>
    <row r="8369" spans="7:10" x14ac:dyDescent="0.45">
      <c r="G8369" s="82">
        <f>Census!C8361</f>
        <v>0</v>
      </c>
      <c r="H8369" s="82" t="str">
        <f>IF(Census!D8361="","",Census!D8361)</f>
        <v/>
      </c>
      <c r="I8369" s="82">
        <f>Census!E8361</f>
        <v>0</v>
      </c>
      <c r="J8369" s="106" t="e">
        <f t="shared" si="130"/>
        <v>#N/A</v>
      </c>
    </row>
    <row r="8370" spans="7:10" x14ac:dyDescent="0.45">
      <c r="G8370" s="82">
        <f>Census!C8362</f>
        <v>0</v>
      </c>
      <c r="H8370" s="82" t="str">
        <f>IF(Census!D8362="","",Census!D8362)</f>
        <v/>
      </c>
      <c r="I8370" s="82">
        <f>Census!E8362</f>
        <v>0</v>
      </c>
      <c r="J8370" s="106" t="e">
        <f t="shared" si="130"/>
        <v>#N/A</v>
      </c>
    </row>
    <row r="8371" spans="7:10" x14ac:dyDescent="0.45">
      <c r="G8371" s="82">
        <f>Census!C8363</f>
        <v>0</v>
      </c>
      <c r="H8371" s="82" t="str">
        <f>IF(Census!D8363="","",Census!D8363)</f>
        <v/>
      </c>
      <c r="I8371" s="82">
        <f>Census!E8363</f>
        <v>0</v>
      </c>
      <c r="J8371" s="106" t="e">
        <f t="shared" si="130"/>
        <v>#N/A</v>
      </c>
    </row>
    <row r="8372" spans="7:10" x14ac:dyDescent="0.45">
      <c r="G8372" s="82">
        <f>Census!C8364</f>
        <v>0</v>
      </c>
      <c r="H8372" s="82" t="str">
        <f>IF(Census!D8364="","",Census!D8364)</f>
        <v/>
      </c>
      <c r="I8372" s="82">
        <f>Census!E8364</f>
        <v>0</v>
      </c>
      <c r="J8372" s="106" t="e">
        <f t="shared" si="130"/>
        <v>#N/A</v>
      </c>
    </row>
    <row r="8373" spans="7:10" x14ac:dyDescent="0.45">
      <c r="G8373" s="82">
        <f>Census!C8365</f>
        <v>0</v>
      </c>
      <c r="H8373" s="82" t="str">
        <f>IF(Census!D8365="","",Census!D8365)</f>
        <v/>
      </c>
      <c r="I8373" s="82">
        <f>Census!E8365</f>
        <v>0</v>
      </c>
      <c r="J8373" s="106" t="e">
        <f t="shared" si="130"/>
        <v>#N/A</v>
      </c>
    </row>
    <row r="8374" spans="7:10" x14ac:dyDescent="0.45">
      <c r="G8374" s="82">
        <f>Census!C8366</f>
        <v>0</v>
      </c>
      <c r="H8374" s="82" t="str">
        <f>IF(Census!D8366="","",Census!D8366)</f>
        <v/>
      </c>
      <c r="I8374" s="82">
        <f>Census!E8366</f>
        <v>0</v>
      </c>
      <c r="J8374" s="106" t="e">
        <f t="shared" si="130"/>
        <v>#N/A</v>
      </c>
    </row>
    <row r="8375" spans="7:10" x14ac:dyDescent="0.45">
      <c r="G8375" s="82">
        <f>Census!C8367</f>
        <v>0</v>
      </c>
      <c r="H8375" s="82" t="str">
        <f>IF(Census!D8367="","",Census!D8367)</f>
        <v/>
      </c>
      <c r="I8375" s="82">
        <f>Census!E8367</f>
        <v>0</v>
      </c>
      <c r="J8375" s="106" t="e">
        <f t="shared" si="130"/>
        <v>#N/A</v>
      </c>
    </row>
    <row r="8376" spans="7:10" x14ac:dyDescent="0.45">
      <c r="G8376" s="82">
        <f>Census!C8368</f>
        <v>0</v>
      </c>
      <c r="H8376" s="82" t="str">
        <f>IF(Census!D8368="","",Census!D8368)</f>
        <v/>
      </c>
      <c r="I8376" s="82">
        <f>Census!E8368</f>
        <v>0</v>
      </c>
      <c r="J8376" s="106" t="e">
        <f t="shared" si="130"/>
        <v>#N/A</v>
      </c>
    </row>
    <row r="8377" spans="7:10" x14ac:dyDescent="0.45">
      <c r="G8377" s="82">
        <f>Census!C8369</f>
        <v>0</v>
      </c>
      <c r="H8377" s="82" t="str">
        <f>IF(Census!D8369="","",Census!D8369)</f>
        <v/>
      </c>
      <c r="I8377" s="82">
        <f>Census!E8369</f>
        <v>0</v>
      </c>
      <c r="J8377" s="106" t="e">
        <f t="shared" si="130"/>
        <v>#N/A</v>
      </c>
    </row>
    <row r="8378" spans="7:10" x14ac:dyDescent="0.45">
      <c r="G8378" s="82">
        <f>Census!C8370</f>
        <v>0</v>
      </c>
      <c r="H8378" s="82" t="str">
        <f>IF(Census!D8370="","",Census!D8370)</f>
        <v/>
      </c>
      <c r="I8378" s="82">
        <f>Census!E8370</f>
        <v>0</v>
      </c>
      <c r="J8378" s="106" t="e">
        <f t="shared" si="130"/>
        <v>#N/A</v>
      </c>
    </row>
    <row r="8379" spans="7:10" x14ac:dyDescent="0.45">
      <c r="G8379" s="82">
        <f>Census!C8371</f>
        <v>0</v>
      </c>
      <c r="H8379" s="82" t="str">
        <f>IF(Census!D8371="","",Census!D8371)</f>
        <v/>
      </c>
      <c r="I8379" s="82">
        <f>Census!E8371</f>
        <v>0</v>
      </c>
      <c r="J8379" s="106" t="e">
        <f t="shared" si="130"/>
        <v>#N/A</v>
      </c>
    </row>
    <row r="8380" spans="7:10" x14ac:dyDescent="0.45">
      <c r="G8380" s="82">
        <f>Census!C8372</f>
        <v>0</v>
      </c>
      <c r="H8380" s="82" t="str">
        <f>IF(Census!D8372="","",Census!D8372)</f>
        <v/>
      </c>
      <c r="I8380" s="82">
        <f>Census!E8372</f>
        <v>0</v>
      </c>
      <c r="J8380" s="106" t="e">
        <f t="shared" si="130"/>
        <v>#N/A</v>
      </c>
    </row>
    <row r="8381" spans="7:10" x14ac:dyDescent="0.45">
      <c r="G8381" s="82">
        <f>Census!C8373</f>
        <v>0</v>
      </c>
      <c r="H8381" s="82" t="str">
        <f>IF(Census!D8373="","",Census!D8373)</f>
        <v/>
      </c>
      <c r="I8381" s="82">
        <f>Census!E8373</f>
        <v>0</v>
      </c>
      <c r="J8381" s="106" t="e">
        <f t="shared" si="130"/>
        <v>#N/A</v>
      </c>
    </row>
    <row r="8382" spans="7:10" x14ac:dyDescent="0.45">
      <c r="G8382" s="82">
        <f>Census!C8374</f>
        <v>0</v>
      </c>
      <c r="H8382" s="82" t="str">
        <f>IF(Census!D8374="","",Census!D8374)</f>
        <v/>
      </c>
      <c r="I8382" s="82">
        <f>Census!E8374</f>
        <v>0</v>
      </c>
      <c r="J8382" s="106" t="e">
        <f t="shared" si="130"/>
        <v>#N/A</v>
      </c>
    </row>
    <row r="8383" spans="7:10" x14ac:dyDescent="0.45">
      <c r="G8383" s="82">
        <f>Census!C8375</f>
        <v>0</v>
      </c>
      <c r="H8383" s="82" t="str">
        <f>IF(Census!D8375="","",Census!D8375)</f>
        <v/>
      </c>
      <c r="I8383" s="82">
        <f>Census!E8375</f>
        <v>0</v>
      </c>
      <c r="J8383" s="106" t="e">
        <f t="shared" si="130"/>
        <v>#N/A</v>
      </c>
    </row>
    <row r="8384" spans="7:10" x14ac:dyDescent="0.45">
      <c r="G8384" s="82">
        <f>Census!C8376</f>
        <v>0</v>
      </c>
      <c r="H8384" s="82" t="str">
        <f>IF(Census!D8376="","",Census!D8376)</f>
        <v/>
      </c>
      <c r="I8384" s="82">
        <f>Census!E8376</f>
        <v>0</v>
      </c>
      <c r="J8384" s="106" t="e">
        <f t="shared" si="130"/>
        <v>#N/A</v>
      </c>
    </row>
    <row r="8385" spans="7:10" x14ac:dyDescent="0.45">
      <c r="G8385" s="82">
        <f>Census!C8377</f>
        <v>0</v>
      </c>
      <c r="H8385" s="82" t="str">
        <f>IF(Census!D8377="","",Census!D8377)</f>
        <v/>
      </c>
      <c r="I8385" s="82">
        <f>Census!E8377</f>
        <v>0</v>
      </c>
      <c r="J8385" s="106" t="e">
        <f t="shared" si="130"/>
        <v>#N/A</v>
      </c>
    </row>
    <row r="8386" spans="7:10" x14ac:dyDescent="0.45">
      <c r="G8386" s="82">
        <f>Census!C8378</f>
        <v>0</v>
      </c>
      <c r="H8386" s="82" t="str">
        <f>IF(Census!D8378="","",Census!D8378)</f>
        <v/>
      </c>
      <c r="I8386" s="82">
        <f>Census!E8378</f>
        <v>0</v>
      </c>
      <c r="J8386" s="106" t="e">
        <f t="shared" si="130"/>
        <v>#N/A</v>
      </c>
    </row>
    <row r="8387" spans="7:10" x14ac:dyDescent="0.45">
      <c r="G8387" s="82">
        <f>Census!C8379</f>
        <v>0</v>
      </c>
      <c r="H8387" s="82" t="str">
        <f>IF(Census!D8379="","",Census!D8379)</f>
        <v/>
      </c>
      <c r="I8387" s="82">
        <f>Census!E8379</f>
        <v>0</v>
      </c>
      <c r="J8387" s="106" t="e">
        <f t="shared" si="130"/>
        <v>#N/A</v>
      </c>
    </row>
    <row r="8388" spans="7:10" x14ac:dyDescent="0.45">
      <c r="G8388" s="82">
        <f>Census!C8380</f>
        <v>0</v>
      </c>
      <c r="H8388" s="82" t="str">
        <f>IF(Census!D8380="","",Census!D8380)</f>
        <v/>
      </c>
      <c r="I8388" s="82">
        <f>Census!E8380</f>
        <v>0</v>
      </c>
      <c r="J8388" s="106" t="e">
        <f t="shared" si="130"/>
        <v>#N/A</v>
      </c>
    </row>
    <row r="8389" spans="7:10" x14ac:dyDescent="0.45">
      <c r="G8389" s="82">
        <f>Census!C8381</f>
        <v>0</v>
      </c>
      <c r="H8389" s="82" t="str">
        <f>IF(Census!D8381="","",Census!D8381)</f>
        <v/>
      </c>
      <c r="I8389" s="82">
        <f>Census!E8381</f>
        <v>0</v>
      </c>
      <c r="J8389" s="106" t="e">
        <f t="shared" si="130"/>
        <v>#N/A</v>
      </c>
    </row>
    <row r="8390" spans="7:10" x14ac:dyDescent="0.45">
      <c r="G8390" s="82">
        <f>Census!C8382</f>
        <v>0</v>
      </c>
      <c r="H8390" s="82" t="str">
        <f>IF(Census!D8382="","",Census!D8382)</f>
        <v/>
      </c>
      <c r="I8390" s="82">
        <f>Census!E8382</f>
        <v>0</v>
      </c>
      <c r="J8390" s="106" t="e">
        <f t="shared" si="130"/>
        <v>#N/A</v>
      </c>
    </row>
    <row r="8391" spans="7:10" x14ac:dyDescent="0.45">
      <c r="G8391" s="82">
        <f>Census!C8383</f>
        <v>0</v>
      </c>
      <c r="H8391" s="82" t="str">
        <f>IF(Census!D8383="","",Census!D8383)</f>
        <v/>
      </c>
      <c r="I8391" s="82">
        <f>Census!E8383</f>
        <v>0</v>
      </c>
      <c r="J8391" s="106" t="e">
        <f t="shared" si="130"/>
        <v>#N/A</v>
      </c>
    </row>
    <row r="8392" spans="7:10" x14ac:dyDescent="0.45">
      <c r="G8392" s="82">
        <f>Census!C8384</f>
        <v>0</v>
      </c>
      <c r="H8392" s="82" t="str">
        <f>IF(Census!D8384="","",Census!D8384)</f>
        <v/>
      </c>
      <c r="I8392" s="82">
        <f>Census!E8384</f>
        <v>0</v>
      </c>
      <c r="J8392" s="106" t="e">
        <f t="shared" si="130"/>
        <v>#N/A</v>
      </c>
    </row>
    <row r="8393" spans="7:10" x14ac:dyDescent="0.45">
      <c r="G8393" s="82">
        <f>Census!C8385</f>
        <v>0</v>
      </c>
      <c r="H8393" s="82" t="str">
        <f>IF(Census!D8385="","",Census!D8385)</f>
        <v/>
      </c>
      <c r="I8393" s="82">
        <f>Census!E8385</f>
        <v>0</v>
      </c>
      <c r="J8393" s="106" t="e">
        <f t="shared" si="130"/>
        <v>#N/A</v>
      </c>
    </row>
    <row r="8394" spans="7:10" x14ac:dyDescent="0.45">
      <c r="G8394" s="82">
        <f>Census!C8386</f>
        <v>0</v>
      </c>
      <c r="H8394" s="82" t="str">
        <f>IF(Census!D8386="","",Census!D8386)</f>
        <v/>
      </c>
      <c r="I8394" s="82">
        <f>Census!E8386</f>
        <v>0</v>
      </c>
      <c r="J8394" s="106" t="e">
        <f t="shared" si="130"/>
        <v>#N/A</v>
      </c>
    </row>
    <row r="8395" spans="7:10" x14ac:dyDescent="0.45">
      <c r="G8395" s="82">
        <f>Census!C8387</f>
        <v>0</v>
      </c>
      <c r="H8395" s="82" t="str">
        <f>IF(Census!D8387="","",Census!D8387)</f>
        <v/>
      </c>
      <c r="I8395" s="82">
        <f>Census!E8387</f>
        <v>0</v>
      </c>
      <c r="J8395" s="106" t="e">
        <f t="shared" si="130"/>
        <v>#N/A</v>
      </c>
    </row>
    <row r="8396" spans="7:10" x14ac:dyDescent="0.45">
      <c r="G8396" s="82">
        <f>Census!C8388</f>
        <v>0</v>
      </c>
      <c r="H8396" s="82" t="str">
        <f>IF(Census!D8388="","",Census!D8388)</f>
        <v/>
      </c>
      <c r="I8396" s="82">
        <f>Census!E8388</f>
        <v>0</v>
      </c>
      <c r="J8396" s="106" t="e">
        <f t="shared" si="130"/>
        <v>#N/A</v>
      </c>
    </row>
    <row r="8397" spans="7:10" x14ac:dyDescent="0.45">
      <c r="G8397" s="82">
        <f>Census!C8389</f>
        <v>0</v>
      </c>
      <c r="H8397" s="82" t="str">
        <f>IF(Census!D8389="","",Census!D8389)</f>
        <v/>
      </c>
      <c r="I8397" s="82">
        <f>Census!E8389</f>
        <v>0</v>
      </c>
      <c r="J8397" s="106" t="e">
        <f t="shared" si="130"/>
        <v>#N/A</v>
      </c>
    </row>
    <row r="8398" spans="7:10" x14ac:dyDescent="0.45">
      <c r="G8398" s="82">
        <f>Census!C8390</f>
        <v>0</v>
      </c>
      <c r="H8398" s="82" t="str">
        <f>IF(Census!D8390="","",Census!D8390)</f>
        <v/>
      </c>
      <c r="I8398" s="82">
        <f>Census!E8390</f>
        <v>0</v>
      </c>
      <c r="J8398" s="106" t="e">
        <f t="shared" ref="J8398:J8461" si="131">IF(H8398=0,0,IF(H8398&lt;$C$25,$C$25-H8398,0))</f>
        <v>#N/A</v>
      </c>
    </row>
    <row r="8399" spans="7:10" x14ac:dyDescent="0.45">
      <c r="G8399" s="82">
        <f>Census!C8391</f>
        <v>0</v>
      </c>
      <c r="H8399" s="82" t="str">
        <f>IF(Census!D8391="","",Census!D8391)</f>
        <v/>
      </c>
      <c r="I8399" s="82">
        <f>Census!E8391</f>
        <v>0</v>
      </c>
      <c r="J8399" s="106" t="e">
        <f t="shared" si="131"/>
        <v>#N/A</v>
      </c>
    </row>
    <row r="8400" spans="7:10" x14ac:dyDescent="0.45">
      <c r="G8400" s="82">
        <f>Census!C8392</f>
        <v>0</v>
      </c>
      <c r="H8400" s="82" t="str">
        <f>IF(Census!D8392="","",Census!D8392)</f>
        <v/>
      </c>
      <c r="I8400" s="82">
        <f>Census!E8392</f>
        <v>0</v>
      </c>
      <c r="J8400" s="106" t="e">
        <f t="shared" si="131"/>
        <v>#N/A</v>
      </c>
    </row>
    <row r="8401" spans="7:10" x14ac:dyDescent="0.45">
      <c r="G8401" s="82">
        <f>Census!C8393</f>
        <v>0</v>
      </c>
      <c r="H8401" s="82" t="str">
        <f>IF(Census!D8393="","",Census!D8393)</f>
        <v/>
      </c>
      <c r="I8401" s="82">
        <f>Census!E8393</f>
        <v>0</v>
      </c>
      <c r="J8401" s="106" t="e">
        <f t="shared" si="131"/>
        <v>#N/A</v>
      </c>
    </row>
    <row r="8402" spans="7:10" x14ac:dyDescent="0.45">
      <c r="G8402" s="82">
        <f>Census!C8394</f>
        <v>0</v>
      </c>
      <c r="H8402" s="82" t="str">
        <f>IF(Census!D8394="","",Census!D8394)</f>
        <v/>
      </c>
      <c r="I8402" s="82">
        <f>Census!E8394</f>
        <v>0</v>
      </c>
      <c r="J8402" s="106" t="e">
        <f t="shared" si="131"/>
        <v>#N/A</v>
      </c>
    </row>
    <row r="8403" spans="7:10" x14ac:dyDescent="0.45">
      <c r="G8403" s="82">
        <f>Census!C8395</f>
        <v>0</v>
      </c>
      <c r="H8403" s="82" t="str">
        <f>IF(Census!D8395="","",Census!D8395)</f>
        <v/>
      </c>
      <c r="I8403" s="82">
        <f>Census!E8395</f>
        <v>0</v>
      </c>
      <c r="J8403" s="106" t="e">
        <f t="shared" si="131"/>
        <v>#N/A</v>
      </c>
    </row>
    <row r="8404" spans="7:10" x14ac:dyDescent="0.45">
      <c r="G8404" s="82">
        <f>Census!C8396</f>
        <v>0</v>
      </c>
      <c r="H8404" s="82" t="str">
        <f>IF(Census!D8396="","",Census!D8396)</f>
        <v/>
      </c>
      <c r="I8404" s="82">
        <f>Census!E8396</f>
        <v>0</v>
      </c>
      <c r="J8404" s="106" t="e">
        <f t="shared" si="131"/>
        <v>#N/A</v>
      </c>
    </row>
    <row r="8405" spans="7:10" x14ac:dyDescent="0.45">
      <c r="G8405" s="82">
        <f>Census!C8397</f>
        <v>0</v>
      </c>
      <c r="H8405" s="82" t="str">
        <f>IF(Census!D8397="","",Census!D8397)</f>
        <v/>
      </c>
      <c r="I8405" s="82">
        <f>Census!E8397</f>
        <v>0</v>
      </c>
      <c r="J8405" s="106" t="e">
        <f t="shared" si="131"/>
        <v>#N/A</v>
      </c>
    </row>
    <row r="8406" spans="7:10" x14ac:dyDescent="0.45">
      <c r="G8406" s="82">
        <f>Census!C8398</f>
        <v>0</v>
      </c>
      <c r="H8406" s="82" t="str">
        <f>IF(Census!D8398="","",Census!D8398)</f>
        <v/>
      </c>
      <c r="I8406" s="82">
        <f>Census!E8398</f>
        <v>0</v>
      </c>
      <c r="J8406" s="106" t="e">
        <f t="shared" si="131"/>
        <v>#N/A</v>
      </c>
    </row>
    <row r="8407" spans="7:10" x14ac:dyDescent="0.45">
      <c r="G8407" s="82">
        <f>Census!C8399</f>
        <v>0</v>
      </c>
      <c r="H8407" s="82" t="str">
        <f>IF(Census!D8399="","",Census!D8399)</f>
        <v/>
      </c>
      <c r="I8407" s="82">
        <f>Census!E8399</f>
        <v>0</v>
      </c>
      <c r="J8407" s="106" t="e">
        <f t="shared" si="131"/>
        <v>#N/A</v>
      </c>
    </row>
    <row r="8408" spans="7:10" x14ac:dyDescent="0.45">
      <c r="G8408" s="82">
        <f>Census!C8400</f>
        <v>0</v>
      </c>
      <c r="H8408" s="82" t="str">
        <f>IF(Census!D8400="","",Census!D8400)</f>
        <v/>
      </c>
      <c r="I8408" s="82">
        <f>Census!E8400</f>
        <v>0</v>
      </c>
      <c r="J8408" s="106" t="e">
        <f t="shared" si="131"/>
        <v>#N/A</v>
      </c>
    </row>
    <row r="8409" spans="7:10" x14ac:dyDescent="0.45">
      <c r="G8409" s="82">
        <f>Census!C8401</f>
        <v>0</v>
      </c>
      <c r="H8409" s="82" t="str">
        <f>IF(Census!D8401="","",Census!D8401)</f>
        <v/>
      </c>
      <c r="I8409" s="82">
        <f>Census!E8401</f>
        <v>0</v>
      </c>
      <c r="J8409" s="106" t="e">
        <f t="shared" si="131"/>
        <v>#N/A</v>
      </c>
    </row>
    <row r="8410" spans="7:10" x14ac:dyDescent="0.45">
      <c r="G8410" s="82">
        <f>Census!C8402</f>
        <v>0</v>
      </c>
      <c r="H8410" s="82" t="str">
        <f>IF(Census!D8402="","",Census!D8402)</f>
        <v/>
      </c>
      <c r="I8410" s="82">
        <f>Census!E8402</f>
        <v>0</v>
      </c>
      <c r="J8410" s="106" t="e">
        <f t="shared" si="131"/>
        <v>#N/A</v>
      </c>
    </row>
    <row r="8411" spans="7:10" x14ac:dyDescent="0.45">
      <c r="G8411" s="82">
        <f>Census!C8403</f>
        <v>0</v>
      </c>
      <c r="H8411" s="82" t="str">
        <f>IF(Census!D8403="","",Census!D8403)</f>
        <v/>
      </c>
      <c r="I8411" s="82">
        <f>Census!E8403</f>
        <v>0</v>
      </c>
      <c r="J8411" s="106" t="e">
        <f t="shared" si="131"/>
        <v>#N/A</v>
      </c>
    </row>
    <row r="8412" spans="7:10" x14ac:dyDescent="0.45">
      <c r="G8412" s="82">
        <f>Census!C8404</f>
        <v>0</v>
      </c>
      <c r="H8412" s="82" t="str">
        <f>IF(Census!D8404="","",Census!D8404)</f>
        <v/>
      </c>
      <c r="I8412" s="82">
        <f>Census!E8404</f>
        <v>0</v>
      </c>
      <c r="J8412" s="106" t="e">
        <f t="shared" si="131"/>
        <v>#N/A</v>
      </c>
    </row>
    <row r="8413" spans="7:10" x14ac:dyDescent="0.45">
      <c r="G8413" s="82">
        <f>Census!C8405</f>
        <v>0</v>
      </c>
      <c r="H8413" s="82" t="str">
        <f>IF(Census!D8405="","",Census!D8405)</f>
        <v/>
      </c>
      <c r="I8413" s="82">
        <f>Census!E8405</f>
        <v>0</v>
      </c>
      <c r="J8413" s="106" t="e">
        <f t="shared" si="131"/>
        <v>#N/A</v>
      </c>
    </row>
    <row r="8414" spans="7:10" x14ac:dyDescent="0.45">
      <c r="G8414" s="82">
        <f>Census!C8406</f>
        <v>0</v>
      </c>
      <c r="H8414" s="82" t="str">
        <f>IF(Census!D8406="","",Census!D8406)</f>
        <v/>
      </c>
      <c r="I8414" s="82">
        <f>Census!E8406</f>
        <v>0</v>
      </c>
      <c r="J8414" s="106" t="e">
        <f t="shared" si="131"/>
        <v>#N/A</v>
      </c>
    </row>
    <row r="8415" spans="7:10" x14ac:dyDescent="0.45">
      <c r="G8415" s="82">
        <f>Census!C8407</f>
        <v>0</v>
      </c>
      <c r="H8415" s="82" t="str">
        <f>IF(Census!D8407="","",Census!D8407)</f>
        <v/>
      </c>
      <c r="I8415" s="82">
        <f>Census!E8407</f>
        <v>0</v>
      </c>
      <c r="J8415" s="106" t="e">
        <f t="shared" si="131"/>
        <v>#N/A</v>
      </c>
    </row>
    <row r="8416" spans="7:10" x14ac:dyDescent="0.45">
      <c r="G8416" s="82">
        <f>Census!C8408</f>
        <v>0</v>
      </c>
      <c r="H8416" s="82" t="str">
        <f>IF(Census!D8408="","",Census!D8408)</f>
        <v/>
      </c>
      <c r="I8416" s="82">
        <f>Census!E8408</f>
        <v>0</v>
      </c>
      <c r="J8416" s="106" t="e">
        <f t="shared" si="131"/>
        <v>#N/A</v>
      </c>
    </row>
    <row r="8417" spans="7:10" x14ac:dyDescent="0.45">
      <c r="G8417" s="82">
        <f>Census!C8409</f>
        <v>0</v>
      </c>
      <c r="H8417" s="82" t="str">
        <f>IF(Census!D8409="","",Census!D8409)</f>
        <v/>
      </c>
      <c r="I8417" s="82">
        <f>Census!E8409</f>
        <v>0</v>
      </c>
      <c r="J8417" s="106" t="e">
        <f t="shared" si="131"/>
        <v>#N/A</v>
      </c>
    </row>
    <row r="8418" spans="7:10" x14ac:dyDescent="0.45">
      <c r="G8418" s="82">
        <f>Census!C8410</f>
        <v>0</v>
      </c>
      <c r="H8418" s="82" t="str">
        <f>IF(Census!D8410="","",Census!D8410)</f>
        <v/>
      </c>
      <c r="I8418" s="82">
        <f>Census!E8410</f>
        <v>0</v>
      </c>
      <c r="J8418" s="106" t="e">
        <f t="shared" si="131"/>
        <v>#N/A</v>
      </c>
    </row>
    <row r="8419" spans="7:10" x14ac:dyDescent="0.45">
      <c r="G8419" s="82">
        <f>Census!C8411</f>
        <v>0</v>
      </c>
      <c r="H8419" s="82" t="str">
        <f>IF(Census!D8411="","",Census!D8411)</f>
        <v/>
      </c>
      <c r="I8419" s="82">
        <f>Census!E8411</f>
        <v>0</v>
      </c>
      <c r="J8419" s="106" t="e">
        <f t="shared" si="131"/>
        <v>#N/A</v>
      </c>
    </row>
    <row r="8420" spans="7:10" x14ac:dyDescent="0.45">
      <c r="G8420" s="82">
        <f>Census!C8412</f>
        <v>0</v>
      </c>
      <c r="H8420" s="82" t="str">
        <f>IF(Census!D8412="","",Census!D8412)</f>
        <v/>
      </c>
      <c r="I8420" s="82">
        <f>Census!E8412</f>
        <v>0</v>
      </c>
      <c r="J8420" s="106" t="e">
        <f t="shared" si="131"/>
        <v>#N/A</v>
      </c>
    </row>
    <row r="8421" spans="7:10" x14ac:dyDescent="0.45">
      <c r="G8421" s="82">
        <f>Census!C8413</f>
        <v>0</v>
      </c>
      <c r="H8421" s="82" t="str">
        <f>IF(Census!D8413="","",Census!D8413)</f>
        <v/>
      </c>
      <c r="I8421" s="82">
        <f>Census!E8413</f>
        <v>0</v>
      </c>
      <c r="J8421" s="106" t="e">
        <f t="shared" si="131"/>
        <v>#N/A</v>
      </c>
    </row>
    <row r="8422" spans="7:10" x14ac:dyDescent="0.45">
      <c r="G8422" s="82">
        <f>Census!C8414</f>
        <v>0</v>
      </c>
      <c r="H8422" s="82" t="str">
        <f>IF(Census!D8414="","",Census!D8414)</f>
        <v/>
      </c>
      <c r="I8422" s="82">
        <f>Census!E8414</f>
        <v>0</v>
      </c>
      <c r="J8422" s="106" t="e">
        <f t="shared" si="131"/>
        <v>#N/A</v>
      </c>
    </row>
    <row r="8423" spans="7:10" x14ac:dyDescent="0.45">
      <c r="G8423" s="82">
        <f>Census!C8415</f>
        <v>0</v>
      </c>
      <c r="H8423" s="82" t="str">
        <f>IF(Census!D8415="","",Census!D8415)</f>
        <v/>
      </c>
      <c r="I8423" s="82">
        <f>Census!E8415</f>
        <v>0</v>
      </c>
      <c r="J8423" s="106" t="e">
        <f t="shared" si="131"/>
        <v>#N/A</v>
      </c>
    </row>
    <row r="8424" spans="7:10" x14ac:dyDescent="0.45">
      <c r="G8424" s="82">
        <f>Census!C8416</f>
        <v>0</v>
      </c>
      <c r="H8424" s="82" t="str">
        <f>IF(Census!D8416="","",Census!D8416)</f>
        <v/>
      </c>
      <c r="I8424" s="82">
        <f>Census!E8416</f>
        <v>0</v>
      </c>
      <c r="J8424" s="106" t="e">
        <f t="shared" si="131"/>
        <v>#N/A</v>
      </c>
    </row>
    <row r="8425" spans="7:10" x14ac:dyDescent="0.45">
      <c r="G8425" s="82">
        <f>Census!C8417</f>
        <v>0</v>
      </c>
      <c r="H8425" s="82" t="str">
        <f>IF(Census!D8417="","",Census!D8417)</f>
        <v/>
      </c>
      <c r="I8425" s="82">
        <f>Census!E8417</f>
        <v>0</v>
      </c>
      <c r="J8425" s="106" t="e">
        <f t="shared" si="131"/>
        <v>#N/A</v>
      </c>
    </row>
    <row r="8426" spans="7:10" x14ac:dyDescent="0.45">
      <c r="G8426" s="82">
        <f>Census!C8418</f>
        <v>0</v>
      </c>
      <c r="H8426" s="82" t="str">
        <f>IF(Census!D8418="","",Census!D8418)</f>
        <v/>
      </c>
      <c r="I8426" s="82">
        <f>Census!E8418</f>
        <v>0</v>
      </c>
      <c r="J8426" s="106" t="e">
        <f t="shared" si="131"/>
        <v>#N/A</v>
      </c>
    </row>
    <row r="8427" spans="7:10" x14ac:dyDescent="0.45">
      <c r="G8427" s="82">
        <f>Census!C8419</f>
        <v>0</v>
      </c>
      <c r="H8427" s="82" t="str">
        <f>IF(Census!D8419="","",Census!D8419)</f>
        <v/>
      </c>
      <c r="I8427" s="82">
        <f>Census!E8419</f>
        <v>0</v>
      </c>
      <c r="J8427" s="106" t="e">
        <f t="shared" si="131"/>
        <v>#N/A</v>
      </c>
    </row>
    <row r="8428" spans="7:10" x14ac:dyDescent="0.45">
      <c r="G8428" s="82">
        <f>Census!C8420</f>
        <v>0</v>
      </c>
      <c r="H8428" s="82" t="str">
        <f>IF(Census!D8420="","",Census!D8420)</f>
        <v/>
      </c>
      <c r="I8428" s="82">
        <f>Census!E8420</f>
        <v>0</v>
      </c>
      <c r="J8428" s="106" t="e">
        <f t="shared" si="131"/>
        <v>#N/A</v>
      </c>
    </row>
    <row r="8429" spans="7:10" x14ac:dyDescent="0.45">
      <c r="G8429" s="82">
        <f>Census!C8421</f>
        <v>0</v>
      </c>
      <c r="H8429" s="82" t="str">
        <f>IF(Census!D8421="","",Census!D8421)</f>
        <v/>
      </c>
      <c r="I8429" s="82">
        <f>Census!E8421</f>
        <v>0</v>
      </c>
      <c r="J8429" s="106" t="e">
        <f t="shared" si="131"/>
        <v>#N/A</v>
      </c>
    </row>
    <row r="8430" spans="7:10" x14ac:dyDescent="0.45">
      <c r="G8430" s="82">
        <f>Census!C8422</f>
        <v>0</v>
      </c>
      <c r="H8430" s="82" t="str">
        <f>IF(Census!D8422="","",Census!D8422)</f>
        <v/>
      </c>
      <c r="I8430" s="82">
        <f>Census!E8422</f>
        <v>0</v>
      </c>
      <c r="J8430" s="106" t="e">
        <f t="shared" si="131"/>
        <v>#N/A</v>
      </c>
    </row>
    <row r="8431" spans="7:10" x14ac:dyDescent="0.45">
      <c r="G8431" s="82">
        <f>Census!C8423</f>
        <v>0</v>
      </c>
      <c r="H8431" s="82" t="str">
        <f>IF(Census!D8423="","",Census!D8423)</f>
        <v/>
      </c>
      <c r="I8431" s="82">
        <f>Census!E8423</f>
        <v>0</v>
      </c>
      <c r="J8431" s="106" t="e">
        <f t="shared" si="131"/>
        <v>#N/A</v>
      </c>
    </row>
    <row r="8432" spans="7:10" x14ac:dyDescent="0.45">
      <c r="G8432" s="82">
        <f>Census!C8424</f>
        <v>0</v>
      </c>
      <c r="H8432" s="82" t="str">
        <f>IF(Census!D8424="","",Census!D8424)</f>
        <v/>
      </c>
      <c r="I8432" s="82">
        <f>Census!E8424</f>
        <v>0</v>
      </c>
      <c r="J8432" s="106" t="e">
        <f t="shared" si="131"/>
        <v>#N/A</v>
      </c>
    </row>
    <row r="8433" spans="7:10" x14ac:dyDescent="0.45">
      <c r="G8433" s="82">
        <f>Census!C8425</f>
        <v>0</v>
      </c>
      <c r="H8433" s="82" t="str">
        <f>IF(Census!D8425="","",Census!D8425)</f>
        <v/>
      </c>
      <c r="I8433" s="82">
        <f>Census!E8425</f>
        <v>0</v>
      </c>
      <c r="J8433" s="106" t="e">
        <f t="shared" si="131"/>
        <v>#N/A</v>
      </c>
    </row>
    <row r="8434" spans="7:10" x14ac:dyDescent="0.45">
      <c r="G8434" s="82">
        <f>Census!C8426</f>
        <v>0</v>
      </c>
      <c r="H8434" s="82" t="str">
        <f>IF(Census!D8426="","",Census!D8426)</f>
        <v/>
      </c>
      <c r="I8434" s="82">
        <f>Census!E8426</f>
        <v>0</v>
      </c>
      <c r="J8434" s="106" t="e">
        <f t="shared" si="131"/>
        <v>#N/A</v>
      </c>
    </row>
    <row r="8435" spans="7:10" x14ac:dyDescent="0.45">
      <c r="G8435" s="82">
        <f>Census!C8427</f>
        <v>0</v>
      </c>
      <c r="H8435" s="82" t="str">
        <f>IF(Census!D8427="","",Census!D8427)</f>
        <v/>
      </c>
      <c r="I8435" s="82">
        <f>Census!E8427</f>
        <v>0</v>
      </c>
      <c r="J8435" s="106" t="e">
        <f t="shared" si="131"/>
        <v>#N/A</v>
      </c>
    </row>
    <row r="8436" spans="7:10" x14ac:dyDescent="0.45">
      <c r="G8436" s="82">
        <f>Census!C8428</f>
        <v>0</v>
      </c>
      <c r="H8436" s="82" t="str">
        <f>IF(Census!D8428="","",Census!D8428)</f>
        <v/>
      </c>
      <c r="I8436" s="82">
        <f>Census!E8428</f>
        <v>0</v>
      </c>
      <c r="J8436" s="106" t="e">
        <f t="shared" si="131"/>
        <v>#N/A</v>
      </c>
    </row>
    <row r="8437" spans="7:10" x14ac:dyDescent="0.45">
      <c r="G8437" s="82">
        <f>Census!C8429</f>
        <v>0</v>
      </c>
      <c r="H8437" s="82" t="str">
        <f>IF(Census!D8429="","",Census!D8429)</f>
        <v/>
      </c>
      <c r="I8437" s="82">
        <f>Census!E8429</f>
        <v>0</v>
      </c>
      <c r="J8437" s="106" t="e">
        <f t="shared" si="131"/>
        <v>#N/A</v>
      </c>
    </row>
    <row r="8438" spans="7:10" x14ac:dyDescent="0.45">
      <c r="G8438" s="82">
        <f>Census!C8430</f>
        <v>0</v>
      </c>
      <c r="H8438" s="82" t="str">
        <f>IF(Census!D8430="","",Census!D8430)</f>
        <v/>
      </c>
      <c r="I8438" s="82">
        <f>Census!E8430</f>
        <v>0</v>
      </c>
      <c r="J8438" s="106" t="e">
        <f t="shared" si="131"/>
        <v>#N/A</v>
      </c>
    </row>
    <row r="8439" spans="7:10" x14ac:dyDescent="0.45">
      <c r="G8439" s="82">
        <f>Census!C8431</f>
        <v>0</v>
      </c>
      <c r="H8439" s="82" t="str">
        <f>IF(Census!D8431="","",Census!D8431)</f>
        <v/>
      </c>
      <c r="I8439" s="82">
        <f>Census!E8431</f>
        <v>0</v>
      </c>
      <c r="J8439" s="106" t="e">
        <f t="shared" si="131"/>
        <v>#N/A</v>
      </c>
    </row>
    <row r="8440" spans="7:10" x14ac:dyDescent="0.45">
      <c r="G8440" s="82">
        <f>Census!C8432</f>
        <v>0</v>
      </c>
      <c r="H8440" s="82" t="str">
        <f>IF(Census!D8432="","",Census!D8432)</f>
        <v/>
      </c>
      <c r="I8440" s="82">
        <f>Census!E8432</f>
        <v>0</v>
      </c>
      <c r="J8440" s="106" t="e">
        <f t="shared" si="131"/>
        <v>#N/A</v>
      </c>
    </row>
    <row r="8441" spans="7:10" x14ac:dyDescent="0.45">
      <c r="G8441" s="82">
        <f>Census!C8433</f>
        <v>0</v>
      </c>
      <c r="H8441" s="82" t="str">
        <f>IF(Census!D8433="","",Census!D8433)</f>
        <v/>
      </c>
      <c r="I8441" s="82">
        <f>Census!E8433</f>
        <v>0</v>
      </c>
      <c r="J8441" s="106" t="e">
        <f t="shared" si="131"/>
        <v>#N/A</v>
      </c>
    </row>
    <row r="8442" spans="7:10" x14ac:dyDescent="0.45">
      <c r="G8442" s="82">
        <f>Census!C8434</f>
        <v>0</v>
      </c>
      <c r="H8442" s="82" t="str">
        <f>IF(Census!D8434="","",Census!D8434)</f>
        <v/>
      </c>
      <c r="I8442" s="82">
        <f>Census!E8434</f>
        <v>0</v>
      </c>
      <c r="J8442" s="106" t="e">
        <f t="shared" si="131"/>
        <v>#N/A</v>
      </c>
    </row>
    <row r="8443" spans="7:10" x14ac:dyDescent="0.45">
      <c r="G8443" s="82">
        <f>Census!C8435</f>
        <v>0</v>
      </c>
      <c r="H8443" s="82" t="str">
        <f>IF(Census!D8435="","",Census!D8435)</f>
        <v/>
      </c>
      <c r="I8443" s="82">
        <f>Census!E8435</f>
        <v>0</v>
      </c>
      <c r="J8443" s="106" t="e">
        <f t="shared" si="131"/>
        <v>#N/A</v>
      </c>
    </row>
    <row r="8444" spans="7:10" x14ac:dyDescent="0.45">
      <c r="G8444" s="82">
        <f>Census!C8436</f>
        <v>0</v>
      </c>
      <c r="H8444" s="82" t="str">
        <f>IF(Census!D8436="","",Census!D8436)</f>
        <v/>
      </c>
      <c r="I8444" s="82">
        <f>Census!E8436</f>
        <v>0</v>
      </c>
      <c r="J8444" s="106" t="e">
        <f t="shared" si="131"/>
        <v>#N/A</v>
      </c>
    </row>
    <row r="8445" spans="7:10" x14ac:dyDescent="0.45">
      <c r="G8445" s="82">
        <f>Census!C8437</f>
        <v>0</v>
      </c>
      <c r="H8445" s="82" t="str">
        <f>IF(Census!D8437="","",Census!D8437)</f>
        <v/>
      </c>
      <c r="I8445" s="82">
        <f>Census!E8437</f>
        <v>0</v>
      </c>
      <c r="J8445" s="106" t="e">
        <f t="shared" si="131"/>
        <v>#N/A</v>
      </c>
    </row>
    <row r="8446" spans="7:10" x14ac:dyDescent="0.45">
      <c r="G8446" s="82">
        <f>Census!C8438</f>
        <v>0</v>
      </c>
      <c r="H8446" s="82" t="str">
        <f>IF(Census!D8438="","",Census!D8438)</f>
        <v/>
      </c>
      <c r="I8446" s="82">
        <f>Census!E8438</f>
        <v>0</v>
      </c>
      <c r="J8446" s="106" t="e">
        <f t="shared" si="131"/>
        <v>#N/A</v>
      </c>
    </row>
    <row r="8447" spans="7:10" x14ac:dyDescent="0.45">
      <c r="G8447" s="82">
        <f>Census!C8439</f>
        <v>0</v>
      </c>
      <c r="H8447" s="82" t="str">
        <f>IF(Census!D8439="","",Census!D8439)</f>
        <v/>
      </c>
      <c r="I8447" s="82">
        <f>Census!E8439</f>
        <v>0</v>
      </c>
      <c r="J8447" s="106" t="e">
        <f t="shared" si="131"/>
        <v>#N/A</v>
      </c>
    </row>
    <row r="8448" spans="7:10" x14ac:dyDescent="0.45">
      <c r="G8448" s="82">
        <f>Census!C8440</f>
        <v>0</v>
      </c>
      <c r="H8448" s="82" t="str">
        <f>IF(Census!D8440="","",Census!D8440)</f>
        <v/>
      </c>
      <c r="I8448" s="82">
        <f>Census!E8440</f>
        <v>0</v>
      </c>
      <c r="J8448" s="106" t="e">
        <f t="shared" si="131"/>
        <v>#N/A</v>
      </c>
    </row>
    <row r="8449" spans="7:10" x14ac:dyDescent="0.45">
      <c r="G8449" s="82">
        <f>Census!C8441</f>
        <v>0</v>
      </c>
      <c r="H8449" s="82" t="str">
        <f>IF(Census!D8441="","",Census!D8441)</f>
        <v/>
      </c>
      <c r="I8449" s="82">
        <f>Census!E8441</f>
        <v>0</v>
      </c>
      <c r="J8449" s="106" t="e">
        <f t="shared" si="131"/>
        <v>#N/A</v>
      </c>
    </row>
    <row r="8450" spans="7:10" x14ac:dyDescent="0.45">
      <c r="G8450" s="82">
        <f>Census!C8442</f>
        <v>0</v>
      </c>
      <c r="H8450" s="82" t="str">
        <f>IF(Census!D8442="","",Census!D8442)</f>
        <v/>
      </c>
      <c r="I8450" s="82">
        <f>Census!E8442</f>
        <v>0</v>
      </c>
      <c r="J8450" s="106" t="e">
        <f t="shared" si="131"/>
        <v>#N/A</v>
      </c>
    </row>
    <row r="8451" spans="7:10" x14ac:dyDescent="0.45">
      <c r="G8451" s="82">
        <f>Census!C8443</f>
        <v>0</v>
      </c>
      <c r="H8451" s="82" t="str">
        <f>IF(Census!D8443="","",Census!D8443)</f>
        <v/>
      </c>
      <c r="I8451" s="82">
        <f>Census!E8443</f>
        <v>0</v>
      </c>
      <c r="J8451" s="106" t="e">
        <f t="shared" si="131"/>
        <v>#N/A</v>
      </c>
    </row>
    <row r="8452" spans="7:10" x14ac:dyDescent="0.45">
      <c r="G8452" s="82">
        <f>Census!C8444</f>
        <v>0</v>
      </c>
      <c r="H8452" s="82" t="str">
        <f>IF(Census!D8444="","",Census!D8444)</f>
        <v/>
      </c>
      <c r="I8452" s="82">
        <f>Census!E8444</f>
        <v>0</v>
      </c>
      <c r="J8452" s="106" t="e">
        <f t="shared" si="131"/>
        <v>#N/A</v>
      </c>
    </row>
    <row r="8453" spans="7:10" x14ac:dyDescent="0.45">
      <c r="G8453" s="82">
        <f>Census!C8445</f>
        <v>0</v>
      </c>
      <c r="H8453" s="82" t="str">
        <f>IF(Census!D8445="","",Census!D8445)</f>
        <v/>
      </c>
      <c r="I8453" s="82">
        <f>Census!E8445</f>
        <v>0</v>
      </c>
      <c r="J8453" s="106" t="e">
        <f t="shared" si="131"/>
        <v>#N/A</v>
      </c>
    </row>
    <row r="8454" spans="7:10" x14ac:dyDescent="0.45">
      <c r="G8454" s="82">
        <f>Census!C8446</f>
        <v>0</v>
      </c>
      <c r="H8454" s="82" t="str">
        <f>IF(Census!D8446="","",Census!D8446)</f>
        <v/>
      </c>
      <c r="I8454" s="82">
        <f>Census!E8446</f>
        <v>0</v>
      </c>
      <c r="J8454" s="106" t="e">
        <f t="shared" si="131"/>
        <v>#N/A</v>
      </c>
    </row>
    <row r="8455" spans="7:10" x14ac:dyDescent="0.45">
      <c r="G8455" s="82">
        <f>Census!C8447</f>
        <v>0</v>
      </c>
      <c r="H8455" s="82" t="str">
        <f>IF(Census!D8447="","",Census!D8447)</f>
        <v/>
      </c>
      <c r="I8455" s="82">
        <f>Census!E8447</f>
        <v>0</v>
      </c>
      <c r="J8455" s="106" t="e">
        <f t="shared" si="131"/>
        <v>#N/A</v>
      </c>
    </row>
    <row r="8456" spans="7:10" x14ac:dyDescent="0.45">
      <c r="G8456" s="82">
        <f>Census!C8448</f>
        <v>0</v>
      </c>
      <c r="H8456" s="82" t="str">
        <f>IF(Census!D8448="","",Census!D8448)</f>
        <v/>
      </c>
      <c r="I8456" s="82">
        <f>Census!E8448</f>
        <v>0</v>
      </c>
      <c r="J8456" s="106" t="e">
        <f t="shared" si="131"/>
        <v>#N/A</v>
      </c>
    </row>
    <row r="8457" spans="7:10" x14ac:dyDescent="0.45">
      <c r="G8457" s="82">
        <f>Census!C8449</f>
        <v>0</v>
      </c>
      <c r="H8457" s="82" t="str">
        <f>IF(Census!D8449="","",Census!D8449)</f>
        <v/>
      </c>
      <c r="I8457" s="82">
        <f>Census!E8449</f>
        <v>0</v>
      </c>
      <c r="J8457" s="106" t="e">
        <f t="shared" si="131"/>
        <v>#N/A</v>
      </c>
    </row>
    <row r="8458" spans="7:10" x14ac:dyDescent="0.45">
      <c r="G8458" s="82">
        <f>Census!C8450</f>
        <v>0</v>
      </c>
      <c r="H8458" s="82" t="str">
        <f>IF(Census!D8450="","",Census!D8450)</f>
        <v/>
      </c>
      <c r="I8458" s="82">
        <f>Census!E8450</f>
        <v>0</v>
      </c>
      <c r="J8458" s="106" t="e">
        <f t="shared" si="131"/>
        <v>#N/A</v>
      </c>
    </row>
    <row r="8459" spans="7:10" x14ac:dyDescent="0.45">
      <c r="G8459" s="82">
        <f>Census!C8451</f>
        <v>0</v>
      </c>
      <c r="H8459" s="82" t="str">
        <f>IF(Census!D8451="","",Census!D8451)</f>
        <v/>
      </c>
      <c r="I8459" s="82">
        <f>Census!E8451</f>
        <v>0</v>
      </c>
      <c r="J8459" s="106" t="e">
        <f t="shared" si="131"/>
        <v>#N/A</v>
      </c>
    </row>
    <row r="8460" spans="7:10" x14ac:dyDescent="0.45">
      <c r="G8460" s="82">
        <f>Census!C8452</f>
        <v>0</v>
      </c>
      <c r="H8460" s="82" t="str">
        <f>IF(Census!D8452="","",Census!D8452)</f>
        <v/>
      </c>
      <c r="I8460" s="82">
        <f>Census!E8452</f>
        <v>0</v>
      </c>
      <c r="J8460" s="106" t="e">
        <f t="shared" si="131"/>
        <v>#N/A</v>
      </c>
    </row>
    <row r="8461" spans="7:10" x14ac:dyDescent="0.45">
      <c r="G8461" s="82">
        <f>Census!C8453</f>
        <v>0</v>
      </c>
      <c r="H8461" s="82" t="str">
        <f>IF(Census!D8453="","",Census!D8453)</f>
        <v/>
      </c>
      <c r="I8461" s="82">
        <f>Census!E8453</f>
        <v>0</v>
      </c>
      <c r="J8461" s="106" t="e">
        <f t="shared" si="131"/>
        <v>#N/A</v>
      </c>
    </row>
    <row r="8462" spans="7:10" x14ac:dyDescent="0.45">
      <c r="G8462" s="82">
        <f>Census!C8454</f>
        <v>0</v>
      </c>
      <c r="H8462" s="82" t="str">
        <f>IF(Census!D8454="","",Census!D8454)</f>
        <v/>
      </c>
      <c r="I8462" s="82">
        <f>Census!E8454</f>
        <v>0</v>
      </c>
      <c r="J8462" s="106" t="e">
        <f t="shared" ref="J8462:J8525" si="132">IF(H8462=0,0,IF(H8462&lt;$C$25,$C$25-H8462,0))</f>
        <v>#N/A</v>
      </c>
    </row>
    <row r="8463" spans="7:10" x14ac:dyDescent="0.45">
      <c r="G8463" s="82">
        <f>Census!C8455</f>
        <v>0</v>
      </c>
      <c r="H8463" s="82" t="str">
        <f>IF(Census!D8455="","",Census!D8455)</f>
        <v/>
      </c>
      <c r="I8463" s="82">
        <f>Census!E8455</f>
        <v>0</v>
      </c>
      <c r="J8463" s="106" t="e">
        <f t="shared" si="132"/>
        <v>#N/A</v>
      </c>
    </row>
    <row r="8464" spans="7:10" x14ac:dyDescent="0.45">
      <c r="G8464" s="82">
        <f>Census!C8456</f>
        <v>0</v>
      </c>
      <c r="H8464" s="82" t="str">
        <f>IF(Census!D8456="","",Census!D8456)</f>
        <v/>
      </c>
      <c r="I8464" s="82">
        <f>Census!E8456</f>
        <v>0</v>
      </c>
      <c r="J8464" s="106" t="e">
        <f t="shared" si="132"/>
        <v>#N/A</v>
      </c>
    </row>
    <row r="8465" spans="7:10" x14ac:dyDescent="0.45">
      <c r="G8465" s="82">
        <f>Census!C8457</f>
        <v>0</v>
      </c>
      <c r="H8465" s="82" t="str">
        <f>IF(Census!D8457="","",Census!D8457)</f>
        <v/>
      </c>
      <c r="I8465" s="82">
        <f>Census!E8457</f>
        <v>0</v>
      </c>
      <c r="J8465" s="106" t="e">
        <f t="shared" si="132"/>
        <v>#N/A</v>
      </c>
    </row>
    <row r="8466" spans="7:10" x14ac:dyDescent="0.45">
      <c r="G8466" s="82">
        <f>Census!C8458</f>
        <v>0</v>
      </c>
      <c r="H8466" s="82" t="str">
        <f>IF(Census!D8458="","",Census!D8458)</f>
        <v/>
      </c>
      <c r="I8466" s="82">
        <f>Census!E8458</f>
        <v>0</v>
      </c>
      <c r="J8466" s="106" t="e">
        <f t="shared" si="132"/>
        <v>#N/A</v>
      </c>
    </row>
    <row r="8467" spans="7:10" x14ac:dyDescent="0.45">
      <c r="G8467" s="82">
        <f>Census!C8459</f>
        <v>0</v>
      </c>
      <c r="H8467" s="82" t="str">
        <f>IF(Census!D8459="","",Census!D8459)</f>
        <v/>
      </c>
      <c r="I8467" s="82">
        <f>Census!E8459</f>
        <v>0</v>
      </c>
      <c r="J8467" s="106" t="e">
        <f t="shared" si="132"/>
        <v>#N/A</v>
      </c>
    </row>
    <row r="8468" spans="7:10" x14ac:dyDescent="0.45">
      <c r="G8468" s="82">
        <f>Census!C8460</f>
        <v>0</v>
      </c>
      <c r="H8468" s="82" t="str">
        <f>IF(Census!D8460="","",Census!D8460)</f>
        <v/>
      </c>
      <c r="I8468" s="82">
        <f>Census!E8460</f>
        <v>0</v>
      </c>
      <c r="J8468" s="106" t="e">
        <f t="shared" si="132"/>
        <v>#N/A</v>
      </c>
    </row>
    <row r="8469" spans="7:10" x14ac:dyDescent="0.45">
      <c r="G8469" s="82">
        <f>Census!C8461</f>
        <v>0</v>
      </c>
      <c r="H8469" s="82" t="str">
        <f>IF(Census!D8461="","",Census!D8461)</f>
        <v/>
      </c>
      <c r="I8469" s="82">
        <f>Census!E8461</f>
        <v>0</v>
      </c>
      <c r="J8469" s="106" t="e">
        <f t="shared" si="132"/>
        <v>#N/A</v>
      </c>
    </row>
    <row r="8470" spans="7:10" x14ac:dyDescent="0.45">
      <c r="G8470" s="82">
        <f>Census!C8462</f>
        <v>0</v>
      </c>
      <c r="H8470" s="82" t="str">
        <f>IF(Census!D8462="","",Census!D8462)</f>
        <v/>
      </c>
      <c r="I8470" s="82">
        <f>Census!E8462</f>
        <v>0</v>
      </c>
      <c r="J8470" s="106" t="e">
        <f t="shared" si="132"/>
        <v>#N/A</v>
      </c>
    </row>
    <row r="8471" spans="7:10" x14ac:dyDescent="0.45">
      <c r="G8471" s="82">
        <f>Census!C8463</f>
        <v>0</v>
      </c>
      <c r="H8471" s="82" t="str">
        <f>IF(Census!D8463="","",Census!D8463)</f>
        <v/>
      </c>
      <c r="I8471" s="82">
        <f>Census!E8463</f>
        <v>0</v>
      </c>
      <c r="J8471" s="106" t="e">
        <f t="shared" si="132"/>
        <v>#N/A</v>
      </c>
    </row>
    <row r="8472" spans="7:10" x14ac:dyDescent="0.45">
      <c r="G8472" s="82">
        <f>Census!C8464</f>
        <v>0</v>
      </c>
      <c r="H8472" s="82" t="str">
        <f>IF(Census!D8464="","",Census!D8464)</f>
        <v/>
      </c>
      <c r="I8472" s="82">
        <f>Census!E8464</f>
        <v>0</v>
      </c>
      <c r="J8472" s="106" t="e">
        <f t="shared" si="132"/>
        <v>#N/A</v>
      </c>
    </row>
    <row r="8473" spans="7:10" x14ac:dyDescent="0.45">
      <c r="G8473" s="82">
        <f>Census!C8465</f>
        <v>0</v>
      </c>
      <c r="H8473" s="82" t="str">
        <f>IF(Census!D8465="","",Census!D8465)</f>
        <v/>
      </c>
      <c r="I8473" s="82">
        <f>Census!E8465</f>
        <v>0</v>
      </c>
      <c r="J8473" s="106" t="e">
        <f t="shared" si="132"/>
        <v>#N/A</v>
      </c>
    </row>
    <row r="8474" spans="7:10" x14ac:dyDescent="0.45">
      <c r="G8474" s="82">
        <f>Census!C8466</f>
        <v>0</v>
      </c>
      <c r="H8474" s="82" t="str">
        <f>IF(Census!D8466="","",Census!D8466)</f>
        <v/>
      </c>
      <c r="I8474" s="82">
        <f>Census!E8466</f>
        <v>0</v>
      </c>
      <c r="J8474" s="106" t="e">
        <f t="shared" si="132"/>
        <v>#N/A</v>
      </c>
    </row>
    <row r="8475" spans="7:10" x14ac:dyDescent="0.45">
      <c r="G8475" s="82">
        <f>Census!C8467</f>
        <v>0</v>
      </c>
      <c r="H8475" s="82" t="str">
        <f>IF(Census!D8467="","",Census!D8467)</f>
        <v/>
      </c>
      <c r="I8475" s="82">
        <f>Census!E8467</f>
        <v>0</v>
      </c>
      <c r="J8475" s="106" t="e">
        <f t="shared" si="132"/>
        <v>#N/A</v>
      </c>
    </row>
    <row r="8476" spans="7:10" x14ac:dyDescent="0.45">
      <c r="G8476" s="82">
        <f>Census!C8468</f>
        <v>0</v>
      </c>
      <c r="H8476" s="82" t="str">
        <f>IF(Census!D8468="","",Census!D8468)</f>
        <v/>
      </c>
      <c r="I8476" s="82">
        <f>Census!E8468</f>
        <v>0</v>
      </c>
      <c r="J8476" s="106" t="e">
        <f t="shared" si="132"/>
        <v>#N/A</v>
      </c>
    </row>
    <row r="8477" spans="7:10" x14ac:dyDescent="0.45">
      <c r="G8477" s="82">
        <f>Census!C8469</f>
        <v>0</v>
      </c>
      <c r="H8477" s="82" t="str">
        <f>IF(Census!D8469="","",Census!D8469)</f>
        <v/>
      </c>
      <c r="I8477" s="82">
        <f>Census!E8469</f>
        <v>0</v>
      </c>
      <c r="J8477" s="106" t="e">
        <f t="shared" si="132"/>
        <v>#N/A</v>
      </c>
    </row>
    <row r="8478" spans="7:10" x14ac:dyDescent="0.45">
      <c r="G8478" s="82">
        <f>Census!C8470</f>
        <v>0</v>
      </c>
      <c r="H8478" s="82" t="str">
        <f>IF(Census!D8470="","",Census!D8470)</f>
        <v/>
      </c>
      <c r="I8478" s="82">
        <f>Census!E8470</f>
        <v>0</v>
      </c>
      <c r="J8478" s="106" t="e">
        <f t="shared" si="132"/>
        <v>#N/A</v>
      </c>
    </row>
    <row r="8479" spans="7:10" x14ac:dyDescent="0.45">
      <c r="G8479" s="82">
        <f>Census!C8471</f>
        <v>0</v>
      </c>
      <c r="H8479" s="82" t="str">
        <f>IF(Census!D8471="","",Census!D8471)</f>
        <v/>
      </c>
      <c r="I8479" s="82">
        <f>Census!E8471</f>
        <v>0</v>
      </c>
      <c r="J8479" s="106" t="e">
        <f t="shared" si="132"/>
        <v>#N/A</v>
      </c>
    </row>
    <row r="8480" spans="7:10" x14ac:dyDescent="0.45">
      <c r="G8480" s="82">
        <f>Census!C8472</f>
        <v>0</v>
      </c>
      <c r="H8480" s="82" t="str">
        <f>IF(Census!D8472="","",Census!D8472)</f>
        <v/>
      </c>
      <c r="I8480" s="82">
        <f>Census!E8472</f>
        <v>0</v>
      </c>
      <c r="J8480" s="106" t="e">
        <f t="shared" si="132"/>
        <v>#N/A</v>
      </c>
    </row>
    <row r="8481" spans="7:10" x14ac:dyDescent="0.45">
      <c r="G8481" s="82">
        <f>Census!C8473</f>
        <v>0</v>
      </c>
      <c r="H8481" s="82" t="str">
        <f>IF(Census!D8473="","",Census!D8473)</f>
        <v/>
      </c>
      <c r="I8481" s="82">
        <f>Census!E8473</f>
        <v>0</v>
      </c>
      <c r="J8481" s="106" t="e">
        <f t="shared" si="132"/>
        <v>#N/A</v>
      </c>
    </row>
    <row r="8482" spans="7:10" x14ac:dyDescent="0.45">
      <c r="G8482" s="82">
        <f>Census!C8474</f>
        <v>0</v>
      </c>
      <c r="H8482" s="82" t="str">
        <f>IF(Census!D8474="","",Census!D8474)</f>
        <v/>
      </c>
      <c r="I8482" s="82">
        <f>Census!E8474</f>
        <v>0</v>
      </c>
      <c r="J8482" s="106" t="e">
        <f t="shared" si="132"/>
        <v>#N/A</v>
      </c>
    </row>
    <row r="8483" spans="7:10" x14ac:dyDescent="0.45">
      <c r="G8483" s="82">
        <f>Census!C8475</f>
        <v>0</v>
      </c>
      <c r="H8483" s="82" t="str">
        <f>IF(Census!D8475="","",Census!D8475)</f>
        <v/>
      </c>
      <c r="I8483" s="82">
        <f>Census!E8475</f>
        <v>0</v>
      </c>
      <c r="J8483" s="106" t="e">
        <f t="shared" si="132"/>
        <v>#N/A</v>
      </c>
    </row>
    <row r="8484" spans="7:10" x14ac:dyDescent="0.45">
      <c r="G8484" s="82">
        <f>Census!C8476</f>
        <v>0</v>
      </c>
      <c r="H8484" s="82" t="str">
        <f>IF(Census!D8476="","",Census!D8476)</f>
        <v/>
      </c>
      <c r="I8484" s="82">
        <f>Census!E8476</f>
        <v>0</v>
      </c>
      <c r="J8484" s="106" t="e">
        <f t="shared" si="132"/>
        <v>#N/A</v>
      </c>
    </row>
    <row r="8485" spans="7:10" x14ac:dyDescent="0.45">
      <c r="G8485" s="82">
        <f>Census!C8477</f>
        <v>0</v>
      </c>
      <c r="H8485" s="82" t="str">
        <f>IF(Census!D8477="","",Census!D8477)</f>
        <v/>
      </c>
      <c r="I8485" s="82">
        <f>Census!E8477</f>
        <v>0</v>
      </c>
      <c r="J8485" s="106" t="e">
        <f t="shared" si="132"/>
        <v>#N/A</v>
      </c>
    </row>
    <row r="8486" spans="7:10" x14ac:dyDescent="0.45">
      <c r="G8486" s="82">
        <f>Census!C8478</f>
        <v>0</v>
      </c>
      <c r="H8486" s="82" t="str">
        <f>IF(Census!D8478="","",Census!D8478)</f>
        <v/>
      </c>
      <c r="I8486" s="82">
        <f>Census!E8478</f>
        <v>0</v>
      </c>
      <c r="J8486" s="106" t="e">
        <f t="shared" si="132"/>
        <v>#N/A</v>
      </c>
    </row>
    <row r="8487" spans="7:10" x14ac:dyDescent="0.45">
      <c r="G8487" s="82">
        <f>Census!C8479</f>
        <v>0</v>
      </c>
      <c r="H8487" s="82" t="str">
        <f>IF(Census!D8479="","",Census!D8479)</f>
        <v/>
      </c>
      <c r="I8487" s="82">
        <f>Census!E8479</f>
        <v>0</v>
      </c>
      <c r="J8487" s="106" t="e">
        <f t="shared" si="132"/>
        <v>#N/A</v>
      </c>
    </row>
    <row r="8488" spans="7:10" x14ac:dyDescent="0.45">
      <c r="G8488" s="82">
        <f>Census!C8480</f>
        <v>0</v>
      </c>
      <c r="H8488" s="82" t="str">
        <f>IF(Census!D8480="","",Census!D8480)</f>
        <v/>
      </c>
      <c r="I8488" s="82">
        <f>Census!E8480</f>
        <v>0</v>
      </c>
      <c r="J8488" s="106" t="e">
        <f t="shared" si="132"/>
        <v>#N/A</v>
      </c>
    </row>
    <row r="8489" spans="7:10" x14ac:dyDescent="0.45">
      <c r="G8489" s="82">
        <f>Census!C8481</f>
        <v>0</v>
      </c>
      <c r="H8489" s="82" t="str">
        <f>IF(Census!D8481="","",Census!D8481)</f>
        <v/>
      </c>
      <c r="I8489" s="82">
        <f>Census!E8481</f>
        <v>0</v>
      </c>
      <c r="J8489" s="106" t="e">
        <f t="shared" si="132"/>
        <v>#N/A</v>
      </c>
    </row>
    <row r="8490" spans="7:10" x14ac:dyDescent="0.45">
      <c r="G8490" s="82">
        <f>Census!C8482</f>
        <v>0</v>
      </c>
      <c r="H8490" s="82" t="str">
        <f>IF(Census!D8482="","",Census!D8482)</f>
        <v/>
      </c>
      <c r="I8490" s="82">
        <f>Census!E8482</f>
        <v>0</v>
      </c>
      <c r="J8490" s="106" t="e">
        <f t="shared" si="132"/>
        <v>#N/A</v>
      </c>
    </row>
    <row r="8491" spans="7:10" x14ac:dyDescent="0.45">
      <c r="G8491" s="82">
        <f>Census!C8483</f>
        <v>0</v>
      </c>
      <c r="H8491" s="82" t="str">
        <f>IF(Census!D8483="","",Census!D8483)</f>
        <v/>
      </c>
      <c r="I8491" s="82">
        <f>Census!E8483</f>
        <v>0</v>
      </c>
      <c r="J8491" s="106" t="e">
        <f t="shared" si="132"/>
        <v>#N/A</v>
      </c>
    </row>
    <row r="8492" spans="7:10" x14ac:dyDescent="0.45">
      <c r="G8492" s="82">
        <f>Census!C8484</f>
        <v>0</v>
      </c>
      <c r="H8492" s="82" t="str">
        <f>IF(Census!D8484="","",Census!D8484)</f>
        <v/>
      </c>
      <c r="I8492" s="82">
        <f>Census!E8484</f>
        <v>0</v>
      </c>
      <c r="J8492" s="106" t="e">
        <f t="shared" si="132"/>
        <v>#N/A</v>
      </c>
    </row>
    <row r="8493" spans="7:10" x14ac:dyDescent="0.45">
      <c r="G8493" s="82">
        <f>Census!C8485</f>
        <v>0</v>
      </c>
      <c r="H8493" s="82" t="str">
        <f>IF(Census!D8485="","",Census!D8485)</f>
        <v/>
      </c>
      <c r="I8493" s="82">
        <f>Census!E8485</f>
        <v>0</v>
      </c>
      <c r="J8493" s="106" t="e">
        <f t="shared" si="132"/>
        <v>#N/A</v>
      </c>
    </row>
    <row r="8494" spans="7:10" x14ac:dyDescent="0.45">
      <c r="G8494" s="82">
        <f>Census!C8486</f>
        <v>0</v>
      </c>
      <c r="H8494" s="82" t="str">
        <f>IF(Census!D8486="","",Census!D8486)</f>
        <v/>
      </c>
      <c r="I8494" s="82">
        <f>Census!E8486</f>
        <v>0</v>
      </c>
      <c r="J8494" s="106" t="e">
        <f t="shared" si="132"/>
        <v>#N/A</v>
      </c>
    </row>
    <row r="8495" spans="7:10" x14ac:dyDescent="0.45">
      <c r="G8495" s="82">
        <f>Census!C8487</f>
        <v>0</v>
      </c>
      <c r="H8495" s="82" t="str">
        <f>IF(Census!D8487="","",Census!D8487)</f>
        <v/>
      </c>
      <c r="I8495" s="82">
        <f>Census!E8487</f>
        <v>0</v>
      </c>
      <c r="J8495" s="106" t="e">
        <f t="shared" si="132"/>
        <v>#N/A</v>
      </c>
    </row>
    <row r="8496" spans="7:10" x14ac:dyDescent="0.45">
      <c r="G8496" s="82">
        <f>Census!C8488</f>
        <v>0</v>
      </c>
      <c r="H8496" s="82" t="str">
        <f>IF(Census!D8488="","",Census!D8488)</f>
        <v/>
      </c>
      <c r="I8496" s="82">
        <f>Census!E8488</f>
        <v>0</v>
      </c>
      <c r="J8496" s="106" t="e">
        <f t="shared" si="132"/>
        <v>#N/A</v>
      </c>
    </row>
    <row r="8497" spans="7:10" x14ac:dyDescent="0.45">
      <c r="G8497" s="82">
        <f>Census!C8489</f>
        <v>0</v>
      </c>
      <c r="H8497" s="82" t="str">
        <f>IF(Census!D8489="","",Census!D8489)</f>
        <v/>
      </c>
      <c r="I8497" s="82">
        <f>Census!E8489</f>
        <v>0</v>
      </c>
      <c r="J8497" s="106" t="e">
        <f t="shared" si="132"/>
        <v>#N/A</v>
      </c>
    </row>
    <row r="8498" spans="7:10" x14ac:dyDescent="0.45">
      <c r="G8498" s="82">
        <f>Census!C8490</f>
        <v>0</v>
      </c>
      <c r="H8498" s="82" t="str">
        <f>IF(Census!D8490="","",Census!D8490)</f>
        <v/>
      </c>
      <c r="I8498" s="82">
        <f>Census!E8490</f>
        <v>0</v>
      </c>
      <c r="J8498" s="106" t="e">
        <f t="shared" si="132"/>
        <v>#N/A</v>
      </c>
    </row>
    <row r="8499" spans="7:10" x14ac:dyDescent="0.45">
      <c r="G8499" s="82">
        <f>Census!C8491</f>
        <v>0</v>
      </c>
      <c r="H8499" s="82" t="str">
        <f>IF(Census!D8491="","",Census!D8491)</f>
        <v/>
      </c>
      <c r="I8499" s="82">
        <f>Census!E8491</f>
        <v>0</v>
      </c>
      <c r="J8499" s="106" t="e">
        <f t="shared" si="132"/>
        <v>#N/A</v>
      </c>
    </row>
    <row r="8500" spans="7:10" x14ac:dyDescent="0.45">
      <c r="G8500" s="82">
        <f>Census!C8492</f>
        <v>0</v>
      </c>
      <c r="H8500" s="82" t="str">
        <f>IF(Census!D8492="","",Census!D8492)</f>
        <v/>
      </c>
      <c r="I8500" s="82">
        <f>Census!E8492</f>
        <v>0</v>
      </c>
      <c r="J8500" s="106" t="e">
        <f t="shared" si="132"/>
        <v>#N/A</v>
      </c>
    </row>
    <row r="8501" spans="7:10" x14ac:dyDescent="0.45">
      <c r="G8501" s="82">
        <f>Census!C8493</f>
        <v>0</v>
      </c>
      <c r="H8501" s="82" t="str">
        <f>IF(Census!D8493="","",Census!D8493)</f>
        <v/>
      </c>
      <c r="I8501" s="82">
        <f>Census!E8493</f>
        <v>0</v>
      </c>
      <c r="J8501" s="106" t="e">
        <f t="shared" si="132"/>
        <v>#N/A</v>
      </c>
    </row>
    <row r="8502" spans="7:10" x14ac:dyDescent="0.45">
      <c r="G8502" s="82">
        <f>Census!C8494</f>
        <v>0</v>
      </c>
      <c r="H8502" s="82" t="str">
        <f>IF(Census!D8494="","",Census!D8494)</f>
        <v/>
      </c>
      <c r="I8502" s="82">
        <f>Census!E8494</f>
        <v>0</v>
      </c>
      <c r="J8502" s="106" t="e">
        <f t="shared" si="132"/>
        <v>#N/A</v>
      </c>
    </row>
    <row r="8503" spans="7:10" x14ac:dyDescent="0.45">
      <c r="G8503" s="82">
        <f>Census!C8495</f>
        <v>0</v>
      </c>
      <c r="H8503" s="82" t="str">
        <f>IF(Census!D8495="","",Census!D8495)</f>
        <v/>
      </c>
      <c r="I8503" s="82">
        <f>Census!E8495</f>
        <v>0</v>
      </c>
      <c r="J8503" s="106" t="e">
        <f t="shared" si="132"/>
        <v>#N/A</v>
      </c>
    </row>
    <row r="8504" spans="7:10" x14ac:dyDescent="0.45">
      <c r="G8504" s="82">
        <f>Census!C8496</f>
        <v>0</v>
      </c>
      <c r="H8504" s="82" t="str">
        <f>IF(Census!D8496="","",Census!D8496)</f>
        <v/>
      </c>
      <c r="I8504" s="82">
        <f>Census!E8496</f>
        <v>0</v>
      </c>
      <c r="J8504" s="106" t="e">
        <f t="shared" si="132"/>
        <v>#N/A</v>
      </c>
    </row>
    <row r="8505" spans="7:10" x14ac:dyDescent="0.45">
      <c r="G8505" s="82">
        <f>Census!C8497</f>
        <v>0</v>
      </c>
      <c r="H8505" s="82" t="str">
        <f>IF(Census!D8497="","",Census!D8497)</f>
        <v/>
      </c>
      <c r="I8505" s="82">
        <f>Census!E8497</f>
        <v>0</v>
      </c>
      <c r="J8505" s="106" t="e">
        <f t="shared" si="132"/>
        <v>#N/A</v>
      </c>
    </row>
    <row r="8506" spans="7:10" x14ac:dyDescent="0.45">
      <c r="G8506" s="82">
        <f>Census!C8498</f>
        <v>0</v>
      </c>
      <c r="H8506" s="82" t="str">
        <f>IF(Census!D8498="","",Census!D8498)</f>
        <v/>
      </c>
      <c r="I8506" s="82">
        <f>Census!E8498</f>
        <v>0</v>
      </c>
      <c r="J8506" s="106" t="e">
        <f t="shared" si="132"/>
        <v>#N/A</v>
      </c>
    </row>
    <row r="8507" spans="7:10" x14ac:dyDescent="0.45">
      <c r="G8507" s="82">
        <f>Census!C8499</f>
        <v>0</v>
      </c>
      <c r="H8507" s="82" t="str">
        <f>IF(Census!D8499="","",Census!D8499)</f>
        <v/>
      </c>
      <c r="I8507" s="82">
        <f>Census!E8499</f>
        <v>0</v>
      </c>
      <c r="J8507" s="106" t="e">
        <f t="shared" si="132"/>
        <v>#N/A</v>
      </c>
    </row>
    <row r="8508" spans="7:10" x14ac:dyDescent="0.45">
      <c r="G8508" s="82">
        <f>Census!C8500</f>
        <v>0</v>
      </c>
      <c r="H8508" s="82" t="str">
        <f>IF(Census!D8500="","",Census!D8500)</f>
        <v/>
      </c>
      <c r="I8508" s="82">
        <f>Census!E8500</f>
        <v>0</v>
      </c>
      <c r="J8508" s="106" t="e">
        <f t="shared" si="132"/>
        <v>#N/A</v>
      </c>
    </row>
    <row r="8509" spans="7:10" x14ac:dyDescent="0.45">
      <c r="G8509" s="82">
        <f>Census!C8501</f>
        <v>0</v>
      </c>
      <c r="H8509" s="82" t="str">
        <f>IF(Census!D8501="","",Census!D8501)</f>
        <v/>
      </c>
      <c r="I8509" s="82">
        <f>Census!E8501</f>
        <v>0</v>
      </c>
      <c r="J8509" s="106" t="e">
        <f t="shared" si="132"/>
        <v>#N/A</v>
      </c>
    </row>
    <row r="8510" spans="7:10" x14ac:dyDescent="0.45">
      <c r="G8510" s="82">
        <f>Census!C8502</f>
        <v>0</v>
      </c>
      <c r="H8510" s="82" t="str">
        <f>IF(Census!D8502="","",Census!D8502)</f>
        <v/>
      </c>
      <c r="I8510" s="82">
        <f>Census!E8502</f>
        <v>0</v>
      </c>
      <c r="J8510" s="106" t="e">
        <f t="shared" si="132"/>
        <v>#N/A</v>
      </c>
    </row>
    <row r="8511" spans="7:10" x14ac:dyDescent="0.45">
      <c r="G8511" s="82">
        <f>Census!C8503</f>
        <v>0</v>
      </c>
      <c r="H8511" s="82" t="str">
        <f>IF(Census!D8503="","",Census!D8503)</f>
        <v/>
      </c>
      <c r="I8511" s="82">
        <f>Census!E8503</f>
        <v>0</v>
      </c>
      <c r="J8511" s="106" t="e">
        <f t="shared" si="132"/>
        <v>#N/A</v>
      </c>
    </row>
    <row r="8512" spans="7:10" x14ac:dyDescent="0.45">
      <c r="G8512" s="82">
        <f>Census!C8504</f>
        <v>0</v>
      </c>
      <c r="H8512" s="82" t="str">
        <f>IF(Census!D8504="","",Census!D8504)</f>
        <v/>
      </c>
      <c r="I8512" s="82">
        <f>Census!E8504</f>
        <v>0</v>
      </c>
      <c r="J8512" s="106" t="e">
        <f t="shared" si="132"/>
        <v>#N/A</v>
      </c>
    </row>
    <row r="8513" spans="7:10" x14ac:dyDescent="0.45">
      <c r="G8513" s="82">
        <f>Census!C8505</f>
        <v>0</v>
      </c>
      <c r="H8513" s="82" t="str">
        <f>IF(Census!D8505="","",Census!D8505)</f>
        <v/>
      </c>
      <c r="I8513" s="82">
        <f>Census!E8505</f>
        <v>0</v>
      </c>
      <c r="J8513" s="106" t="e">
        <f t="shared" si="132"/>
        <v>#N/A</v>
      </c>
    </row>
    <row r="8514" spans="7:10" x14ac:dyDescent="0.45">
      <c r="G8514" s="82">
        <f>Census!C8506</f>
        <v>0</v>
      </c>
      <c r="H8514" s="82" t="str">
        <f>IF(Census!D8506="","",Census!D8506)</f>
        <v/>
      </c>
      <c r="I8514" s="82">
        <f>Census!E8506</f>
        <v>0</v>
      </c>
      <c r="J8514" s="106" t="e">
        <f t="shared" si="132"/>
        <v>#N/A</v>
      </c>
    </row>
    <row r="8515" spans="7:10" x14ac:dyDescent="0.45">
      <c r="G8515" s="82">
        <f>Census!C8507</f>
        <v>0</v>
      </c>
      <c r="H8515" s="82" t="str">
        <f>IF(Census!D8507="","",Census!D8507)</f>
        <v/>
      </c>
      <c r="I8515" s="82">
        <f>Census!E8507</f>
        <v>0</v>
      </c>
      <c r="J8515" s="106" t="e">
        <f t="shared" si="132"/>
        <v>#N/A</v>
      </c>
    </row>
    <row r="8516" spans="7:10" x14ac:dyDescent="0.45">
      <c r="G8516" s="82">
        <f>Census!C8508</f>
        <v>0</v>
      </c>
      <c r="H8516" s="82" t="str">
        <f>IF(Census!D8508="","",Census!D8508)</f>
        <v/>
      </c>
      <c r="I8516" s="82">
        <f>Census!E8508</f>
        <v>0</v>
      </c>
      <c r="J8516" s="106" t="e">
        <f t="shared" si="132"/>
        <v>#N/A</v>
      </c>
    </row>
    <row r="8517" spans="7:10" x14ac:dyDescent="0.45">
      <c r="G8517" s="82">
        <f>Census!C8509</f>
        <v>0</v>
      </c>
      <c r="H8517" s="82" t="str">
        <f>IF(Census!D8509="","",Census!D8509)</f>
        <v/>
      </c>
      <c r="I8517" s="82">
        <f>Census!E8509</f>
        <v>0</v>
      </c>
      <c r="J8517" s="106" t="e">
        <f t="shared" si="132"/>
        <v>#N/A</v>
      </c>
    </row>
    <row r="8518" spans="7:10" x14ac:dyDescent="0.45">
      <c r="G8518" s="82">
        <f>Census!C8510</f>
        <v>0</v>
      </c>
      <c r="H8518" s="82" t="str">
        <f>IF(Census!D8510="","",Census!D8510)</f>
        <v/>
      </c>
      <c r="I8518" s="82">
        <f>Census!E8510</f>
        <v>0</v>
      </c>
      <c r="J8518" s="106" t="e">
        <f t="shared" si="132"/>
        <v>#N/A</v>
      </c>
    </row>
    <row r="8519" spans="7:10" x14ac:dyDescent="0.45">
      <c r="G8519" s="82">
        <f>Census!C8511</f>
        <v>0</v>
      </c>
      <c r="H8519" s="82" t="str">
        <f>IF(Census!D8511="","",Census!D8511)</f>
        <v/>
      </c>
      <c r="I8519" s="82">
        <f>Census!E8511</f>
        <v>0</v>
      </c>
      <c r="J8519" s="106" t="e">
        <f t="shared" si="132"/>
        <v>#N/A</v>
      </c>
    </row>
    <row r="8520" spans="7:10" x14ac:dyDescent="0.45">
      <c r="G8520" s="82">
        <f>Census!C8512</f>
        <v>0</v>
      </c>
      <c r="H8520" s="82" t="str">
        <f>IF(Census!D8512="","",Census!D8512)</f>
        <v/>
      </c>
      <c r="I8520" s="82">
        <f>Census!E8512</f>
        <v>0</v>
      </c>
      <c r="J8520" s="106" t="e">
        <f t="shared" si="132"/>
        <v>#N/A</v>
      </c>
    </row>
    <row r="8521" spans="7:10" x14ac:dyDescent="0.45">
      <c r="G8521" s="82">
        <f>Census!C8513</f>
        <v>0</v>
      </c>
      <c r="H8521" s="82" t="str">
        <f>IF(Census!D8513="","",Census!D8513)</f>
        <v/>
      </c>
      <c r="I8521" s="82">
        <f>Census!E8513</f>
        <v>0</v>
      </c>
      <c r="J8521" s="106" t="e">
        <f t="shared" si="132"/>
        <v>#N/A</v>
      </c>
    </row>
    <row r="8522" spans="7:10" x14ac:dyDescent="0.45">
      <c r="G8522" s="82">
        <f>Census!C8514</f>
        <v>0</v>
      </c>
      <c r="H8522" s="82" t="str">
        <f>IF(Census!D8514="","",Census!D8514)</f>
        <v/>
      </c>
      <c r="I8522" s="82">
        <f>Census!E8514</f>
        <v>0</v>
      </c>
      <c r="J8522" s="106" t="e">
        <f t="shared" si="132"/>
        <v>#N/A</v>
      </c>
    </row>
    <row r="8523" spans="7:10" x14ac:dyDescent="0.45">
      <c r="G8523" s="82">
        <f>Census!C8515</f>
        <v>0</v>
      </c>
      <c r="H8523" s="82" t="str">
        <f>IF(Census!D8515="","",Census!D8515)</f>
        <v/>
      </c>
      <c r="I8523" s="82">
        <f>Census!E8515</f>
        <v>0</v>
      </c>
      <c r="J8523" s="106" t="e">
        <f t="shared" si="132"/>
        <v>#N/A</v>
      </c>
    </row>
    <row r="8524" spans="7:10" x14ac:dyDescent="0.45">
      <c r="G8524" s="82">
        <f>Census!C8516</f>
        <v>0</v>
      </c>
      <c r="H8524" s="82" t="str">
        <f>IF(Census!D8516="","",Census!D8516)</f>
        <v/>
      </c>
      <c r="I8524" s="82">
        <f>Census!E8516</f>
        <v>0</v>
      </c>
      <c r="J8524" s="106" t="e">
        <f t="shared" si="132"/>
        <v>#N/A</v>
      </c>
    </row>
    <row r="8525" spans="7:10" x14ac:dyDescent="0.45">
      <c r="G8525" s="82">
        <f>Census!C8517</f>
        <v>0</v>
      </c>
      <c r="H8525" s="82" t="str">
        <f>IF(Census!D8517="","",Census!D8517)</f>
        <v/>
      </c>
      <c r="I8525" s="82">
        <f>Census!E8517</f>
        <v>0</v>
      </c>
      <c r="J8525" s="106" t="e">
        <f t="shared" si="132"/>
        <v>#N/A</v>
      </c>
    </row>
    <row r="8526" spans="7:10" x14ac:dyDescent="0.45">
      <c r="G8526" s="82">
        <f>Census!C8518</f>
        <v>0</v>
      </c>
      <c r="H8526" s="82" t="str">
        <f>IF(Census!D8518="","",Census!D8518)</f>
        <v/>
      </c>
      <c r="I8526" s="82">
        <f>Census!E8518</f>
        <v>0</v>
      </c>
      <c r="J8526" s="106" t="e">
        <f t="shared" ref="J8526:J8589" si="133">IF(H8526=0,0,IF(H8526&lt;$C$25,$C$25-H8526,0))</f>
        <v>#N/A</v>
      </c>
    </row>
    <row r="8527" spans="7:10" x14ac:dyDescent="0.45">
      <c r="G8527" s="82">
        <f>Census!C8519</f>
        <v>0</v>
      </c>
      <c r="H8527" s="82" t="str">
        <f>IF(Census!D8519="","",Census!D8519)</f>
        <v/>
      </c>
      <c r="I8527" s="82">
        <f>Census!E8519</f>
        <v>0</v>
      </c>
      <c r="J8527" s="106" t="e">
        <f t="shared" si="133"/>
        <v>#N/A</v>
      </c>
    </row>
    <row r="8528" spans="7:10" x14ac:dyDescent="0.45">
      <c r="G8528" s="82">
        <f>Census!C8520</f>
        <v>0</v>
      </c>
      <c r="H8528" s="82" t="str">
        <f>IF(Census!D8520="","",Census!D8520)</f>
        <v/>
      </c>
      <c r="I8528" s="82">
        <f>Census!E8520</f>
        <v>0</v>
      </c>
      <c r="J8528" s="106" t="e">
        <f t="shared" si="133"/>
        <v>#N/A</v>
      </c>
    </row>
    <row r="8529" spans="7:10" x14ac:dyDescent="0.45">
      <c r="G8529" s="82">
        <f>Census!C8521</f>
        <v>0</v>
      </c>
      <c r="H8529" s="82" t="str">
        <f>IF(Census!D8521="","",Census!D8521)</f>
        <v/>
      </c>
      <c r="I8529" s="82">
        <f>Census!E8521</f>
        <v>0</v>
      </c>
      <c r="J8529" s="106" t="e">
        <f t="shared" si="133"/>
        <v>#N/A</v>
      </c>
    </row>
    <row r="8530" spans="7:10" x14ac:dyDescent="0.45">
      <c r="G8530" s="82">
        <f>Census!C8522</f>
        <v>0</v>
      </c>
      <c r="H8530" s="82" t="str">
        <f>IF(Census!D8522="","",Census!D8522)</f>
        <v/>
      </c>
      <c r="I8530" s="82">
        <f>Census!E8522</f>
        <v>0</v>
      </c>
      <c r="J8530" s="106" t="e">
        <f t="shared" si="133"/>
        <v>#N/A</v>
      </c>
    </row>
    <row r="8531" spans="7:10" x14ac:dyDescent="0.45">
      <c r="G8531" s="82">
        <f>Census!C8523</f>
        <v>0</v>
      </c>
      <c r="H8531" s="82" t="str">
        <f>IF(Census!D8523="","",Census!D8523)</f>
        <v/>
      </c>
      <c r="I8531" s="82">
        <f>Census!E8523</f>
        <v>0</v>
      </c>
      <c r="J8531" s="106" t="e">
        <f t="shared" si="133"/>
        <v>#N/A</v>
      </c>
    </row>
    <row r="8532" spans="7:10" x14ac:dyDescent="0.45">
      <c r="G8532" s="82">
        <f>Census!C8524</f>
        <v>0</v>
      </c>
      <c r="H8532" s="82" t="str">
        <f>IF(Census!D8524="","",Census!D8524)</f>
        <v/>
      </c>
      <c r="I8532" s="82">
        <f>Census!E8524</f>
        <v>0</v>
      </c>
      <c r="J8532" s="106" t="e">
        <f t="shared" si="133"/>
        <v>#N/A</v>
      </c>
    </row>
    <row r="8533" spans="7:10" x14ac:dyDescent="0.45">
      <c r="G8533" s="82">
        <f>Census!C8525</f>
        <v>0</v>
      </c>
      <c r="H8533" s="82" t="str">
        <f>IF(Census!D8525="","",Census!D8525)</f>
        <v/>
      </c>
      <c r="I8533" s="82">
        <f>Census!E8525</f>
        <v>0</v>
      </c>
      <c r="J8533" s="106" t="e">
        <f t="shared" si="133"/>
        <v>#N/A</v>
      </c>
    </row>
    <row r="8534" spans="7:10" x14ac:dyDescent="0.45">
      <c r="G8534" s="82">
        <f>Census!C8526</f>
        <v>0</v>
      </c>
      <c r="H8534" s="82" t="str">
        <f>IF(Census!D8526="","",Census!D8526)</f>
        <v/>
      </c>
      <c r="I8534" s="82">
        <f>Census!E8526</f>
        <v>0</v>
      </c>
      <c r="J8534" s="106" t="e">
        <f t="shared" si="133"/>
        <v>#N/A</v>
      </c>
    </row>
    <row r="8535" spans="7:10" x14ac:dyDescent="0.45">
      <c r="G8535" s="82">
        <f>Census!C8527</f>
        <v>0</v>
      </c>
      <c r="H8535" s="82" t="str">
        <f>IF(Census!D8527="","",Census!D8527)</f>
        <v/>
      </c>
      <c r="I8535" s="82">
        <f>Census!E8527</f>
        <v>0</v>
      </c>
      <c r="J8535" s="106" t="e">
        <f t="shared" si="133"/>
        <v>#N/A</v>
      </c>
    </row>
    <row r="8536" spans="7:10" x14ac:dyDescent="0.45">
      <c r="G8536" s="82">
        <f>Census!C8528</f>
        <v>0</v>
      </c>
      <c r="H8536" s="82" t="str">
        <f>IF(Census!D8528="","",Census!D8528)</f>
        <v/>
      </c>
      <c r="I8536" s="82">
        <f>Census!E8528</f>
        <v>0</v>
      </c>
      <c r="J8536" s="106" t="e">
        <f t="shared" si="133"/>
        <v>#N/A</v>
      </c>
    </row>
    <row r="8537" spans="7:10" x14ac:dyDescent="0.45">
      <c r="G8537" s="82">
        <f>Census!C8529</f>
        <v>0</v>
      </c>
      <c r="H8537" s="82" t="str">
        <f>IF(Census!D8529="","",Census!D8529)</f>
        <v/>
      </c>
      <c r="I8537" s="82">
        <f>Census!E8529</f>
        <v>0</v>
      </c>
      <c r="J8537" s="106" t="e">
        <f t="shared" si="133"/>
        <v>#N/A</v>
      </c>
    </row>
    <row r="8538" spans="7:10" x14ac:dyDescent="0.45">
      <c r="G8538" s="82">
        <f>Census!C8530</f>
        <v>0</v>
      </c>
      <c r="H8538" s="82" t="str">
        <f>IF(Census!D8530="","",Census!D8530)</f>
        <v/>
      </c>
      <c r="I8538" s="82">
        <f>Census!E8530</f>
        <v>0</v>
      </c>
      <c r="J8538" s="106" t="e">
        <f t="shared" si="133"/>
        <v>#N/A</v>
      </c>
    </row>
    <row r="8539" spans="7:10" x14ac:dyDescent="0.45">
      <c r="G8539" s="82">
        <f>Census!C8531</f>
        <v>0</v>
      </c>
      <c r="H8539" s="82" t="str">
        <f>IF(Census!D8531="","",Census!D8531)</f>
        <v/>
      </c>
      <c r="I8539" s="82">
        <f>Census!E8531</f>
        <v>0</v>
      </c>
      <c r="J8539" s="106" t="e">
        <f t="shared" si="133"/>
        <v>#N/A</v>
      </c>
    </row>
    <row r="8540" spans="7:10" x14ac:dyDescent="0.45">
      <c r="G8540" s="82">
        <f>Census!C8532</f>
        <v>0</v>
      </c>
      <c r="H8540" s="82" t="str">
        <f>IF(Census!D8532="","",Census!D8532)</f>
        <v/>
      </c>
      <c r="I8540" s="82">
        <f>Census!E8532</f>
        <v>0</v>
      </c>
      <c r="J8540" s="106" t="e">
        <f t="shared" si="133"/>
        <v>#N/A</v>
      </c>
    </row>
    <row r="8541" spans="7:10" x14ac:dyDescent="0.45">
      <c r="G8541" s="82">
        <f>Census!C8533</f>
        <v>0</v>
      </c>
      <c r="H8541" s="82" t="str">
        <f>IF(Census!D8533="","",Census!D8533)</f>
        <v/>
      </c>
      <c r="I8541" s="82">
        <f>Census!E8533</f>
        <v>0</v>
      </c>
      <c r="J8541" s="106" t="e">
        <f t="shared" si="133"/>
        <v>#N/A</v>
      </c>
    </row>
    <row r="8542" spans="7:10" x14ac:dyDescent="0.45">
      <c r="G8542" s="82">
        <f>Census!C8534</f>
        <v>0</v>
      </c>
      <c r="H8542" s="82" t="str">
        <f>IF(Census!D8534="","",Census!D8534)</f>
        <v/>
      </c>
      <c r="I8542" s="82">
        <f>Census!E8534</f>
        <v>0</v>
      </c>
      <c r="J8542" s="106" t="e">
        <f t="shared" si="133"/>
        <v>#N/A</v>
      </c>
    </row>
    <row r="8543" spans="7:10" x14ac:dyDescent="0.45">
      <c r="G8543" s="82">
        <f>Census!C8535</f>
        <v>0</v>
      </c>
      <c r="H8543" s="82" t="str">
        <f>IF(Census!D8535="","",Census!D8535)</f>
        <v/>
      </c>
      <c r="I8543" s="82">
        <f>Census!E8535</f>
        <v>0</v>
      </c>
      <c r="J8543" s="106" t="e">
        <f t="shared" si="133"/>
        <v>#N/A</v>
      </c>
    </row>
    <row r="8544" spans="7:10" x14ac:dyDescent="0.45">
      <c r="G8544" s="82">
        <f>Census!C8536</f>
        <v>0</v>
      </c>
      <c r="H8544" s="82" t="str">
        <f>IF(Census!D8536="","",Census!D8536)</f>
        <v/>
      </c>
      <c r="I8544" s="82">
        <f>Census!E8536</f>
        <v>0</v>
      </c>
      <c r="J8544" s="106" t="e">
        <f t="shared" si="133"/>
        <v>#N/A</v>
      </c>
    </row>
    <row r="8545" spans="7:10" x14ac:dyDescent="0.45">
      <c r="G8545" s="82">
        <f>Census!C8537</f>
        <v>0</v>
      </c>
      <c r="H8545" s="82" t="str">
        <f>IF(Census!D8537="","",Census!D8537)</f>
        <v/>
      </c>
      <c r="I8545" s="82">
        <f>Census!E8537</f>
        <v>0</v>
      </c>
      <c r="J8545" s="106" t="e">
        <f t="shared" si="133"/>
        <v>#N/A</v>
      </c>
    </row>
    <row r="8546" spans="7:10" x14ac:dyDescent="0.45">
      <c r="G8546" s="82">
        <f>Census!C8538</f>
        <v>0</v>
      </c>
      <c r="H8546" s="82" t="str">
        <f>IF(Census!D8538="","",Census!D8538)</f>
        <v/>
      </c>
      <c r="I8546" s="82">
        <f>Census!E8538</f>
        <v>0</v>
      </c>
      <c r="J8546" s="106" t="e">
        <f t="shared" si="133"/>
        <v>#N/A</v>
      </c>
    </row>
    <row r="8547" spans="7:10" x14ac:dyDescent="0.45">
      <c r="G8547" s="82">
        <f>Census!C8539</f>
        <v>0</v>
      </c>
      <c r="H8547" s="82" t="str">
        <f>IF(Census!D8539="","",Census!D8539)</f>
        <v/>
      </c>
      <c r="I8547" s="82">
        <f>Census!E8539</f>
        <v>0</v>
      </c>
      <c r="J8547" s="106" t="e">
        <f t="shared" si="133"/>
        <v>#N/A</v>
      </c>
    </row>
    <row r="8548" spans="7:10" x14ac:dyDescent="0.45">
      <c r="G8548" s="82">
        <f>Census!C8540</f>
        <v>0</v>
      </c>
      <c r="H8548" s="82" t="str">
        <f>IF(Census!D8540="","",Census!D8540)</f>
        <v/>
      </c>
      <c r="I8548" s="82">
        <f>Census!E8540</f>
        <v>0</v>
      </c>
      <c r="J8548" s="106" t="e">
        <f t="shared" si="133"/>
        <v>#N/A</v>
      </c>
    </row>
    <row r="8549" spans="7:10" x14ac:dyDescent="0.45">
      <c r="G8549" s="82">
        <f>Census!C8541</f>
        <v>0</v>
      </c>
      <c r="H8549" s="82" t="str">
        <f>IF(Census!D8541="","",Census!D8541)</f>
        <v/>
      </c>
      <c r="I8549" s="82">
        <f>Census!E8541</f>
        <v>0</v>
      </c>
      <c r="J8549" s="106" t="e">
        <f t="shared" si="133"/>
        <v>#N/A</v>
      </c>
    </row>
    <row r="8550" spans="7:10" x14ac:dyDescent="0.45">
      <c r="G8550" s="82">
        <f>Census!C8542</f>
        <v>0</v>
      </c>
      <c r="H8550" s="82" t="str">
        <f>IF(Census!D8542="","",Census!D8542)</f>
        <v/>
      </c>
      <c r="I8550" s="82">
        <f>Census!E8542</f>
        <v>0</v>
      </c>
      <c r="J8550" s="106" t="e">
        <f t="shared" si="133"/>
        <v>#N/A</v>
      </c>
    </row>
    <row r="8551" spans="7:10" x14ac:dyDescent="0.45">
      <c r="G8551" s="82">
        <f>Census!C8543</f>
        <v>0</v>
      </c>
      <c r="H8551" s="82" t="str">
        <f>IF(Census!D8543="","",Census!D8543)</f>
        <v/>
      </c>
      <c r="I8551" s="82">
        <f>Census!E8543</f>
        <v>0</v>
      </c>
      <c r="J8551" s="106" t="e">
        <f t="shared" si="133"/>
        <v>#N/A</v>
      </c>
    </row>
    <row r="8552" spans="7:10" x14ac:dyDescent="0.45">
      <c r="G8552" s="82">
        <f>Census!C8544</f>
        <v>0</v>
      </c>
      <c r="H8552" s="82" t="str">
        <f>IF(Census!D8544="","",Census!D8544)</f>
        <v/>
      </c>
      <c r="I8552" s="82">
        <f>Census!E8544</f>
        <v>0</v>
      </c>
      <c r="J8552" s="106" t="e">
        <f t="shared" si="133"/>
        <v>#N/A</v>
      </c>
    </row>
    <row r="8553" spans="7:10" x14ac:dyDescent="0.45">
      <c r="G8553" s="82">
        <f>Census!C8545</f>
        <v>0</v>
      </c>
      <c r="H8553" s="82" t="str">
        <f>IF(Census!D8545="","",Census!D8545)</f>
        <v/>
      </c>
      <c r="I8553" s="82">
        <f>Census!E8545</f>
        <v>0</v>
      </c>
      <c r="J8553" s="106" t="e">
        <f t="shared" si="133"/>
        <v>#N/A</v>
      </c>
    </row>
    <row r="8554" spans="7:10" x14ac:dyDescent="0.45">
      <c r="G8554" s="82">
        <f>Census!C8546</f>
        <v>0</v>
      </c>
      <c r="H8554" s="82" t="str">
        <f>IF(Census!D8546="","",Census!D8546)</f>
        <v/>
      </c>
      <c r="I8554" s="82">
        <f>Census!E8546</f>
        <v>0</v>
      </c>
      <c r="J8554" s="106" t="e">
        <f t="shared" si="133"/>
        <v>#N/A</v>
      </c>
    </row>
    <row r="8555" spans="7:10" x14ac:dyDescent="0.45">
      <c r="G8555" s="82">
        <f>Census!C8547</f>
        <v>0</v>
      </c>
      <c r="H8555" s="82" t="str">
        <f>IF(Census!D8547="","",Census!D8547)</f>
        <v/>
      </c>
      <c r="I8555" s="82">
        <f>Census!E8547</f>
        <v>0</v>
      </c>
      <c r="J8555" s="106" t="e">
        <f t="shared" si="133"/>
        <v>#N/A</v>
      </c>
    </row>
    <row r="8556" spans="7:10" x14ac:dyDescent="0.45">
      <c r="G8556" s="82">
        <f>Census!C8548</f>
        <v>0</v>
      </c>
      <c r="H8556" s="82" t="str">
        <f>IF(Census!D8548="","",Census!D8548)</f>
        <v/>
      </c>
      <c r="I8556" s="82">
        <f>Census!E8548</f>
        <v>0</v>
      </c>
      <c r="J8556" s="106" t="e">
        <f t="shared" si="133"/>
        <v>#N/A</v>
      </c>
    </row>
    <row r="8557" spans="7:10" x14ac:dyDescent="0.45">
      <c r="G8557" s="82">
        <f>Census!C8549</f>
        <v>0</v>
      </c>
      <c r="H8557" s="82" t="str">
        <f>IF(Census!D8549="","",Census!D8549)</f>
        <v/>
      </c>
      <c r="I8557" s="82">
        <f>Census!E8549</f>
        <v>0</v>
      </c>
      <c r="J8557" s="106" t="e">
        <f t="shared" si="133"/>
        <v>#N/A</v>
      </c>
    </row>
    <row r="8558" spans="7:10" x14ac:dyDescent="0.45">
      <c r="G8558" s="82">
        <f>Census!C8550</f>
        <v>0</v>
      </c>
      <c r="H8558" s="82" t="str">
        <f>IF(Census!D8550="","",Census!D8550)</f>
        <v/>
      </c>
      <c r="I8558" s="82">
        <f>Census!E8550</f>
        <v>0</v>
      </c>
      <c r="J8558" s="106" t="e">
        <f t="shared" si="133"/>
        <v>#N/A</v>
      </c>
    </row>
    <row r="8559" spans="7:10" x14ac:dyDescent="0.45">
      <c r="G8559" s="82">
        <f>Census!C8551</f>
        <v>0</v>
      </c>
      <c r="H8559" s="82" t="str">
        <f>IF(Census!D8551="","",Census!D8551)</f>
        <v/>
      </c>
      <c r="I8559" s="82">
        <f>Census!E8551</f>
        <v>0</v>
      </c>
      <c r="J8559" s="106" t="e">
        <f t="shared" si="133"/>
        <v>#N/A</v>
      </c>
    </row>
    <row r="8560" spans="7:10" x14ac:dyDescent="0.45">
      <c r="G8560" s="82">
        <f>Census!C8552</f>
        <v>0</v>
      </c>
      <c r="H8560" s="82" t="str">
        <f>IF(Census!D8552="","",Census!D8552)</f>
        <v/>
      </c>
      <c r="I8560" s="82">
        <f>Census!E8552</f>
        <v>0</v>
      </c>
      <c r="J8560" s="106" t="e">
        <f t="shared" si="133"/>
        <v>#N/A</v>
      </c>
    </row>
    <row r="8561" spans="7:10" x14ac:dyDescent="0.45">
      <c r="G8561" s="82">
        <f>Census!C8553</f>
        <v>0</v>
      </c>
      <c r="H8561" s="82" t="str">
        <f>IF(Census!D8553="","",Census!D8553)</f>
        <v/>
      </c>
      <c r="I8561" s="82">
        <f>Census!E8553</f>
        <v>0</v>
      </c>
      <c r="J8561" s="106" t="e">
        <f t="shared" si="133"/>
        <v>#N/A</v>
      </c>
    </row>
    <row r="8562" spans="7:10" x14ac:dyDescent="0.45">
      <c r="G8562" s="82">
        <f>Census!C8554</f>
        <v>0</v>
      </c>
      <c r="H8562" s="82" t="str">
        <f>IF(Census!D8554="","",Census!D8554)</f>
        <v/>
      </c>
      <c r="I8562" s="82">
        <f>Census!E8554</f>
        <v>0</v>
      </c>
      <c r="J8562" s="106" t="e">
        <f t="shared" si="133"/>
        <v>#N/A</v>
      </c>
    </row>
    <row r="8563" spans="7:10" x14ac:dyDescent="0.45">
      <c r="G8563" s="82">
        <f>Census!C8555</f>
        <v>0</v>
      </c>
      <c r="H8563" s="82" t="str">
        <f>IF(Census!D8555="","",Census!D8555)</f>
        <v/>
      </c>
      <c r="I8563" s="82">
        <f>Census!E8555</f>
        <v>0</v>
      </c>
      <c r="J8563" s="106" t="e">
        <f t="shared" si="133"/>
        <v>#N/A</v>
      </c>
    </row>
    <row r="8564" spans="7:10" x14ac:dyDescent="0.45">
      <c r="G8564" s="82">
        <f>Census!C8556</f>
        <v>0</v>
      </c>
      <c r="H8564" s="82" t="str">
        <f>IF(Census!D8556="","",Census!D8556)</f>
        <v/>
      </c>
      <c r="I8564" s="82">
        <f>Census!E8556</f>
        <v>0</v>
      </c>
      <c r="J8564" s="106" t="e">
        <f t="shared" si="133"/>
        <v>#N/A</v>
      </c>
    </row>
    <row r="8565" spans="7:10" x14ac:dyDescent="0.45">
      <c r="G8565" s="82">
        <f>Census!C8557</f>
        <v>0</v>
      </c>
      <c r="H8565" s="82" t="str">
        <f>IF(Census!D8557="","",Census!D8557)</f>
        <v/>
      </c>
      <c r="I8565" s="82">
        <f>Census!E8557</f>
        <v>0</v>
      </c>
      <c r="J8565" s="106" t="e">
        <f t="shared" si="133"/>
        <v>#N/A</v>
      </c>
    </row>
    <row r="8566" spans="7:10" x14ac:dyDescent="0.45">
      <c r="G8566" s="82">
        <f>Census!C8558</f>
        <v>0</v>
      </c>
      <c r="H8566" s="82" t="str">
        <f>IF(Census!D8558="","",Census!D8558)</f>
        <v/>
      </c>
      <c r="I8566" s="82">
        <f>Census!E8558</f>
        <v>0</v>
      </c>
      <c r="J8566" s="106" t="e">
        <f t="shared" si="133"/>
        <v>#N/A</v>
      </c>
    </row>
    <row r="8567" spans="7:10" x14ac:dyDescent="0.45">
      <c r="G8567" s="82">
        <f>Census!C8559</f>
        <v>0</v>
      </c>
      <c r="H8567" s="82" t="str">
        <f>IF(Census!D8559="","",Census!D8559)</f>
        <v/>
      </c>
      <c r="I8567" s="82">
        <f>Census!E8559</f>
        <v>0</v>
      </c>
      <c r="J8567" s="106" t="e">
        <f t="shared" si="133"/>
        <v>#N/A</v>
      </c>
    </row>
    <row r="8568" spans="7:10" x14ac:dyDescent="0.45">
      <c r="G8568" s="82">
        <f>Census!C8560</f>
        <v>0</v>
      </c>
      <c r="H8568" s="82" t="str">
        <f>IF(Census!D8560="","",Census!D8560)</f>
        <v/>
      </c>
      <c r="I8568" s="82">
        <f>Census!E8560</f>
        <v>0</v>
      </c>
      <c r="J8568" s="106" t="e">
        <f t="shared" si="133"/>
        <v>#N/A</v>
      </c>
    </row>
    <row r="8569" spans="7:10" x14ac:dyDescent="0.45">
      <c r="G8569" s="82">
        <f>Census!C8561</f>
        <v>0</v>
      </c>
      <c r="H8569" s="82" t="str">
        <f>IF(Census!D8561="","",Census!D8561)</f>
        <v/>
      </c>
      <c r="I8569" s="82">
        <f>Census!E8561</f>
        <v>0</v>
      </c>
      <c r="J8569" s="106" t="e">
        <f t="shared" si="133"/>
        <v>#N/A</v>
      </c>
    </row>
    <row r="8570" spans="7:10" x14ac:dyDescent="0.45">
      <c r="G8570" s="82">
        <f>Census!C8562</f>
        <v>0</v>
      </c>
      <c r="H8570" s="82" t="str">
        <f>IF(Census!D8562="","",Census!D8562)</f>
        <v/>
      </c>
      <c r="I8570" s="82">
        <f>Census!E8562</f>
        <v>0</v>
      </c>
      <c r="J8570" s="106" t="e">
        <f t="shared" si="133"/>
        <v>#N/A</v>
      </c>
    </row>
    <row r="8571" spans="7:10" x14ac:dyDescent="0.45">
      <c r="G8571" s="82">
        <f>Census!C8563</f>
        <v>0</v>
      </c>
      <c r="H8571" s="82" t="str">
        <f>IF(Census!D8563="","",Census!D8563)</f>
        <v/>
      </c>
      <c r="I8571" s="82">
        <f>Census!E8563</f>
        <v>0</v>
      </c>
      <c r="J8571" s="106" t="e">
        <f t="shared" si="133"/>
        <v>#N/A</v>
      </c>
    </row>
    <row r="8572" spans="7:10" x14ac:dyDescent="0.45">
      <c r="G8572" s="82">
        <f>Census!C8564</f>
        <v>0</v>
      </c>
      <c r="H8572" s="82" t="str">
        <f>IF(Census!D8564="","",Census!D8564)</f>
        <v/>
      </c>
      <c r="I8572" s="82">
        <f>Census!E8564</f>
        <v>0</v>
      </c>
      <c r="J8572" s="106" t="e">
        <f t="shared" si="133"/>
        <v>#N/A</v>
      </c>
    </row>
    <row r="8573" spans="7:10" x14ac:dyDescent="0.45">
      <c r="G8573" s="82">
        <f>Census!C8565</f>
        <v>0</v>
      </c>
      <c r="H8573" s="82" t="str">
        <f>IF(Census!D8565="","",Census!D8565)</f>
        <v/>
      </c>
      <c r="I8573" s="82">
        <f>Census!E8565</f>
        <v>0</v>
      </c>
      <c r="J8573" s="106" t="e">
        <f t="shared" si="133"/>
        <v>#N/A</v>
      </c>
    </row>
    <row r="8574" spans="7:10" x14ac:dyDescent="0.45">
      <c r="G8574" s="82">
        <f>Census!C8566</f>
        <v>0</v>
      </c>
      <c r="H8574" s="82" t="str">
        <f>IF(Census!D8566="","",Census!D8566)</f>
        <v/>
      </c>
      <c r="I8574" s="82">
        <f>Census!E8566</f>
        <v>0</v>
      </c>
      <c r="J8574" s="106" t="e">
        <f t="shared" si="133"/>
        <v>#N/A</v>
      </c>
    </row>
    <row r="8575" spans="7:10" x14ac:dyDescent="0.45">
      <c r="G8575" s="82">
        <f>Census!C8567</f>
        <v>0</v>
      </c>
      <c r="H8575" s="82" t="str">
        <f>IF(Census!D8567="","",Census!D8567)</f>
        <v/>
      </c>
      <c r="I8575" s="82">
        <f>Census!E8567</f>
        <v>0</v>
      </c>
      <c r="J8575" s="106" t="e">
        <f t="shared" si="133"/>
        <v>#N/A</v>
      </c>
    </row>
    <row r="8576" spans="7:10" x14ac:dyDescent="0.45">
      <c r="G8576" s="82">
        <f>Census!C8568</f>
        <v>0</v>
      </c>
      <c r="H8576" s="82" t="str">
        <f>IF(Census!D8568="","",Census!D8568)</f>
        <v/>
      </c>
      <c r="I8576" s="82">
        <f>Census!E8568</f>
        <v>0</v>
      </c>
      <c r="J8576" s="106" t="e">
        <f t="shared" si="133"/>
        <v>#N/A</v>
      </c>
    </row>
    <row r="8577" spans="7:10" x14ac:dyDescent="0.45">
      <c r="G8577" s="82">
        <f>Census!C8569</f>
        <v>0</v>
      </c>
      <c r="H8577" s="82" t="str">
        <f>IF(Census!D8569="","",Census!D8569)</f>
        <v/>
      </c>
      <c r="I8577" s="82">
        <f>Census!E8569</f>
        <v>0</v>
      </c>
      <c r="J8577" s="106" t="e">
        <f t="shared" si="133"/>
        <v>#N/A</v>
      </c>
    </row>
    <row r="8578" spans="7:10" x14ac:dyDescent="0.45">
      <c r="G8578" s="82">
        <f>Census!C8570</f>
        <v>0</v>
      </c>
      <c r="H8578" s="82" t="str">
        <f>IF(Census!D8570="","",Census!D8570)</f>
        <v/>
      </c>
      <c r="I8578" s="82">
        <f>Census!E8570</f>
        <v>0</v>
      </c>
      <c r="J8578" s="106" t="e">
        <f t="shared" si="133"/>
        <v>#N/A</v>
      </c>
    </row>
    <row r="8579" spans="7:10" x14ac:dyDescent="0.45">
      <c r="G8579" s="82">
        <f>Census!C8571</f>
        <v>0</v>
      </c>
      <c r="H8579" s="82" t="str">
        <f>IF(Census!D8571="","",Census!D8571)</f>
        <v/>
      </c>
      <c r="I8579" s="82">
        <f>Census!E8571</f>
        <v>0</v>
      </c>
      <c r="J8579" s="106" t="e">
        <f t="shared" si="133"/>
        <v>#N/A</v>
      </c>
    </row>
    <row r="8580" spans="7:10" x14ac:dyDescent="0.45">
      <c r="G8580" s="82">
        <f>Census!C8572</f>
        <v>0</v>
      </c>
      <c r="H8580" s="82" t="str">
        <f>IF(Census!D8572="","",Census!D8572)</f>
        <v/>
      </c>
      <c r="I8580" s="82">
        <f>Census!E8572</f>
        <v>0</v>
      </c>
      <c r="J8580" s="106" t="e">
        <f t="shared" si="133"/>
        <v>#N/A</v>
      </c>
    </row>
    <row r="8581" spans="7:10" x14ac:dyDescent="0.45">
      <c r="G8581" s="82">
        <f>Census!C8573</f>
        <v>0</v>
      </c>
      <c r="H8581" s="82" t="str">
        <f>IF(Census!D8573="","",Census!D8573)</f>
        <v/>
      </c>
      <c r="I8581" s="82">
        <f>Census!E8573</f>
        <v>0</v>
      </c>
      <c r="J8581" s="106" t="e">
        <f t="shared" si="133"/>
        <v>#N/A</v>
      </c>
    </row>
    <row r="8582" spans="7:10" x14ac:dyDescent="0.45">
      <c r="G8582" s="82">
        <f>Census!C8574</f>
        <v>0</v>
      </c>
      <c r="H8582" s="82" t="str">
        <f>IF(Census!D8574="","",Census!D8574)</f>
        <v/>
      </c>
      <c r="I8582" s="82">
        <f>Census!E8574</f>
        <v>0</v>
      </c>
      <c r="J8582" s="106" t="e">
        <f t="shared" si="133"/>
        <v>#N/A</v>
      </c>
    </row>
    <row r="8583" spans="7:10" x14ac:dyDescent="0.45">
      <c r="G8583" s="82">
        <f>Census!C8575</f>
        <v>0</v>
      </c>
      <c r="H8583" s="82" t="str">
        <f>IF(Census!D8575="","",Census!D8575)</f>
        <v/>
      </c>
      <c r="I8583" s="82">
        <f>Census!E8575</f>
        <v>0</v>
      </c>
      <c r="J8583" s="106" t="e">
        <f t="shared" si="133"/>
        <v>#N/A</v>
      </c>
    </row>
    <row r="8584" spans="7:10" x14ac:dyDescent="0.45">
      <c r="G8584" s="82">
        <f>Census!C8576</f>
        <v>0</v>
      </c>
      <c r="H8584" s="82" t="str">
        <f>IF(Census!D8576="","",Census!D8576)</f>
        <v/>
      </c>
      <c r="I8584" s="82">
        <f>Census!E8576</f>
        <v>0</v>
      </c>
      <c r="J8584" s="106" t="e">
        <f t="shared" si="133"/>
        <v>#N/A</v>
      </c>
    </row>
    <row r="8585" spans="7:10" x14ac:dyDescent="0.45">
      <c r="G8585" s="82">
        <f>Census!C8577</f>
        <v>0</v>
      </c>
      <c r="H8585" s="82" t="str">
        <f>IF(Census!D8577="","",Census!D8577)</f>
        <v/>
      </c>
      <c r="I8585" s="82">
        <f>Census!E8577</f>
        <v>0</v>
      </c>
      <c r="J8585" s="106" t="e">
        <f t="shared" si="133"/>
        <v>#N/A</v>
      </c>
    </row>
    <row r="8586" spans="7:10" x14ac:dyDescent="0.45">
      <c r="G8586" s="82">
        <f>Census!C8578</f>
        <v>0</v>
      </c>
      <c r="H8586" s="82" t="str">
        <f>IF(Census!D8578="","",Census!D8578)</f>
        <v/>
      </c>
      <c r="I8586" s="82">
        <f>Census!E8578</f>
        <v>0</v>
      </c>
      <c r="J8586" s="106" t="e">
        <f t="shared" si="133"/>
        <v>#N/A</v>
      </c>
    </row>
    <row r="8587" spans="7:10" x14ac:dyDescent="0.45">
      <c r="G8587" s="82">
        <f>Census!C8579</f>
        <v>0</v>
      </c>
      <c r="H8587" s="82" t="str">
        <f>IF(Census!D8579="","",Census!D8579)</f>
        <v/>
      </c>
      <c r="I8587" s="82">
        <f>Census!E8579</f>
        <v>0</v>
      </c>
      <c r="J8587" s="106" t="e">
        <f t="shared" si="133"/>
        <v>#N/A</v>
      </c>
    </row>
    <row r="8588" spans="7:10" x14ac:dyDescent="0.45">
      <c r="G8588" s="82">
        <f>Census!C8580</f>
        <v>0</v>
      </c>
      <c r="H8588" s="82" t="str">
        <f>IF(Census!D8580="","",Census!D8580)</f>
        <v/>
      </c>
      <c r="I8588" s="82">
        <f>Census!E8580</f>
        <v>0</v>
      </c>
      <c r="J8588" s="106" t="e">
        <f t="shared" si="133"/>
        <v>#N/A</v>
      </c>
    </row>
    <row r="8589" spans="7:10" x14ac:dyDescent="0.45">
      <c r="G8589" s="82">
        <f>Census!C8581</f>
        <v>0</v>
      </c>
      <c r="H8589" s="82" t="str">
        <f>IF(Census!D8581="","",Census!D8581)</f>
        <v/>
      </c>
      <c r="I8589" s="82">
        <f>Census!E8581</f>
        <v>0</v>
      </c>
      <c r="J8589" s="106" t="e">
        <f t="shared" si="133"/>
        <v>#N/A</v>
      </c>
    </row>
    <row r="8590" spans="7:10" x14ac:dyDescent="0.45">
      <c r="G8590" s="82">
        <f>Census!C8582</f>
        <v>0</v>
      </c>
      <c r="H8590" s="82" t="str">
        <f>IF(Census!D8582="","",Census!D8582)</f>
        <v/>
      </c>
      <c r="I8590" s="82">
        <f>Census!E8582</f>
        <v>0</v>
      </c>
      <c r="J8590" s="106" t="e">
        <f t="shared" ref="J8590:J8653" si="134">IF(H8590=0,0,IF(H8590&lt;$C$25,$C$25-H8590,0))</f>
        <v>#N/A</v>
      </c>
    </row>
    <row r="8591" spans="7:10" x14ac:dyDescent="0.45">
      <c r="G8591" s="82">
        <f>Census!C8583</f>
        <v>0</v>
      </c>
      <c r="H8591" s="82" t="str">
        <f>IF(Census!D8583="","",Census!D8583)</f>
        <v/>
      </c>
      <c r="I8591" s="82">
        <f>Census!E8583</f>
        <v>0</v>
      </c>
      <c r="J8591" s="106" t="e">
        <f t="shared" si="134"/>
        <v>#N/A</v>
      </c>
    </row>
    <row r="8592" spans="7:10" x14ac:dyDescent="0.45">
      <c r="G8592" s="82">
        <f>Census!C8584</f>
        <v>0</v>
      </c>
      <c r="H8592" s="82" t="str">
        <f>IF(Census!D8584="","",Census!D8584)</f>
        <v/>
      </c>
      <c r="I8592" s="82">
        <f>Census!E8584</f>
        <v>0</v>
      </c>
      <c r="J8592" s="106" t="e">
        <f t="shared" si="134"/>
        <v>#N/A</v>
      </c>
    </row>
    <row r="8593" spans="7:10" x14ac:dyDescent="0.45">
      <c r="G8593" s="82">
        <f>Census!C8585</f>
        <v>0</v>
      </c>
      <c r="H8593" s="82" t="str">
        <f>IF(Census!D8585="","",Census!D8585)</f>
        <v/>
      </c>
      <c r="I8593" s="82">
        <f>Census!E8585</f>
        <v>0</v>
      </c>
      <c r="J8593" s="106" t="e">
        <f t="shared" si="134"/>
        <v>#N/A</v>
      </c>
    </row>
    <row r="8594" spans="7:10" x14ac:dyDescent="0.45">
      <c r="G8594" s="82">
        <f>Census!C8586</f>
        <v>0</v>
      </c>
      <c r="H8594" s="82" t="str">
        <f>IF(Census!D8586="","",Census!D8586)</f>
        <v/>
      </c>
      <c r="I8594" s="82">
        <f>Census!E8586</f>
        <v>0</v>
      </c>
      <c r="J8594" s="106" t="e">
        <f t="shared" si="134"/>
        <v>#N/A</v>
      </c>
    </row>
    <row r="8595" spans="7:10" x14ac:dyDescent="0.45">
      <c r="G8595" s="82">
        <f>Census!C8587</f>
        <v>0</v>
      </c>
      <c r="H8595" s="82" t="str">
        <f>IF(Census!D8587="","",Census!D8587)</f>
        <v/>
      </c>
      <c r="I8595" s="82">
        <f>Census!E8587</f>
        <v>0</v>
      </c>
      <c r="J8595" s="106" t="e">
        <f t="shared" si="134"/>
        <v>#N/A</v>
      </c>
    </row>
    <row r="8596" spans="7:10" x14ac:dyDescent="0.45">
      <c r="G8596" s="82">
        <f>Census!C8588</f>
        <v>0</v>
      </c>
      <c r="H8596" s="82" t="str">
        <f>IF(Census!D8588="","",Census!D8588)</f>
        <v/>
      </c>
      <c r="I8596" s="82">
        <f>Census!E8588</f>
        <v>0</v>
      </c>
      <c r="J8596" s="106" t="e">
        <f t="shared" si="134"/>
        <v>#N/A</v>
      </c>
    </row>
    <row r="8597" spans="7:10" x14ac:dyDescent="0.45">
      <c r="G8597" s="82">
        <f>Census!C8589</f>
        <v>0</v>
      </c>
      <c r="H8597" s="82" t="str">
        <f>IF(Census!D8589="","",Census!D8589)</f>
        <v/>
      </c>
      <c r="I8597" s="82">
        <f>Census!E8589</f>
        <v>0</v>
      </c>
      <c r="J8597" s="106" t="e">
        <f t="shared" si="134"/>
        <v>#N/A</v>
      </c>
    </row>
    <row r="8598" spans="7:10" x14ac:dyDescent="0.45">
      <c r="G8598" s="82">
        <f>Census!C8590</f>
        <v>0</v>
      </c>
      <c r="H8598" s="82" t="str">
        <f>IF(Census!D8590="","",Census!D8590)</f>
        <v/>
      </c>
      <c r="I8598" s="82">
        <f>Census!E8590</f>
        <v>0</v>
      </c>
      <c r="J8598" s="106" t="e">
        <f t="shared" si="134"/>
        <v>#N/A</v>
      </c>
    </row>
    <row r="8599" spans="7:10" x14ac:dyDescent="0.45">
      <c r="G8599" s="82">
        <f>Census!C8591</f>
        <v>0</v>
      </c>
      <c r="H8599" s="82" t="str">
        <f>IF(Census!D8591="","",Census!D8591)</f>
        <v/>
      </c>
      <c r="I8599" s="82">
        <f>Census!E8591</f>
        <v>0</v>
      </c>
      <c r="J8599" s="106" t="e">
        <f t="shared" si="134"/>
        <v>#N/A</v>
      </c>
    </row>
    <row r="8600" spans="7:10" x14ac:dyDescent="0.45">
      <c r="G8600" s="82">
        <f>Census!C8592</f>
        <v>0</v>
      </c>
      <c r="H8600" s="82" t="str">
        <f>IF(Census!D8592="","",Census!D8592)</f>
        <v/>
      </c>
      <c r="I8600" s="82">
        <f>Census!E8592</f>
        <v>0</v>
      </c>
      <c r="J8600" s="106" t="e">
        <f t="shared" si="134"/>
        <v>#N/A</v>
      </c>
    </row>
    <row r="8601" spans="7:10" x14ac:dyDescent="0.45">
      <c r="G8601" s="82">
        <f>Census!C8593</f>
        <v>0</v>
      </c>
      <c r="H8601" s="82" t="str">
        <f>IF(Census!D8593="","",Census!D8593)</f>
        <v/>
      </c>
      <c r="I8601" s="82">
        <f>Census!E8593</f>
        <v>0</v>
      </c>
      <c r="J8601" s="106" t="e">
        <f t="shared" si="134"/>
        <v>#N/A</v>
      </c>
    </row>
    <row r="8602" spans="7:10" x14ac:dyDescent="0.45">
      <c r="G8602" s="82">
        <f>Census!C8594</f>
        <v>0</v>
      </c>
      <c r="H8602" s="82" t="str">
        <f>IF(Census!D8594="","",Census!D8594)</f>
        <v/>
      </c>
      <c r="I8602" s="82">
        <f>Census!E8594</f>
        <v>0</v>
      </c>
      <c r="J8602" s="106" t="e">
        <f t="shared" si="134"/>
        <v>#N/A</v>
      </c>
    </row>
    <row r="8603" spans="7:10" x14ac:dyDescent="0.45">
      <c r="G8603" s="82">
        <f>Census!C8595</f>
        <v>0</v>
      </c>
      <c r="H8603" s="82" t="str">
        <f>IF(Census!D8595="","",Census!D8595)</f>
        <v/>
      </c>
      <c r="I8603" s="82">
        <f>Census!E8595</f>
        <v>0</v>
      </c>
      <c r="J8603" s="106" t="e">
        <f t="shared" si="134"/>
        <v>#N/A</v>
      </c>
    </row>
    <row r="8604" spans="7:10" x14ac:dyDescent="0.45">
      <c r="G8604" s="82">
        <f>Census!C8596</f>
        <v>0</v>
      </c>
      <c r="H8604" s="82" t="str">
        <f>IF(Census!D8596="","",Census!D8596)</f>
        <v/>
      </c>
      <c r="I8604" s="82">
        <f>Census!E8596</f>
        <v>0</v>
      </c>
      <c r="J8604" s="106" t="e">
        <f t="shared" si="134"/>
        <v>#N/A</v>
      </c>
    </row>
    <row r="8605" spans="7:10" x14ac:dyDescent="0.45">
      <c r="G8605" s="82">
        <f>Census!C8597</f>
        <v>0</v>
      </c>
      <c r="H8605" s="82" t="str">
        <f>IF(Census!D8597="","",Census!D8597)</f>
        <v/>
      </c>
      <c r="I8605" s="82">
        <f>Census!E8597</f>
        <v>0</v>
      </c>
      <c r="J8605" s="106" t="e">
        <f t="shared" si="134"/>
        <v>#N/A</v>
      </c>
    </row>
    <row r="8606" spans="7:10" x14ac:dyDescent="0.45">
      <c r="G8606" s="82">
        <f>Census!C8598</f>
        <v>0</v>
      </c>
      <c r="H8606" s="82" t="str">
        <f>IF(Census!D8598="","",Census!D8598)</f>
        <v/>
      </c>
      <c r="I8606" s="82">
        <f>Census!E8598</f>
        <v>0</v>
      </c>
      <c r="J8606" s="106" t="e">
        <f t="shared" si="134"/>
        <v>#N/A</v>
      </c>
    </row>
    <row r="8607" spans="7:10" x14ac:dyDescent="0.45">
      <c r="G8607" s="82">
        <f>Census!C8599</f>
        <v>0</v>
      </c>
      <c r="H8607" s="82" t="str">
        <f>IF(Census!D8599="","",Census!D8599)</f>
        <v/>
      </c>
      <c r="I8607" s="82">
        <f>Census!E8599</f>
        <v>0</v>
      </c>
      <c r="J8607" s="106" t="e">
        <f t="shared" si="134"/>
        <v>#N/A</v>
      </c>
    </row>
    <row r="8608" spans="7:10" x14ac:dyDescent="0.45">
      <c r="G8608" s="82">
        <f>Census!C8600</f>
        <v>0</v>
      </c>
      <c r="H8608" s="82" t="str">
        <f>IF(Census!D8600="","",Census!D8600)</f>
        <v/>
      </c>
      <c r="I8608" s="82">
        <f>Census!E8600</f>
        <v>0</v>
      </c>
      <c r="J8608" s="106" t="e">
        <f t="shared" si="134"/>
        <v>#N/A</v>
      </c>
    </row>
    <row r="8609" spans="7:10" x14ac:dyDescent="0.45">
      <c r="G8609" s="82">
        <f>Census!C8601</f>
        <v>0</v>
      </c>
      <c r="H8609" s="82" t="str">
        <f>IF(Census!D8601="","",Census!D8601)</f>
        <v/>
      </c>
      <c r="I8609" s="82">
        <f>Census!E8601</f>
        <v>0</v>
      </c>
      <c r="J8609" s="106" t="e">
        <f t="shared" si="134"/>
        <v>#N/A</v>
      </c>
    </row>
    <row r="8610" spans="7:10" x14ac:dyDescent="0.45">
      <c r="G8610" s="82">
        <f>Census!C8602</f>
        <v>0</v>
      </c>
      <c r="H8610" s="82" t="str">
        <f>IF(Census!D8602="","",Census!D8602)</f>
        <v/>
      </c>
      <c r="I8610" s="82">
        <f>Census!E8602</f>
        <v>0</v>
      </c>
      <c r="J8610" s="106" t="e">
        <f t="shared" si="134"/>
        <v>#N/A</v>
      </c>
    </row>
    <row r="8611" spans="7:10" x14ac:dyDescent="0.45">
      <c r="G8611" s="82">
        <f>Census!C8603</f>
        <v>0</v>
      </c>
      <c r="H8611" s="82" t="str">
        <f>IF(Census!D8603="","",Census!D8603)</f>
        <v/>
      </c>
      <c r="I8611" s="82">
        <f>Census!E8603</f>
        <v>0</v>
      </c>
      <c r="J8611" s="106" t="e">
        <f t="shared" si="134"/>
        <v>#N/A</v>
      </c>
    </row>
    <row r="8612" spans="7:10" x14ac:dyDescent="0.45">
      <c r="G8612" s="82">
        <f>Census!C8604</f>
        <v>0</v>
      </c>
      <c r="H8612" s="82" t="str">
        <f>IF(Census!D8604="","",Census!D8604)</f>
        <v/>
      </c>
      <c r="I8612" s="82">
        <f>Census!E8604</f>
        <v>0</v>
      </c>
      <c r="J8612" s="106" t="e">
        <f t="shared" si="134"/>
        <v>#N/A</v>
      </c>
    </row>
    <row r="8613" spans="7:10" x14ac:dyDescent="0.45">
      <c r="G8613" s="82">
        <f>Census!C8605</f>
        <v>0</v>
      </c>
      <c r="H8613" s="82" t="str">
        <f>IF(Census!D8605="","",Census!D8605)</f>
        <v/>
      </c>
      <c r="I8613" s="82">
        <f>Census!E8605</f>
        <v>0</v>
      </c>
      <c r="J8613" s="106" t="e">
        <f t="shared" si="134"/>
        <v>#N/A</v>
      </c>
    </row>
    <row r="8614" spans="7:10" x14ac:dyDescent="0.45">
      <c r="G8614" s="82">
        <f>Census!C8606</f>
        <v>0</v>
      </c>
      <c r="H8614" s="82" t="str">
        <f>IF(Census!D8606="","",Census!D8606)</f>
        <v/>
      </c>
      <c r="I8614" s="82">
        <f>Census!E8606</f>
        <v>0</v>
      </c>
      <c r="J8614" s="106" t="e">
        <f t="shared" si="134"/>
        <v>#N/A</v>
      </c>
    </row>
    <row r="8615" spans="7:10" x14ac:dyDescent="0.45">
      <c r="G8615" s="82">
        <f>Census!C8607</f>
        <v>0</v>
      </c>
      <c r="H8615" s="82" t="str">
        <f>IF(Census!D8607="","",Census!D8607)</f>
        <v/>
      </c>
      <c r="I8615" s="82">
        <f>Census!E8607</f>
        <v>0</v>
      </c>
      <c r="J8615" s="106" t="e">
        <f t="shared" si="134"/>
        <v>#N/A</v>
      </c>
    </row>
    <row r="8616" spans="7:10" x14ac:dyDescent="0.45">
      <c r="G8616" s="82">
        <f>Census!C8608</f>
        <v>0</v>
      </c>
      <c r="H8616" s="82" t="str">
        <f>IF(Census!D8608="","",Census!D8608)</f>
        <v/>
      </c>
      <c r="I8616" s="82">
        <f>Census!E8608</f>
        <v>0</v>
      </c>
      <c r="J8616" s="106" t="e">
        <f t="shared" si="134"/>
        <v>#N/A</v>
      </c>
    </row>
    <row r="8617" spans="7:10" x14ac:dyDescent="0.45">
      <c r="G8617" s="82">
        <f>Census!C8609</f>
        <v>0</v>
      </c>
      <c r="H8617" s="82" t="str">
        <f>IF(Census!D8609="","",Census!D8609)</f>
        <v/>
      </c>
      <c r="I8617" s="82">
        <f>Census!E8609</f>
        <v>0</v>
      </c>
      <c r="J8617" s="106" t="e">
        <f t="shared" si="134"/>
        <v>#N/A</v>
      </c>
    </row>
    <row r="8618" spans="7:10" x14ac:dyDescent="0.45">
      <c r="G8618" s="82">
        <f>Census!C8610</f>
        <v>0</v>
      </c>
      <c r="H8618" s="82" t="str">
        <f>IF(Census!D8610="","",Census!D8610)</f>
        <v/>
      </c>
      <c r="I8618" s="82">
        <f>Census!E8610</f>
        <v>0</v>
      </c>
      <c r="J8618" s="106" t="e">
        <f t="shared" si="134"/>
        <v>#N/A</v>
      </c>
    </row>
    <row r="8619" spans="7:10" x14ac:dyDescent="0.45">
      <c r="G8619" s="82">
        <f>Census!C8611</f>
        <v>0</v>
      </c>
      <c r="H8619" s="82" t="str">
        <f>IF(Census!D8611="","",Census!D8611)</f>
        <v/>
      </c>
      <c r="I8619" s="82">
        <f>Census!E8611</f>
        <v>0</v>
      </c>
      <c r="J8619" s="106" t="e">
        <f t="shared" si="134"/>
        <v>#N/A</v>
      </c>
    </row>
    <row r="8620" spans="7:10" x14ac:dyDescent="0.45">
      <c r="G8620" s="82">
        <f>Census!C8612</f>
        <v>0</v>
      </c>
      <c r="H8620" s="82" t="str">
        <f>IF(Census!D8612="","",Census!D8612)</f>
        <v/>
      </c>
      <c r="I8620" s="82">
        <f>Census!E8612</f>
        <v>0</v>
      </c>
      <c r="J8620" s="106" t="e">
        <f t="shared" si="134"/>
        <v>#N/A</v>
      </c>
    </row>
    <row r="8621" spans="7:10" x14ac:dyDescent="0.45">
      <c r="G8621" s="82">
        <f>Census!C8613</f>
        <v>0</v>
      </c>
      <c r="H8621" s="82" t="str">
        <f>IF(Census!D8613="","",Census!D8613)</f>
        <v/>
      </c>
      <c r="I8621" s="82">
        <f>Census!E8613</f>
        <v>0</v>
      </c>
      <c r="J8621" s="106" t="e">
        <f t="shared" si="134"/>
        <v>#N/A</v>
      </c>
    </row>
    <row r="8622" spans="7:10" x14ac:dyDescent="0.45">
      <c r="G8622" s="82">
        <f>Census!C8614</f>
        <v>0</v>
      </c>
      <c r="H8622" s="82" t="str">
        <f>IF(Census!D8614="","",Census!D8614)</f>
        <v/>
      </c>
      <c r="I8622" s="82">
        <f>Census!E8614</f>
        <v>0</v>
      </c>
      <c r="J8622" s="106" t="e">
        <f t="shared" si="134"/>
        <v>#N/A</v>
      </c>
    </row>
    <row r="8623" spans="7:10" x14ac:dyDescent="0.45">
      <c r="G8623" s="82">
        <f>Census!C8615</f>
        <v>0</v>
      </c>
      <c r="H8623" s="82" t="str">
        <f>IF(Census!D8615="","",Census!D8615)</f>
        <v/>
      </c>
      <c r="I8623" s="82">
        <f>Census!E8615</f>
        <v>0</v>
      </c>
      <c r="J8623" s="106" t="e">
        <f t="shared" si="134"/>
        <v>#N/A</v>
      </c>
    </row>
    <row r="8624" spans="7:10" x14ac:dyDescent="0.45">
      <c r="G8624" s="82">
        <f>Census!C8616</f>
        <v>0</v>
      </c>
      <c r="H8624" s="82" t="str">
        <f>IF(Census!D8616="","",Census!D8616)</f>
        <v/>
      </c>
      <c r="I8624" s="82">
        <f>Census!E8616</f>
        <v>0</v>
      </c>
      <c r="J8624" s="106" t="e">
        <f t="shared" si="134"/>
        <v>#N/A</v>
      </c>
    </row>
    <row r="8625" spans="7:10" x14ac:dyDescent="0.45">
      <c r="G8625" s="82">
        <f>Census!C8617</f>
        <v>0</v>
      </c>
      <c r="H8625" s="82" t="str">
        <f>IF(Census!D8617="","",Census!D8617)</f>
        <v/>
      </c>
      <c r="I8625" s="82">
        <f>Census!E8617</f>
        <v>0</v>
      </c>
      <c r="J8625" s="106" t="e">
        <f t="shared" si="134"/>
        <v>#N/A</v>
      </c>
    </row>
    <row r="8626" spans="7:10" x14ac:dyDescent="0.45">
      <c r="G8626" s="82">
        <f>Census!C8618</f>
        <v>0</v>
      </c>
      <c r="H8626" s="82" t="str">
        <f>IF(Census!D8618="","",Census!D8618)</f>
        <v/>
      </c>
      <c r="I8626" s="82">
        <f>Census!E8618</f>
        <v>0</v>
      </c>
      <c r="J8626" s="106" t="e">
        <f t="shared" si="134"/>
        <v>#N/A</v>
      </c>
    </row>
    <row r="8627" spans="7:10" x14ac:dyDescent="0.45">
      <c r="G8627" s="82">
        <f>Census!C8619</f>
        <v>0</v>
      </c>
      <c r="H8627" s="82" t="str">
        <f>IF(Census!D8619="","",Census!D8619)</f>
        <v/>
      </c>
      <c r="I8627" s="82">
        <f>Census!E8619</f>
        <v>0</v>
      </c>
      <c r="J8627" s="106" t="e">
        <f t="shared" si="134"/>
        <v>#N/A</v>
      </c>
    </row>
    <row r="8628" spans="7:10" x14ac:dyDescent="0.45">
      <c r="G8628" s="82">
        <f>Census!C8620</f>
        <v>0</v>
      </c>
      <c r="H8628" s="82" t="str">
        <f>IF(Census!D8620="","",Census!D8620)</f>
        <v/>
      </c>
      <c r="I8628" s="82">
        <f>Census!E8620</f>
        <v>0</v>
      </c>
      <c r="J8628" s="106" t="e">
        <f t="shared" si="134"/>
        <v>#N/A</v>
      </c>
    </row>
    <row r="8629" spans="7:10" x14ac:dyDescent="0.45">
      <c r="G8629" s="82">
        <f>Census!C8621</f>
        <v>0</v>
      </c>
      <c r="H8629" s="82" t="str">
        <f>IF(Census!D8621="","",Census!D8621)</f>
        <v/>
      </c>
      <c r="I8629" s="82">
        <f>Census!E8621</f>
        <v>0</v>
      </c>
      <c r="J8629" s="106" t="e">
        <f t="shared" si="134"/>
        <v>#N/A</v>
      </c>
    </row>
    <row r="8630" spans="7:10" x14ac:dyDescent="0.45">
      <c r="G8630" s="82">
        <f>Census!C8622</f>
        <v>0</v>
      </c>
      <c r="H8630" s="82" t="str">
        <f>IF(Census!D8622="","",Census!D8622)</f>
        <v/>
      </c>
      <c r="I8630" s="82">
        <f>Census!E8622</f>
        <v>0</v>
      </c>
      <c r="J8630" s="106" t="e">
        <f t="shared" si="134"/>
        <v>#N/A</v>
      </c>
    </row>
    <row r="8631" spans="7:10" x14ac:dyDescent="0.45">
      <c r="G8631" s="82">
        <f>Census!C8623</f>
        <v>0</v>
      </c>
      <c r="H8631" s="82" t="str">
        <f>IF(Census!D8623="","",Census!D8623)</f>
        <v/>
      </c>
      <c r="I8631" s="82">
        <f>Census!E8623</f>
        <v>0</v>
      </c>
      <c r="J8631" s="106" t="e">
        <f t="shared" si="134"/>
        <v>#N/A</v>
      </c>
    </row>
    <row r="8632" spans="7:10" x14ac:dyDescent="0.45">
      <c r="G8632" s="82">
        <f>Census!C8624</f>
        <v>0</v>
      </c>
      <c r="H8632" s="82" t="str">
        <f>IF(Census!D8624="","",Census!D8624)</f>
        <v/>
      </c>
      <c r="I8632" s="82">
        <f>Census!E8624</f>
        <v>0</v>
      </c>
      <c r="J8632" s="106" t="e">
        <f t="shared" si="134"/>
        <v>#N/A</v>
      </c>
    </row>
    <row r="8633" spans="7:10" x14ac:dyDescent="0.45">
      <c r="G8633" s="82">
        <f>Census!C8625</f>
        <v>0</v>
      </c>
      <c r="H8633" s="82" t="str">
        <f>IF(Census!D8625="","",Census!D8625)</f>
        <v/>
      </c>
      <c r="I8633" s="82">
        <f>Census!E8625</f>
        <v>0</v>
      </c>
      <c r="J8633" s="106" t="e">
        <f t="shared" si="134"/>
        <v>#N/A</v>
      </c>
    </row>
    <row r="8634" spans="7:10" x14ac:dyDescent="0.45">
      <c r="G8634" s="82">
        <f>Census!C8626</f>
        <v>0</v>
      </c>
      <c r="H8634" s="82" t="str">
        <f>IF(Census!D8626="","",Census!D8626)</f>
        <v/>
      </c>
      <c r="I8634" s="82">
        <f>Census!E8626</f>
        <v>0</v>
      </c>
      <c r="J8634" s="106" t="e">
        <f t="shared" si="134"/>
        <v>#N/A</v>
      </c>
    </row>
    <row r="8635" spans="7:10" x14ac:dyDescent="0.45">
      <c r="G8635" s="82">
        <f>Census!C8627</f>
        <v>0</v>
      </c>
      <c r="H8635" s="82" t="str">
        <f>IF(Census!D8627="","",Census!D8627)</f>
        <v/>
      </c>
      <c r="I8635" s="82">
        <f>Census!E8627</f>
        <v>0</v>
      </c>
      <c r="J8635" s="106" t="e">
        <f t="shared" si="134"/>
        <v>#N/A</v>
      </c>
    </row>
    <row r="8636" spans="7:10" x14ac:dyDescent="0.45">
      <c r="G8636" s="82">
        <f>Census!C8628</f>
        <v>0</v>
      </c>
      <c r="H8636" s="82" t="str">
        <f>IF(Census!D8628="","",Census!D8628)</f>
        <v/>
      </c>
      <c r="I8636" s="82">
        <f>Census!E8628</f>
        <v>0</v>
      </c>
      <c r="J8636" s="106" t="e">
        <f t="shared" si="134"/>
        <v>#N/A</v>
      </c>
    </row>
    <row r="8637" spans="7:10" x14ac:dyDescent="0.45">
      <c r="G8637" s="82">
        <f>Census!C8629</f>
        <v>0</v>
      </c>
      <c r="H8637" s="82" t="str">
        <f>IF(Census!D8629="","",Census!D8629)</f>
        <v/>
      </c>
      <c r="I8637" s="82">
        <f>Census!E8629</f>
        <v>0</v>
      </c>
      <c r="J8637" s="106" t="e">
        <f t="shared" si="134"/>
        <v>#N/A</v>
      </c>
    </row>
    <row r="8638" spans="7:10" x14ac:dyDescent="0.45">
      <c r="G8638" s="82">
        <f>Census!C8630</f>
        <v>0</v>
      </c>
      <c r="H8638" s="82" t="str">
        <f>IF(Census!D8630="","",Census!D8630)</f>
        <v/>
      </c>
      <c r="I8638" s="82">
        <f>Census!E8630</f>
        <v>0</v>
      </c>
      <c r="J8638" s="106" t="e">
        <f t="shared" si="134"/>
        <v>#N/A</v>
      </c>
    </row>
    <row r="8639" spans="7:10" x14ac:dyDescent="0.45">
      <c r="G8639" s="82">
        <f>Census!C8631</f>
        <v>0</v>
      </c>
      <c r="H8639" s="82" t="str">
        <f>IF(Census!D8631="","",Census!D8631)</f>
        <v/>
      </c>
      <c r="I8639" s="82">
        <f>Census!E8631</f>
        <v>0</v>
      </c>
      <c r="J8639" s="106" t="e">
        <f t="shared" si="134"/>
        <v>#N/A</v>
      </c>
    </row>
    <row r="8640" spans="7:10" x14ac:dyDescent="0.45">
      <c r="G8640" s="82">
        <f>Census!C8632</f>
        <v>0</v>
      </c>
      <c r="H8640" s="82" t="str">
        <f>IF(Census!D8632="","",Census!D8632)</f>
        <v/>
      </c>
      <c r="I8640" s="82">
        <f>Census!E8632</f>
        <v>0</v>
      </c>
      <c r="J8640" s="106" t="e">
        <f t="shared" si="134"/>
        <v>#N/A</v>
      </c>
    </row>
    <row r="8641" spans="7:10" x14ac:dyDescent="0.45">
      <c r="G8641" s="82">
        <f>Census!C8633</f>
        <v>0</v>
      </c>
      <c r="H8641" s="82" t="str">
        <f>IF(Census!D8633="","",Census!D8633)</f>
        <v/>
      </c>
      <c r="I8641" s="82">
        <f>Census!E8633</f>
        <v>0</v>
      </c>
      <c r="J8641" s="106" t="e">
        <f t="shared" si="134"/>
        <v>#N/A</v>
      </c>
    </row>
    <row r="8642" spans="7:10" x14ac:dyDescent="0.45">
      <c r="G8642" s="82">
        <f>Census!C8634</f>
        <v>0</v>
      </c>
      <c r="H8642" s="82" t="str">
        <f>IF(Census!D8634="","",Census!D8634)</f>
        <v/>
      </c>
      <c r="I8642" s="82">
        <f>Census!E8634</f>
        <v>0</v>
      </c>
      <c r="J8642" s="106" t="e">
        <f t="shared" si="134"/>
        <v>#N/A</v>
      </c>
    </row>
    <row r="8643" spans="7:10" x14ac:dyDescent="0.45">
      <c r="G8643" s="82">
        <f>Census!C8635</f>
        <v>0</v>
      </c>
      <c r="H8643" s="82" t="str">
        <f>IF(Census!D8635="","",Census!D8635)</f>
        <v/>
      </c>
      <c r="I8643" s="82">
        <f>Census!E8635</f>
        <v>0</v>
      </c>
      <c r="J8643" s="106" t="e">
        <f t="shared" si="134"/>
        <v>#N/A</v>
      </c>
    </row>
    <row r="8644" spans="7:10" x14ac:dyDescent="0.45">
      <c r="G8644" s="82">
        <f>Census!C8636</f>
        <v>0</v>
      </c>
      <c r="H8644" s="82" t="str">
        <f>IF(Census!D8636="","",Census!D8636)</f>
        <v/>
      </c>
      <c r="I8644" s="82">
        <f>Census!E8636</f>
        <v>0</v>
      </c>
      <c r="J8644" s="106" t="e">
        <f t="shared" si="134"/>
        <v>#N/A</v>
      </c>
    </row>
    <row r="8645" spans="7:10" x14ac:dyDescent="0.45">
      <c r="G8645" s="82">
        <f>Census!C8637</f>
        <v>0</v>
      </c>
      <c r="H8645" s="82" t="str">
        <f>IF(Census!D8637="","",Census!D8637)</f>
        <v/>
      </c>
      <c r="I8645" s="82">
        <f>Census!E8637</f>
        <v>0</v>
      </c>
      <c r="J8645" s="106" t="e">
        <f t="shared" si="134"/>
        <v>#N/A</v>
      </c>
    </row>
    <row r="8646" spans="7:10" x14ac:dyDescent="0.45">
      <c r="G8646" s="82">
        <f>Census!C8638</f>
        <v>0</v>
      </c>
      <c r="H8646" s="82" t="str">
        <f>IF(Census!D8638="","",Census!D8638)</f>
        <v/>
      </c>
      <c r="I8646" s="82">
        <f>Census!E8638</f>
        <v>0</v>
      </c>
      <c r="J8646" s="106" t="e">
        <f t="shared" si="134"/>
        <v>#N/A</v>
      </c>
    </row>
    <row r="8647" spans="7:10" x14ac:dyDescent="0.45">
      <c r="G8647" s="82">
        <f>Census!C8639</f>
        <v>0</v>
      </c>
      <c r="H8647" s="82" t="str">
        <f>IF(Census!D8639="","",Census!D8639)</f>
        <v/>
      </c>
      <c r="I8647" s="82">
        <f>Census!E8639</f>
        <v>0</v>
      </c>
      <c r="J8647" s="106" t="e">
        <f t="shared" si="134"/>
        <v>#N/A</v>
      </c>
    </row>
    <row r="8648" spans="7:10" x14ac:dyDescent="0.45">
      <c r="G8648" s="82">
        <f>Census!C8640</f>
        <v>0</v>
      </c>
      <c r="H8648" s="82" t="str">
        <f>IF(Census!D8640="","",Census!D8640)</f>
        <v/>
      </c>
      <c r="I8648" s="82">
        <f>Census!E8640</f>
        <v>0</v>
      </c>
      <c r="J8648" s="106" t="e">
        <f t="shared" si="134"/>
        <v>#N/A</v>
      </c>
    </row>
    <row r="8649" spans="7:10" x14ac:dyDescent="0.45">
      <c r="G8649" s="82">
        <f>Census!C8641</f>
        <v>0</v>
      </c>
      <c r="H8649" s="82" t="str">
        <f>IF(Census!D8641="","",Census!D8641)</f>
        <v/>
      </c>
      <c r="I8649" s="82">
        <f>Census!E8641</f>
        <v>0</v>
      </c>
      <c r="J8649" s="106" t="e">
        <f t="shared" si="134"/>
        <v>#N/A</v>
      </c>
    </row>
    <row r="8650" spans="7:10" x14ac:dyDescent="0.45">
      <c r="G8650" s="82">
        <f>Census!C8642</f>
        <v>0</v>
      </c>
      <c r="H8650" s="82" t="str">
        <f>IF(Census!D8642="","",Census!D8642)</f>
        <v/>
      </c>
      <c r="I8650" s="82">
        <f>Census!E8642</f>
        <v>0</v>
      </c>
      <c r="J8650" s="106" t="e">
        <f t="shared" si="134"/>
        <v>#N/A</v>
      </c>
    </row>
    <row r="8651" spans="7:10" x14ac:dyDescent="0.45">
      <c r="G8651" s="82">
        <f>Census!C8643</f>
        <v>0</v>
      </c>
      <c r="H8651" s="82" t="str">
        <f>IF(Census!D8643="","",Census!D8643)</f>
        <v/>
      </c>
      <c r="I8651" s="82">
        <f>Census!E8643</f>
        <v>0</v>
      </c>
      <c r="J8651" s="106" t="e">
        <f t="shared" si="134"/>
        <v>#N/A</v>
      </c>
    </row>
    <row r="8652" spans="7:10" x14ac:dyDescent="0.45">
      <c r="G8652" s="82">
        <f>Census!C8644</f>
        <v>0</v>
      </c>
      <c r="H8652" s="82" t="str">
        <f>IF(Census!D8644="","",Census!D8644)</f>
        <v/>
      </c>
      <c r="I8652" s="82">
        <f>Census!E8644</f>
        <v>0</v>
      </c>
      <c r="J8652" s="106" t="e">
        <f t="shared" si="134"/>
        <v>#N/A</v>
      </c>
    </row>
    <row r="8653" spans="7:10" x14ac:dyDescent="0.45">
      <c r="G8653" s="82">
        <f>Census!C8645</f>
        <v>0</v>
      </c>
      <c r="H8653" s="82" t="str">
        <f>IF(Census!D8645="","",Census!D8645)</f>
        <v/>
      </c>
      <c r="I8653" s="82">
        <f>Census!E8645</f>
        <v>0</v>
      </c>
      <c r="J8653" s="106" t="e">
        <f t="shared" si="134"/>
        <v>#N/A</v>
      </c>
    </row>
    <row r="8654" spans="7:10" x14ac:dyDescent="0.45">
      <c r="G8654" s="82">
        <f>Census!C8646</f>
        <v>0</v>
      </c>
      <c r="H8654" s="82" t="str">
        <f>IF(Census!D8646="","",Census!D8646)</f>
        <v/>
      </c>
      <c r="I8654" s="82">
        <f>Census!E8646</f>
        <v>0</v>
      </c>
      <c r="J8654" s="106" t="e">
        <f t="shared" ref="J8654:J8717" si="135">IF(H8654=0,0,IF(H8654&lt;$C$25,$C$25-H8654,0))</f>
        <v>#N/A</v>
      </c>
    </row>
    <row r="8655" spans="7:10" x14ac:dyDescent="0.45">
      <c r="G8655" s="82">
        <f>Census!C8647</f>
        <v>0</v>
      </c>
      <c r="H8655" s="82" t="str">
        <f>IF(Census!D8647="","",Census!D8647)</f>
        <v/>
      </c>
      <c r="I8655" s="82">
        <f>Census!E8647</f>
        <v>0</v>
      </c>
      <c r="J8655" s="106" t="e">
        <f t="shared" si="135"/>
        <v>#N/A</v>
      </c>
    </row>
    <row r="8656" spans="7:10" x14ac:dyDescent="0.45">
      <c r="G8656" s="82">
        <f>Census!C8648</f>
        <v>0</v>
      </c>
      <c r="H8656" s="82" t="str">
        <f>IF(Census!D8648="","",Census!D8648)</f>
        <v/>
      </c>
      <c r="I8656" s="82">
        <f>Census!E8648</f>
        <v>0</v>
      </c>
      <c r="J8656" s="106" t="e">
        <f t="shared" si="135"/>
        <v>#N/A</v>
      </c>
    </row>
    <row r="8657" spans="7:10" x14ac:dyDescent="0.45">
      <c r="G8657" s="82">
        <f>Census!C8649</f>
        <v>0</v>
      </c>
      <c r="H8657" s="82" t="str">
        <f>IF(Census!D8649="","",Census!D8649)</f>
        <v/>
      </c>
      <c r="I8657" s="82">
        <f>Census!E8649</f>
        <v>0</v>
      </c>
      <c r="J8657" s="106" t="e">
        <f t="shared" si="135"/>
        <v>#N/A</v>
      </c>
    </row>
    <row r="8658" spans="7:10" x14ac:dyDescent="0.45">
      <c r="G8658" s="82">
        <f>Census!C8650</f>
        <v>0</v>
      </c>
      <c r="H8658" s="82" t="str">
        <f>IF(Census!D8650="","",Census!D8650)</f>
        <v/>
      </c>
      <c r="I8658" s="82">
        <f>Census!E8650</f>
        <v>0</v>
      </c>
      <c r="J8658" s="106" t="e">
        <f t="shared" si="135"/>
        <v>#N/A</v>
      </c>
    </row>
    <row r="8659" spans="7:10" x14ac:dyDescent="0.45">
      <c r="G8659" s="82">
        <f>Census!C8651</f>
        <v>0</v>
      </c>
      <c r="H8659" s="82" t="str">
        <f>IF(Census!D8651="","",Census!D8651)</f>
        <v/>
      </c>
      <c r="I8659" s="82">
        <f>Census!E8651</f>
        <v>0</v>
      </c>
      <c r="J8659" s="106" t="e">
        <f t="shared" si="135"/>
        <v>#N/A</v>
      </c>
    </row>
    <row r="8660" spans="7:10" x14ac:dyDescent="0.45">
      <c r="G8660" s="82">
        <f>Census!C8652</f>
        <v>0</v>
      </c>
      <c r="H8660" s="82" t="str">
        <f>IF(Census!D8652="","",Census!D8652)</f>
        <v/>
      </c>
      <c r="I8660" s="82">
        <f>Census!E8652</f>
        <v>0</v>
      </c>
      <c r="J8660" s="106" t="e">
        <f t="shared" si="135"/>
        <v>#N/A</v>
      </c>
    </row>
    <row r="8661" spans="7:10" x14ac:dyDescent="0.45">
      <c r="G8661" s="82">
        <f>Census!C8653</f>
        <v>0</v>
      </c>
      <c r="H8661" s="82" t="str">
        <f>IF(Census!D8653="","",Census!D8653)</f>
        <v/>
      </c>
      <c r="I8661" s="82">
        <f>Census!E8653</f>
        <v>0</v>
      </c>
      <c r="J8661" s="106" t="e">
        <f t="shared" si="135"/>
        <v>#N/A</v>
      </c>
    </row>
    <row r="8662" spans="7:10" x14ac:dyDescent="0.45">
      <c r="G8662" s="82">
        <f>Census!C8654</f>
        <v>0</v>
      </c>
      <c r="H8662" s="82" t="str">
        <f>IF(Census!D8654="","",Census!D8654)</f>
        <v/>
      </c>
      <c r="I8662" s="82">
        <f>Census!E8654</f>
        <v>0</v>
      </c>
      <c r="J8662" s="106" t="e">
        <f t="shared" si="135"/>
        <v>#N/A</v>
      </c>
    </row>
    <row r="8663" spans="7:10" x14ac:dyDescent="0.45">
      <c r="G8663" s="82">
        <f>Census!C8655</f>
        <v>0</v>
      </c>
      <c r="H8663" s="82" t="str">
        <f>IF(Census!D8655="","",Census!D8655)</f>
        <v/>
      </c>
      <c r="I8663" s="82">
        <f>Census!E8655</f>
        <v>0</v>
      </c>
      <c r="J8663" s="106" t="e">
        <f t="shared" si="135"/>
        <v>#N/A</v>
      </c>
    </row>
    <row r="8664" spans="7:10" x14ac:dyDescent="0.45">
      <c r="G8664" s="82">
        <f>Census!C8656</f>
        <v>0</v>
      </c>
      <c r="H8664" s="82" t="str">
        <f>IF(Census!D8656="","",Census!D8656)</f>
        <v/>
      </c>
      <c r="I8664" s="82">
        <f>Census!E8656</f>
        <v>0</v>
      </c>
      <c r="J8664" s="106" t="e">
        <f t="shared" si="135"/>
        <v>#N/A</v>
      </c>
    </row>
    <row r="8665" spans="7:10" x14ac:dyDescent="0.45">
      <c r="G8665" s="82">
        <f>Census!C8657</f>
        <v>0</v>
      </c>
      <c r="H8665" s="82" t="str">
        <f>IF(Census!D8657="","",Census!D8657)</f>
        <v/>
      </c>
      <c r="I8665" s="82">
        <f>Census!E8657</f>
        <v>0</v>
      </c>
      <c r="J8665" s="106" t="e">
        <f t="shared" si="135"/>
        <v>#N/A</v>
      </c>
    </row>
    <row r="8666" spans="7:10" x14ac:dyDescent="0.45">
      <c r="G8666" s="82">
        <f>Census!C8658</f>
        <v>0</v>
      </c>
      <c r="H8666" s="82" t="str">
        <f>IF(Census!D8658="","",Census!D8658)</f>
        <v/>
      </c>
      <c r="I8666" s="82">
        <f>Census!E8658</f>
        <v>0</v>
      </c>
      <c r="J8666" s="106" t="e">
        <f t="shared" si="135"/>
        <v>#N/A</v>
      </c>
    </row>
    <row r="8667" spans="7:10" x14ac:dyDescent="0.45">
      <c r="G8667" s="82">
        <f>Census!C8659</f>
        <v>0</v>
      </c>
      <c r="H8667" s="82" t="str">
        <f>IF(Census!D8659="","",Census!D8659)</f>
        <v/>
      </c>
      <c r="I8667" s="82">
        <f>Census!E8659</f>
        <v>0</v>
      </c>
      <c r="J8667" s="106" t="e">
        <f t="shared" si="135"/>
        <v>#N/A</v>
      </c>
    </row>
    <row r="8668" spans="7:10" x14ac:dyDescent="0.45">
      <c r="G8668" s="82">
        <f>Census!C8660</f>
        <v>0</v>
      </c>
      <c r="H8668" s="82" t="str">
        <f>IF(Census!D8660="","",Census!D8660)</f>
        <v/>
      </c>
      <c r="I8668" s="82">
        <f>Census!E8660</f>
        <v>0</v>
      </c>
      <c r="J8668" s="106" t="e">
        <f t="shared" si="135"/>
        <v>#N/A</v>
      </c>
    </row>
    <row r="8669" spans="7:10" x14ac:dyDescent="0.45">
      <c r="G8669" s="82">
        <f>Census!C8661</f>
        <v>0</v>
      </c>
      <c r="H8669" s="82" t="str">
        <f>IF(Census!D8661="","",Census!D8661)</f>
        <v/>
      </c>
      <c r="I8669" s="82">
        <f>Census!E8661</f>
        <v>0</v>
      </c>
      <c r="J8669" s="106" t="e">
        <f t="shared" si="135"/>
        <v>#N/A</v>
      </c>
    </row>
    <row r="8670" spans="7:10" x14ac:dyDescent="0.45">
      <c r="G8670" s="82">
        <f>Census!C8662</f>
        <v>0</v>
      </c>
      <c r="H8670" s="82" t="str">
        <f>IF(Census!D8662="","",Census!D8662)</f>
        <v/>
      </c>
      <c r="I8670" s="82">
        <f>Census!E8662</f>
        <v>0</v>
      </c>
      <c r="J8670" s="106" t="e">
        <f t="shared" si="135"/>
        <v>#N/A</v>
      </c>
    </row>
    <row r="8671" spans="7:10" x14ac:dyDescent="0.45">
      <c r="G8671" s="82">
        <f>Census!C8663</f>
        <v>0</v>
      </c>
      <c r="H8671" s="82" t="str">
        <f>IF(Census!D8663="","",Census!D8663)</f>
        <v/>
      </c>
      <c r="I8671" s="82">
        <f>Census!E8663</f>
        <v>0</v>
      </c>
      <c r="J8671" s="106" t="e">
        <f t="shared" si="135"/>
        <v>#N/A</v>
      </c>
    </row>
    <row r="8672" spans="7:10" x14ac:dyDescent="0.45">
      <c r="G8672" s="82">
        <f>Census!C8664</f>
        <v>0</v>
      </c>
      <c r="H8672" s="82" t="str">
        <f>IF(Census!D8664="","",Census!D8664)</f>
        <v/>
      </c>
      <c r="I8672" s="82">
        <f>Census!E8664</f>
        <v>0</v>
      </c>
      <c r="J8672" s="106" t="e">
        <f t="shared" si="135"/>
        <v>#N/A</v>
      </c>
    </row>
    <row r="8673" spans="7:10" x14ac:dyDescent="0.45">
      <c r="G8673" s="82">
        <f>Census!C8665</f>
        <v>0</v>
      </c>
      <c r="H8673" s="82" t="str">
        <f>IF(Census!D8665="","",Census!D8665)</f>
        <v/>
      </c>
      <c r="I8673" s="82">
        <f>Census!E8665</f>
        <v>0</v>
      </c>
      <c r="J8673" s="106" t="e">
        <f t="shared" si="135"/>
        <v>#N/A</v>
      </c>
    </row>
    <row r="8674" spans="7:10" x14ac:dyDescent="0.45">
      <c r="G8674" s="82">
        <f>Census!C8666</f>
        <v>0</v>
      </c>
      <c r="H8674" s="82" t="str">
        <f>IF(Census!D8666="","",Census!D8666)</f>
        <v/>
      </c>
      <c r="I8674" s="82">
        <f>Census!E8666</f>
        <v>0</v>
      </c>
      <c r="J8674" s="106" t="e">
        <f t="shared" si="135"/>
        <v>#N/A</v>
      </c>
    </row>
    <row r="8675" spans="7:10" x14ac:dyDescent="0.45">
      <c r="G8675" s="82">
        <f>Census!C8667</f>
        <v>0</v>
      </c>
      <c r="H8675" s="82" t="str">
        <f>IF(Census!D8667="","",Census!D8667)</f>
        <v/>
      </c>
      <c r="I8675" s="82">
        <f>Census!E8667</f>
        <v>0</v>
      </c>
      <c r="J8675" s="106" t="e">
        <f t="shared" si="135"/>
        <v>#N/A</v>
      </c>
    </row>
    <row r="8676" spans="7:10" x14ac:dyDescent="0.45">
      <c r="G8676" s="82">
        <f>Census!C8668</f>
        <v>0</v>
      </c>
      <c r="H8676" s="82" t="str">
        <f>IF(Census!D8668="","",Census!D8668)</f>
        <v/>
      </c>
      <c r="I8676" s="82">
        <f>Census!E8668</f>
        <v>0</v>
      </c>
      <c r="J8676" s="106" t="e">
        <f t="shared" si="135"/>
        <v>#N/A</v>
      </c>
    </row>
    <row r="8677" spans="7:10" x14ac:dyDescent="0.45">
      <c r="G8677" s="82">
        <f>Census!C8669</f>
        <v>0</v>
      </c>
      <c r="H8677" s="82" t="str">
        <f>IF(Census!D8669="","",Census!D8669)</f>
        <v/>
      </c>
      <c r="I8677" s="82">
        <f>Census!E8669</f>
        <v>0</v>
      </c>
      <c r="J8677" s="106" t="e">
        <f t="shared" si="135"/>
        <v>#N/A</v>
      </c>
    </row>
    <row r="8678" spans="7:10" x14ac:dyDescent="0.45">
      <c r="G8678" s="82">
        <f>Census!C8670</f>
        <v>0</v>
      </c>
      <c r="H8678" s="82" t="str">
        <f>IF(Census!D8670="","",Census!D8670)</f>
        <v/>
      </c>
      <c r="I8678" s="82">
        <f>Census!E8670</f>
        <v>0</v>
      </c>
      <c r="J8678" s="106" t="e">
        <f t="shared" si="135"/>
        <v>#N/A</v>
      </c>
    </row>
    <row r="8679" spans="7:10" x14ac:dyDescent="0.45">
      <c r="G8679" s="82">
        <f>Census!C8671</f>
        <v>0</v>
      </c>
      <c r="H8679" s="82" t="str">
        <f>IF(Census!D8671="","",Census!D8671)</f>
        <v/>
      </c>
      <c r="I8679" s="82">
        <f>Census!E8671</f>
        <v>0</v>
      </c>
      <c r="J8679" s="106" t="e">
        <f t="shared" si="135"/>
        <v>#N/A</v>
      </c>
    </row>
    <row r="8680" spans="7:10" x14ac:dyDescent="0.45">
      <c r="G8680" s="82">
        <f>Census!C8672</f>
        <v>0</v>
      </c>
      <c r="H8680" s="82" t="str">
        <f>IF(Census!D8672="","",Census!D8672)</f>
        <v/>
      </c>
      <c r="I8680" s="82">
        <f>Census!E8672</f>
        <v>0</v>
      </c>
      <c r="J8680" s="106" t="e">
        <f t="shared" si="135"/>
        <v>#N/A</v>
      </c>
    </row>
    <row r="8681" spans="7:10" x14ac:dyDescent="0.45">
      <c r="G8681" s="82">
        <f>Census!C8673</f>
        <v>0</v>
      </c>
      <c r="H8681" s="82" t="str">
        <f>IF(Census!D8673="","",Census!D8673)</f>
        <v/>
      </c>
      <c r="I8681" s="82">
        <f>Census!E8673</f>
        <v>0</v>
      </c>
      <c r="J8681" s="106" t="e">
        <f t="shared" si="135"/>
        <v>#N/A</v>
      </c>
    </row>
    <row r="8682" spans="7:10" x14ac:dyDescent="0.45">
      <c r="G8682" s="82">
        <f>Census!C8674</f>
        <v>0</v>
      </c>
      <c r="H8682" s="82" t="str">
        <f>IF(Census!D8674="","",Census!D8674)</f>
        <v/>
      </c>
      <c r="I8682" s="82">
        <f>Census!E8674</f>
        <v>0</v>
      </c>
      <c r="J8682" s="106" t="e">
        <f t="shared" si="135"/>
        <v>#N/A</v>
      </c>
    </row>
    <row r="8683" spans="7:10" x14ac:dyDescent="0.45">
      <c r="G8683" s="82">
        <f>Census!C8675</f>
        <v>0</v>
      </c>
      <c r="H8683" s="82" t="str">
        <f>IF(Census!D8675="","",Census!D8675)</f>
        <v/>
      </c>
      <c r="I8683" s="82">
        <f>Census!E8675</f>
        <v>0</v>
      </c>
      <c r="J8683" s="106" t="e">
        <f t="shared" si="135"/>
        <v>#N/A</v>
      </c>
    </row>
    <row r="8684" spans="7:10" x14ac:dyDescent="0.45">
      <c r="G8684" s="82">
        <f>Census!C8676</f>
        <v>0</v>
      </c>
      <c r="H8684" s="82" t="str">
        <f>IF(Census!D8676="","",Census!D8676)</f>
        <v/>
      </c>
      <c r="I8684" s="82">
        <f>Census!E8676</f>
        <v>0</v>
      </c>
      <c r="J8684" s="106" t="e">
        <f t="shared" si="135"/>
        <v>#N/A</v>
      </c>
    </row>
    <row r="8685" spans="7:10" x14ac:dyDescent="0.45">
      <c r="G8685" s="82">
        <f>Census!C8677</f>
        <v>0</v>
      </c>
      <c r="H8685" s="82" t="str">
        <f>IF(Census!D8677="","",Census!D8677)</f>
        <v/>
      </c>
      <c r="I8685" s="82">
        <f>Census!E8677</f>
        <v>0</v>
      </c>
      <c r="J8685" s="106" t="e">
        <f t="shared" si="135"/>
        <v>#N/A</v>
      </c>
    </row>
    <row r="8686" spans="7:10" x14ac:dyDescent="0.45">
      <c r="G8686" s="82">
        <f>Census!C8678</f>
        <v>0</v>
      </c>
      <c r="H8686" s="82" t="str">
        <f>IF(Census!D8678="","",Census!D8678)</f>
        <v/>
      </c>
      <c r="I8686" s="82">
        <f>Census!E8678</f>
        <v>0</v>
      </c>
      <c r="J8686" s="106" t="e">
        <f t="shared" si="135"/>
        <v>#N/A</v>
      </c>
    </row>
    <row r="8687" spans="7:10" x14ac:dyDescent="0.45">
      <c r="G8687" s="82">
        <f>Census!C8679</f>
        <v>0</v>
      </c>
      <c r="H8687" s="82" t="str">
        <f>IF(Census!D8679="","",Census!D8679)</f>
        <v/>
      </c>
      <c r="I8687" s="82">
        <f>Census!E8679</f>
        <v>0</v>
      </c>
      <c r="J8687" s="106" t="e">
        <f t="shared" si="135"/>
        <v>#N/A</v>
      </c>
    </row>
    <row r="8688" spans="7:10" x14ac:dyDescent="0.45">
      <c r="G8688" s="82">
        <f>Census!C8680</f>
        <v>0</v>
      </c>
      <c r="H8688" s="82" t="str">
        <f>IF(Census!D8680="","",Census!D8680)</f>
        <v/>
      </c>
      <c r="I8688" s="82">
        <f>Census!E8680</f>
        <v>0</v>
      </c>
      <c r="J8688" s="106" t="e">
        <f t="shared" si="135"/>
        <v>#N/A</v>
      </c>
    </row>
    <row r="8689" spans="7:10" x14ac:dyDescent="0.45">
      <c r="G8689" s="82">
        <f>Census!C8681</f>
        <v>0</v>
      </c>
      <c r="H8689" s="82" t="str">
        <f>IF(Census!D8681="","",Census!D8681)</f>
        <v/>
      </c>
      <c r="I8689" s="82">
        <f>Census!E8681</f>
        <v>0</v>
      </c>
      <c r="J8689" s="106" t="e">
        <f t="shared" si="135"/>
        <v>#N/A</v>
      </c>
    </row>
    <row r="8690" spans="7:10" x14ac:dyDescent="0.45">
      <c r="G8690" s="82">
        <f>Census!C8682</f>
        <v>0</v>
      </c>
      <c r="H8690" s="82" t="str">
        <f>IF(Census!D8682="","",Census!D8682)</f>
        <v/>
      </c>
      <c r="I8690" s="82">
        <f>Census!E8682</f>
        <v>0</v>
      </c>
      <c r="J8690" s="106" t="e">
        <f t="shared" si="135"/>
        <v>#N/A</v>
      </c>
    </row>
    <row r="8691" spans="7:10" x14ac:dyDescent="0.45">
      <c r="G8691" s="82">
        <f>Census!C8683</f>
        <v>0</v>
      </c>
      <c r="H8691" s="82" t="str">
        <f>IF(Census!D8683="","",Census!D8683)</f>
        <v/>
      </c>
      <c r="I8691" s="82">
        <f>Census!E8683</f>
        <v>0</v>
      </c>
      <c r="J8691" s="106" t="e">
        <f t="shared" si="135"/>
        <v>#N/A</v>
      </c>
    </row>
    <row r="8692" spans="7:10" x14ac:dyDescent="0.45">
      <c r="G8692" s="82">
        <f>Census!C8684</f>
        <v>0</v>
      </c>
      <c r="H8692" s="82" t="str">
        <f>IF(Census!D8684="","",Census!D8684)</f>
        <v/>
      </c>
      <c r="I8692" s="82">
        <f>Census!E8684</f>
        <v>0</v>
      </c>
      <c r="J8692" s="106" t="e">
        <f t="shared" si="135"/>
        <v>#N/A</v>
      </c>
    </row>
    <row r="8693" spans="7:10" x14ac:dyDescent="0.45">
      <c r="G8693" s="82">
        <f>Census!C8685</f>
        <v>0</v>
      </c>
      <c r="H8693" s="82" t="str">
        <f>IF(Census!D8685="","",Census!D8685)</f>
        <v/>
      </c>
      <c r="I8693" s="82">
        <f>Census!E8685</f>
        <v>0</v>
      </c>
      <c r="J8693" s="106" t="e">
        <f t="shared" si="135"/>
        <v>#N/A</v>
      </c>
    </row>
    <row r="8694" spans="7:10" x14ac:dyDescent="0.45">
      <c r="G8694" s="82">
        <f>Census!C8686</f>
        <v>0</v>
      </c>
      <c r="H8694" s="82" t="str">
        <f>IF(Census!D8686="","",Census!D8686)</f>
        <v/>
      </c>
      <c r="I8694" s="82">
        <f>Census!E8686</f>
        <v>0</v>
      </c>
      <c r="J8694" s="106" t="e">
        <f t="shared" si="135"/>
        <v>#N/A</v>
      </c>
    </row>
    <row r="8695" spans="7:10" x14ac:dyDescent="0.45">
      <c r="G8695" s="82">
        <f>Census!C8687</f>
        <v>0</v>
      </c>
      <c r="H8695" s="82" t="str">
        <f>IF(Census!D8687="","",Census!D8687)</f>
        <v/>
      </c>
      <c r="I8695" s="82">
        <f>Census!E8687</f>
        <v>0</v>
      </c>
      <c r="J8695" s="106" t="e">
        <f t="shared" si="135"/>
        <v>#N/A</v>
      </c>
    </row>
    <row r="8696" spans="7:10" x14ac:dyDescent="0.45">
      <c r="G8696" s="82">
        <f>Census!C8688</f>
        <v>0</v>
      </c>
      <c r="H8696" s="82" t="str">
        <f>IF(Census!D8688="","",Census!D8688)</f>
        <v/>
      </c>
      <c r="I8696" s="82">
        <f>Census!E8688</f>
        <v>0</v>
      </c>
      <c r="J8696" s="106" t="e">
        <f t="shared" si="135"/>
        <v>#N/A</v>
      </c>
    </row>
    <row r="8697" spans="7:10" x14ac:dyDescent="0.45">
      <c r="G8697" s="82">
        <f>Census!C8689</f>
        <v>0</v>
      </c>
      <c r="H8697" s="82" t="str">
        <f>IF(Census!D8689="","",Census!D8689)</f>
        <v/>
      </c>
      <c r="I8697" s="82">
        <f>Census!E8689</f>
        <v>0</v>
      </c>
      <c r="J8697" s="106" t="e">
        <f t="shared" si="135"/>
        <v>#N/A</v>
      </c>
    </row>
    <row r="8698" spans="7:10" x14ac:dyDescent="0.45">
      <c r="G8698" s="82">
        <f>Census!C8690</f>
        <v>0</v>
      </c>
      <c r="H8698" s="82" t="str">
        <f>IF(Census!D8690="","",Census!D8690)</f>
        <v/>
      </c>
      <c r="I8698" s="82">
        <f>Census!E8690</f>
        <v>0</v>
      </c>
      <c r="J8698" s="106" t="e">
        <f t="shared" si="135"/>
        <v>#N/A</v>
      </c>
    </row>
    <row r="8699" spans="7:10" x14ac:dyDescent="0.45">
      <c r="G8699" s="82">
        <f>Census!C8691</f>
        <v>0</v>
      </c>
      <c r="H8699" s="82" t="str">
        <f>IF(Census!D8691="","",Census!D8691)</f>
        <v/>
      </c>
      <c r="I8699" s="82">
        <f>Census!E8691</f>
        <v>0</v>
      </c>
      <c r="J8699" s="106" t="e">
        <f t="shared" si="135"/>
        <v>#N/A</v>
      </c>
    </row>
    <row r="8700" spans="7:10" x14ac:dyDescent="0.45">
      <c r="G8700" s="82">
        <f>Census!C8692</f>
        <v>0</v>
      </c>
      <c r="H8700" s="82" t="str">
        <f>IF(Census!D8692="","",Census!D8692)</f>
        <v/>
      </c>
      <c r="I8700" s="82">
        <f>Census!E8692</f>
        <v>0</v>
      </c>
      <c r="J8700" s="106" t="e">
        <f t="shared" si="135"/>
        <v>#N/A</v>
      </c>
    </row>
    <row r="8701" spans="7:10" x14ac:dyDescent="0.45">
      <c r="G8701" s="82">
        <f>Census!C8693</f>
        <v>0</v>
      </c>
      <c r="H8701" s="82" t="str">
        <f>IF(Census!D8693="","",Census!D8693)</f>
        <v/>
      </c>
      <c r="I8701" s="82">
        <f>Census!E8693</f>
        <v>0</v>
      </c>
      <c r="J8701" s="106" t="e">
        <f t="shared" si="135"/>
        <v>#N/A</v>
      </c>
    </row>
    <row r="8702" spans="7:10" x14ac:dyDescent="0.45">
      <c r="G8702" s="82">
        <f>Census!C8694</f>
        <v>0</v>
      </c>
      <c r="H8702" s="82" t="str">
        <f>IF(Census!D8694="","",Census!D8694)</f>
        <v/>
      </c>
      <c r="I8702" s="82">
        <f>Census!E8694</f>
        <v>0</v>
      </c>
      <c r="J8702" s="106" t="e">
        <f t="shared" si="135"/>
        <v>#N/A</v>
      </c>
    </row>
    <row r="8703" spans="7:10" x14ac:dyDescent="0.45">
      <c r="G8703" s="82">
        <f>Census!C8695</f>
        <v>0</v>
      </c>
      <c r="H8703" s="82" t="str">
        <f>IF(Census!D8695="","",Census!D8695)</f>
        <v/>
      </c>
      <c r="I8703" s="82">
        <f>Census!E8695</f>
        <v>0</v>
      </c>
      <c r="J8703" s="106" t="e">
        <f t="shared" si="135"/>
        <v>#N/A</v>
      </c>
    </row>
    <row r="8704" spans="7:10" x14ac:dyDescent="0.45">
      <c r="G8704" s="82">
        <f>Census!C8696</f>
        <v>0</v>
      </c>
      <c r="H8704" s="82" t="str">
        <f>IF(Census!D8696="","",Census!D8696)</f>
        <v/>
      </c>
      <c r="I8704" s="82">
        <f>Census!E8696</f>
        <v>0</v>
      </c>
      <c r="J8704" s="106" t="e">
        <f t="shared" si="135"/>
        <v>#N/A</v>
      </c>
    </row>
    <row r="8705" spans="7:10" x14ac:dyDescent="0.45">
      <c r="G8705" s="82">
        <f>Census!C8697</f>
        <v>0</v>
      </c>
      <c r="H8705" s="82" t="str">
        <f>IF(Census!D8697="","",Census!D8697)</f>
        <v/>
      </c>
      <c r="I8705" s="82">
        <f>Census!E8697</f>
        <v>0</v>
      </c>
      <c r="J8705" s="106" t="e">
        <f t="shared" si="135"/>
        <v>#N/A</v>
      </c>
    </row>
    <row r="8706" spans="7:10" x14ac:dyDescent="0.45">
      <c r="G8706" s="82">
        <f>Census!C8698</f>
        <v>0</v>
      </c>
      <c r="H8706" s="82" t="str">
        <f>IF(Census!D8698="","",Census!D8698)</f>
        <v/>
      </c>
      <c r="I8706" s="82">
        <f>Census!E8698</f>
        <v>0</v>
      </c>
      <c r="J8706" s="106" t="e">
        <f t="shared" si="135"/>
        <v>#N/A</v>
      </c>
    </row>
    <row r="8707" spans="7:10" x14ac:dyDescent="0.45">
      <c r="G8707" s="82">
        <f>Census!C8699</f>
        <v>0</v>
      </c>
      <c r="H8707" s="82" t="str">
        <f>IF(Census!D8699="","",Census!D8699)</f>
        <v/>
      </c>
      <c r="I8707" s="82">
        <f>Census!E8699</f>
        <v>0</v>
      </c>
      <c r="J8707" s="106" t="e">
        <f t="shared" si="135"/>
        <v>#N/A</v>
      </c>
    </row>
    <row r="8708" spans="7:10" x14ac:dyDescent="0.45">
      <c r="G8708" s="82">
        <f>Census!C8700</f>
        <v>0</v>
      </c>
      <c r="H8708" s="82" t="str">
        <f>IF(Census!D8700="","",Census!D8700)</f>
        <v/>
      </c>
      <c r="I8708" s="82">
        <f>Census!E8700</f>
        <v>0</v>
      </c>
      <c r="J8708" s="106" t="e">
        <f t="shared" si="135"/>
        <v>#N/A</v>
      </c>
    </row>
    <row r="8709" spans="7:10" x14ac:dyDescent="0.45">
      <c r="G8709" s="82">
        <f>Census!C8701</f>
        <v>0</v>
      </c>
      <c r="H8709" s="82" t="str">
        <f>IF(Census!D8701="","",Census!D8701)</f>
        <v/>
      </c>
      <c r="I8709" s="82">
        <f>Census!E8701</f>
        <v>0</v>
      </c>
      <c r="J8709" s="106" t="e">
        <f t="shared" si="135"/>
        <v>#N/A</v>
      </c>
    </row>
    <row r="8710" spans="7:10" x14ac:dyDescent="0.45">
      <c r="G8710" s="82">
        <f>Census!C8702</f>
        <v>0</v>
      </c>
      <c r="H8710" s="82" t="str">
        <f>IF(Census!D8702="","",Census!D8702)</f>
        <v/>
      </c>
      <c r="I8710" s="82">
        <f>Census!E8702</f>
        <v>0</v>
      </c>
      <c r="J8710" s="106" t="e">
        <f t="shared" si="135"/>
        <v>#N/A</v>
      </c>
    </row>
    <row r="8711" spans="7:10" x14ac:dyDescent="0.45">
      <c r="G8711" s="82">
        <f>Census!C8703</f>
        <v>0</v>
      </c>
      <c r="H8711" s="82" t="str">
        <f>IF(Census!D8703="","",Census!D8703)</f>
        <v/>
      </c>
      <c r="I8711" s="82">
        <f>Census!E8703</f>
        <v>0</v>
      </c>
      <c r="J8711" s="106" t="e">
        <f t="shared" si="135"/>
        <v>#N/A</v>
      </c>
    </row>
    <row r="8712" spans="7:10" x14ac:dyDescent="0.45">
      <c r="G8712" s="82">
        <f>Census!C8704</f>
        <v>0</v>
      </c>
      <c r="H8712" s="82" t="str">
        <f>IF(Census!D8704="","",Census!D8704)</f>
        <v/>
      </c>
      <c r="I8712" s="82">
        <f>Census!E8704</f>
        <v>0</v>
      </c>
      <c r="J8712" s="106" t="e">
        <f t="shared" si="135"/>
        <v>#N/A</v>
      </c>
    </row>
    <row r="8713" spans="7:10" x14ac:dyDescent="0.45">
      <c r="G8713" s="82">
        <f>Census!C8705</f>
        <v>0</v>
      </c>
      <c r="H8713" s="82" t="str">
        <f>IF(Census!D8705="","",Census!D8705)</f>
        <v/>
      </c>
      <c r="I8713" s="82">
        <f>Census!E8705</f>
        <v>0</v>
      </c>
      <c r="J8713" s="106" t="e">
        <f t="shared" si="135"/>
        <v>#N/A</v>
      </c>
    </row>
    <row r="8714" spans="7:10" x14ac:dyDescent="0.45">
      <c r="G8714" s="82">
        <f>Census!C8706</f>
        <v>0</v>
      </c>
      <c r="H8714" s="82" t="str">
        <f>IF(Census!D8706="","",Census!D8706)</f>
        <v/>
      </c>
      <c r="I8714" s="82">
        <f>Census!E8706</f>
        <v>0</v>
      </c>
      <c r="J8714" s="106" t="e">
        <f t="shared" si="135"/>
        <v>#N/A</v>
      </c>
    </row>
    <row r="8715" spans="7:10" x14ac:dyDescent="0.45">
      <c r="G8715" s="82">
        <f>Census!C8707</f>
        <v>0</v>
      </c>
      <c r="H8715" s="82" t="str">
        <f>IF(Census!D8707="","",Census!D8707)</f>
        <v/>
      </c>
      <c r="I8715" s="82">
        <f>Census!E8707</f>
        <v>0</v>
      </c>
      <c r="J8715" s="106" t="e">
        <f t="shared" si="135"/>
        <v>#N/A</v>
      </c>
    </row>
    <row r="8716" spans="7:10" x14ac:dyDescent="0.45">
      <c r="G8716" s="82">
        <f>Census!C8708</f>
        <v>0</v>
      </c>
      <c r="H8716" s="82" t="str">
        <f>IF(Census!D8708="","",Census!D8708)</f>
        <v/>
      </c>
      <c r="I8716" s="82">
        <f>Census!E8708</f>
        <v>0</v>
      </c>
      <c r="J8716" s="106" t="e">
        <f t="shared" si="135"/>
        <v>#N/A</v>
      </c>
    </row>
    <row r="8717" spans="7:10" x14ac:dyDescent="0.45">
      <c r="G8717" s="82">
        <f>Census!C8709</f>
        <v>0</v>
      </c>
      <c r="H8717" s="82" t="str">
        <f>IF(Census!D8709="","",Census!D8709)</f>
        <v/>
      </c>
      <c r="I8717" s="82">
        <f>Census!E8709</f>
        <v>0</v>
      </c>
      <c r="J8717" s="106" t="e">
        <f t="shared" si="135"/>
        <v>#N/A</v>
      </c>
    </row>
    <row r="8718" spans="7:10" x14ac:dyDescent="0.45">
      <c r="G8718" s="82">
        <f>Census!C8710</f>
        <v>0</v>
      </c>
      <c r="H8718" s="82" t="str">
        <f>IF(Census!D8710="","",Census!D8710)</f>
        <v/>
      </c>
      <c r="I8718" s="82">
        <f>Census!E8710</f>
        <v>0</v>
      </c>
      <c r="J8718" s="106" t="e">
        <f t="shared" ref="J8718:J8781" si="136">IF(H8718=0,0,IF(H8718&lt;$C$25,$C$25-H8718,0))</f>
        <v>#N/A</v>
      </c>
    </row>
    <row r="8719" spans="7:10" x14ac:dyDescent="0.45">
      <c r="G8719" s="82">
        <f>Census!C8711</f>
        <v>0</v>
      </c>
      <c r="H8719" s="82" t="str">
        <f>IF(Census!D8711="","",Census!D8711)</f>
        <v/>
      </c>
      <c r="I8719" s="82">
        <f>Census!E8711</f>
        <v>0</v>
      </c>
      <c r="J8719" s="106" t="e">
        <f t="shared" si="136"/>
        <v>#N/A</v>
      </c>
    </row>
    <row r="8720" spans="7:10" x14ac:dyDescent="0.45">
      <c r="G8720" s="82">
        <f>Census!C8712</f>
        <v>0</v>
      </c>
      <c r="H8720" s="82" t="str">
        <f>IF(Census!D8712="","",Census!D8712)</f>
        <v/>
      </c>
      <c r="I8720" s="82">
        <f>Census!E8712</f>
        <v>0</v>
      </c>
      <c r="J8720" s="106" t="e">
        <f t="shared" si="136"/>
        <v>#N/A</v>
      </c>
    </row>
    <row r="8721" spans="7:10" x14ac:dyDescent="0.45">
      <c r="G8721" s="82">
        <f>Census!C8713</f>
        <v>0</v>
      </c>
      <c r="H8721" s="82" t="str">
        <f>IF(Census!D8713="","",Census!D8713)</f>
        <v/>
      </c>
      <c r="I8721" s="82">
        <f>Census!E8713</f>
        <v>0</v>
      </c>
      <c r="J8721" s="106" t="e">
        <f t="shared" si="136"/>
        <v>#N/A</v>
      </c>
    </row>
    <row r="8722" spans="7:10" x14ac:dyDescent="0.45">
      <c r="G8722" s="82">
        <f>Census!C8714</f>
        <v>0</v>
      </c>
      <c r="H8722" s="82" t="str">
        <f>IF(Census!D8714="","",Census!D8714)</f>
        <v/>
      </c>
      <c r="I8722" s="82">
        <f>Census!E8714</f>
        <v>0</v>
      </c>
      <c r="J8722" s="106" t="e">
        <f t="shared" si="136"/>
        <v>#N/A</v>
      </c>
    </row>
    <row r="8723" spans="7:10" x14ac:dyDescent="0.45">
      <c r="G8723" s="82">
        <f>Census!C8715</f>
        <v>0</v>
      </c>
      <c r="H8723" s="82" t="str">
        <f>IF(Census!D8715="","",Census!D8715)</f>
        <v/>
      </c>
      <c r="I8723" s="82">
        <f>Census!E8715</f>
        <v>0</v>
      </c>
      <c r="J8723" s="106" t="e">
        <f t="shared" si="136"/>
        <v>#N/A</v>
      </c>
    </row>
    <row r="8724" spans="7:10" x14ac:dyDescent="0.45">
      <c r="G8724" s="82">
        <f>Census!C8716</f>
        <v>0</v>
      </c>
      <c r="H8724" s="82" t="str">
        <f>IF(Census!D8716="","",Census!D8716)</f>
        <v/>
      </c>
      <c r="I8724" s="82">
        <f>Census!E8716</f>
        <v>0</v>
      </c>
      <c r="J8724" s="106" t="e">
        <f t="shared" si="136"/>
        <v>#N/A</v>
      </c>
    </row>
    <row r="8725" spans="7:10" x14ac:dyDescent="0.45">
      <c r="G8725" s="82">
        <f>Census!C8717</f>
        <v>0</v>
      </c>
      <c r="H8725" s="82" t="str">
        <f>IF(Census!D8717="","",Census!D8717)</f>
        <v/>
      </c>
      <c r="I8725" s="82">
        <f>Census!E8717</f>
        <v>0</v>
      </c>
      <c r="J8725" s="106" t="e">
        <f t="shared" si="136"/>
        <v>#N/A</v>
      </c>
    </row>
    <row r="8726" spans="7:10" x14ac:dyDescent="0.45">
      <c r="G8726" s="82">
        <f>Census!C8718</f>
        <v>0</v>
      </c>
      <c r="H8726" s="82" t="str">
        <f>IF(Census!D8718="","",Census!D8718)</f>
        <v/>
      </c>
      <c r="I8726" s="82">
        <f>Census!E8718</f>
        <v>0</v>
      </c>
      <c r="J8726" s="106" t="e">
        <f t="shared" si="136"/>
        <v>#N/A</v>
      </c>
    </row>
    <row r="8727" spans="7:10" x14ac:dyDescent="0.45">
      <c r="G8727" s="82">
        <f>Census!C8719</f>
        <v>0</v>
      </c>
      <c r="H8727" s="82" t="str">
        <f>IF(Census!D8719="","",Census!D8719)</f>
        <v/>
      </c>
      <c r="I8727" s="82">
        <f>Census!E8719</f>
        <v>0</v>
      </c>
      <c r="J8727" s="106" t="e">
        <f t="shared" si="136"/>
        <v>#N/A</v>
      </c>
    </row>
    <row r="8728" spans="7:10" x14ac:dyDescent="0.45">
      <c r="G8728" s="82">
        <f>Census!C8720</f>
        <v>0</v>
      </c>
      <c r="H8728" s="82" t="str">
        <f>IF(Census!D8720="","",Census!D8720)</f>
        <v/>
      </c>
      <c r="I8728" s="82">
        <f>Census!E8720</f>
        <v>0</v>
      </c>
      <c r="J8728" s="106" t="e">
        <f t="shared" si="136"/>
        <v>#N/A</v>
      </c>
    </row>
    <row r="8729" spans="7:10" x14ac:dyDescent="0.45">
      <c r="G8729" s="82">
        <f>Census!C8721</f>
        <v>0</v>
      </c>
      <c r="H8729" s="82" t="str">
        <f>IF(Census!D8721="","",Census!D8721)</f>
        <v/>
      </c>
      <c r="I8729" s="82">
        <f>Census!E8721</f>
        <v>0</v>
      </c>
      <c r="J8729" s="106" t="e">
        <f t="shared" si="136"/>
        <v>#N/A</v>
      </c>
    </row>
    <row r="8730" spans="7:10" x14ac:dyDescent="0.45">
      <c r="G8730" s="82">
        <f>Census!C8722</f>
        <v>0</v>
      </c>
      <c r="H8730" s="82" t="str">
        <f>IF(Census!D8722="","",Census!D8722)</f>
        <v/>
      </c>
      <c r="I8730" s="82">
        <f>Census!E8722</f>
        <v>0</v>
      </c>
      <c r="J8730" s="106" t="e">
        <f t="shared" si="136"/>
        <v>#N/A</v>
      </c>
    </row>
    <row r="8731" spans="7:10" x14ac:dyDescent="0.45">
      <c r="G8731" s="82">
        <f>Census!C8723</f>
        <v>0</v>
      </c>
      <c r="H8731" s="82" t="str">
        <f>IF(Census!D8723="","",Census!D8723)</f>
        <v/>
      </c>
      <c r="I8731" s="82">
        <f>Census!E8723</f>
        <v>0</v>
      </c>
      <c r="J8731" s="106" t="e">
        <f t="shared" si="136"/>
        <v>#N/A</v>
      </c>
    </row>
    <row r="8732" spans="7:10" x14ac:dyDescent="0.45">
      <c r="G8732" s="82">
        <f>Census!C8724</f>
        <v>0</v>
      </c>
      <c r="H8732" s="82" t="str">
        <f>IF(Census!D8724="","",Census!D8724)</f>
        <v/>
      </c>
      <c r="I8732" s="82">
        <f>Census!E8724</f>
        <v>0</v>
      </c>
      <c r="J8732" s="106" t="e">
        <f t="shared" si="136"/>
        <v>#N/A</v>
      </c>
    </row>
    <row r="8733" spans="7:10" x14ac:dyDescent="0.45">
      <c r="G8733" s="82">
        <f>Census!C8725</f>
        <v>0</v>
      </c>
      <c r="H8733" s="82" t="str">
        <f>IF(Census!D8725="","",Census!D8725)</f>
        <v/>
      </c>
      <c r="I8733" s="82">
        <f>Census!E8725</f>
        <v>0</v>
      </c>
      <c r="J8733" s="106" t="e">
        <f t="shared" si="136"/>
        <v>#N/A</v>
      </c>
    </row>
    <row r="8734" spans="7:10" x14ac:dyDescent="0.45">
      <c r="G8734" s="82">
        <f>Census!C8726</f>
        <v>0</v>
      </c>
      <c r="H8734" s="82" t="str">
        <f>IF(Census!D8726="","",Census!D8726)</f>
        <v/>
      </c>
      <c r="I8734" s="82">
        <f>Census!E8726</f>
        <v>0</v>
      </c>
      <c r="J8734" s="106" t="e">
        <f t="shared" si="136"/>
        <v>#N/A</v>
      </c>
    </row>
    <row r="8735" spans="7:10" x14ac:dyDescent="0.45">
      <c r="G8735" s="82">
        <f>Census!C8727</f>
        <v>0</v>
      </c>
      <c r="H8735" s="82" t="str">
        <f>IF(Census!D8727="","",Census!D8727)</f>
        <v/>
      </c>
      <c r="I8735" s="82">
        <f>Census!E8727</f>
        <v>0</v>
      </c>
      <c r="J8735" s="106" t="e">
        <f t="shared" si="136"/>
        <v>#N/A</v>
      </c>
    </row>
    <row r="8736" spans="7:10" x14ac:dyDescent="0.45">
      <c r="G8736" s="82">
        <f>Census!C8728</f>
        <v>0</v>
      </c>
      <c r="H8736" s="82" t="str">
        <f>IF(Census!D8728="","",Census!D8728)</f>
        <v/>
      </c>
      <c r="I8736" s="82">
        <f>Census!E8728</f>
        <v>0</v>
      </c>
      <c r="J8736" s="106" t="e">
        <f t="shared" si="136"/>
        <v>#N/A</v>
      </c>
    </row>
    <row r="8737" spans="7:10" x14ac:dyDescent="0.45">
      <c r="G8737" s="82">
        <f>Census!C8729</f>
        <v>0</v>
      </c>
      <c r="H8737" s="82" t="str">
        <f>IF(Census!D8729="","",Census!D8729)</f>
        <v/>
      </c>
      <c r="I8737" s="82">
        <f>Census!E8729</f>
        <v>0</v>
      </c>
      <c r="J8737" s="106" t="e">
        <f t="shared" si="136"/>
        <v>#N/A</v>
      </c>
    </row>
    <row r="8738" spans="7:10" x14ac:dyDescent="0.45">
      <c r="G8738" s="82">
        <f>Census!C8730</f>
        <v>0</v>
      </c>
      <c r="H8738" s="82" t="str">
        <f>IF(Census!D8730="","",Census!D8730)</f>
        <v/>
      </c>
      <c r="I8738" s="82">
        <f>Census!E8730</f>
        <v>0</v>
      </c>
      <c r="J8738" s="106" t="e">
        <f t="shared" si="136"/>
        <v>#N/A</v>
      </c>
    </row>
    <row r="8739" spans="7:10" x14ac:dyDescent="0.45">
      <c r="G8739" s="82">
        <f>Census!C8731</f>
        <v>0</v>
      </c>
      <c r="H8739" s="82" t="str">
        <f>IF(Census!D8731="","",Census!D8731)</f>
        <v/>
      </c>
      <c r="I8739" s="82">
        <f>Census!E8731</f>
        <v>0</v>
      </c>
      <c r="J8739" s="106" t="e">
        <f t="shared" si="136"/>
        <v>#N/A</v>
      </c>
    </row>
    <row r="8740" spans="7:10" x14ac:dyDescent="0.45">
      <c r="G8740" s="82">
        <f>Census!C8732</f>
        <v>0</v>
      </c>
      <c r="H8740" s="82" t="str">
        <f>IF(Census!D8732="","",Census!D8732)</f>
        <v/>
      </c>
      <c r="I8740" s="82">
        <f>Census!E8732</f>
        <v>0</v>
      </c>
      <c r="J8740" s="106" t="e">
        <f t="shared" si="136"/>
        <v>#N/A</v>
      </c>
    </row>
    <row r="8741" spans="7:10" x14ac:dyDescent="0.45">
      <c r="G8741" s="82">
        <f>Census!C8733</f>
        <v>0</v>
      </c>
      <c r="H8741" s="82" t="str">
        <f>IF(Census!D8733="","",Census!D8733)</f>
        <v/>
      </c>
      <c r="I8741" s="82">
        <f>Census!E8733</f>
        <v>0</v>
      </c>
      <c r="J8741" s="106" t="e">
        <f t="shared" si="136"/>
        <v>#N/A</v>
      </c>
    </row>
    <row r="8742" spans="7:10" x14ac:dyDescent="0.45">
      <c r="G8742" s="82">
        <f>Census!C8734</f>
        <v>0</v>
      </c>
      <c r="H8742" s="82" t="str">
        <f>IF(Census!D8734="","",Census!D8734)</f>
        <v/>
      </c>
      <c r="I8742" s="82">
        <f>Census!E8734</f>
        <v>0</v>
      </c>
      <c r="J8742" s="106" t="e">
        <f t="shared" si="136"/>
        <v>#N/A</v>
      </c>
    </row>
    <row r="8743" spans="7:10" x14ac:dyDescent="0.45">
      <c r="G8743" s="82">
        <f>Census!C8735</f>
        <v>0</v>
      </c>
      <c r="H8743" s="82" t="str">
        <f>IF(Census!D8735="","",Census!D8735)</f>
        <v/>
      </c>
      <c r="I8743" s="82">
        <f>Census!E8735</f>
        <v>0</v>
      </c>
      <c r="J8743" s="106" t="e">
        <f t="shared" si="136"/>
        <v>#N/A</v>
      </c>
    </row>
    <row r="8744" spans="7:10" x14ac:dyDescent="0.45">
      <c r="G8744" s="82">
        <f>Census!C8736</f>
        <v>0</v>
      </c>
      <c r="H8744" s="82" t="str">
        <f>IF(Census!D8736="","",Census!D8736)</f>
        <v/>
      </c>
      <c r="I8744" s="82">
        <f>Census!E8736</f>
        <v>0</v>
      </c>
      <c r="J8744" s="106" t="e">
        <f t="shared" si="136"/>
        <v>#N/A</v>
      </c>
    </row>
    <row r="8745" spans="7:10" x14ac:dyDescent="0.45">
      <c r="G8745" s="82">
        <f>Census!C8737</f>
        <v>0</v>
      </c>
      <c r="H8745" s="82" t="str">
        <f>IF(Census!D8737="","",Census!D8737)</f>
        <v/>
      </c>
      <c r="I8745" s="82">
        <f>Census!E8737</f>
        <v>0</v>
      </c>
      <c r="J8745" s="106" t="e">
        <f t="shared" si="136"/>
        <v>#N/A</v>
      </c>
    </row>
    <row r="8746" spans="7:10" x14ac:dyDescent="0.45">
      <c r="G8746" s="82">
        <f>Census!C8738</f>
        <v>0</v>
      </c>
      <c r="H8746" s="82" t="str">
        <f>IF(Census!D8738="","",Census!D8738)</f>
        <v/>
      </c>
      <c r="I8746" s="82">
        <f>Census!E8738</f>
        <v>0</v>
      </c>
      <c r="J8746" s="106" t="e">
        <f t="shared" si="136"/>
        <v>#N/A</v>
      </c>
    </row>
    <row r="8747" spans="7:10" x14ac:dyDescent="0.45">
      <c r="G8747" s="82">
        <f>Census!C8739</f>
        <v>0</v>
      </c>
      <c r="H8747" s="82" t="str">
        <f>IF(Census!D8739="","",Census!D8739)</f>
        <v/>
      </c>
      <c r="I8747" s="82">
        <f>Census!E8739</f>
        <v>0</v>
      </c>
      <c r="J8747" s="106" t="e">
        <f t="shared" si="136"/>
        <v>#N/A</v>
      </c>
    </row>
    <row r="8748" spans="7:10" x14ac:dyDescent="0.45">
      <c r="G8748" s="82">
        <f>Census!C8740</f>
        <v>0</v>
      </c>
      <c r="H8748" s="82" t="str">
        <f>IF(Census!D8740="","",Census!D8740)</f>
        <v/>
      </c>
      <c r="I8748" s="82">
        <f>Census!E8740</f>
        <v>0</v>
      </c>
      <c r="J8748" s="106" t="e">
        <f t="shared" si="136"/>
        <v>#N/A</v>
      </c>
    </row>
    <row r="8749" spans="7:10" x14ac:dyDescent="0.45">
      <c r="G8749" s="82">
        <f>Census!C8741</f>
        <v>0</v>
      </c>
      <c r="H8749" s="82" t="str">
        <f>IF(Census!D8741="","",Census!D8741)</f>
        <v/>
      </c>
      <c r="I8749" s="82">
        <f>Census!E8741</f>
        <v>0</v>
      </c>
      <c r="J8749" s="106" t="e">
        <f t="shared" si="136"/>
        <v>#N/A</v>
      </c>
    </row>
    <row r="8750" spans="7:10" x14ac:dyDescent="0.45">
      <c r="G8750" s="82">
        <f>Census!C8742</f>
        <v>0</v>
      </c>
      <c r="H8750" s="82" t="str">
        <f>IF(Census!D8742="","",Census!D8742)</f>
        <v/>
      </c>
      <c r="I8750" s="82">
        <f>Census!E8742</f>
        <v>0</v>
      </c>
      <c r="J8750" s="106" t="e">
        <f t="shared" si="136"/>
        <v>#N/A</v>
      </c>
    </row>
    <row r="8751" spans="7:10" x14ac:dyDescent="0.45">
      <c r="G8751" s="82">
        <f>Census!C8743</f>
        <v>0</v>
      </c>
      <c r="H8751" s="82" t="str">
        <f>IF(Census!D8743="","",Census!D8743)</f>
        <v/>
      </c>
      <c r="I8751" s="82">
        <f>Census!E8743</f>
        <v>0</v>
      </c>
      <c r="J8751" s="106" t="e">
        <f t="shared" si="136"/>
        <v>#N/A</v>
      </c>
    </row>
    <row r="8752" spans="7:10" x14ac:dyDescent="0.45">
      <c r="G8752" s="82">
        <f>Census!C8744</f>
        <v>0</v>
      </c>
      <c r="H8752" s="82" t="str">
        <f>IF(Census!D8744="","",Census!D8744)</f>
        <v/>
      </c>
      <c r="I8752" s="82">
        <f>Census!E8744</f>
        <v>0</v>
      </c>
      <c r="J8752" s="106" t="e">
        <f t="shared" si="136"/>
        <v>#N/A</v>
      </c>
    </row>
    <row r="8753" spans="7:10" x14ac:dyDescent="0.45">
      <c r="G8753" s="82">
        <f>Census!C8745</f>
        <v>0</v>
      </c>
      <c r="H8753" s="82" t="str">
        <f>IF(Census!D8745="","",Census!D8745)</f>
        <v/>
      </c>
      <c r="I8753" s="82">
        <f>Census!E8745</f>
        <v>0</v>
      </c>
      <c r="J8753" s="106" t="e">
        <f t="shared" si="136"/>
        <v>#N/A</v>
      </c>
    </row>
    <row r="8754" spans="7:10" x14ac:dyDescent="0.45">
      <c r="G8754" s="82">
        <f>Census!C8746</f>
        <v>0</v>
      </c>
      <c r="H8754" s="82" t="str">
        <f>IF(Census!D8746="","",Census!D8746)</f>
        <v/>
      </c>
      <c r="I8754" s="82">
        <f>Census!E8746</f>
        <v>0</v>
      </c>
      <c r="J8754" s="106" t="e">
        <f t="shared" si="136"/>
        <v>#N/A</v>
      </c>
    </row>
    <row r="8755" spans="7:10" x14ac:dyDescent="0.45">
      <c r="G8755" s="82">
        <f>Census!C8747</f>
        <v>0</v>
      </c>
      <c r="H8755" s="82" t="str">
        <f>IF(Census!D8747="","",Census!D8747)</f>
        <v/>
      </c>
      <c r="I8755" s="82">
        <f>Census!E8747</f>
        <v>0</v>
      </c>
      <c r="J8755" s="106" t="e">
        <f t="shared" si="136"/>
        <v>#N/A</v>
      </c>
    </row>
    <row r="8756" spans="7:10" x14ac:dyDescent="0.45">
      <c r="G8756" s="82">
        <f>Census!C8748</f>
        <v>0</v>
      </c>
      <c r="H8756" s="82" t="str">
        <f>IF(Census!D8748="","",Census!D8748)</f>
        <v/>
      </c>
      <c r="I8756" s="82">
        <f>Census!E8748</f>
        <v>0</v>
      </c>
      <c r="J8756" s="106" t="e">
        <f t="shared" si="136"/>
        <v>#N/A</v>
      </c>
    </row>
    <row r="8757" spans="7:10" x14ac:dyDescent="0.45">
      <c r="G8757" s="82">
        <f>Census!C8749</f>
        <v>0</v>
      </c>
      <c r="H8757" s="82" t="str">
        <f>IF(Census!D8749="","",Census!D8749)</f>
        <v/>
      </c>
      <c r="I8757" s="82">
        <f>Census!E8749</f>
        <v>0</v>
      </c>
      <c r="J8757" s="106" t="e">
        <f t="shared" si="136"/>
        <v>#N/A</v>
      </c>
    </row>
    <row r="8758" spans="7:10" x14ac:dyDescent="0.45">
      <c r="G8758" s="82">
        <f>Census!C8750</f>
        <v>0</v>
      </c>
      <c r="H8758" s="82" t="str">
        <f>IF(Census!D8750="","",Census!D8750)</f>
        <v/>
      </c>
      <c r="I8758" s="82">
        <f>Census!E8750</f>
        <v>0</v>
      </c>
      <c r="J8758" s="106" t="e">
        <f t="shared" si="136"/>
        <v>#N/A</v>
      </c>
    </row>
    <row r="8759" spans="7:10" x14ac:dyDescent="0.45">
      <c r="G8759" s="82">
        <f>Census!C8751</f>
        <v>0</v>
      </c>
      <c r="H8759" s="82" t="str">
        <f>IF(Census!D8751="","",Census!D8751)</f>
        <v/>
      </c>
      <c r="I8759" s="82">
        <f>Census!E8751</f>
        <v>0</v>
      </c>
      <c r="J8759" s="106" t="e">
        <f t="shared" si="136"/>
        <v>#N/A</v>
      </c>
    </row>
    <row r="8760" spans="7:10" x14ac:dyDescent="0.45">
      <c r="G8760" s="82">
        <f>Census!C8752</f>
        <v>0</v>
      </c>
      <c r="H8760" s="82" t="str">
        <f>IF(Census!D8752="","",Census!D8752)</f>
        <v/>
      </c>
      <c r="I8760" s="82">
        <f>Census!E8752</f>
        <v>0</v>
      </c>
      <c r="J8760" s="106" t="e">
        <f t="shared" si="136"/>
        <v>#N/A</v>
      </c>
    </row>
    <row r="8761" spans="7:10" x14ac:dyDescent="0.45">
      <c r="G8761" s="82">
        <f>Census!C8753</f>
        <v>0</v>
      </c>
      <c r="H8761" s="82" t="str">
        <f>IF(Census!D8753="","",Census!D8753)</f>
        <v/>
      </c>
      <c r="I8761" s="82">
        <f>Census!E8753</f>
        <v>0</v>
      </c>
      <c r="J8761" s="106" t="e">
        <f t="shared" si="136"/>
        <v>#N/A</v>
      </c>
    </row>
    <row r="8762" spans="7:10" x14ac:dyDescent="0.45">
      <c r="G8762" s="82">
        <f>Census!C8754</f>
        <v>0</v>
      </c>
      <c r="H8762" s="82" t="str">
        <f>IF(Census!D8754="","",Census!D8754)</f>
        <v/>
      </c>
      <c r="I8762" s="82">
        <f>Census!E8754</f>
        <v>0</v>
      </c>
      <c r="J8762" s="106" t="e">
        <f t="shared" si="136"/>
        <v>#N/A</v>
      </c>
    </row>
    <row r="8763" spans="7:10" x14ac:dyDescent="0.45">
      <c r="G8763" s="82">
        <f>Census!C8755</f>
        <v>0</v>
      </c>
      <c r="H8763" s="82" t="str">
        <f>IF(Census!D8755="","",Census!D8755)</f>
        <v/>
      </c>
      <c r="I8763" s="82">
        <f>Census!E8755</f>
        <v>0</v>
      </c>
      <c r="J8763" s="106" t="e">
        <f t="shared" si="136"/>
        <v>#N/A</v>
      </c>
    </row>
    <row r="8764" spans="7:10" x14ac:dyDescent="0.45">
      <c r="G8764" s="82">
        <f>Census!C8756</f>
        <v>0</v>
      </c>
      <c r="H8764" s="82" t="str">
        <f>IF(Census!D8756="","",Census!D8756)</f>
        <v/>
      </c>
      <c r="I8764" s="82">
        <f>Census!E8756</f>
        <v>0</v>
      </c>
      <c r="J8764" s="106" t="e">
        <f t="shared" si="136"/>
        <v>#N/A</v>
      </c>
    </row>
    <row r="8765" spans="7:10" x14ac:dyDescent="0.45">
      <c r="G8765" s="82">
        <f>Census!C8757</f>
        <v>0</v>
      </c>
      <c r="H8765" s="82" t="str">
        <f>IF(Census!D8757="","",Census!D8757)</f>
        <v/>
      </c>
      <c r="I8765" s="82">
        <f>Census!E8757</f>
        <v>0</v>
      </c>
      <c r="J8765" s="106" t="e">
        <f t="shared" si="136"/>
        <v>#N/A</v>
      </c>
    </row>
    <row r="8766" spans="7:10" x14ac:dyDescent="0.45">
      <c r="G8766" s="82">
        <f>Census!C8758</f>
        <v>0</v>
      </c>
      <c r="H8766" s="82" t="str">
        <f>IF(Census!D8758="","",Census!D8758)</f>
        <v/>
      </c>
      <c r="I8766" s="82">
        <f>Census!E8758</f>
        <v>0</v>
      </c>
      <c r="J8766" s="106" t="e">
        <f t="shared" si="136"/>
        <v>#N/A</v>
      </c>
    </row>
    <row r="8767" spans="7:10" x14ac:dyDescent="0.45">
      <c r="G8767" s="82">
        <f>Census!C8759</f>
        <v>0</v>
      </c>
      <c r="H8767" s="82" t="str">
        <f>IF(Census!D8759="","",Census!D8759)</f>
        <v/>
      </c>
      <c r="I8767" s="82">
        <f>Census!E8759</f>
        <v>0</v>
      </c>
      <c r="J8767" s="106" t="e">
        <f t="shared" si="136"/>
        <v>#N/A</v>
      </c>
    </row>
    <row r="8768" spans="7:10" x14ac:dyDescent="0.45">
      <c r="G8768" s="82">
        <f>Census!C8760</f>
        <v>0</v>
      </c>
      <c r="H8768" s="82" t="str">
        <f>IF(Census!D8760="","",Census!D8760)</f>
        <v/>
      </c>
      <c r="I8768" s="82">
        <f>Census!E8760</f>
        <v>0</v>
      </c>
      <c r="J8768" s="106" t="e">
        <f t="shared" si="136"/>
        <v>#N/A</v>
      </c>
    </row>
    <row r="8769" spans="7:10" x14ac:dyDescent="0.45">
      <c r="G8769" s="82">
        <f>Census!C8761</f>
        <v>0</v>
      </c>
      <c r="H8769" s="82" t="str">
        <f>IF(Census!D8761="","",Census!D8761)</f>
        <v/>
      </c>
      <c r="I8769" s="82">
        <f>Census!E8761</f>
        <v>0</v>
      </c>
      <c r="J8769" s="106" t="e">
        <f t="shared" si="136"/>
        <v>#N/A</v>
      </c>
    </row>
    <row r="8770" spans="7:10" x14ac:dyDescent="0.45">
      <c r="G8770" s="82">
        <f>Census!C8762</f>
        <v>0</v>
      </c>
      <c r="H8770" s="82" t="str">
        <f>IF(Census!D8762="","",Census!D8762)</f>
        <v/>
      </c>
      <c r="I8770" s="82">
        <f>Census!E8762</f>
        <v>0</v>
      </c>
      <c r="J8770" s="106" t="e">
        <f t="shared" si="136"/>
        <v>#N/A</v>
      </c>
    </row>
    <row r="8771" spans="7:10" x14ac:dyDescent="0.45">
      <c r="G8771" s="82">
        <f>Census!C8763</f>
        <v>0</v>
      </c>
      <c r="H8771" s="82" t="str">
        <f>IF(Census!D8763="","",Census!D8763)</f>
        <v/>
      </c>
      <c r="I8771" s="82">
        <f>Census!E8763</f>
        <v>0</v>
      </c>
      <c r="J8771" s="106" t="e">
        <f t="shared" si="136"/>
        <v>#N/A</v>
      </c>
    </row>
    <row r="8772" spans="7:10" x14ac:dyDescent="0.45">
      <c r="G8772" s="82">
        <f>Census!C8764</f>
        <v>0</v>
      </c>
      <c r="H8772" s="82" t="str">
        <f>IF(Census!D8764="","",Census!D8764)</f>
        <v/>
      </c>
      <c r="I8772" s="82">
        <f>Census!E8764</f>
        <v>0</v>
      </c>
      <c r="J8772" s="106" t="e">
        <f t="shared" si="136"/>
        <v>#N/A</v>
      </c>
    </row>
    <row r="8773" spans="7:10" x14ac:dyDescent="0.45">
      <c r="G8773" s="82">
        <f>Census!C8765</f>
        <v>0</v>
      </c>
      <c r="H8773" s="82" t="str">
        <f>IF(Census!D8765="","",Census!D8765)</f>
        <v/>
      </c>
      <c r="I8773" s="82">
        <f>Census!E8765</f>
        <v>0</v>
      </c>
      <c r="J8773" s="106" t="e">
        <f t="shared" si="136"/>
        <v>#N/A</v>
      </c>
    </row>
    <row r="8774" spans="7:10" x14ac:dyDescent="0.45">
      <c r="G8774" s="82">
        <f>Census!C8766</f>
        <v>0</v>
      </c>
      <c r="H8774" s="82" t="str">
        <f>IF(Census!D8766="","",Census!D8766)</f>
        <v/>
      </c>
      <c r="I8774" s="82">
        <f>Census!E8766</f>
        <v>0</v>
      </c>
      <c r="J8774" s="106" t="e">
        <f t="shared" si="136"/>
        <v>#N/A</v>
      </c>
    </row>
    <row r="8775" spans="7:10" x14ac:dyDescent="0.45">
      <c r="G8775" s="82">
        <f>Census!C8767</f>
        <v>0</v>
      </c>
      <c r="H8775" s="82" t="str">
        <f>IF(Census!D8767="","",Census!D8767)</f>
        <v/>
      </c>
      <c r="I8775" s="82">
        <f>Census!E8767</f>
        <v>0</v>
      </c>
      <c r="J8775" s="106" t="e">
        <f t="shared" si="136"/>
        <v>#N/A</v>
      </c>
    </row>
    <row r="8776" spans="7:10" x14ac:dyDescent="0.45">
      <c r="G8776" s="82">
        <f>Census!C8768</f>
        <v>0</v>
      </c>
      <c r="H8776" s="82" t="str">
        <f>IF(Census!D8768="","",Census!D8768)</f>
        <v/>
      </c>
      <c r="I8776" s="82">
        <f>Census!E8768</f>
        <v>0</v>
      </c>
      <c r="J8776" s="106" t="e">
        <f t="shared" si="136"/>
        <v>#N/A</v>
      </c>
    </row>
    <row r="8777" spans="7:10" x14ac:dyDescent="0.45">
      <c r="G8777" s="82">
        <f>Census!C8769</f>
        <v>0</v>
      </c>
      <c r="H8777" s="82" t="str">
        <f>IF(Census!D8769="","",Census!D8769)</f>
        <v/>
      </c>
      <c r="I8777" s="82">
        <f>Census!E8769</f>
        <v>0</v>
      </c>
      <c r="J8777" s="106" t="e">
        <f t="shared" si="136"/>
        <v>#N/A</v>
      </c>
    </row>
    <row r="8778" spans="7:10" x14ac:dyDescent="0.45">
      <c r="G8778" s="82">
        <f>Census!C8770</f>
        <v>0</v>
      </c>
      <c r="H8778" s="82" t="str">
        <f>IF(Census!D8770="","",Census!D8770)</f>
        <v/>
      </c>
      <c r="I8778" s="82">
        <f>Census!E8770</f>
        <v>0</v>
      </c>
      <c r="J8778" s="106" t="e">
        <f t="shared" si="136"/>
        <v>#N/A</v>
      </c>
    </row>
    <row r="8779" spans="7:10" x14ac:dyDescent="0.45">
      <c r="G8779" s="82">
        <f>Census!C8771</f>
        <v>0</v>
      </c>
      <c r="H8779" s="82" t="str">
        <f>IF(Census!D8771="","",Census!D8771)</f>
        <v/>
      </c>
      <c r="I8779" s="82">
        <f>Census!E8771</f>
        <v>0</v>
      </c>
      <c r="J8779" s="106" t="e">
        <f t="shared" si="136"/>
        <v>#N/A</v>
      </c>
    </row>
    <row r="8780" spans="7:10" x14ac:dyDescent="0.45">
      <c r="G8780" s="82">
        <f>Census!C8772</f>
        <v>0</v>
      </c>
      <c r="H8780" s="82" t="str">
        <f>IF(Census!D8772="","",Census!D8772)</f>
        <v/>
      </c>
      <c r="I8780" s="82">
        <f>Census!E8772</f>
        <v>0</v>
      </c>
      <c r="J8780" s="106" t="e">
        <f t="shared" si="136"/>
        <v>#N/A</v>
      </c>
    </row>
    <row r="8781" spans="7:10" x14ac:dyDescent="0.45">
      <c r="G8781" s="82">
        <f>Census!C8773</f>
        <v>0</v>
      </c>
      <c r="H8781" s="82" t="str">
        <f>IF(Census!D8773="","",Census!D8773)</f>
        <v/>
      </c>
      <c r="I8781" s="82">
        <f>Census!E8773</f>
        <v>0</v>
      </c>
      <c r="J8781" s="106" t="e">
        <f t="shared" si="136"/>
        <v>#N/A</v>
      </c>
    </row>
    <row r="8782" spans="7:10" x14ac:dyDescent="0.45">
      <c r="G8782" s="82">
        <f>Census!C8774</f>
        <v>0</v>
      </c>
      <c r="H8782" s="82" t="str">
        <f>IF(Census!D8774="","",Census!D8774)</f>
        <v/>
      </c>
      <c r="I8782" s="82">
        <f>Census!E8774</f>
        <v>0</v>
      </c>
      <c r="J8782" s="106" t="e">
        <f t="shared" ref="J8782:J8845" si="137">IF(H8782=0,0,IF(H8782&lt;$C$25,$C$25-H8782,0))</f>
        <v>#N/A</v>
      </c>
    </row>
    <row r="8783" spans="7:10" x14ac:dyDescent="0.45">
      <c r="G8783" s="82">
        <f>Census!C8775</f>
        <v>0</v>
      </c>
      <c r="H8783" s="82" t="str">
        <f>IF(Census!D8775="","",Census!D8775)</f>
        <v/>
      </c>
      <c r="I8783" s="82">
        <f>Census!E8775</f>
        <v>0</v>
      </c>
      <c r="J8783" s="106" t="e">
        <f t="shared" si="137"/>
        <v>#N/A</v>
      </c>
    </row>
    <row r="8784" spans="7:10" x14ac:dyDescent="0.45">
      <c r="G8784" s="82">
        <f>Census!C8776</f>
        <v>0</v>
      </c>
      <c r="H8784" s="82" t="str">
        <f>IF(Census!D8776="","",Census!D8776)</f>
        <v/>
      </c>
      <c r="I8784" s="82">
        <f>Census!E8776</f>
        <v>0</v>
      </c>
      <c r="J8784" s="106" t="e">
        <f t="shared" si="137"/>
        <v>#N/A</v>
      </c>
    </row>
    <row r="8785" spans="7:10" x14ac:dyDescent="0.45">
      <c r="G8785" s="82">
        <f>Census!C8777</f>
        <v>0</v>
      </c>
      <c r="H8785" s="82" t="str">
        <f>IF(Census!D8777="","",Census!D8777)</f>
        <v/>
      </c>
      <c r="I8785" s="82">
        <f>Census!E8777</f>
        <v>0</v>
      </c>
      <c r="J8785" s="106" t="e">
        <f t="shared" si="137"/>
        <v>#N/A</v>
      </c>
    </row>
    <row r="8786" spans="7:10" x14ac:dyDescent="0.45">
      <c r="G8786" s="82">
        <f>Census!C8778</f>
        <v>0</v>
      </c>
      <c r="H8786" s="82" t="str">
        <f>IF(Census!D8778="","",Census!D8778)</f>
        <v/>
      </c>
      <c r="I8786" s="82">
        <f>Census!E8778</f>
        <v>0</v>
      </c>
      <c r="J8786" s="106" t="e">
        <f t="shared" si="137"/>
        <v>#N/A</v>
      </c>
    </row>
    <row r="8787" spans="7:10" x14ac:dyDescent="0.45">
      <c r="G8787" s="82">
        <f>Census!C8779</f>
        <v>0</v>
      </c>
      <c r="H8787" s="82" t="str">
        <f>IF(Census!D8779="","",Census!D8779)</f>
        <v/>
      </c>
      <c r="I8787" s="82">
        <f>Census!E8779</f>
        <v>0</v>
      </c>
      <c r="J8787" s="106" t="e">
        <f t="shared" si="137"/>
        <v>#N/A</v>
      </c>
    </row>
    <row r="8788" spans="7:10" x14ac:dyDescent="0.45">
      <c r="G8788" s="82">
        <f>Census!C8780</f>
        <v>0</v>
      </c>
      <c r="H8788" s="82" t="str">
        <f>IF(Census!D8780="","",Census!D8780)</f>
        <v/>
      </c>
      <c r="I8788" s="82">
        <f>Census!E8780</f>
        <v>0</v>
      </c>
      <c r="J8788" s="106" t="e">
        <f t="shared" si="137"/>
        <v>#N/A</v>
      </c>
    </row>
    <row r="8789" spans="7:10" x14ac:dyDescent="0.45">
      <c r="G8789" s="82">
        <f>Census!C8781</f>
        <v>0</v>
      </c>
      <c r="H8789" s="82" t="str">
        <f>IF(Census!D8781="","",Census!D8781)</f>
        <v/>
      </c>
      <c r="I8789" s="82">
        <f>Census!E8781</f>
        <v>0</v>
      </c>
      <c r="J8789" s="106" t="e">
        <f t="shared" si="137"/>
        <v>#N/A</v>
      </c>
    </row>
    <row r="8790" spans="7:10" x14ac:dyDescent="0.45">
      <c r="G8790" s="82">
        <f>Census!C8782</f>
        <v>0</v>
      </c>
      <c r="H8790" s="82" t="str">
        <f>IF(Census!D8782="","",Census!D8782)</f>
        <v/>
      </c>
      <c r="I8790" s="82">
        <f>Census!E8782</f>
        <v>0</v>
      </c>
      <c r="J8790" s="106" t="e">
        <f t="shared" si="137"/>
        <v>#N/A</v>
      </c>
    </row>
    <row r="8791" spans="7:10" x14ac:dyDescent="0.45">
      <c r="G8791" s="82">
        <f>Census!C8783</f>
        <v>0</v>
      </c>
      <c r="H8791" s="82" t="str">
        <f>IF(Census!D8783="","",Census!D8783)</f>
        <v/>
      </c>
      <c r="I8791" s="82">
        <f>Census!E8783</f>
        <v>0</v>
      </c>
      <c r="J8791" s="106" t="e">
        <f t="shared" si="137"/>
        <v>#N/A</v>
      </c>
    </row>
    <row r="8792" spans="7:10" x14ac:dyDescent="0.45">
      <c r="G8792" s="82">
        <f>Census!C8784</f>
        <v>0</v>
      </c>
      <c r="H8792" s="82" t="str">
        <f>IF(Census!D8784="","",Census!D8784)</f>
        <v/>
      </c>
      <c r="I8792" s="82">
        <f>Census!E8784</f>
        <v>0</v>
      </c>
      <c r="J8792" s="106" t="e">
        <f t="shared" si="137"/>
        <v>#N/A</v>
      </c>
    </row>
    <row r="8793" spans="7:10" x14ac:dyDescent="0.45">
      <c r="G8793" s="82">
        <f>Census!C8785</f>
        <v>0</v>
      </c>
      <c r="H8793" s="82" t="str">
        <f>IF(Census!D8785="","",Census!D8785)</f>
        <v/>
      </c>
      <c r="I8793" s="82">
        <f>Census!E8785</f>
        <v>0</v>
      </c>
      <c r="J8793" s="106" t="e">
        <f t="shared" si="137"/>
        <v>#N/A</v>
      </c>
    </row>
    <row r="8794" spans="7:10" x14ac:dyDescent="0.45">
      <c r="G8794" s="82">
        <f>Census!C8786</f>
        <v>0</v>
      </c>
      <c r="H8794" s="82" t="str">
        <f>IF(Census!D8786="","",Census!D8786)</f>
        <v/>
      </c>
      <c r="I8794" s="82">
        <f>Census!E8786</f>
        <v>0</v>
      </c>
      <c r="J8794" s="106" t="e">
        <f t="shared" si="137"/>
        <v>#N/A</v>
      </c>
    </row>
    <row r="8795" spans="7:10" x14ac:dyDescent="0.45">
      <c r="G8795" s="82">
        <f>Census!C8787</f>
        <v>0</v>
      </c>
      <c r="H8795" s="82" t="str">
        <f>IF(Census!D8787="","",Census!D8787)</f>
        <v/>
      </c>
      <c r="I8795" s="82">
        <f>Census!E8787</f>
        <v>0</v>
      </c>
      <c r="J8795" s="106" t="e">
        <f t="shared" si="137"/>
        <v>#N/A</v>
      </c>
    </row>
    <row r="8796" spans="7:10" x14ac:dyDescent="0.45">
      <c r="G8796" s="82">
        <f>Census!C8788</f>
        <v>0</v>
      </c>
      <c r="H8796" s="82" t="str">
        <f>IF(Census!D8788="","",Census!D8788)</f>
        <v/>
      </c>
      <c r="I8796" s="82">
        <f>Census!E8788</f>
        <v>0</v>
      </c>
      <c r="J8796" s="106" t="e">
        <f t="shared" si="137"/>
        <v>#N/A</v>
      </c>
    </row>
    <row r="8797" spans="7:10" x14ac:dyDescent="0.45">
      <c r="G8797" s="82">
        <f>Census!C8789</f>
        <v>0</v>
      </c>
      <c r="H8797" s="82" t="str">
        <f>IF(Census!D8789="","",Census!D8789)</f>
        <v/>
      </c>
      <c r="I8797" s="82">
        <f>Census!E8789</f>
        <v>0</v>
      </c>
      <c r="J8797" s="106" t="e">
        <f t="shared" si="137"/>
        <v>#N/A</v>
      </c>
    </row>
    <row r="8798" spans="7:10" x14ac:dyDescent="0.45">
      <c r="G8798" s="82">
        <f>Census!C8790</f>
        <v>0</v>
      </c>
      <c r="H8798" s="82" t="str">
        <f>IF(Census!D8790="","",Census!D8790)</f>
        <v/>
      </c>
      <c r="I8798" s="82">
        <f>Census!E8790</f>
        <v>0</v>
      </c>
      <c r="J8798" s="106" t="e">
        <f t="shared" si="137"/>
        <v>#N/A</v>
      </c>
    </row>
    <row r="8799" spans="7:10" x14ac:dyDescent="0.45">
      <c r="G8799" s="82">
        <f>Census!C8791</f>
        <v>0</v>
      </c>
      <c r="H8799" s="82" t="str">
        <f>IF(Census!D8791="","",Census!D8791)</f>
        <v/>
      </c>
      <c r="I8799" s="82">
        <f>Census!E8791</f>
        <v>0</v>
      </c>
      <c r="J8799" s="106" t="e">
        <f t="shared" si="137"/>
        <v>#N/A</v>
      </c>
    </row>
    <row r="8800" spans="7:10" x14ac:dyDescent="0.45">
      <c r="G8800" s="82">
        <f>Census!C8792</f>
        <v>0</v>
      </c>
      <c r="H8800" s="82" t="str">
        <f>IF(Census!D8792="","",Census!D8792)</f>
        <v/>
      </c>
      <c r="I8800" s="82">
        <f>Census!E8792</f>
        <v>0</v>
      </c>
      <c r="J8800" s="106" t="e">
        <f t="shared" si="137"/>
        <v>#N/A</v>
      </c>
    </row>
    <row r="8801" spans="7:10" x14ac:dyDescent="0.45">
      <c r="G8801" s="82">
        <f>Census!C8793</f>
        <v>0</v>
      </c>
      <c r="H8801" s="82" t="str">
        <f>IF(Census!D8793="","",Census!D8793)</f>
        <v/>
      </c>
      <c r="I8801" s="82">
        <f>Census!E8793</f>
        <v>0</v>
      </c>
      <c r="J8801" s="106" t="e">
        <f t="shared" si="137"/>
        <v>#N/A</v>
      </c>
    </row>
    <row r="8802" spans="7:10" x14ac:dyDescent="0.45">
      <c r="G8802" s="82">
        <f>Census!C8794</f>
        <v>0</v>
      </c>
      <c r="H8802" s="82" t="str">
        <f>IF(Census!D8794="","",Census!D8794)</f>
        <v/>
      </c>
      <c r="I8802" s="82">
        <f>Census!E8794</f>
        <v>0</v>
      </c>
      <c r="J8802" s="106" t="e">
        <f t="shared" si="137"/>
        <v>#N/A</v>
      </c>
    </row>
    <row r="8803" spans="7:10" x14ac:dyDescent="0.45">
      <c r="G8803" s="82">
        <f>Census!C8795</f>
        <v>0</v>
      </c>
      <c r="H8803" s="82" t="str">
        <f>IF(Census!D8795="","",Census!D8795)</f>
        <v/>
      </c>
      <c r="I8803" s="82">
        <f>Census!E8795</f>
        <v>0</v>
      </c>
      <c r="J8803" s="106" t="e">
        <f t="shared" si="137"/>
        <v>#N/A</v>
      </c>
    </row>
    <row r="8804" spans="7:10" x14ac:dyDescent="0.45">
      <c r="G8804" s="82">
        <f>Census!C8796</f>
        <v>0</v>
      </c>
      <c r="H8804" s="82" t="str">
        <f>IF(Census!D8796="","",Census!D8796)</f>
        <v/>
      </c>
      <c r="I8804" s="82">
        <f>Census!E8796</f>
        <v>0</v>
      </c>
      <c r="J8804" s="106" t="e">
        <f t="shared" si="137"/>
        <v>#N/A</v>
      </c>
    </row>
    <row r="8805" spans="7:10" x14ac:dyDescent="0.45">
      <c r="G8805" s="82">
        <f>Census!C8797</f>
        <v>0</v>
      </c>
      <c r="H8805" s="82" t="str">
        <f>IF(Census!D8797="","",Census!D8797)</f>
        <v/>
      </c>
      <c r="I8805" s="82">
        <f>Census!E8797</f>
        <v>0</v>
      </c>
      <c r="J8805" s="106" t="e">
        <f t="shared" si="137"/>
        <v>#N/A</v>
      </c>
    </row>
    <row r="8806" spans="7:10" x14ac:dyDescent="0.45">
      <c r="G8806" s="82">
        <f>Census!C8798</f>
        <v>0</v>
      </c>
      <c r="H8806" s="82" t="str">
        <f>IF(Census!D8798="","",Census!D8798)</f>
        <v/>
      </c>
      <c r="I8806" s="82">
        <f>Census!E8798</f>
        <v>0</v>
      </c>
      <c r="J8806" s="106" t="e">
        <f t="shared" si="137"/>
        <v>#N/A</v>
      </c>
    </row>
    <row r="8807" spans="7:10" x14ac:dyDescent="0.45">
      <c r="G8807" s="82">
        <f>Census!C8799</f>
        <v>0</v>
      </c>
      <c r="H8807" s="82" t="str">
        <f>IF(Census!D8799="","",Census!D8799)</f>
        <v/>
      </c>
      <c r="I8807" s="82">
        <f>Census!E8799</f>
        <v>0</v>
      </c>
      <c r="J8807" s="106" t="e">
        <f t="shared" si="137"/>
        <v>#N/A</v>
      </c>
    </row>
    <row r="8808" spans="7:10" x14ac:dyDescent="0.45">
      <c r="G8808" s="82">
        <f>Census!C8800</f>
        <v>0</v>
      </c>
      <c r="H8808" s="82" t="str">
        <f>IF(Census!D8800="","",Census!D8800)</f>
        <v/>
      </c>
      <c r="I8808" s="82">
        <f>Census!E8800</f>
        <v>0</v>
      </c>
      <c r="J8808" s="106" t="e">
        <f t="shared" si="137"/>
        <v>#N/A</v>
      </c>
    </row>
    <row r="8809" spans="7:10" x14ac:dyDescent="0.45">
      <c r="G8809" s="82">
        <f>Census!C8801</f>
        <v>0</v>
      </c>
      <c r="H8809" s="82" t="str">
        <f>IF(Census!D8801="","",Census!D8801)</f>
        <v/>
      </c>
      <c r="I8809" s="82">
        <f>Census!E8801</f>
        <v>0</v>
      </c>
      <c r="J8809" s="106" t="e">
        <f t="shared" si="137"/>
        <v>#N/A</v>
      </c>
    </row>
    <row r="8810" spans="7:10" x14ac:dyDescent="0.45">
      <c r="G8810" s="82">
        <f>Census!C8802</f>
        <v>0</v>
      </c>
      <c r="H8810" s="82" t="str">
        <f>IF(Census!D8802="","",Census!D8802)</f>
        <v/>
      </c>
      <c r="I8810" s="82">
        <f>Census!E8802</f>
        <v>0</v>
      </c>
      <c r="J8810" s="106" t="e">
        <f t="shared" si="137"/>
        <v>#N/A</v>
      </c>
    </row>
    <row r="8811" spans="7:10" x14ac:dyDescent="0.45">
      <c r="G8811" s="82">
        <f>Census!C8803</f>
        <v>0</v>
      </c>
      <c r="H8811" s="82" t="str">
        <f>IF(Census!D8803="","",Census!D8803)</f>
        <v/>
      </c>
      <c r="I8811" s="82">
        <f>Census!E8803</f>
        <v>0</v>
      </c>
      <c r="J8811" s="106" t="e">
        <f t="shared" si="137"/>
        <v>#N/A</v>
      </c>
    </row>
    <row r="8812" spans="7:10" x14ac:dyDescent="0.45">
      <c r="G8812" s="82">
        <f>Census!C8804</f>
        <v>0</v>
      </c>
      <c r="H8812" s="82" t="str">
        <f>IF(Census!D8804="","",Census!D8804)</f>
        <v/>
      </c>
      <c r="I8812" s="82">
        <f>Census!E8804</f>
        <v>0</v>
      </c>
      <c r="J8812" s="106" t="e">
        <f t="shared" si="137"/>
        <v>#N/A</v>
      </c>
    </row>
    <row r="8813" spans="7:10" x14ac:dyDescent="0.45">
      <c r="G8813" s="82">
        <f>Census!C8805</f>
        <v>0</v>
      </c>
      <c r="H8813" s="82" t="str">
        <f>IF(Census!D8805="","",Census!D8805)</f>
        <v/>
      </c>
      <c r="I8813" s="82">
        <f>Census!E8805</f>
        <v>0</v>
      </c>
      <c r="J8813" s="106" t="e">
        <f t="shared" si="137"/>
        <v>#N/A</v>
      </c>
    </row>
    <row r="8814" spans="7:10" x14ac:dyDescent="0.45">
      <c r="G8814" s="82">
        <f>Census!C8806</f>
        <v>0</v>
      </c>
      <c r="H8814" s="82" t="str">
        <f>IF(Census!D8806="","",Census!D8806)</f>
        <v/>
      </c>
      <c r="I8814" s="82">
        <f>Census!E8806</f>
        <v>0</v>
      </c>
      <c r="J8814" s="106" t="e">
        <f t="shared" si="137"/>
        <v>#N/A</v>
      </c>
    </row>
    <row r="8815" spans="7:10" x14ac:dyDescent="0.45">
      <c r="G8815" s="82">
        <f>Census!C8807</f>
        <v>0</v>
      </c>
      <c r="H8815" s="82" t="str">
        <f>IF(Census!D8807="","",Census!D8807)</f>
        <v/>
      </c>
      <c r="I8815" s="82">
        <f>Census!E8807</f>
        <v>0</v>
      </c>
      <c r="J8815" s="106" t="e">
        <f t="shared" si="137"/>
        <v>#N/A</v>
      </c>
    </row>
    <row r="8816" spans="7:10" x14ac:dyDescent="0.45">
      <c r="G8816" s="82">
        <f>Census!C8808</f>
        <v>0</v>
      </c>
      <c r="H8816" s="82" t="str">
        <f>IF(Census!D8808="","",Census!D8808)</f>
        <v/>
      </c>
      <c r="I8816" s="82">
        <f>Census!E8808</f>
        <v>0</v>
      </c>
      <c r="J8816" s="106" t="e">
        <f t="shared" si="137"/>
        <v>#N/A</v>
      </c>
    </row>
    <row r="8817" spans="7:10" x14ac:dyDescent="0.45">
      <c r="G8817" s="82">
        <f>Census!C8809</f>
        <v>0</v>
      </c>
      <c r="H8817" s="82" t="str">
        <f>IF(Census!D8809="","",Census!D8809)</f>
        <v/>
      </c>
      <c r="I8817" s="82">
        <f>Census!E8809</f>
        <v>0</v>
      </c>
      <c r="J8817" s="106" t="e">
        <f t="shared" si="137"/>
        <v>#N/A</v>
      </c>
    </row>
    <row r="8818" spans="7:10" x14ac:dyDescent="0.45">
      <c r="G8818" s="82">
        <f>Census!C8810</f>
        <v>0</v>
      </c>
      <c r="H8818" s="82" t="str">
        <f>IF(Census!D8810="","",Census!D8810)</f>
        <v/>
      </c>
      <c r="I8818" s="82">
        <f>Census!E8810</f>
        <v>0</v>
      </c>
      <c r="J8818" s="106" t="e">
        <f t="shared" si="137"/>
        <v>#N/A</v>
      </c>
    </row>
    <row r="8819" spans="7:10" x14ac:dyDescent="0.45">
      <c r="G8819" s="82">
        <f>Census!C8811</f>
        <v>0</v>
      </c>
      <c r="H8819" s="82" t="str">
        <f>IF(Census!D8811="","",Census!D8811)</f>
        <v/>
      </c>
      <c r="I8819" s="82">
        <f>Census!E8811</f>
        <v>0</v>
      </c>
      <c r="J8819" s="106" t="e">
        <f t="shared" si="137"/>
        <v>#N/A</v>
      </c>
    </row>
    <row r="8820" spans="7:10" x14ac:dyDescent="0.45">
      <c r="G8820" s="82">
        <f>Census!C8812</f>
        <v>0</v>
      </c>
      <c r="H8820" s="82" t="str">
        <f>IF(Census!D8812="","",Census!D8812)</f>
        <v/>
      </c>
      <c r="I8820" s="82">
        <f>Census!E8812</f>
        <v>0</v>
      </c>
      <c r="J8820" s="106" t="e">
        <f t="shared" si="137"/>
        <v>#N/A</v>
      </c>
    </row>
    <row r="8821" spans="7:10" x14ac:dyDescent="0.45">
      <c r="G8821" s="82">
        <f>Census!C8813</f>
        <v>0</v>
      </c>
      <c r="H8821" s="82" t="str">
        <f>IF(Census!D8813="","",Census!D8813)</f>
        <v/>
      </c>
      <c r="I8821" s="82">
        <f>Census!E8813</f>
        <v>0</v>
      </c>
      <c r="J8821" s="106" t="e">
        <f t="shared" si="137"/>
        <v>#N/A</v>
      </c>
    </row>
    <row r="8822" spans="7:10" x14ac:dyDescent="0.45">
      <c r="G8822" s="82">
        <f>Census!C8814</f>
        <v>0</v>
      </c>
      <c r="H8822" s="82" t="str">
        <f>IF(Census!D8814="","",Census!D8814)</f>
        <v/>
      </c>
      <c r="I8822" s="82">
        <f>Census!E8814</f>
        <v>0</v>
      </c>
      <c r="J8822" s="106" t="e">
        <f t="shared" si="137"/>
        <v>#N/A</v>
      </c>
    </row>
    <row r="8823" spans="7:10" x14ac:dyDescent="0.45">
      <c r="G8823" s="82">
        <f>Census!C8815</f>
        <v>0</v>
      </c>
      <c r="H8823" s="82" t="str">
        <f>IF(Census!D8815="","",Census!D8815)</f>
        <v/>
      </c>
      <c r="I8823" s="82">
        <f>Census!E8815</f>
        <v>0</v>
      </c>
      <c r="J8823" s="106" t="e">
        <f t="shared" si="137"/>
        <v>#N/A</v>
      </c>
    </row>
    <row r="8824" spans="7:10" x14ac:dyDescent="0.45">
      <c r="G8824" s="82">
        <f>Census!C8816</f>
        <v>0</v>
      </c>
      <c r="H8824" s="82" t="str">
        <f>IF(Census!D8816="","",Census!D8816)</f>
        <v/>
      </c>
      <c r="I8824" s="82">
        <f>Census!E8816</f>
        <v>0</v>
      </c>
      <c r="J8824" s="106" t="e">
        <f t="shared" si="137"/>
        <v>#N/A</v>
      </c>
    </row>
    <row r="8825" spans="7:10" x14ac:dyDescent="0.45">
      <c r="G8825" s="82">
        <f>Census!C8817</f>
        <v>0</v>
      </c>
      <c r="H8825" s="82" t="str">
        <f>IF(Census!D8817="","",Census!D8817)</f>
        <v/>
      </c>
      <c r="I8825" s="82">
        <f>Census!E8817</f>
        <v>0</v>
      </c>
      <c r="J8825" s="106" t="e">
        <f t="shared" si="137"/>
        <v>#N/A</v>
      </c>
    </row>
    <row r="8826" spans="7:10" x14ac:dyDescent="0.45">
      <c r="G8826" s="82">
        <f>Census!C8818</f>
        <v>0</v>
      </c>
      <c r="H8826" s="82" t="str">
        <f>IF(Census!D8818="","",Census!D8818)</f>
        <v/>
      </c>
      <c r="I8826" s="82">
        <f>Census!E8818</f>
        <v>0</v>
      </c>
      <c r="J8826" s="106" t="e">
        <f t="shared" si="137"/>
        <v>#N/A</v>
      </c>
    </row>
    <row r="8827" spans="7:10" x14ac:dyDescent="0.45">
      <c r="G8827" s="82">
        <f>Census!C8819</f>
        <v>0</v>
      </c>
      <c r="H8827" s="82" t="str">
        <f>IF(Census!D8819="","",Census!D8819)</f>
        <v/>
      </c>
      <c r="I8827" s="82">
        <f>Census!E8819</f>
        <v>0</v>
      </c>
      <c r="J8827" s="106" t="e">
        <f t="shared" si="137"/>
        <v>#N/A</v>
      </c>
    </row>
    <row r="8828" spans="7:10" x14ac:dyDescent="0.45">
      <c r="G8828" s="82">
        <f>Census!C8820</f>
        <v>0</v>
      </c>
      <c r="H8828" s="82" t="str">
        <f>IF(Census!D8820="","",Census!D8820)</f>
        <v/>
      </c>
      <c r="I8828" s="82">
        <f>Census!E8820</f>
        <v>0</v>
      </c>
      <c r="J8828" s="106" t="e">
        <f t="shared" si="137"/>
        <v>#N/A</v>
      </c>
    </row>
    <row r="8829" spans="7:10" x14ac:dyDescent="0.45">
      <c r="G8829" s="82">
        <f>Census!C8821</f>
        <v>0</v>
      </c>
      <c r="H8829" s="82" t="str">
        <f>IF(Census!D8821="","",Census!D8821)</f>
        <v/>
      </c>
      <c r="I8829" s="82">
        <f>Census!E8821</f>
        <v>0</v>
      </c>
      <c r="J8829" s="106" t="e">
        <f t="shared" si="137"/>
        <v>#N/A</v>
      </c>
    </row>
    <row r="8830" spans="7:10" x14ac:dyDescent="0.45">
      <c r="G8830" s="82">
        <f>Census!C8822</f>
        <v>0</v>
      </c>
      <c r="H8830" s="82" t="str">
        <f>IF(Census!D8822="","",Census!D8822)</f>
        <v/>
      </c>
      <c r="I8830" s="82">
        <f>Census!E8822</f>
        <v>0</v>
      </c>
      <c r="J8830" s="106" t="e">
        <f t="shared" si="137"/>
        <v>#N/A</v>
      </c>
    </row>
    <row r="8831" spans="7:10" x14ac:dyDescent="0.45">
      <c r="G8831" s="82">
        <f>Census!C8823</f>
        <v>0</v>
      </c>
      <c r="H8831" s="82" t="str">
        <f>IF(Census!D8823="","",Census!D8823)</f>
        <v/>
      </c>
      <c r="I8831" s="82">
        <f>Census!E8823</f>
        <v>0</v>
      </c>
      <c r="J8831" s="106" t="e">
        <f t="shared" si="137"/>
        <v>#N/A</v>
      </c>
    </row>
    <row r="8832" spans="7:10" x14ac:dyDescent="0.45">
      <c r="G8832" s="82">
        <f>Census!C8824</f>
        <v>0</v>
      </c>
      <c r="H8832" s="82" t="str">
        <f>IF(Census!D8824="","",Census!D8824)</f>
        <v/>
      </c>
      <c r="I8832" s="82">
        <f>Census!E8824</f>
        <v>0</v>
      </c>
      <c r="J8832" s="106" t="e">
        <f t="shared" si="137"/>
        <v>#N/A</v>
      </c>
    </row>
    <row r="8833" spans="7:10" x14ac:dyDescent="0.45">
      <c r="G8833" s="82">
        <f>Census!C8825</f>
        <v>0</v>
      </c>
      <c r="H8833" s="82" t="str">
        <f>IF(Census!D8825="","",Census!D8825)</f>
        <v/>
      </c>
      <c r="I8833" s="82">
        <f>Census!E8825</f>
        <v>0</v>
      </c>
      <c r="J8833" s="106" t="e">
        <f t="shared" si="137"/>
        <v>#N/A</v>
      </c>
    </row>
    <row r="8834" spans="7:10" x14ac:dyDescent="0.45">
      <c r="G8834" s="82">
        <f>Census!C8826</f>
        <v>0</v>
      </c>
      <c r="H8834" s="82" t="str">
        <f>IF(Census!D8826="","",Census!D8826)</f>
        <v/>
      </c>
      <c r="I8834" s="82">
        <f>Census!E8826</f>
        <v>0</v>
      </c>
      <c r="J8834" s="106" t="e">
        <f t="shared" si="137"/>
        <v>#N/A</v>
      </c>
    </row>
    <row r="8835" spans="7:10" x14ac:dyDescent="0.45">
      <c r="G8835" s="82">
        <f>Census!C8827</f>
        <v>0</v>
      </c>
      <c r="H8835" s="82" t="str">
        <f>IF(Census!D8827="","",Census!D8827)</f>
        <v/>
      </c>
      <c r="I8835" s="82">
        <f>Census!E8827</f>
        <v>0</v>
      </c>
      <c r="J8835" s="106" t="e">
        <f t="shared" si="137"/>
        <v>#N/A</v>
      </c>
    </row>
    <row r="8836" spans="7:10" x14ac:dyDescent="0.45">
      <c r="G8836" s="82">
        <f>Census!C8828</f>
        <v>0</v>
      </c>
      <c r="H8836" s="82" t="str">
        <f>IF(Census!D8828="","",Census!D8828)</f>
        <v/>
      </c>
      <c r="I8836" s="82">
        <f>Census!E8828</f>
        <v>0</v>
      </c>
      <c r="J8836" s="106" t="e">
        <f t="shared" si="137"/>
        <v>#N/A</v>
      </c>
    </row>
    <row r="8837" spans="7:10" x14ac:dyDescent="0.45">
      <c r="G8837" s="82">
        <f>Census!C8829</f>
        <v>0</v>
      </c>
      <c r="H8837" s="82" t="str">
        <f>IF(Census!D8829="","",Census!D8829)</f>
        <v/>
      </c>
      <c r="I8837" s="82">
        <f>Census!E8829</f>
        <v>0</v>
      </c>
      <c r="J8837" s="106" t="e">
        <f t="shared" si="137"/>
        <v>#N/A</v>
      </c>
    </row>
    <row r="8838" spans="7:10" x14ac:dyDescent="0.45">
      <c r="G8838" s="82">
        <f>Census!C8830</f>
        <v>0</v>
      </c>
      <c r="H8838" s="82" t="str">
        <f>IF(Census!D8830="","",Census!D8830)</f>
        <v/>
      </c>
      <c r="I8838" s="82">
        <f>Census!E8830</f>
        <v>0</v>
      </c>
      <c r="J8838" s="106" t="e">
        <f t="shared" si="137"/>
        <v>#N/A</v>
      </c>
    </row>
    <row r="8839" spans="7:10" x14ac:dyDescent="0.45">
      <c r="G8839" s="82">
        <f>Census!C8831</f>
        <v>0</v>
      </c>
      <c r="H8839" s="82" t="str">
        <f>IF(Census!D8831="","",Census!D8831)</f>
        <v/>
      </c>
      <c r="I8839" s="82">
        <f>Census!E8831</f>
        <v>0</v>
      </c>
      <c r="J8839" s="106" t="e">
        <f t="shared" si="137"/>
        <v>#N/A</v>
      </c>
    </row>
    <row r="8840" spans="7:10" x14ac:dyDescent="0.45">
      <c r="G8840" s="82">
        <f>Census!C8832</f>
        <v>0</v>
      </c>
      <c r="H8840" s="82" t="str">
        <f>IF(Census!D8832="","",Census!D8832)</f>
        <v/>
      </c>
      <c r="I8840" s="82">
        <f>Census!E8832</f>
        <v>0</v>
      </c>
      <c r="J8840" s="106" t="e">
        <f t="shared" si="137"/>
        <v>#N/A</v>
      </c>
    </row>
    <row r="8841" spans="7:10" x14ac:dyDescent="0.45">
      <c r="G8841" s="82">
        <f>Census!C8833</f>
        <v>0</v>
      </c>
      <c r="H8841" s="82" t="str">
        <f>IF(Census!D8833="","",Census!D8833)</f>
        <v/>
      </c>
      <c r="I8841" s="82">
        <f>Census!E8833</f>
        <v>0</v>
      </c>
      <c r="J8841" s="106" t="e">
        <f t="shared" si="137"/>
        <v>#N/A</v>
      </c>
    </row>
    <row r="8842" spans="7:10" x14ac:dyDescent="0.45">
      <c r="G8842" s="82">
        <f>Census!C8834</f>
        <v>0</v>
      </c>
      <c r="H8842" s="82" t="str">
        <f>IF(Census!D8834="","",Census!D8834)</f>
        <v/>
      </c>
      <c r="I8842" s="82">
        <f>Census!E8834</f>
        <v>0</v>
      </c>
      <c r="J8842" s="106" t="e">
        <f t="shared" si="137"/>
        <v>#N/A</v>
      </c>
    </row>
    <row r="8843" spans="7:10" x14ac:dyDescent="0.45">
      <c r="G8843" s="82">
        <f>Census!C8835</f>
        <v>0</v>
      </c>
      <c r="H8843" s="82" t="str">
        <f>IF(Census!D8835="","",Census!D8835)</f>
        <v/>
      </c>
      <c r="I8843" s="82">
        <f>Census!E8835</f>
        <v>0</v>
      </c>
      <c r="J8843" s="106" t="e">
        <f t="shared" si="137"/>
        <v>#N/A</v>
      </c>
    </row>
    <row r="8844" spans="7:10" x14ac:dyDescent="0.45">
      <c r="G8844" s="82">
        <f>Census!C8836</f>
        <v>0</v>
      </c>
      <c r="H8844" s="82" t="str">
        <f>IF(Census!D8836="","",Census!D8836)</f>
        <v/>
      </c>
      <c r="I8844" s="82">
        <f>Census!E8836</f>
        <v>0</v>
      </c>
      <c r="J8844" s="106" t="e">
        <f t="shared" si="137"/>
        <v>#N/A</v>
      </c>
    </row>
    <row r="8845" spans="7:10" x14ac:dyDescent="0.45">
      <c r="G8845" s="82">
        <f>Census!C8837</f>
        <v>0</v>
      </c>
      <c r="H8845" s="82" t="str">
        <f>IF(Census!D8837="","",Census!D8837)</f>
        <v/>
      </c>
      <c r="I8845" s="82">
        <f>Census!E8837</f>
        <v>0</v>
      </c>
      <c r="J8845" s="106" t="e">
        <f t="shared" si="137"/>
        <v>#N/A</v>
      </c>
    </row>
    <row r="8846" spans="7:10" x14ac:dyDescent="0.45">
      <c r="G8846" s="82">
        <f>Census!C8838</f>
        <v>0</v>
      </c>
      <c r="H8846" s="82" t="str">
        <f>IF(Census!D8838="","",Census!D8838)</f>
        <v/>
      </c>
      <c r="I8846" s="82">
        <f>Census!E8838</f>
        <v>0</v>
      </c>
      <c r="J8846" s="106" t="e">
        <f t="shared" ref="J8846:J8909" si="138">IF(H8846=0,0,IF(H8846&lt;$C$25,$C$25-H8846,0))</f>
        <v>#N/A</v>
      </c>
    </row>
    <row r="8847" spans="7:10" x14ac:dyDescent="0.45">
      <c r="G8847" s="82">
        <f>Census!C8839</f>
        <v>0</v>
      </c>
      <c r="H8847" s="82" t="str">
        <f>IF(Census!D8839="","",Census!D8839)</f>
        <v/>
      </c>
      <c r="I8847" s="82">
        <f>Census!E8839</f>
        <v>0</v>
      </c>
      <c r="J8847" s="106" t="e">
        <f t="shared" si="138"/>
        <v>#N/A</v>
      </c>
    </row>
    <row r="8848" spans="7:10" x14ac:dyDescent="0.45">
      <c r="G8848" s="82">
        <f>Census!C8840</f>
        <v>0</v>
      </c>
      <c r="H8848" s="82" t="str">
        <f>IF(Census!D8840="","",Census!D8840)</f>
        <v/>
      </c>
      <c r="I8848" s="82">
        <f>Census!E8840</f>
        <v>0</v>
      </c>
      <c r="J8848" s="106" t="e">
        <f t="shared" si="138"/>
        <v>#N/A</v>
      </c>
    </row>
    <row r="8849" spans="7:10" x14ac:dyDescent="0.45">
      <c r="G8849" s="82">
        <f>Census!C8841</f>
        <v>0</v>
      </c>
      <c r="H8849" s="82" t="str">
        <f>IF(Census!D8841="","",Census!D8841)</f>
        <v/>
      </c>
      <c r="I8849" s="82">
        <f>Census!E8841</f>
        <v>0</v>
      </c>
      <c r="J8849" s="106" t="e">
        <f t="shared" si="138"/>
        <v>#N/A</v>
      </c>
    </row>
    <row r="8850" spans="7:10" x14ac:dyDescent="0.45">
      <c r="G8850" s="82">
        <f>Census!C8842</f>
        <v>0</v>
      </c>
      <c r="H8850" s="82" t="str">
        <f>IF(Census!D8842="","",Census!D8842)</f>
        <v/>
      </c>
      <c r="I8850" s="82">
        <f>Census!E8842</f>
        <v>0</v>
      </c>
      <c r="J8850" s="106" t="e">
        <f t="shared" si="138"/>
        <v>#N/A</v>
      </c>
    </row>
    <row r="8851" spans="7:10" x14ac:dyDescent="0.45">
      <c r="G8851" s="82">
        <f>Census!C8843</f>
        <v>0</v>
      </c>
      <c r="H8851" s="82" t="str">
        <f>IF(Census!D8843="","",Census!D8843)</f>
        <v/>
      </c>
      <c r="I8851" s="82">
        <f>Census!E8843</f>
        <v>0</v>
      </c>
      <c r="J8851" s="106" t="e">
        <f t="shared" si="138"/>
        <v>#N/A</v>
      </c>
    </row>
    <row r="8852" spans="7:10" x14ac:dyDescent="0.45">
      <c r="G8852" s="82">
        <f>Census!C8844</f>
        <v>0</v>
      </c>
      <c r="H8852" s="82" t="str">
        <f>IF(Census!D8844="","",Census!D8844)</f>
        <v/>
      </c>
      <c r="I8852" s="82">
        <f>Census!E8844</f>
        <v>0</v>
      </c>
      <c r="J8852" s="106" t="e">
        <f t="shared" si="138"/>
        <v>#N/A</v>
      </c>
    </row>
    <row r="8853" spans="7:10" x14ac:dyDescent="0.45">
      <c r="G8853" s="82">
        <f>Census!C8845</f>
        <v>0</v>
      </c>
      <c r="H8853" s="82" t="str">
        <f>IF(Census!D8845="","",Census!D8845)</f>
        <v/>
      </c>
      <c r="I8853" s="82">
        <f>Census!E8845</f>
        <v>0</v>
      </c>
      <c r="J8853" s="106" t="e">
        <f t="shared" si="138"/>
        <v>#N/A</v>
      </c>
    </row>
    <row r="8854" spans="7:10" x14ac:dyDescent="0.45">
      <c r="G8854" s="82">
        <f>Census!C8846</f>
        <v>0</v>
      </c>
      <c r="H8854" s="82" t="str">
        <f>IF(Census!D8846="","",Census!D8846)</f>
        <v/>
      </c>
      <c r="I8854" s="82">
        <f>Census!E8846</f>
        <v>0</v>
      </c>
      <c r="J8854" s="106" t="e">
        <f t="shared" si="138"/>
        <v>#N/A</v>
      </c>
    </row>
    <row r="8855" spans="7:10" x14ac:dyDescent="0.45">
      <c r="G8855" s="82">
        <f>Census!C8847</f>
        <v>0</v>
      </c>
      <c r="H8855" s="82" t="str">
        <f>IF(Census!D8847="","",Census!D8847)</f>
        <v/>
      </c>
      <c r="I8855" s="82">
        <f>Census!E8847</f>
        <v>0</v>
      </c>
      <c r="J8855" s="106" t="e">
        <f t="shared" si="138"/>
        <v>#N/A</v>
      </c>
    </row>
    <row r="8856" spans="7:10" x14ac:dyDescent="0.45">
      <c r="G8856" s="82">
        <f>Census!C8848</f>
        <v>0</v>
      </c>
      <c r="H8856" s="82" t="str">
        <f>IF(Census!D8848="","",Census!D8848)</f>
        <v/>
      </c>
      <c r="I8856" s="82">
        <f>Census!E8848</f>
        <v>0</v>
      </c>
      <c r="J8856" s="106" t="e">
        <f t="shared" si="138"/>
        <v>#N/A</v>
      </c>
    </row>
    <row r="8857" spans="7:10" x14ac:dyDescent="0.45">
      <c r="G8857" s="82">
        <f>Census!C8849</f>
        <v>0</v>
      </c>
      <c r="H8857" s="82" t="str">
        <f>IF(Census!D8849="","",Census!D8849)</f>
        <v/>
      </c>
      <c r="I8857" s="82">
        <f>Census!E8849</f>
        <v>0</v>
      </c>
      <c r="J8857" s="106" t="e">
        <f t="shared" si="138"/>
        <v>#N/A</v>
      </c>
    </row>
    <row r="8858" spans="7:10" x14ac:dyDescent="0.45">
      <c r="G8858" s="82">
        <f>Census!C8850</f>
        <v>0</v>
      </c>
      <c r="H8858" s="82" t="str">
        <f>IF(Census!D8850="","",Census!D8850)</f>
        <v/>
      </c>
      <c r="I8858" s="82">
        <f>Census!E8850</f>
        <v>0</v>
      </c>
      <c r="J8858" s="106" t="e">
        <f t="shared" si="138"/>
        <v>#N/A</v>
      </c>
    </row>
    <row r="8859" spans="7:10" x14ac:dyDescent="0.45">
      <c r="G8859" s="82">
        <f>Census!C8851</f>
        <v>0</v>
      </c>
      <c r="H8859" s="82" t="str">
        <f>IF(Census!D8851="","",Census!D8851)</f>
        <v/>
      </c>
      <c r="I8859" s="82">
        <f>Census!E8851</f>
        <v>0</v>
      </c>
      <c r="J8859" s="106" t="e">
        <f t="shared" si="138"/>
        <v>#N/A</v>
      </c>
    </row>
    <row r="8860" spans="7:10" x14ac:dyDescent="0.45">
      <c r="G8860" s="82">
        <f>Census!C8852</f>
        <v>0</v>
      </c>
      <c r="H8860" s="82" t="str">
        <f>IF(Census!D8852="","",Census!D8852)</f>
        <v/>
      </c>
      <c r="I8860" s="82">
        <f>Census!E8852</f>
        <v>0</v>
      </c>
      <c r="J8860" s="106" t="e">
        <f t="shared" si="138"/>
        <v>#N/A</v>
      </c>
    </row>
    <row r="8861" spans="7:10" x14ac:dyDescent="0.45">
      <c r="G8861" s="82">
        <f>Census!C8853</f>
        <v>0</v>
      </c>
      <c r="H8861" s="82" t="str">
        <f>IF(Census!D8853="","",Census!D8853)</f>
        <v/>
      </c>
      <c r="I8861" s="82">
        <f>Census!E8853</f>
        <v>0</v>
      </c>
      <c r="J8861" s="106" t="e">
        <f t="shared" si="138"/>
        <v>#N/A</v>
      </c>
    </row>
    <row r="8862" spans="7:10" x14ac:dyDescent="0.45">
      <c r="G8862" s="82">
        <f>Census!C8854</f>
        <v>0</v>
      </c>
      <c r="H8862" s="82" t="str">
        <f>IF(Census!D8854="","",Census!D8854)</f>
        <v/>
      </c>
      <c r="I8862" s="82">
        <f>Census!E8854</f>
        <v>0</v>
      </c>
      <c r="J8862" s="106" t="e">
        <f t="shared" si="138"/>
        <v>#N/A</v>
      </c>
    </row>
    <row r="8863" spans="7:10" x14ac:dyDescent="0.45">
      <c r="G8863" s="82">
        <f>Census!C8855</f>
        <v>0</v>
      </c>
      <c r="H8863" s="82" t="str">
        <f>IF(Census!D8855="","",Census!D8855)</f>
        <v/>
      </c>
      <c r="I8863" s="82">
        <f>Census!E8855</f>
        <v>0</v>
      </c>
      <c r="J8863" s="106" t="e">
        <f t="shared" si="138"/>
        <v>#N/A</v>
      </c>
    </row>
    <row r="8864" spans="7:10" x14ac:dyDescent="0.45">
      <c r="G8864" s="82">
        <f>Census!C8856</f>
        <v>0</v>
      </c>
      <c r="H8864" s="82" t="str">
        <f>IF(Census!D8856="","",Census!D8856)</f>
        <v/>
      </c>
      <c r="I8864" s="82">
        <f>Census!E8856</f>
        <v>0</v>
      </c>
      <c r="J8864" s="106" t="e">
        <f t="shared" si="138"/>
        <v>#N/A</v>
      </c>
    </row>
    <row r="8865" spans="7:10" x14ac:dyDescent="0.45">
      <c r="G8865" s="82">
        <f>Census!C8857</f>
        <v>0</v>
      </c>
      <c r="H8865" s="82" t="str">
        <f>IF(Census!D8857="","",Census!D8857)</f>
        <v/>
      </c>
      <c r="I8865" s="82">
        <f>Census!E8857</f>
        <v>0</v>
      </c>
      <c r="J8865" s="106" t="e">
        <f t="shared" si="138"/>
        <v>#N/A</v>
      </c>
    </row>
    <row r="8866" spans="7:10" x14ac:dyDescent="0.45">
      <c r="G8866" s="82">
        <f>Census!C8858</f>
        <v>0</v>
      </c>
      <c r="H8866" s="82" t="str">
        <f>IF(Census!D8858="","",Census!D8858)</f>
        <v/>
      </c>
      <c r="I8866" s="82">
        <f>Census!E8858</f>
        <v>0</v>
      </c>
      <c r="J8866" s="106" t="e">
        <f t="shared" si="138"/>
        <v>#N/A</v>
      </c>
    </row>
    <row r="8867" spans="7:10" x14ac:dyDescent="0.45">
      <c r="G8867" s="82">
        <f>Census!C8859</f>
        <v>0</v>
      </c>
      <c r="H8867" s="82" t="str">
        <f>IF(Census!D8859="","",Census!D8859)</f>
        <v/>
      </c>
      <c r="I8867" s="82">
        <f>Census!E8859</f>
        <v>0</v>
      </c>
      <c r="J8867" s="106" t="e">
        <f t="shared" si="138"/>
        <v>#N/A</v>
      </c>
    </row>
    <row r="8868" spans="7:10" x14ac:dyDescent="0.45">
      <c r="G8868" s="82">
        <f>Census!C8860</f>
        <v>0</v>
      </c>
      <c r="H8868" s="82" t="str">
        <f>IF(Census!D8860="","",Census!D8860)</f>
        <v/>
      </c>
      <c r="I8868" s="82">
        <f>Census!E8860</f>
        <v>0</v>
      </c>
      <c r="J8868" s="106" t="e">
        <f t="shared" si="138"/>
        <v>#N/A</v>
      </c>
    </row>
    <row r="8869" spans="7:10" x14ac:dyDescent="0.45">
      <c r="G8869" s="82">
        <f>Census!C8861</f>
        <v>0</v>
      </c>
      <c r="H8869" s="82" t="str">
        <f>IF(Census!D8861="","",Census!D8861)</f>
        <v/>
      </c>
      <c r="I8869" s="82">
        <f>Census!E8861</f>
        <v>0</v>
      </c>
      <c r="J8869" s="106" t="e">
        <f t="shared" si="138"/>
        <v>#N/A</v>
      </c>
    </row>
    <row r="8870" spans="7:10" x14ac:dyDescent="0.45">
      <c r="G8870" s="82">
        <f>Census!C8862</f>
        <v>0</v>
      </c>
      <c r="H8870" s="82" t="str">
        <f>IF(Census!D8862="","",Census!D8862)</f>
        <v/>
      </c>
      <c r="I8870" s="82">
        <f>Census!E8862</f>
        <v>0</v>
      </c>
      <c r="J8870" s="106" t="e">
        <f t="shared" si="138"/>
        <v>#N/A</v>
      </c>
    </row>
    <row r="8871" spans="7:10" x14ac:dyDescent="0.45">
      <c r="G8871" s="82">
        <f>Census!C8863</f>
        <v>0</v>
      </c>
      <c r="H8871" s="82" t="str">
        <f>IF(Census!D8863="","",Census!D8863)</f>
        <v/>
      </c>
      <c r="I8871" s="82">
        <f>Census!E8863</f>
        <v>0</v>
      </c>
      <c r="J8871" s="106" t="e">
        <f t="shared" si="138"/>
        <v>#N/A</v>
      </c>
    </row>
    <row r="8872" spans="7:10" x14ac:dyDescent="0.45">
      <c r="G8872" s="82">
        <f>Census!C8864</f>
        <v>0</v>
      </c>
      <c r="H8872" s="82" t="str">
        <f>IF(Census!D8864="","",Census!D8864)</f>
        <v/>
      </c>
      <c r="I8872" s="82">
        <f>Census!E8864</f>
        <v>0</v>
      </c>
      <c r="J8872" s="106" t="e">
        <f t="shared" si="138"/>
        <v>#N/A</v>
      </c>
    </row>
    <row r="8873" spans="7:10" x14ac:dyDescent="0.45">
      <c r="G8873" s="82">
        <f>Census!C8865</f>
        <v>0</v>
      </c>
      <c r="H8873" s="82" t="str">
        <f>IF(Census!D8865="","",Census!D8865)</f>
        <v/>
      </c>
      <c r="I8873" s="82">
        <f>Census!E8865</f>
        <v>0</v>
      </c>
      <c r="J8873" s="106" t="e">
        <f t="shared" si="138"/>
        <v>#N/A</v>
      </c>
    </row>
    <row r="8874" spans="7:10" x14ac:dyDescent="0.45">
      <c r="G8874" s="82">
        <f>Census!C8866</f>
        <v>0</v>
      </c>
      <c r="H8874" s="82" t="str">
        <f>IF(Census!D8866="","",Census!D8866)</f>
        <v/>
      </c>
      <c r="I8874" s="82">
        <f>Census!E8866</f>
        <v>0</v>
      </c>
      <c r="J8874" s="106" t="e">
        <f t="shared" si="138"/>
        <v>#N/A</v>
      </c>
    </row>
    <row r="8875" spans="7:10" x14ac:dyDescent="0.45">
      <c r="G8875" s="82">
        <f>Census!C8867</f>
        <v>0</v>
      </c>
      <c r="H8875" s="82" t="str">
        <f>IF(Census!D8867="","",Census!D8867)</f>
        <v/>
      </c>
      <c r="I8875" s="82">
        <f>Census!E8867</f>
        <v>0</v>
      </c>
      <c r="J8875" s="106" t="e">
        <f t="shared" si="138"/>
        <v>#N/A</v>
      </c>
    </row>
    <row r="8876" spans="7:10" x14ac:dyDescent="0.45">
      <c r="G8876" s="82">
        <f>Census!C8868</f>
        <v>0</v>
      </c>
      <c r="H8876" s="82" t="str">
        <f>IF(Census!D8868="","",Census!D8868)</f>
        <v/>
      </c>
      <c r="I8876" s="82">
        <f>Census!E8868</f>
        <v>0</v>
      </c>
      <c r="J8876" s="106" t="e">
        <f t="shared" si="138"/>
        <v>#N/A</v>
      </c>
    </row>
    <row r="8877" spans="7:10" x14ac:dyDescent="0.45">
      <c r="G8877" s="82">
        <f>Census!C8869</f>
        <v>0</v>
      </c>
      <c r="H8877" s="82" t="str">
        <f>IF(Census!D8869="","",Census!D8869)</f>
        <v/>
      </c>
      <c r="I8877" s="82">
        <f>Census!E8869</f>
        <v>0</v>
      </c>
      <c r="J8877" s="106" t="e">
        <f t="shared" si="138"/>
        <v>#N/A</v>
      </c>
    </row>
    <row r="8878" spans="7:10" x14ac:dyDescent="0.45">
      <c r="G8878" s="82">
        <f>Census!C8870</f>
        <v>0</v>
      </c>
      <c r="H8878" s="82" t="str">
        <f>IF(Census!D8870="","",Census!D8870)</f>
        <v/>
      </c>
      <c r="I8878" s="82">
        <f>Census!E8870</f>
        <v>0</v>
      </c>
      <c r="J8878" s="106" t="e">
        <f t="shared" si="138"/>
        <v>#N/A</v>
      </c>
    </row>
    <row r="8879" spans="7:10" x14ac:dyDescent="0.45">
      <c r="G8879" s="82">
        <f>Census!C8871</f>
        <v>0</v>
      </c>
      <c r="H8879" s="82" t="str">
        <f>IF(Census!D8871="","",Census!D8871)</f>
        <v/>
      </c>
      <c r="I8879" s="82">
        <f>Census!E8871</f>
        <v>0</v>
      </c>
      <c r="J8879" s="106" t="e">
        <f t="shared" si="138"/>
        <v>#N/A</v>
      </c>
    </row>
    <row r="8880" spans="7:10" x14ac:dyDescent="0.45">
      <c r="G8880" s="82">
        <f>Census!C8872</f>
        <v>0</v>
      </c>
      <c r="H8880" s="82" t="str">
        <f>IF(Census!D8872="","",Census!D8872)</f>
        <v/>
      </c>
      <c r="I8880" s="82">
        <f>Census!E8872</f>
        <v>0</v>
      </c>
      <c r="J8880" s="106" t="e">
        <f t="shared" si="138"/>
        <v>#N/A</v>
      </c>
    </row>
    <row r="8881" spans="7:10" x14ac:dyDescent="0.45">
      <c r="G8881" s="82">
        <f>Census!C8873</f>
        <v>0</v>
      </c>
      <c r="H8881" s="82" t="str">
        <f>IF(Census!D8873="","",Census!D8873)</f>
        <v/>
      </c>
      <c r="I8881" s="82">
        <f>Census!E8873</f>
        <v>0</v>
      </c>
      <c r="J8881" s="106" t="e">
        <f t="shared" si="138"/>
        <v>#N/A</v>
      </c>
    </row>
    <row r="8882" spans="7:10" x14ac:dyDescent="0.45">
      <c r="G8882" s="82">
        <f>Census!C8874</f>
        <v>0</v>
      </c>
      <c r="H8882" s="82" t="str">
        <f>IF(Census!D8874="","",Census!D8874)</f>
        <v/>
      </c>
      <c r="I8882" s="82">
        <f>Census!E8874</f>
        <v>0</v>
      </c>
      <c r="J8882" s="106" t="e">
        <f t="shared" si="138"/>
        <v>#N/A</v>
      </c>
    </row>
    <row r="8883" spans="7:10" x14ac:dyDescent="0.45">
      <c r="G8883" s="82">
        <f>Census!C8875</f>
        <v>0</v>
      </c>
      <c r="H8883" s="82" t="str">
        <f>IF(Census!D8875="","",Census!D8875)</f>
        <v/>
      </c>
      <c r="I8883" s="82">
        <f>Census!E8875</f>
        <v>0</v>
      </c>
      <c r="J8883" s="106" t="e">
        <f t="shared" si="138"/>
        <v>#N/A</v>
      </c>
    </row>
    <row r="8884" spans="7:10" x14ac:dyDescent="0.45">
      <c r="G8884" s="82">
        <f>Census!C8876</f>
        <v>0</v>
      </c>
      <c r="H8884" s="82" t="str">
        <f>IF(Census!D8876="","",Census!D8876)</f>
        <v/>
      </c>
      <c r="I8884" s="82">
        <f>Census!E8876</f>
        <v>0</v>
      </c>
      <c r="J8884" s="106" t="e">
        <f t="shared" si="138"/>
        <v>#N/A</v>
      </c>
    </row>
    <row r="8885" spans="7:10" x14ac:dyDescent="0.45">
      <c r="G8885" s="82">
        <f>Census!C8877</f>
        <v>0</v>
      </c>
      <c r="H8885" s="82" t="str">
        <f>IF(Census!D8877="","",Census!D8877)</f>
        <v/>
      </c>
      <c r="I8885" s="82">
        <f>Census!E8877</f>
        <v>0</v>
      </c>
      <c r="J8885" s="106" t="e">
        <f t="shared" si="138"/>
        <v>#N/A</v>
      </c>
    </row>
    <row r="8886" spans="7:10" x14ac:dyDescent="0.45">
      <c r="G8886" s="82">
        <f>Census!C8878</f>
        <v>0</v>
      </c>
      <c r="H8886" s="82" t="str">
        <f>IF(Census!D8878="","",Census!D8878)</f>
        <v/>
      </c>
      <c r="I8886" s="82">
        <f>Census!E8878</f>
        <v>0</v>
      </c>
      <c r="J8886" s="106" t="e">
        <f t="shared" si="138"/>
        <v>#N/A</v>
      </c>
    </row>
    <row r="8887" spans="7:10" x14ac:dyDescent="0.45">
      <c r="G8887" s="82">
        <f>Census!C8879</f>
        <v>0</v>
      </c>
      <c r="H8887" s="82" t="str">
        <f>IF(Census!D8879="","",Census!D8879)</f>
        <v/>
      </c>
      <c r="I8887" s="82">
        <f>Census!E8879</f>
        <v>0</v>
      </c>
      <c r="J8887" s="106" t="e">
        <f t="shared" si="138"/>
        <v>#N/A</v>
      </c>
    </row>
    <row r="8888" spans="7:10" x14ac:dyDescent="0.45">
      <c r="G8888" s="82">
        <f>Census!C8880</f>
        <v>0</v>
      </c>
      <c r="H8888" s="82" t="str">
        <f>IF(Census!D8880="","",Census!D8880)</f>
        <v/>
      </c>
      <c r="I8888" s="82">
        <f>Census!E8880</f>
        <v>0</v>
      </c>
      <c r="J8888" s="106" t="e">
        <f t="shared" si="138"/>
        <v>#N/A</v>
      </c>
    </row>
    <row r="8889" spans="7:10" x14ac:dyDescent="0.45">
      <c r="G8889" s="82">
        <f>Census!C8881</f>
        <v>0</v>
      </c>
      <c r="H8889" s="82" t="str">
        <f>IF(Census!D8881="","",Census!D8881)</f>
        <v/>
      </c>
      <c r="I8889" s="82">
        <f>Census!E8881</f>
        <v>0</v>
      </c>
      <c r="J8889" s="106" t="e">
        <f t="shared" si="138"/>
        <v>#N/A</v>
      </c>
    </row>
    <row r="8890" spans="7:10" x14ac:dyDescent="0.45">
      <c r="G8890" s="82">
        <f>Census!C8882</f>
        <v>0</v>
      </c>
      <c r="H8890" s="82" t="str">
        <f>IF(Census!D8882="","",Census!D8882)</f>
        <v/>
      </c>
      <c r="I8890" s="82">
        <f>Census!E8882</f>
        <v>0</v>
      </c>
      <c r="J8890" s="106" t="e">
        <f t="shared" si="138"/>
        <v>#N/A</v>
      </c>
    </row>
    <row r="8891" spans="7:10" x14ac:dyDescent="0.45">
      <c r="G8891" s="82">
        <f>Census!C8883</f>
        <v>0</v>
      </c>
      <c r="H8891" s="82" t="str">
        <f>IF(Census!D8883="","",Census!D8883)</f>
        <v/>
      </c>
      <c r="I8891" s="82">
        <f>Census!E8883</f>
        <v>0</v>
      </c>
      <c r="J8891" s="106" t="e">
        <f t="shared" si="138"/>
        <v>#N/A</v>
      </c>
    </row>
    <row r="8892" spans="7:10" x14ac:dyDescent="0.45">
      <c r="G8892" s="82">
        <f>Census!C8884</f>
        <v>0</v>
      </c>
      <c r="H8892" s="82" t="str">
        <f>IF(Census!D8884="","",Census!D8884)</f>
        <v/>
      </c>
      <c r="I8892" s="82">
        <f>Census!E8884</f>
        <v>0</v>
      </c>
      <c r="J8892" s="106" t="e">
        <f t="shared" si="138"/>
        <v>#N/A</v>
      </c>
    </row>
    <row r="8893" spans="7:10" x14ac:dyDescent="0.45">
      <c r="G8893" s="82">
        <f>Census!C8885</f>
        <v>0</v>
      </c>
      <c r="H8893" s="82" t="str">
        <f>IF(Census!D8885="","",Census!D8885)</f>
        <v/>
      </c>
      <c r="I8893" s="82">
        <f>Census!E8885</f>
        <v>0</v>
      </c>
      <c r="J8893" s="106" t="e">
        <f t="shared" si="138"/>
        <v>#N/A</v>
      </c>
    </row>
    <row r="8894" spans="7:10" x14ac:dyDescent="0.45">
      <c r="G8894" s="82">
        <f>Census!C8886</f>
        <v>0</v>
      </c>
      <c r="H8894" s="82" t="str">
        <f>IF(Census!D8886="","",Census!D8886)</f>
        <v/>
      </c>
      <c r="I8894" s="82">
        <f>Census!E8886</f>
        <v>0</v>
      </c>
      <c r="J8894" s="106" t="e">
        <f t="shared" si="138"/>
        <v>#N/A</v>
      </c>
    </row>
    <row r="8895" spans="7:10" x14ac:dyDescent="0.45">
      <c r="G8895" s="82">
        <f>Census!C8887</f>
        <v>0</v>
      </c>
      <c r="H8895" s="82" t="str">
        <f>IF(Census!D8887="","",Census!D8887)</f>
        <v/>
      </c>
      <c r="I8895" s="82">
        <f>Census!E8887</f>
        <v>0</v>
      </c>
      <c r="J8895" s="106" t="e">
        <f t="shared" si="138"/>
        <v>#N/A</v>
      </c>
    </row>
    <row r="8896" spans="7:10" x14ac:dyDescent="0.45">
      <c r="G8896" s="82">
        <f>Census!C8888</f>
        <v>0</v>
      </c>
      <c r="H8896" s="82" t="str">
        <f>IF(Census!D8888="","",Census!D8888)</f>
        <v/>
      </c>
      <c r="I8896" s="82">
        <f>Census!E8888</f>
        <v>0</v>
      </c>
      <c r="J8896" s="106" t="e">
        <f t="shared" si="138"/>
        <v>#N/A</v>
      </c>
    </row>
    <row r="8897" spans="7:10" x14ac:dyDescent="0.45">
      <c r="G8897" s="82">
        <f>Census!C8889</f>
        <v>0</v>
      </c>
      <c r="H8897" s="82" t="str">
        <f>IF(Census!D8889="","",Census!D8889)</f>
        <v/>
      </c>
      <c r="I8897" s="82">
        <f>Census!E8889</f>
        <v>0</v>
      </c>
      <c r="J8897" s="106" t="e">
        <f t="shared" si="138"/>
        <v>#N/A</v>
      </c>
    </row>
    <row r="8898" spans="7:10" x14ac:dyDescent="0.45">
      <c r="G8898" s="82">
        <f>Census!C8890</f>
        <v>0</v>
      </c>
      <c r="H8898" s="82" t="str">
        <f>IF(Census!D8890="","",Census!D8890)</f>
        <v/>
      </c>
      <c r="I8898" s="82">
        <f>Census!E8890</f>
        <v>0</v>
      </c>
      <c r="J8898" s="106" t="e">
        <f t="shared" si="138"/>
        <v>#N/A</v>
      </c>
    </row>
    <row r="8899" spans="7:10" x14ac:dyDescent="0.45">
      <c r="G8899" s="82">
        <f>Census!C8891</f>
        <v>0</v>
      </c>
      <c r="H8899" s="82" t="str">
        <f>IF(Census!D8891="","",Census!D8891)</f>
        <v/>
      </c>
      <c r="I8899" s="82">
        <f>Census!E8891</f>
        <v>0</v>
      </c>
      <c r="J8899" s="106" t="e">
        <f t="shared" si="138"/>
        <v>#N/A</v>
      </c>
    </row>
    <row r="8900" spans="7:10" x14ac:dyDescent="0.45">
      <c r="G8900" s="82">
        <f>Census!C8892</f>
        <v>0</v>
      </c>
      <c r="H8900" s="82" t="str">
        <f>IF(Census!D8892="","",Census!D8892)</f>
        <v/>
      </c>
      <c r="I8900" s="82">
        <f>Census!E8892</f>
        <v>0</v>
      </c>
      <c r="J8900" s="106" t="e">
        <f t="shared" si="138"/>
        <v>#N/A</v>
      </c>
    </row>
    <row r="8901" spans="7:10" x14ac:dyDescent="0.45">
      <c r="G8901" s="82">
        <f>Census!C8893</f>
        <v>0</v>
      </c>
      <c r="H8901" s="82" t="str">
        <f>IF(Census!D8893="","",Census!D8893)</f>
        <v/>
      </c>
      <c r="I8901" s="82">
        <f>Census!E8893</f>
        <v>0</v>
      </c>
      <c r="J8901" s="106" t="e">
        <f t="shared" si="138"/>
        <v>#N/A</v>
      </c>
    </row>
    <row r="8902" spans="7:10" x14ac:dyDescent="0.45">
      <c r="G8902" s="82">
        <f>Census!C8894</f>
        <v>0</v>
      </c>
      <c r="H8902" s="82" t="str">
        <f>IF(Census!D8894="","",Census!D8894)</f>
        <v/>
      </c>
      <c r="I8902" s="82">
        <f>Census!E8894</f>
        <v>0</v>
      </c>
      <c r="J8902" s="106" t="e">
        <f t="shared" si="138"/>
        <v>#N/A</v>
      </c>
    </row>
    <row r="8903" spans="7:10" x14ac:dyDescent="0.45">
      <c r="G8903" s="82">
        <f>Census!C8895</f>
        <v>0</v>
      </c>
      <c r="H8903" s="82" t="str">
        <f>IF(Census!D8895="","",Census!D8895)</f>
        <v/>
      </c>
      <c r="I8903" s="82">
        <f>Census!E8895</f>
        <v>0</v>
      </c>
      <c r="J8903" s="106" t="e">
        <f t="shared" si="138"/>
        <v>#N/A</v>
      </c>
    </row>
    <row r="8904" spans="7:10" x14ac:dyDescent="0.45">
      <c r="G8904" s="82">
        <f>Census!C8896</f>
        <v>0</v>
      </c>
      <c r="H8904" s="82" t="str">
        <f>IF(Census!D8896="","",Census!D8896)</f>
        <v/>
      </c>
      <c r="I8904" s="82">
        <f>Census!E8896</f>
        <v>0</v>
      </c>
      <c r="J8904" s="106" t="e">
        <f t="shared" si="138"/>
        <v>#N/A</v>
      </c>
    </row>
    <row r="8905" spans="7:10" x14ac:dyDescent="0.45">
      <c r="G8905" s="82">
        <f>Census!C8897</f>
        <v>0</v>
      </c>
      <c r="H8905" s="82" t="str">
        <f>IF(Census!D8897="","",Census!D8897)</f>
        <v/>
      </c>
      <c r="I8905" s="82">
        <f>Census!E8897</f>
        <v>0</v>
      </c>
      <c r="J8905" s="106" t="e">
        <f t="shared" si="138"/>
        <v>#N/A</v>
      </c>
    </row>
    <row r="8906" spans="7:10" x14ac:dyDescent="0.45">
      <c r="G8906" s="82">
        <f>Census!C8898</f>
        <v>0</v>
      </c>
      <c r="H8906" s="82" t="str">
        <f>IF(Census!D8898="","",Census!D8898)</f>
        <v/>
      </c>
      <c r="I8906" s="82">
        <f>Census!E8898</f>
        <v>0</v>
      </c>
      <c r="J8906" s="106" t="e">
        <f t="shared" si="138"/>
        <v>#N/A</v>
      </c>
    </row>
    <row r="8907" spans="7:10" x14ac:dyDescent="0.45">
      <c r="G8907" s="82">
        <f>Census!C8899</f>
        <v>0</v>
      </c>
      <c r="H8907" s="82" t="str">
        <f>IF(Census!D8899="","",Census!D8899)</f>
        <v/>
      </c>
      <c r="I8907" s="82">
        <f>Census!E8899</f>
        <v>0</v>
      </c>
      <c r="J8907" s="106" t="e">
        <f t="shared" si="138"/>
        <v>#N/A</v>
      </c>
    </row>
    <row r="8908" spans="7:10" x14ac:dyDescent="0.45">
      <c r="G8908" s="82">
        <f>Census!C8900</f>
        <v>0</v>
      </c>
      <c r="H8908" s="82" t="str">
        <f>IF(Census!D8900="","",Census!D8900)</f>
        <v/>
      </c>
      <c r="I8908" s="82">
        <f>Census!E8900</f>
        <v>0</v>
      </c>
      <c r="J8908" s="106" t="e">
        <f t="shared" si="138"/>
        <v>#N/A</v>
      </c>
    </row>
    <row r="8909" spans="7:10" x14ac:dyDescent="0.45">
      <c r="G8909" s="82">
        <f>Census!C8901</f>
        <v>0</v>
      </c>
      <c r="H8909" s="82" t="str">
        <f>IF(Census!D8901="","",Census!D8901)</f>
        <v/>
      </c>
      <c r="I8909" s="82">
        <f>Census!E8901</f>
        <v>0</v>
      </c>
      <c r="J8909" s="106" t="e">
        <f t="shared" si="138"/>
        <v>#N/A</v>
      </c>
    </row>
    <row r="8910" spans="7:10" x14ac:dyDescent="0.45">
      <c r="G8910" s="82">
        <f>Census!C8902</f>
        <v>0</v>
      </c>
      <c r="H8910" s="82" t="str">
        <f>IF(Census!D8902="","",Census!D8902)</f>
        <v/>
      </c>
      <c r="I8910" s="82">
        <f>Census!E8902</f>
        <v>0</v>
      </c>
      <c r="J8910" s="106" t="e">
        <f t="shared" ref="J8910:J8973" si="139">IF(H8910=0,0,IF(H8910&lt;$C$25,$C$25-H8910,0))</f>
        <v>#N/A</v>
      </c>
    </row>
    <row r="8911" spans="7:10" x14ac:dyDescent="0.45">
      <c r="G8911" s="82">
        <f>Census!C8903</f>
        <v>0</v>
      </c>
      <c r="H8911" s="82" t="str">
        <f>IF(Census!D8903="","",Census!D8903)</f>
        <v/>
      </c>
      <c r="I8911" s="82">
        <f>Census!E8903</f>
        <v>0</v>
      </c>
      <c r="J8911" s="106" t="e">
        <f t="shared" si="139"/>
        <v>#N/A</v>
      </c>
    </row>
    <row r="8912" spans="7:10" x14ac:dyDescent="0.45">
      <c r="G8912" s="82">
        <f>Census!C8904</f>
        <v>0</v>
      </c>
      <c r="H8912" s="82" t="str">
        <f>IF(Census!D8904="","",Census!D8904)</f>
        <v/>
      </c>
      <c r="I8912" s="82">
        <f>Census!E8904</f>
        <v>0</v>
      </c>
      <c r="J8912" s="106" t="e">
        <f t="shared" si="139"/>
        <v>#N/A</v>
      </c>
    </row>
    <row r="8913" spans="7:10" x14ac:dyDescent="0.45">
      <c r="G8913" s="82">
        <f>Census!C8905</f>
        <v>0</v>
      </c>
      <c r="H8913" s="82" t="str">
        <f>IF(Census!D8905="","",Census!D8905)</f>
        <v/>
      </c>
      <c r="I8913" s="82">
        <f>Census!E8905</f>
        <v>0</v>
      </c>
      <c r="J8913" s="106" t="e">
        <f t="shared" si="139"/>
        <v>#N/A</v>
      </c>
    </row>
    <row r="8914" spans="7:10" x14ac:dyDescent="0.45">
      <c r="G8914" s="82">
        <f>Census!C8906</f>
        <v>0</v>
      </c>
      <c r="H8914" s="82" t="str">
        <f>IF(Census!D8906="","",Census!D8906)</f>
        <v/>
      </c>
      <c r="I8914" s="82">
        <f>Census!E8906</f>
        <v>0</v>
      </c>
      <c r="J8914" s="106" t="e">
        <f t="shared" si="139"/>
        <v>#N/A</v>
      </c>
    </row>
    <row r="8915" spans="7:10" x14ac:dyDescent="0.45">
      <c r="G8915" s="82">
        <f>Census!C8907</f>
        <v>0</v>
      </c>
      <c r="H8915" s="82" t="str">
        <f>IF(Census!D8907="","",Census!D8907)</f>
        <v/>
      </c>
      <c r="I8915" s="82">
        <f>Census!E8907</f>
        <v>0</v>
      </c>
      <c r="J8915" s="106" t="e">
        <f t="shared" si="139"/>
        <v>#N/A</v>
      </c>
    </row>
    <row r="8916" spans="7:10" x14ac:dyDescent="0.45">
      <c r="G8916" s="82">
        <f>Census!C8908</f>
        <v>0</v>
      </c>
      <c r="H8916" s="82" t="str">
        <f>IF(Census!D8908="","",Census!D8908)</f>
        <v/>
      </c>
      <c r="I8916" s="82">
        <f>Census!E8908</f>
        <v>0</v>
      </c>
      <c r="J8916" s="106" t="e">
        <f t="shared" si="139"/>
        <v>#N/A</v>
      </c>
    </row>
    <row r="8917" spans="7:10" x14ac:dyDescent="0.45">
      <c r="G8917" s="82">
        <f>Census!C8909</f>
        <v>0</v>
      </c>
      <c r="H8917" s="82" t="str">
        <f>IF(Census!D8909="","",Census!D8909)</f>
        <v/>
      </c>
      <c r="I8917" s="82">
        <f>Census!E8909</f>
        <v>0</v>
      </c>
      <c r="J8917" s="106" t="e">
        <f t="shared" si="139"/>
        <v>#N/A</v>
      </c>
    </row>
    <row r="8918" spans="7:10" x14ac:dyDescent="0.45">
      <c r="G8918" s="82">
        <f>Census!C8910</f>
        <v>0</v>
      </c>
      <c r="H8918" s="82" t="str">
        <f>IF(Census!D8910="","",Census!D8910)</f>
        <v/>
      </c>
      <c r="I8918" s="82">
        <f>Census!E8910</f>
        <v>0</v>
      </c>
      <c r="J8918" s="106" t="e">
        <f t="shared" si="139"/>
        <v>#N/A</v>
      </c>
    </row>
    <row r="8919" spans="7:10" x14ac:dyDescent="0.45">
      <c r="G8919" s="82">
        <f>Census!C8911</f>
        <v>0</v>
      </c>
      <c r="H8919" s="82" t="str">
        <f>IF(Census!D8911="","",Census!D8911)</f>
        <v/>
      </c>
      <c r="I8919" s="82">
        <f>Census!E8911</f>
        <v>0</v>
      </c>
      <c r="J8919" s="106" t="e">
        <f t="shared" si="139"/>
        <v>#N/A</v>
      </c>
    </row>
    <row r="8920" spans="7:10" x14ac:dyDescent="0.45">
      <c r="G8920" s="82">
        <f>Census!C8912</f>
        <v>0</v>
      </c>
      <c r="H8920" s="82" t="str">
        <f>IF(Census!D8912="","",Census!D8912)</f>
        <v/>
      </c>
      <c r="I8920" s="82">
        <f>Census!E8912</f>
        <v>0</v>
      </c>
      <c r="J8920" s="106" t="e">
        <f t="shared" si="139"/>
        <v>#N/A</v>
      </c>
    </row>
    <row r="8921" spans="7:10" x14ac:dyDescent="0.45">
      <c r="G8921" s="82">
        <f>Census!C8913</f>
        <v>0</v>
      </c>
      <c r="H8921" s="82" t="str">
        <f>IF(Census!D8913="","",Census!D8913)</f>
        <v/>
      </c>
      <c r="I8921" s="82">
        <f>Census!E8913</f>
        <v>0</v>
      </c>
      <c r="J8921" s="106" t="e">
        <f t="shared" si="139"/>
        <v>#N/A</v>
      </c>
    </row>
    <row r="8922" spans="7:10" x14ac:dyDescent="0.45">
      <c r="G8922" s="82">
        <f>Census!C8914</f>
        <v>0</v>
      </c>
      <c r="H8922" s="82" t="str">
        <f>IF(Census!D8914="","",Census!D8914)</f>
        <v/>
      </c>
      <c r="I8922" s="82">
        <f>Census!E8914</f>
        <v>0</v>
      </c>
      <c r="J8922" s="106" t="e">
        <f t="shared" si="139"/>
        <v>#N/A</v>
      </c>
    </row>
    <row r="8923" spans="7:10" x14ac:dyDescent="0.45">
      <c r="G8923" s="82">
        <f>Census!C8915</f>
        <v>0</v>
      </c>
      <c r="H8923" s="82" t="str">
        <f>IF(Census!D8915="","",Census!D8915)</f>
        <v/>
      </c>
      <c r="I8923" s="82">
        <f>Census!E8915</f>
        <v>0</v>
      </c>
      <c r="J8923" s="106" t="e">
        <f t="shared" si="139"/>
        <v>#N/A</v>
      </c>
    </row>
    <row r="8924" spans="7:10" x14ac:dyDescent="0.45">
      <c r="G8924" s="82">
        <f>Census!C8916</f>
        <v>0</v>
      </c>
      <c r="H8924" s="82" t="str">
        <f>IF(Census!D8916="","",Census!D8916)</f>
        <v/>
      </c>
      <c r="I8924" s="82">
        <f>Census!E8916</f>
        <v>0</v>
      </c>
      <c r="J8924" s="106" t="e">
        <f t="shared" si="139"/>
        <v>#N/A</v>
      </c>
    </row>
    <row r="8925" spans="7:10" x14ac:dyDescent="0.45">
      <c r="G8925" s="82">
        <f>Census!C8917</f>
        <v>0</v>
      </c>
      <c r="H8925" s="82" t="str">
        <f>IF(Census!D8917="","",Census!D8917)</f>
        <v/>
      </c>
      <c r="I8925" s="82">
        <f>Census!E8917</f>
        <v>0</v>
      </c>
      <c r="J8925" s="106" t="e">
        <f t="shared" si="139"/>
        <v>#N/A</v>
      </c>
    </row>
    <row r="8926" spans="7:10" x14ac:dyDescent="0.45">
      <c r="G8926" s="82">
        <f>Census!C8918</f>
        <v>0</v>
      </c>
      <c r="H8926" s="82" t="str">
        <f>IF(Census!D8918="","",Census!D8918)</f>
        <v/>
      </c>
      <c r="I8926" s="82">
        <f>Census!E8918</f>
        <v>0</v>
      </c>
      <c r="J8926" s="106" t="e">
        <f t="shared" si="139"/>
        <v>#N/A</v>
      </c>
    </row>
    <row r="8927" spans="7:10" x14ac:dyDescent="0.45">
      <c r="G8927" s="82">
        <f>Census!C8919</f>
        <v>0</v>
      </c>
      <c r="H8927" s="82" t="str">
        <f>IF(Census!D8919="","",Census!D8919)</f>
        <v/>
      </c>
      <c r="I8927" s="82">
        <f>Census!E8919</f>
        <v>0</v>
      </c>
      <c r="J8927" s="106" t="e">
        <f t="shared" si="139"/>
        <v>#N/A</v>
      </c>
    </row>
    <row r="8928" spans="7:10" x14ac:dyDescent="0.45">
      <c r="G8928" s="82">
        <f>Census!C8920</f>
        <v>0</v>
      </c>
      <c r="H8928" s="82" t="str">
        <f>IF(Census!D8920="","",Census!D8920)</f>
        <v/>
      </c>
      <c r="I8928" s="82">
        <f>Census!E8920</f>
        <v>0</v>
      </c>
      <c r="J8928" s="106" t="e">
        <f t="shared" si="139"/>
        <v>#N/A</v>
      </c>
    </row>
    <row r="8929" spans="7:10" x14ac:dyDescent="0.45">
      <c r="G8929" s="82">
        <f>Census!C8921</f>
        <v>0</v>
      </c>
      <c r="H8929" s="82" t="str">
        <f>IF(Census!D8921="","",Census!D8921)</f>
        <v/>
      </c>
      <c r="I8929" s="82">
        <f>Census!E8921</f>
        <v>0</v>
      </c>
      <c r="J8929" s="106" t="e">
        <f t="shared" si="139"/>
        <v>#N/A</v>
      </c>
    </row>
    <row r="8930" spans="7:10" x14ac:dyDescent="0.45">
      <c r="G8930" s="82">
        <f>Census!C8922</f>
        <v>0</v>
      </c>
      <c r="H8930" s="82" t="str">
        <f>IF(Census!D8922="","",Census!D8922)</f>
        <v/>
      </c>
      <c r="I8930" s="82">
        <f>Census!E8922</f>
        <v>0</v>
      </c>
      <c r="J8930" s="106" t="e">
        <f t="shared" si="139"/>
        <v>#N/A</v>
      </c>
    </row>
    <row r="8931" spans="7:10" x14ac:dyDescent="0.45">
      <c r="G8931" s="82">
        <f>Census!C8923</f>
        <v>0</v>
      </c>
      <c r="H8931" s="82" t="str">
        <f>IF(Census!D8923="","",Census!D8923)</f>
        <v/>
      </c>
      <c r="I8931" s="82">
        <f>Census!E8923</f>
        <v>0</v>
      </c>
      <c r="J8931" s="106" t="e">
        <f t="shared" si="139"/>
        <v>#N/A</v>
      </c>
    </row>
    <row r="8932" spans="7:10" x14ac:dyDescent="0.45">
      <c r="G8932" s="82">
        <f>Census!C8924</f>
        <v>0</v>
      </c>
      <c r="H8932" s="82" t="str">
        <f>IF(Census!D8924="","",Census!D8924)</f>
        <v/>
      </c>
      <c r="I8932" s="82">
        <f>Census!E8924</f>
        <v>0</v>
      </c>
      <c r="J8932" s="106" t="e">
        <f t="shared" si="139"/>
        <v>#N/A</v>
      </c>
    </row>
    <row r="8933" spans="7:10" x14ac:dyDescent="0.45">
      <c r="G8933" s="82">
        <f>Census!C8925</f>
        <v>0</v>
      </c>
      <c r="H8933" s="82" t="str">
        <f>IF(Census!D8925="","",Census!D8925)</f>
        <v/>
      </c>
      <c r="I8933" s="82">
        <f>Census!E8925</f>
        <v>0</v>
      </c>
      <c r="J8933" s="106" t="e">
        <f t="shared" si="139"/>
        <v>#N/A</v>
      </c>
    </row>
    <row r="8934" spans="7:10" x14ac:dyDescent="0.45">
      <c r="G8934" s="82">
        <f>Census!C8926</f>
        <v>0</v>
      </c>
      <c r="H8934" s="82" t="str">
        <f>IF(Census!D8926="","",Census!D8926)</f>
        <v/>
      </c>
      <c r="I8934" s="82">
        <f>Census!E8926</f>
        <v>0</v>
      </c>
      <c r="J8934" s="106" t="e">
        <f t="shared" si="139"/>
        <v>#N/A</v>
      </c>
    </row>
    <row r="8935" spans="7:10" x14ac:dyDescent="0.45">
      <c r="G8935" s="82">
        <f>Census!C8927</f>
        <v>0</v>
      </c>
      <c r="H8935" s="82" t="str">
        <f>IF(Census!D8927="","",Census!D8927)</f>
        <v/>
      </c>
      <c r="I8935" s="82">
        <f>Census!E8927</f>
        <v>0</v>
      </c>
      <c r="J8935" s="106" t="e">
        <f t="shared" si="139"/>
        <v>#N/A</v>
      </c>
    </row>
    <row r="8936" spans="7:10" x14ac:dyDescent="0.45">
      <c r="G8936" s="82">
        <f>Census!C8928</f>
        <v>0</v>
      </c>
      <c r="H8936" s="82" t="str">
        <f>IF(Census!D8928="","",Census!D8928)</f>
        <v/>
      </c>
      <c r="I8936" s="82">
        <f>Census!E8928</f>
        <v>0</v>
      </c>
      <c r="J8936" s="106" t="e">
        <f t="shared" si="139"/>
        <v>#N/A</v>
      </c>
    </row>
    <row r="8937" spans="7:10" x14ac:dyDescent="0.45">
      <c r="G8937" s="82">
        <f>Census!C8929</f>
        <v>0</v>
      </c>
      <c r="H8937" s="82" t="str">
        <f>IF(Census!D8929="","",Census!D8929)</f>
        <v/>
      </c>
      <c r="I8937" s="82">
        <f>Census!E8929</f>
        <v>0</v>
      </c>
      <c r="J8937" s="106" t="e">
        <f t="shared" si="139"/>
        <v>#N/A</v>
      </c>
    </row>
    <row r="8938" spans="7:10" x14ac:dyDescent="0.45">
      <c r="G8938" s="82">
        <f>Census!C8930</f>
        <v>0</v>
      </c>
      <c r="H8938" s="82" t="str">
        <f>IF(Census!D8930="","",Census!D8930)</f>
        <v/>
      </c>
      <c r="I8938" s="82">
        <f>Census!E8930</f>
        <v>0</v>
      </c>
      <c r="J8938" s="106" t="e">
        <f t="shared" si="139"/>
        <v>#N/A</v>
      </c>
    </row>
    <row r="8939" spans="7:10" x14ac:dyDescent="0.45">
      <c r="G8939" s="82">
        <f>Census!C8931</f>
        <v>0</v>
      </c>
      <c r="H8939" s="82" t="str">
        <f>IF(Census!D8931="","",Census!D8931)</f>
        <v/>
      </c>
      <c r="I8939" s="82">
        <f>Census!E8931</f>
        <v>0</v>
      </c>
      <c r="J8939" s="106" t="e">
        <f t="shared" si="139"/>
        <v>#N/A</v>
      </c>
    </row>
    <row r="8940" spans="7:10" x14ac:dyDescent="0.45">
      <c r="G8940" s="82">
        <f>Census!C8932</f>
        <v>0</v>
      </c>
      <c r="H8940" s="82" t="str">
        <f>IF(Census!D8932="","",Census!D8932)</f>
        <v/>
      </c>
      <c r="I8940" s="82">
        <f>Census!E8932</f>
        <v>0</v>
      </c>
      <c r="J8940" s="106" t="e">
        <f t="shared" si="139"/>
        <v>#N/A</v>
      </c>
    </row>
    <row r="8941" spans="7:10" x14ac:dyDescent="0.45">
      <c r="G8941" s="82">
        <f>Census!C8933</f>
        <v>0</v>
      </c>
      <c r="H8941" s="82" t="str">
        <f>IF(Census!D8933="","",Census!D8933)</f>
        <v/>
      </c>
      <c r="I8941" s="82">
        <f>Census!E8933</f>
        <v>0</v>
      </c>
      <c r="J8941" s="106" t="e">
        <f t="shared" si="139"/>
        <v>#N/A</v>
      </c>
    </row>
    <row r="8942" spans="7:10" x14ac:dyDescent="0.45">
      <c r="G8942" s="82">
        <f>Census!C8934</f>
        <v>0</v>
      </c>
      <c r="H8942" s="82" t="str">
        <f>IF(Census!D8934="","",Census!D8934)</f>
        <v/>
      </c>
      <c r="I8942" s="82">
        <f>Census!E8934</f>
        <v>0</v>
      </c>
      <c r="J8942" s="106" t="e">
        <f t="shared" si="139"/>
        <v>#N/A</v>
      </c>
    </row>
    <row r="8943" spans="7:10" x14ac:dyDescent="0.45">
      <c r="G8943" s="82">
        <f>Census!C8935</f>
        <v>0</v>
      </c>
      <c r="H8943" s="82" t="str">
        <f>IF(Census!D8935="","",Census!D8935)</f>
        <v/>
      </c>
      <c r="I8943" s="82">
        <f>Census!E8935</f>
        <v>0</v>
      </c>
      <c r="J8943" s="106" t="e">
        <f t="shared" si="139"/>
        <v>#N/A</v>
      </c>
    </row>
    <row r="8944" spans="7:10" x14ac:dyDescent="0.45">
      <c r="G8944" s="82">
        <f>Census!C8936</f>
        <v>0</v>
      </c>
      <c r="H8944" s="82" t="str">
        <f>IF(Census!D8936="","",Census!D8936)</f>
        <v/>
      </c>
      <c r="I8944" s="82">
        <f>Census!E8936</f>
        <v>0</v>
      </c>
      <c r="J8944" s="106" t="e">
        <f t="shared" si="139"/>
        <v>#N/A</v>
      </c>
    </row>
    <row r="8945" spans="7:10" x14ac:dyDescent="0.45">
      <c r="G8945" s="82">
        <f>Census!C8937</f>
        <v>0</v>
      </c>
      <c r="H8945" s="82" t="str">
        <f>IF(Census!D8937="","",Census!D8937)</f>
        <v/>
      </c>
      <c r="I8945" s="82">
        <f>Census!E8937</f>
        <v>0</v>
      </c>
      <c r="J8945" s="106" t="e">
        <f t="shared" si="139"/>
        <v>#N/A</v>
      </c>
    </row>
    <row r="8946" spans="7:10" x14ac:dyDescent="0.45">
      <c r="G8946" s="82">
        <f>Census!C8938</f>
        <v>0</v>
      </c>
      <c r="H8946" s="82" t="str">
        <f>IF(Census!D8938="","",Census!D8938)</f>
        <v/>
      </c>
      <c r="I8946" s="82">
        <f>Census!E8938</f>
        <v>0</v>
      </c>
      <c r="J8946" s="106" t="e">
        <f t="shared" si="139"/>
        <v>#N/A</v>
      </c>
    </row>
    <row r="8947" spans="7:10" x14ac:dyDescent="0.45">
      <c r="G8947" s="82">
        <f>Census!C8939</f>
        <v>0</v>
      </c>
      <c r="H8947" s="82" t="str">
        <f>IF(Census!D8939="","",Census!D8939)</f>
        <v/>
      </c>
      <c r="I8947" s="82">
        <f>Census!E8939</f>
        <v>0</v>
      </c>
      <c r="J8947" s="106" t="e">
        <f t="shared" si="139"/>
        <v>#N/A</v>
      </c>
    </row>
    <row r="8948" spans="7:10" x14ac:dyDescent="0.45">
      <c r="G8948" s="82">
        <f>Census!C8940</f>
        <v>0</v>
      </c>
      <c r="H8948" s="82" t="str">
        <f>IF(Census!D8940="","",Census!D8940)</f>
        <v/>
      </c>
      <c r="I8948" s="82">
        <f>Census!E8940</f>
        <v>0</v>
      </c>
      <c r="J8948" s="106" t="e">
        <f t="shared" si="139"/>
        <v>#N/A</v>
      </c>
    </row>
    <row r="8949" spans="7:10" x14ac:dyDescent="0.45">
      <c r="G8949" s="82">
        <f>Census!C8941</f>
        <v>0</v>
      </c>
      <c r="H8949" s="82" t="str">
        <f>IF(Census!D8941="","",Census!D8941)</f>
        <v/>
      </c>
      <c r="I8949" s="82">
        <f>Census!E8941</f>
        <v>0</v>
      </c>
      <c r="J8949" s="106" t="e">
        <f t="shared" si="139"/>
        <v>#N/A</v>
      </c>
    </row>
    <row r="8950" spans="7:10" x14ac:dyDescent="0.45">
      <c r="G8950" s="82">
        <f>Census!C8942</f>
        <v>0</v>
      </c>
      <c r="H8950" s="82" t="str">
        <f>IF(Census!D8942="","",Census!D8942)</f>
        <v/>
      </c>
      <c r="I8950" s="82">
        <f>Census!E8942</f>
        <v>0</v>
      </c>
      <c r="J8950" s="106" t="e">
        <f t="shared" si="139"/>
        <v>#N/A</v>
      </c>
    </row>
    <row r="8951" spans="7:10" x14ac:dyDescent="0.45">
      <c r="G8951" s="82">
        <f>Census!C8943</f>
        <v>0</v>
      </c>
      <c r="H8951" s="82" t="str">
        <f>IF(Census!D8943="","",Census!D8943)</f>
        <v/>
      </c>
      <c r="I8951" s="82">
        <f>Census!E8943</f>
        <v>0</v>
      </c>
      <c r="J8951" s="106" t="e">
        <f t="shared" si="139"/>
        <v>#N/A</v>
      </c>
    </row>
    <row r="8952" spans="7:10" x14ac:dyDescent="0.45">
      <c r="G8952" s="82">
        <f>Census!C8944</f>
        <v>0</v>
      </c>
      <c r="H8952" s="82" t="str">
        <f>IF(Census!D8944="","",Census!D8944)</f>
        <v/>
      </c>
      <c r="I8952" s="82">
        <f>Census!E8944</f>
        <v>0</v>
      </c>
      <c r="J8952" s="106" t="e">
        <f t="shared" si="139"/>
        <v>#N/A</v>
      </c>
    </row>
    <row r="8953" spans="7:10" x14ac:dyDescent="0.45">
      <c r="G8953" s="82">
        <f>Census!C8945</f>
        <v>0</v>
      </c>
      <c r="H8953" s="82" t="str">
        <f>IF(Census!D8945="","",Census!D8945)</f>
        <v/>
      </c>
      <c r="I8953" s="82">
        <f>Census!E8945</f>
        <v>0</v>
      </c>
      <c r="J8953" s="106" t="e">
        <f t="shared" si="139"/>
        <v>#N/A</v>
      </c>
    </row>
    <row r="8954" spans="7:10" x14ac:dyDescent="0.45">
      <c r="G8954" s="82">
        <f>Census!C8946</f>
        <v>0</v>
      </c>
      <c r="H8954" s="82" t="str">
        <f>IF(Census!D8946="","",Census!D8946)</f>
        <v/>
      </c>
      <c r="I8954" s="82">
        <f>Census!E8946</f>
        <v>0</v>
      </c>
      <c r="J8954" s="106" t="e">
        <f t="shared" si="139"/>
        <v>#N/A</v>
      </c>
    </row>
    <row r="8955" spans="7:10" x14ac:dyDescent="0.45">
      <c r="G8955" s="82">
        <f>Census!C8947</f>
        <v>0</v>
      </c>
      <c r="H8955" s="82" t="str">
        <f>IF(Census!D8947="","",Census!D8947)</f>
        <v/>
      </c>
      <c r="I8955" s="82">
        <f>Census!E8947</f>
        <v>0</v>
      </c>
      <c r="J8955" s="106" t="e">
        <f t="shared" si="139"/>
        <v>#N/A</v>
      </c>
    </row>
    <row r="8956" spans="7:10" x14ac:dyDescent="0.45">
      <c r="G8956" s="82">
        <f>Census!C8948</f>
        <v>0</v>
      </c>
      <c r="H8956" s="82" t="str">
        <f>IF(Census!D8948="","",Census!D8948)</f>
        <v/>
      </c>
      <c r="I8956" s="82">
        <f>Census!E8948</f>
        <v>0</v>
      </c>
      <c r="J8956" s="106" t="e">
        <f t="shared" si="139"/>
        <v>#N/A</v>
      </c>
    </row>
    <row r="8957" spans="7:10" x14ac:dyDescent="0.45">
      <c r="G8957" s="82">
        <f>Census!C8949</f>
        <v>0</v>
      </c>
      <c r="H8957" s="82" t="str">
        <f>IF(Census!D8949="","",Census!D8949)</f>
        <v/>
      </c>
      <c r="I8957" s="82">
        <f>Census!E8949</f>
        <v>0</v>
      </c>
      <c r="J8957" s="106" t="e">
        <f t="shared" si="139"/>
        <v>#N/A</v>
      </c>
    </row>
    <row r="8958" spans="7:10" x14ac:dyDescent="0.45">
      <c r="G8958" s="82">
        <f>Census!C8950</f>
        <v>0</v>
      </c>
      <c r="H8958" s="82" t="str">
        <f>IF(Census!D8950="","",Census!D8950)</f>
        <v/>
      </c>
      <c r="I8958" s="82">
        <f>Census!E8950</f>
        <v>0</v>
      </c>
      <c r="J8958" s="106" t="e">
        <f t="shared" si="139"/>
        <v>#N/A</v>
      </c>
    </row>
    <row r="8959" spans="7:10" x14ac:dyDescent="0.45">
      <c r="G8959" s="82">
        <f>Census!C8951</f>
        <v>0</v>
      </c>
      <c r="H8959" s="82" t="str">
        <f>IF(Census!D8951="","",Census!D8951)</f>
        <v/>
      </c>
      <c r="I8959" s="82">
        <f>Census!E8951</f>
        <v>0</v>
      </c>
      <c r="J8959" s="106" t="e">
        <f t="shared" si="139"/>
        <v>#N/A</v>
      </c>
    </row>
    <row r="8960" spans="7:10" x14ac:dyDescent="0.45">
      <c r="G8960" s="82">
        <f>Census!C8952</f>
        <v>0</v>
      </c>
      <c r="H8960" s="82" t="str">
        <f>IF(Census!D8952="","",Census!D8952)</f>
        <v/>
      </c>
      <c r="I8960" s="82">
        <f>Census!E8952</f>
        <v>0</v>
      </c>
      <c r="J8960" s="106" t="e">
        <f t="shared" si="139"/>
        <v>#N/A</v>
      </c>
    </row>
    <row r="8961" spans="7:10" x14ac:dyDescent="0.45">
      <c r="G8961" s="82">
        <f>Census!C8953</f>
        <v>0</v>
      </c>
      <c r="H8961" s="82" t="str">
        <f>IF(Census!D8953="","",Census!D8953)</f>
        <v/>
      </c>
      <c r="I8961" s="82">
        <f>Census!E8953</f>
        <v>0</v>
      </c>
      <c r="J8961" s="106" t="e">
        <f t="shared" si="139"/>
        <v>#N/A</v>
      </c>
    </row>
    <row r="8962" spans="7:10" x14ac:dyDescent="0.45">
      <c r="G8962" s="82">
        <f>Census!C8954</f>
        <v>0</v>
      </c>
      <c r="H8962" s="82" t="str">
        <f>IF(Census!D8954="","",Census!D8954)</f>
        <v/>
      </c>
      <c r="I8962" s="82">
        <f>Census!E8954</f>
        <v>0</v>
      </c>
      <c r="J8962" s="106" t="e">
        <f t="shared" si="139"/>
        <v>#N/A</v>
      </c>
    </row>
    <row r="8963" spans="7:10" x14ac:dyDescent="0.45">
      <c r="G8963" s="82">
        <f>Census!C8955</f>
        <v>0</v>
      </c>
      <c r="H8963" s="82" t="str">
        <f>IF(Census!D8955="","",Census!D8955)</f>
        <v/>
      </c>
      <c r="I8963" s="82">
        <f>Census!E8955</f>
        <v>0</v>
      </c>
      <c r="J8963" s="106" t="e">
        <f t="shared" si="139"/>
        <v>#N/A</v>
      </c>
    </row>
    <row r="8964" spans="7:10" x14ac:dyDescent="0.45">
      <c r="G8964" s="82">
        <f>Census!C8956</f>
        <v>0</v>
      </c>
      <c r="H8964" s="82" t="str">
        <f>IF(Census!D8956="","",Census!D8956)</f>
        <v/>
      </c>
      <c r="I8964" s="82">
        <f>Census!E8956</f>
        <v>0</v>
      </c>
      <c r="J8964" s="106" t="e">
        <f t="shared" si="139"/>
        <v>#N/A</v>
      </c>
    </row>
    <row r="8965" spans="7:10" x14ac:dyDescent="0.45">
      <c r="G8965" s="82">
        <f>Census!C8957</f>
        <v>0</v>
      </c>
      <c r="H8965" s="82" t="str">
        <f>IF(Census!D8957="","",Census!D8957)</f>
        <v/>
      </c>
      <c r="I8965" s="82">
        <f>Census!E8957</f>
        <v>0</v>
      </c>
      <c r="J8965" s="106" t="e">
        <f t="shared" si="139"/>
        <v>#N/A</v>
      </c>
    </row>
    <row r="8966" spans="7:10" x14ac:dyDescent="0.45">
      <c r="G8966" s="82">
        <f>Census!C8958</f>
        <v>0</v>
      </c>
      <c r="H8966" s="82" t="str">
        <f>IF(Census!D8958="","",Census!D8958)</f>
        <v/>
      </c>
      <c r="I8966" s="82">
        <f>Census!E8958</f>
        <v>0</v>
      </c>
      <c r="J8966" s="106" t="e">
        <f t="shared" si="139"/>
        <v>#N/A</v>
      </c>
    </row>
    <row r="8967" spans="7:10" x14ac:dyDescent="0.45">
      <c r="G8967" s="82">
        <f>Census!C8959</f>
        <v>0</v>
      </c>
      <c r="H8967" s="82" t="str">
        <f>IF(Census!D8959="","",Census!D8959)</f>
        <v/>
      </c>
      <c r="I8967" s="82">
        <f>Census!E8959</f>
        <v>0</v>
      </c>
      <c r="J8967" s="106" t="e">
        <f t="shared" si="139"/>
        <v>#N/A</v>
      </c>
    </row>
    <row r="8968" spans="7:10" x14ac:dyDescent="0.45">
      <c r="G8968" s="82">
        <f>Census!C8960</f>
        <v>0</v>
      </c>
      <c r="H8968" s="82" t="str">
        <f>IF(Census!D8960="","",Census!D8960)</f>
        <v/>
      </c>
      <c r="I8968" s="82">
        <f>Census!E8960</f>
        <v>0</v>
      </c>
      <c r="J8968" s="106" t="e">
        <f t="shared" si="139"/>
        <v>#N/A</v>
      </c>
    </row>
    <row r="8969" spans="7:10" x14ac:dyDescent="0.45">
      <c r="G8969" s="82">
        <f>Census!C8961</f>
        <v>0</v>
      </c>
      <c r="H8969" s="82" t="str">
        <f>IF(Census!D8961="","",Census!D8961)</f>
        <v/>
      </c>
      <c r="I8969" s="82">
        <f>Census!E8961</f>
        <v>0</v>
      </c>
      <c r="J8969" s="106" t="e">
        <f t="shared" si="139"/>
        <v>#N/A</v>
      </c>
    </row>
    <row r="8970" spans="7:10" x14ac:dyDescent="0.45">
      <c r="G8970" s="82">
        <f>Census!C8962</f>
        <v>0</v>
      </c>
      <c r="H8970" s="82" t="str">
        <f>IF(Census!D8962="","",Census!D8962)</f>
        <v/>
      </c>
      <c r="I8970" s="82">
        <f>Census!E8962</f>
        <v>0</v>
      </c>
      <c r="J8970" s="106" t="e">
        <f t="shared" si="139"/>
        <v>#N/A</v>
      </c>
    </row>
    <row r="8971" spans="7:10" x14ac:dyDescent="0.45">
      <c r="G8971" s="82">
        <f>Census!C8963</f>
        <v>0</v>
      </c>
      <c r="H8971" s="82" t="str">
        <f>IF(Census!D8963="","",Census!D8963)</f>
        <v/>
      </c>
      <c r="I8971" s="82">
        <f>Census!E8963</f>
        <v>0</v>
      </c>
      <c r="J8971" s="106" t="e">
        <f t="shared" si="139"/>
        <v>#N/A</v>
      </c>
    </row>
    <row r="8972" spans="7:10" x14ac:dyDescent="0.45">
      <c r="G8972" s="82">
        <f>Census!C8964</f>
        <v>0</v>
      </c>
      <c r="H8972" s="82" t="str">
        <f>IF(Census!D8964="","",Census!D8964)</f>
        <v/>
      </c>
      <c r="I8972" s="82">
        <f>Census!E8964</f>
        <v>0</v>
      </c>
      <c r="J8972" s="106" t="e">
        <f t="shared" si="139"/>
        <v>#N/A</v>
      </c>
    </row>
    <row r="8973" spans="7:10" x14ac:dyDescent="0.45">
      <c r="G8973" s="82">
        <f>Census!C8965</f>
        <v>0</v>
      </c>
      <c r="H8973" s="82" t="str">
        <f>IF(Census!D8965="","",Census!D8965)</f>
        <v/>
      </c>
      <c r="I8973" s="82">
        <f>Census!E8965</f>
        <v>0</v>
      </c>
      <c r="J8973" s="106" t="e">
        <f t="shared" si="139"/>
        <v>#N/A</v>
      </c>
    </row>
    <row r="8974" spans="7:10" x14ac:dyDescent="0.45">
      <c r="G8974" s="82">
        <f>Census!C8966</f>
        <v>0</v>
      </c>
      <c r="H8974" s="82" t="str">
        <f>IF(Census!D8966="","",Census!D8966)</f>
        <v/>
      </c>
      <c r="I8974" s="82">
        <f>Census!E8966</f>
        <v>0</v>
      </c>
      <c r="J8974" s="106" t="e">
        <f t="shared" ref="J8974:J9037" si="140">IF(H8974=0,0,IF(H8974&lt;$C$25,$C$25-H8974,0))</f>
        <v>#N/A</v>
      </c>
    </row>
    <row r="8975" spans="7:10" x14ac:dyDescent="0.45">
      <c r="G8975" s="82">
        <f>Census!C8967</f>
        <v>0</v>
      </c>
      <c r="H8975" s="82" t="str">
        <f>IF(Census!D8967="","",Census!D8967)</f>
        <v/>
      </c>
      <c r="I8975" s="82">
        <f>Census!E8967</f>
        <v>0</v>
      </c>
      <c r="J8975" s="106" t="e">
        <f t="shared" si="140"/>
        <v>#N/A</v>
      </c>
    </row>
    <row r="8976" spans="7:10" x14ac:dyDescent="0.45">
      <c r="G8976" s="82">
        <f>Census!C8968</f>
        <v>0</v>
      </c>
      <c r="H8976" s="82" t="str">
        <f>IF(Census!D8968="","",Census!D8968)</f>
        <v/>
      </c>
      <c r="I8976" s="82">
        <f>Census!E8968</f>
        <v>0</v>
      </c>
      <c r="J8976" s="106" t="e">
        <f t="shared" si="140"/>
        <v>#N/A</v>
      </c>
    </row>
    <row r="8977" spans="7:10" x14ac:dyDescent="0.45">
      <c r="G8977" s="82">
        <f>Census!C8969</f>
        <v>0</v>
      </c>
      <c r="H8977" s="82" t="str">
        <f>IF(Census!D8969="","",Census!D8969)</f>
        <v/>
      </c>
      <c r="I8977" s="82">
        <f>Census!E8969</f>
        <v>0</v>
      </c>
      <c r="J8977" s="106" t="e">
        <f t="shared" si="140"/>
        <v>#N/A</v>
      </c>
    </row>
    <row r="8978" spans="7:10" x14ac:dyDescent="0.45">
      <c r="G8978" s="82">
        <f>Census!C8970</f>
        <v>0</v>
      </c>
      <c r="H8978" s="82" t="str">
        <f>IF(Census!D8970="","",Census!D8970)</f>
        <v/>
      </c>
      <c r="I8978" s="82">
        <f>Census!E8970</f>
        <v>0</v>
      </c>
      <c r="J8978" s="106" t="e">
        <f t="shared" si="140"/>
        <v>#N/A</v>
      </c>
    </row>
    <row r="8979" spans="7:10" x14ac:dyDescent="0.45">
      <c r="G8979" s="82">
        <f>Census!C8971</f>
        <v>0</v>
      </c>
      <c r="H8979" s="82" t="str">
        <f>IF(Census!D8971="","",Census!D8971)</f>
        <v/>
      </c>
      <c r="I8979" s="82">
        <f>Census!E8971</f>
        <v>0</v>
      </c>
      <c r="J8979" s="106" t="e">
        <f t="shared" si="140"/>
        <v>#N/A</v>
      </c>
    </row>
    <row r="8980" spans="7:10" x14ac:dyDescent="0.45">
      <c r="G8980" s="82">
        <f>Census!C8972</f>
        <v>0</v>
      </c>
      <c r="H8980" s="82" t="str">
        <f>IF(Census!D8972="","",Census!D8972)</f>
        <v/>
      </c>
      <c r="I8980" s="82">
        <f>Census!E8972</f>
        <v>0</v>
      </c>
      <c r="J8980" s="106" t="e">
        <f t="shared" si="140"/>
        <v>#N/A</v>
      </c>
    </row>
    <row r="8981" spans="7:10" x14ac:dyDescent="0.45">
      <c r="G8981" s="82">
        <f>Census!C8973</f>
        <v>0</v>
      </c>
      <c r="H8981" s="82" t="str">
        <f>IF(Census!D8973="","",Census!D8973)</f>
        <v/>
      </c>
      <c r="I8981" s="82">
        <f>Census!E8973</f>
        <v>0</v>
      </c>
      <c r="J8981" s="106" t="e">
        <f t="shared" si="140"/>
        <v>#N/A</v>
      </c>
    </row>
    <row r="8982" spans="7:10" x14ac:dyDescent="0.45">
      <c r="G8982" s="82">
        <f>Census!C8974</f>
        <v>0</v>
      </c>
      <c r="H8982" s="82" t="str">
        <f>IF(Census!D8974="","",Census!D8974)</f>
        <v/>
      </c>
      <c r="I8982" s="82">
        <f>Census!E8974</f>
        <v>0</v>
      </c>
      <c r="J8982" s="106" t="e">
        <f t="shared" si="140"/>
        <v>#N/A</v>
      </c>
    </row>
    <row r="8983" spans="7:10" x14ac:dyDescent="0.45">
      <c r="G8983" s="82">
        <f>Census!C8975</f>
        <v>0</v>
      </c>
      <c r="H8983" s="82" t="str">
        <f>IF(Census!D8975="","",Census!D8975)</f>
        <v/>
      </c>
      <c r="I8983" s="82">
        <f>Census!E8975</f>
        <v>0</v>
      </c>
      <c r="J8983" s="106" t="e">
        <f t="shared" si="140"/>
        <v>#N/A</v>
      </c>
    </row>
    <row r="8984" spans="7:10" x14ac:dyDescent="0.45">
      <c r="G8984" s="82">
        <f>Census!C8976</f>
        <v>0</v>
      </c>
      <c r="H8984" s="82" t="str">
        <f>IF(Census!D8976="","",Census!D8976)</f>
        <v/>
      </c>
      <c r="I8984" s="82">
        <f>Census!E8976</f>
        <v>0</v>
      </c>
      <c r="J8984" s="106" t="e">
        <f t="shared" si="140"/>
        <v>#N/A</v>
      </c>
    </row>
    <row r="8985" spans="7:10" x14ac:dyDescent="0.45">
      <c r="G8985" s="82">
        <f>Census!C8977</f>
        <v>0</v>
      </c>
      <c r="H8985" s="82" t="str">
        <f>IF(Census!D8977="","",Census!D8977)</f>
        <v/>
      </c>
      <c r="I8985" s="82">
        <f>Census!E8977</f>
        <v>0</v>
      </c>
      <c r="J8985" s="106" t="e">
        <f t="shared" si="140"/>
        <v>#N/A</v>
      </c>
    </row>
    <row r="8986" spans="7:10" x14ac:dyDescent="0.45">
      <c r="G8986" s="82">
        <f>Census!C8978</f>
        <v>0</v>
      </c>
      <c r="H8986" s="82" t="str">
        <f>IF(Census!D8978="","",Census!D8978)</f>
        <v/>
      </c>
      <c r="I8986" s="82">
        <f>Census!E8978</f>
        <v>0</v>
      </c>
      <c r="J8986" s="106" t="e">
        <f t="shared" si="140"/>
        <v>#N/A</v>
      </c>
    </row>
    <row r="8987" spans="7:10" x14ac:dyDescent="0.45">
      <c r="G8987" s="82">
        <f>Census!C8979</f>
        <v>0</v>
      </c>
      <c r="H8987" s="82" t="str">
        <f>IF(Census!D8979="","",Census!D8979)</f>
        <v/>
      </c>
      <c r="I8987" s="82">
        <f>Census!E8979</f>
        <v>0</v>
      </c>
      <c r="J8987" s="106" t="e">
        <f t="shared" si="140"/>
        <v>#N/A</v>
      </c>
    </row>
    <row r="8988" spans="7:10" x14ac:dyDescent="0.45">
      <c r="G8988" s="82">
        <f>Census!C8980</f>
        <v>0</v>
      </c>
      <c r="H8988" s="82" t="str">
        <f>IF(Census!D8980="","",Census!D8980)</f>
        <v/>
      </c>
      <c r="I8988" s="82">
        <f>Census!E8980</f>
        <v>0</v>
      </c>
      <c r="J8988" s="106" t="e">
        <f t="shared" si="140"/>
        <v>#N/A</v>
      </c>
    </row>
    <row r="8989" spans="7:10" x14ac:dyDescent="0.45">
      <c r="G8989" s="82">
        <f>Census!C8981</f>
        <v>0</v>
      </c>
      <c r="H8989" s="82" t="str">
        <f>IF(Census!D8981="","",Census!D8981)</f>
        <v/>
      </c>
      <c r="I8989" s="82">
        <f>Census!E8981</f>
        <v>0</v>
      </c>
      <c r="J8989" s="106" t="e">
        <f t="shared" si="140"/>
        <v>#N/A</v>
      </c>
    </row>
    <row r="8990" spans="7:10" x14ac:dyDescent="0.45">
      <c r="G8990" s="82">
        <f>Census!C8982</f>
        <v>0</v>
      </c>
      <c r="H8990" s="82" t="str">
        <f>IF(Census!D8982="","",Census!D8982)</f>
        <v/>
      </c>
      <c r="I8990" s="82">
        <f>Census!E8982</f>
        <v>0</v>
      </c>
      <c r="J8990" s="106" t="e">
        <f t="shared" si="140"/>
        <v>#N/A</v>
      </c>
    </row>
    <row r="8991" spans="7:10" x14ac:dyDescent="0.45">
      <c r="G8991" s="82">
        <f>Census!C8983</f>
        <v>0</v>
      </c>
      <c r="H8991" s="82" t="str">
        <f>IF(Census!D8983="","",Census!D8983)</f>
        <v/>
      </c>
      <c r="I8991" s="82">
        <f>Census!E8983</f>
        <v>0</v>
      </c>
      <c r="J8991" s="106" t="e">
        <f t="shared" si="140"/>
        <v>#N/A</v>
      </c>
    </row>
    <row r="8992" spans="7:10" x14ac:dyDescent="0.45">
      <c r="G8992" s="82">
        <f>Census!C8984</f>
        <v>0</v>
      </c>
      <c r="H8992" s="82" t="str">
        <f>IF(Census!D8984="","",Census!D8984)</f>
        <v/>
      </c>
      <c r="I8992" s="82">
        <f>Census!E8984</f>
        <v>0</v>
      </c>
      <c r="J8992" s="106" t="e">
        <f t="shared" si="140"/>
        <v>#N/A</v>
      </c>
    </row>
    <row r="8993" spans="7:10" x14ac:dyDescent="0.45">
      <c r="G8993" s="82">
        <f>Census!C8985</f>
        <v>0</v>
      </c>
      <c r="H8993" s="82" t="str">
        <f>IF(Census!D8985="","",Census!D8985)</f>
        <v/>
      </c>
      <c r="I8993" s="82">
        <f>Census!E8985</f>
        <v>0</v>
      </c>
      <c r="J8993" s="106" t="e">
        <f t="shared" si="140"/>
        <v>#N/A</v>
      </c>
    </row>
    <row r="8994" spans="7:10" x14ac:dyDescent="0.45">
      <c r="G8994" s="82">
        <f>Census!C8986</f>
        <v>0</v>
      </c>
      <c r="H8994" s="82" t="str">
        <f>IF(Census!D8986="","",Census!D8986)</f>
        <v/>
      </c>
      <c r="I8994" s="82">
        <f>Census!E8986</f>
        <v>0</v>
      </c>
      <c r="J8994" s="106" t="e">
        <f t="shared" si="140"/>
        <v>#N/A</v>
      </c>
    </row>
    <row r="8995" spans="7:10" x14ac:dyDescent="0.45">
      <c r="G8995" s="82">
        <f>Census!C8987</f>
        <v>0</v>
      </c>
      <c r="H8995" s="82" t="str">
        <f>IF(Census!D8987="","",Census!D8987)</f>
        <v/>
      </c>
      <c r="I8995" s="82">
        <f>Census!E8987</f>
        <v>0</v>
      </c>
      <c r="J8995" s="106" t="e">
        <f t="shared" si="140"/>
        <v>#N/A</v>
      </c>
    </row>
    <row r="8996" spans="7:10" x14ac:dyDescent="0.45">
      <c r="G8996" s="82">
        <f>Census!C8988</f>
        <v>0</v>
      </c>
      <c r="H8996" s="82" t="str">
        <f>IF(Census!D8988="","",Census!D8988)</f>
        <v/>
      </c>
      <c r="I8996" s="82">
        <f>Census!E8988</f>
        <v>0</v>
      </c>
      <c r="J8996" s="106" t="e">
        <f t="shared" si="140"/>
        <v>#N/A</v>
      </c>
    </row>
    <row r="8997" spans="7:10" x14ac:dyDescent="0.45">
      <c r="G8997" s="82">
        <f>Census!C8989</f>
        <v>0</v>
      </c>
      <c r="H8997" s="82" t="str">
        <f>IF(Census!D8989="","",Census!D8989)</f>
        <v/>
      </c>
      <c r="I8997" s="82">
        <f>Census!E8989</f>
        <v>0</v>
      </c>
      <c r="J8997" s="106" t="e">
        <f t="shared" si="140"/>
        <v>#N/A</v>
      </c>
    </row>
    <row r="8998" spans="7:10" x14ac:dyDescent="0.45">
      <c r="G8998" s="82">
        <f>Census!C8990</f>
        <v>0</v>
      </c>
      <c r="H8998" s="82" t="str">
        <f>IF(Census!D8990="","",Census!D8990)</f>
        <v/>
      </c>
      <c r="I8998" s="82">
        <f>Census!E8990</f>
        <v>0</v>
      </c>
      <c r="J8998" s="106" t="e">
        <f t="shared" si="140"/>
        <v>#N/A</v>
      </c>
    </row>
    <row r="8999" spans="7:10" x14ac:dyDescent="0.45">
      <c r="G8999" s="82">
        <f>Census!C8991</f>
        <v>0</v>
      </c>
      <c r="H8999" s="82" t="str">
        <f>IF(Census!D8991="","",Census!D8991)</f>
        <v/>
      </c>
      <c r="I8999" s="82">
        <f>Census!E8991</f>
        <v>0</v>
      </c>
      <c r="J8999" s="106" t="e">
        <f t="shared" si="140"/>
        <v>#N/A</v>
      </c>
    </row>
    <row r="9000" spans="7:10" x14ac:dyDescent="0.45">
      <c r="G9000" s="82">
        <f>Census!C8992</f>
        <v>0</v>
      </c>
      <c r="H9000" s="82" t="str">
        <f>IF(Census!D8992="","",Census!D8992)</f>
        <v/>
      </c>
      <c r="I9000" s="82">
        <f>Census!E8992</f>
        <v>0</v>
      </c>
      <c r="J9000" s="106" t="e">
        <f t="shared" si="140"/>
        <v>#N/A</v>
      </c>
    </row>
    <row r="9001" spans="7:10" x14ac:dyDescent="0.45">
      <c r="G9001" s="82">
        <f>Census!C8993</f>
        <v>0</v>
      </c>
      <c r="H9001" s="82" t="str">
        <f>IF(Census!D8993="","",Census!D8993)</f>
        <v/>
      </c>
      <c r="I9001" s="82">
        <f>Census!E8993</f>
        <v>0</v>
      </c>
      <c r="J9001" s="106" t="e">
        <f t="shared" si="140"/>
        <v>#N/A</v>
      </c>
    </row>
    <row r="9002" spans="7:10" x14ac:dyDescent="0.45">
      <c r="G9002" s="82">
        <f>Census!C8994</f>
        <v>0</v>
      </c>
      <c r="H9002" s="82" t="str">
        <f>IF(Census!D8994="","",Census!D8994)</f>
        <v/>
      </c>
      <c r="I9002" s="82">
        <f>Census!E8994</f>
        <v>0</v>
      </c>
      <c r="J9002" s="106" t="e">
        <f t="shared" si="140"/>
        <v>#N/A</v>
      </c>
    </row>
    <row r="9003" spans="7:10" x14ac:dyDescent="0.45">
      <c r="G9003" s="82">
        <f>Census!C8995</f>
        <v>0</v>
      </c>
      <c r="H9003" s="82" t="str">
        <f>IF(Census!D8995="","",Census!D8995)</f>
        <v/>
      </c>
      <c r="I9003" s="82">
        <f>Census!E8995</f>
        <v>0</v>
      </c>
      <c r="J9003" s="106" t="e">
        <f t="shared" si="140"/>
        <v>#N/A</v>
      </c>
    </row>
    <row r="9004" spans="7:10" x14ac:dyDescent="0.45">
      <c r="G9004" s="82">
        <f>Census!C8996</f>
        <v>0</v>
      </c>
      <c r="H9004" s="82" t="str">
        <f>IF(Census!D8996="","",Census!D8996)</f>
        <v/>
      </c>
      <c r="I9004" s="82">
        <f>Census!E8996</f>
        <v>0</v>
      </c>
      <c r="J9004" s="106" t="e">
        <f t="shared" si="140"/>
        <v>#N/A</v>
      </c>
    </row>
    <row r="9005" spans="7:10" x14ac:dyDescent="0.45">
      <c r="G9005" s="82">
        <f>Census!C8997</f>
        <v>0</v>
      </c>
      <c r="H9005" s="82" t="str">
        <f>IF(Census!D8997="","",Census!D8997)</f>
        <v/>
      </c>
      <c r="I9005" s="82">
        <f>Census!E8997</f>
        <v>0</v>
      </c>
      <c r="J9005" s="106" t="e">
        <f t="shared" si="140"/>
        <v>#N/A</v>
      </c>
    </row>
    <row r="9006" spans="7:10" x14ac:dyDescent="0.45">
      <c r="G9006" s="82">
        <f>Census!C8998</f>
        <v>0</v>
      </c>
      <c r="H9006" s="82" t="str">
        <f>IF(Census!D8998="","",Census!D8998)</f>
        <v/>
      </c>
      <c r="I9006" s="82">
        <f>Census!E8998</f>
        <v>0</v>
      </c>
      <c r="J9006" s="106" t="e">
        <f t="shared" si="140"/>
        <v>#N/A</v>
      </c>
    </row>
    <row r="9007" spans="7:10" x14ac:dyDescent="0.45">
      <c r="G9007" s="82">
        <f>Census!C8999</f>
        <v>0</v>
      </c>
      <c r="H9007" s="82" t="str">
        <f>IF(Census!D8999="","",Census!D8999)</f>
        <v/>
      </c>
      <c r="I9007" s="82">
        <f>Census!E8999</f>
        <v>0</v>
      </c>
      <c r="J9007" s="106" t="e">
        <f t="shared" si="140"/>
        <v>#N/A</v>
      </c>
    </row>
    <row r="9008" spans="7:10" x14ac:dyDescent="0.45">
      <c r="G9008" s="82">
        <f>Census!C9000</f>
        <v>0</v>
      </c>
      <c r="H9008" s="82" t="str">
        <f>IF(Census!D9000="","",Census!D9000)</f>
        <v/>
      </c>
      <c r="I9008" s="82">
        <f>Census!E9000</f>
        <v>0</v>
      </c>
      <c r="J9008" s="106" t="e">
        <f t="shared" si="140"/>
        <v>#N/A</v>
      </c>
    </row>
    <row r="9009" spans="7:10" x14ac:dyDescent="0.45">
      <c r="G9009" s="82">
        <f>Census!C9001</f>
        <v>0</v>
      </c>
      <c r="H9009" s="82" t="str">
        <f>IF(Census!D9001="","",Census!D9001)</f>
        <v/>
      </c>
      <c r="I9009" s="82">
        <f>Census!E9001</f>
        <v>0</v>
      </c>
      <c r="J9009" s="106" t="e">
        <f t="shared" si="140"/>
        <v>#N/A</v>
      </c>
    </row>
    <row r="9010" spans="7:10" x14ac:dyDescent="0.45">
      <c r="G9010" s="82">
        <f>Census!C9002</f>
        <v>0</v>
      </c>
      <c r="H9010" s="82" t="str">
        <f>IF(Census!D9002="","",Census!D9002)</f>
        <v/>
      </c>
      <c r="I9010" s="82">
        <f>Census!E9002</f>
        <v>0</v>
      </c>
      <c r="J9010" s="106" t="e">
        <f t="shared" si="140"/>
        <v>#N/A</v>
      </c>
    </row>
    <row r="9011" spans="7:10" x14ac:dyDescent="0.45">
      <c r="G9011" s="82">
        <f>Census!C9003</f>
        <v>0</v>
      </c>
      <c r="H9011" s="82" t="str">
        <f>IF(Census!D9003="","",Census!D9003)</f>
        <v/>
      </c>
      <c r="I9011" s="82">
        <f>Census!E9003</f>
        <v>0</v>
      </c>
      <c r="J9011" s="106" t="e">
        <f t="shared" si="140"/>
        <v>#N/A</v>
      </c>
    </row>
    <row r="9012" spans="7:10" x14ac:dyDescent="0.45">
      <c r="G9012" s="82">
        <f>Census!C9004</f>
        <v>0</v>
      </c>
      <c r="H9012" s="82" t="str">
        <f>IF(Census!D9004="","",Census!D9004)</f>
        <v/>
      </c>
      <c r="I9012" s="82">
        <f>Census!E9004</f>
        <v>0</v>
      </c>
      <c r="J9012" s="106" t="e">
        <f t="shared" si="140"/>
        <v>#N/A</v>
      </c>
    </row>
    <row r="9013" spans="7:10" x14ac:dyDescent="0.45">
      <c r="G9013" s="82">
        <f>Census!C9005</f>
        <v>0</v>
      </c>
      <c r="H9013" s="82" t="str">
        <f>IF(Census!D9005="","",Census!D9005)</f>
        <v/>
      </c>
      <c r="I9013" s="82">
        <f>Census!E9005</f>
        <v>0</v>
      </c>
      <c r="J9013" s="106" t="e">
        <f t="shared" si="140"/>
        <v>#N/A</v>
      </c>
    </row>
    <row r="9014" spans="7:10" x14ac:dyDescent="0.45">
      <c r="G9014" s="82">
        <f>Census!C9006</f>
        <v>0</v>
      </c>
      <c r="H9014" s="82" t="str">
        <f>IF(Census!D9006="","",Census!D9006)</f>
        <v/>
      </c>
      <c r="I9014" s="82">
        <f>Census!E9006</f>
        <v>0</v>
      </c>
      <c r="J9014" s="106" t="e">
        <f t="shared" si="140"/>
        <v>#N/A</v>
      </c>
    </row>
    <row r="9015" spans="7:10" x14ac:dyDescent="0.45">
      <c r="G9015" s="82">
        <f>Census!C9007</f>
        <v>0</v>
      </c>
      <c r="H9015" s="82" t="str">
        <f>IF(Census!D9007="","",Census!D9007)</f>
        <v/>
      </c>
      <c r="I9015" s="82">
        <f>Census!E9007</f>
        <v>0</v>
      </c>
      <c r="J9015" s="106" t="e">
        <f t="shared" si="140"/>
        <v>#N/A</v>
      </c>
    </row>
    <row r="9016" spans="7:10" x14ac:dyDescent="0.45">
      <c r="G9016" s="82">
        <f>Census!C9008</f>
        <v>0</v>
      </c>
      <c r="H9016" s="82" t="str">
        <f>IF(Census!D9008="","",Census!D9008)</f>
        <v/>
      </c>
      <c r="I9016" s="82">
        <f>Census!E9008</f>
        <v>0</v>
      </c>
      <c r="J9016" s="106" t="e">
        <f t="shared" si="140"/>
        <v>#N/A</v>
      </c>
    </row>
    <row r="9017" spans="7:10" x14ac:dyDescent="0.45">
      <c r="G9017" s="82">
        <f>Census!C9009</f>
        <v>0</v>
      </c>
      <c r="H9017" s="82" t="str">
        <f>IF(Census!D9009="","",Census!D9009)</f>
        <v/>
      </c>
      <c r="I9017" s="82">
        <f>Census!E9009</f>
        <v>0</v>
      </c>
      <c r="J9017" s="106" t="e">
        <f t="shared" si="140"/>
        <v>#N/A</v>
      </c>
    </row>
    <row r="9018" spans="7:10" x14ac:dyDescent="0.45">
      <c r="G9018" s="82">
        <f>Census!C9010</f>
        <v>0</v>
      </c>
      <c r="H9018" s="82" t="str">
        <f>IF(Census!D9010="","",Census!D9010)</f>
        <v/>
      </c>
      <c r="I9018" s="82">
        <f>Census!E9010</f>
        <v>0</v>
      </c>
      <c r="J9018" s="106" t="e">
        <f t="shared" si="140"/>
        <v>#N/A</v>
      </c>
    </row>
    <row r="9019" spans="7:10" x14ac:dyDescent="0.45">
      <c r="G9019" s="82">
        <f>Census!C9011</f>
        <v>0</v>
      </c>
      <c r="H9019" s="82" t="str">
        <f>IF(Census!D9011="","",Census!D9011)</f>
        <v/>
      </c>
      <c r="I9019" s="82">
        <f>Census!E9011</f>
        <v>0</v>
      </c>
      <c r="J9019" s="106" t="e">
        <f t="shared" si="140"/>
        <v>#N/A</v>
      </c>
    </row>
    <row r="9020" spans="7:10" x14ac:dyDescent="0.45">
      <c r="G9020" s="82">
        <f>Census!C9012</f>
        <v>0</v>
      </c>
      <c r="H9020" s="82" t="str">
        <f>IF(Census!D9012="","",Census!D9012)</f>
        <v/>
      </c>
      <c r="I9020" s="82">
        <f>Census!E9012</f>
        <v>0</v>
      </c>
      <c r="J9020" s="106" t="e">
        <f t="shared" si="140"/>
        <v>#N/A</v>
      </c>
    </row>
    <row r="9021" spans="7:10" x14ac:dyDescent="0.45">
      <c r="G9021" s="82">
        <f>Census!C9013</f>
        <v>0</v>
      </c>
      <c r="H9021" s="82" t="str">
        <f>IF(Census!D9013="","",Census!D9013)</f>
        <v/>
      </c>
      <c r="I9021" s="82">
        <f>Census!E9013</f>
        <v>0</v>
      </c>
      <c r="J9021" s="106" t="e">
        <f t="shared" si="140"/>
        <v>#N/A</v>
      </c>
    </row>
    <row r="9022" spans="7:10" x14ac:dyDescent="0.45">
      <c r="G9022" s="82">
        <f>Census!C9014</f>
        <v>0</v>
      </c>
      <c r="H9022" s="82" t="str">
        <f>IF(Census!D9014="","",Census!D9014)</f>
        <v/>
      </c>
      <c r="I9022" s="82">
        <f>Census!E9014</f>
        <v>0</v>
      </c>
      <c r="J9022" s="106" t="e">
        <f t="shared" si="140"/>
        <v>#N/A</v>
      </c>
    </row>
    <row r="9023" spans="7:10" x14ac:dyDescent="0.45">
      <c r="G9023" s="82">
        <f>Census!C9015</f>
        <v>0</v>
      </c>
      <c r="H9023" s="82" t="str">
        <f>IF(Census!D9015="","",Census!D9015)</f>
        <v/>
      </c>
      <c r="I9023" s="82">
        <f>Census!E9015</f>
        <v>0</v>
      </c>
      <c r="J9023" s="106" t="e">
        <f t="shared" si="140"/>
        <v>#N/A</v>
      </c>
    </row>
    <row r="9024" spans="7:10" x14ac:dyDescent="0.45">
      <c r="G9024" s="82">
        <f>Census!C9016</f>
        <v>0</v>
      </c>
      <c r="H9024" s="82" t="str">
        <f>IF(Census!D9016="","",Census!D9016)</f>
        <v/>
      </c>
      <c r="I9024" s="82">
        <f>Census!E9016</f>
        <v>0</v>
      </c>
      <c r="J9024" s="106" t="e">
        <f t="shared" si="140"/>
        <v>#N/A</v>
      </c>
    </row>
    <row r="9025" spans="7:10" x14ac:dyDescent="0.45">
      <c r="G9025" s="82">
        <f>Census!C9017</f>
        <v>0</v>
      </c>
      <c r="H9025" s="82" t="str">
        <f>IF(Census!D9017="","",Census!D9017)</f>
        <v/>
      </c>
      <c r="I9025" s="82">
        <f>Census!E9017</f>
        <v>0</v>
      </c>
      <c r="J9025" s="106" t="e">
        <f t="shared" si="140"/>
        <v>#N/A</v>
      </c>
    </row>
    <row r="9026" spans="7:10" x14ac:dyDescent="0.45">
      <c r="G9026" s="82">
        <f>Census!C9018</f>
        <v>0</v>
      </c>
      <c r="H9026" s="82" t="str">
        <f>IF(Census!D9018="","",Census!D9018)</f>
        <v/>
      </c>
      <c r="I9026" s="82">
        <f>Census!E9018</f>
        <v>0</v>
      </c>
      <c r="J9026" s="106" t="e">
        <f t="shared" si="140"/>
        <v>#N/A</v>
      </c>
    </row>
    <row r="9027" spans="7:10" x14ac:dyDescent="0.45">
      <c r="G9027" s="82">
        <f>Census!C9019</f>
        <v>0</v>
      </c>
      <c r="H9027" s="82" t="str">
        <f>IF(Census!D9019="","",Census!D9019)</f>
        <v/>
      </c>
      <c r="I9027" s="82">
        <f>Census!E9019</f>
        <v>0</v>
      </c>
      <c r="J9027" s="106" t="e">
        <f t="shared" si="140"/>
        <v>#N/A</v>
      </c>
    </row>
    <row r="9028" spans="7:10" x14ac:dyDescent="0.45">
      <c r="G9028" s="82">
        <f>Census!C9020</f>
        <v>0</v>
      </c>
      <c r="H9028" s="82" t="str">
        <f>IF(Census!D9020="","",Census!D9020)</f>
        <v/>
      </c>
      <c r="I9028" s="82">
        <f>Census!E9020</f>
        <v>0</v>
      </c>
      <c r="J9028" s="106" t="e">
        <f t="shared" si="140"/>
        <v>#N/A</v>
      </c>
    </row>
    <row r="9029" spans="7:10" x14ac:dyDescent="0.45">
      <c r="G9029" s="82">
        <f>Census!C9021</f>
        <v>0</v>
      </c>
      <c r="H9029" s="82" t="str">
        <f>IF(Census!D9021="","",Census!D9021)</f>
        <v/>
      </c>
      <c r="I9029" s="82">
        <f>Census!E9021</f>
        <v>0</v>
      </c>
      <c r="J9029" s="106" t="e">
        <f t="shared" si="140"/>
        <v>#N/A</v>
      </c>
    </row>
    <row r="9030" spans="7:10" x14ac:dyDescent="0.45">
      <c r="G9030" s="82">
        <f>Census!C9022</f>
        <v>0</v>
      </c>
      <c r="H9030" s="82" t="str">
        <f>IF(Census!D9022="","",Census!D9022)</f>
        <v/>
      </c>
      <c r="I9030" s="82">
        <f>Census!E9022</f>
        <v>0</v>
      </c>
      <c r="J9030" s="106" t="e">
        <f t="shared" si="140"/>
        <v>#N/A</v>
      </c>
    </row>
    <row r="9031" spans="7:10" x14ac:dyDescent="0.45">
      <c r="G9031" s="82">
        <f>Census!C9023</f>
        <v>0</v>
      </c>
      <c r="H9031" s="82" t="str">
        <f>IF(Census!D9023="","",Census!D9023)</f>
        <v/>
      </c>
      <c r="I9031" s="82">
        <f>Census!E9023</f>
        <v>0</v>
      </c>
      <c r="J9031" s="106" t="e">
        <f t="shared" si="140"/>
        <v>#N/A</v>
      </c>
    </row>
    <row r="9032" spans="7:10" x14ac:dyDescent="0.45">
      <c r="G9032" s="82">
        <f>Census!C9024</f>
        <v>0</v>
      </c>
      <c r="H9032" s="82" t="str">
        <f>IF(Census!D9024="","",Census!D9024)</f>
        <v/>
      </c>
      <c r="I9032" s="82">
        <f>Census!E9024</f>
        <v>0</v>
      </c>
      <c r="J9032" s="106" t="e">
        <f t="shared" si="140"/>
        <v>#N/A</v>
      </c>
    </row>
    <row r="9033" spans="7:10" x14ac:dyDescent="0.45">
      <c r="G9033" s="82">
        <f>Census!C9025</f>
        <v>0</v>
      </c>
      <c r="H9033" s="82" t="str">
        <f>IF(Census!D9025="","",Census!D9025)</f>
        <v/>
      </c>
      <c r="I9033" s="82">
        <f>Census!E9025</f>
        <v>0</v>
      </c>
      <c r="J9033" s="106" t="e">
        <f t="shared" si="140"/>
        <v>#N/A</v>
      </c>
    </row>
    <row r="9034" spans="7:10" x14ac:dyDescent="0.45">
      <c r="G9034" s="82">
        <f>Census!C9026</f>
        <v>0</v>
      </c>
      <c r="H9034" s="82" t="str">
        <f>IF(Census!D9026="","",Census!D9026)</f>
        <v/>
      </c>
      <c r="I9034" s="82">
        <f>Census!E9026</f>
        <v>0</v>
      </c>
      <c r="J9034" s="106" t="e">
        <f t="shared" si="140"/>
        <v>#N/A</v>
      </c>
    </row>
    <row r="9035" spans="7:10" x14ac:dyDescent="0.45">
      <c r="G9035" s="82">
        <f>Census!C9027</f>
        <v>0</v>
      </c>
      <c r="H9035" s="82" t="str">
        <f>IF(Census!D9027="","",Census!D9027)</f>
        <v/>
      </c>
      <c r="I9035" s="82">
        <f>Census!E9027</f>
        <v>0</v>
      </c>
      <c r="J9035" s="106" t="e">
        <f t="shared" si="140"/>
        <v>#N/A</v>
      </c>
    </row>
    <row r="9036" spans="7:10" x14ac:dyDescent="0.45">
      <c r="G9036" s="82">
        <f>Census!C9028</f>
        <v>0</v>
      </c>
      <c r="H9036" s="82" t="str">
        <f>IF(Census!D9028="","",Census!D9028)</f>
        <v/>
      </c>
      <c r="I9036" s="82">
        <f>Census!E9028</f>
        <v>0</v>
      </c>
      <c r="J9036" s="106" t="e">
        <f t="shared" si="140"/>
        <v>#N/A</v>
      </c>
    </row>
    <row r="9037" spans="7:10" x14ac:dyDescent="0.45">
      <c r="G9037" s="82">
        <f>Census!C9029</f>
        <v>0</v>
      </c>
      <c r="H9037" s="82" t="str">
        <f>IF(Census!D9029="","",Census!D9029)</f>
        <v/>
      </c>
      <c r="I9037" s="82">
        <f>Census!E9029</f>
        <v>0</v>
      </c>
      <c r="J9037" s="106" t="e">
        <f t="shared" si="140"/>
        <v>#N/A</v>
      </c>
    </row>
    <row r="9038" spans="7:10" x14ac:dyDescent="0.45">
      <c r="G9038" s="82">
        <f>Census!C9030</f>
        <v>0</v>
      </c>
      <c r="H9038" s="82" t="str">
        <f>IF(Census!D9030="","",Census!D9030)</f>
        <v/>
      </c>
      <c r="I9038" s="82">
        <f>Census!E9030</f>
        <v>0</v>
      </c>
      <c r="J9038" s="106" t="e">
        <f t="shared" ref="J9038:J9101" si="141">IF(H9038=0,0,IF(H9038&lt;$C$25,$C$25-H9038,0))</f>
        <v>#N/A</v>
      </c>
    </row>
    <row r="9039" spans="7:10" x14ac:dyDescent="0.45">
      <c r="G9039" s="82">
        <f>Census!C9031</f>
        <v>0</v>
      </c>
      <c r="H9039" s="82" t="str">
        <f>IF(Census!D9031="","",Census!D9031)</f>
        <v/>
      </c>
      <c r="I9039" s="82">
        <f>Census!E9031</f>
        <v>0</v>
      </c>
      <c r="J9039" s="106" t="e">
        <f t="shared" si="141"/>
        <v>#N/A</v>
      </c>
    </row>
    <row r="9040" spans="7:10" x14ac:dyDescent="0.45">
      <c r="G9040" s="82">
        <f>Census!C9032</f>
        <v>0</v>
      </c>
      <c r="H9040" s="82" t="str">
        <f>IF(Census!D9032="","",Census!D9032)</f>
        <v/>
      </c>
      <c r="I9040" s="82">
        <f>Census!E9032</f>
        <v>0</v>
      </c>
      <c r="J9040" s="106" t="e">
        <f t="shared" si="141"/>
        <v>#N/A</v>
      </c>
    </row>
    <row r="9041" spans="7:10" x14ac:dyDescent="0.45">
      <c r="G9041" s="82">
        <f>Census!C9033</f>
        <v>0</v>
      </c>
      <c r="H9041" s="82" t="str">
        <f>IF(Census!D9033="","",Census!D9033)</f>
        <v/>
      </c>
      <c r="I9041" s="82">
        <f>Census!E9033</f>
        <v>0</v>
      </c>
      <c r="J9041" s="106" t="e">
        <f t="shared" si="141"/>
        <v>#N/A</v>
      </c>
    </row>
    <row r="9042" spans="7:10" x14ac:dyDescent="0.45">
      <c r="G9042" s="82">
        <f>Census!C9034</f>
        <v>0</v>
      </c>
      <c r="H9042" s="82" t="str">
        <f>IF(Census!D9034="","",Census!D9034)</f>
        <v/>
      </c>
      <c r="I9042" s="82">
        <f>Census!E9034</f>
        <v>0</v>
      </c>
      <c r="J9042" s="106" t="e">
        <f t="shared" si="141"/>
        <v>#N/A</v>
      </c>
    </row>
    <row r="9043" spans="7:10" x14ac:dyDescent="0.45">
      <c r="G9043" s="82">
        <f>Census!C9035</f>
        <v>0</v>
      </c>
      <c r="H9043" s="82" t="str">
        <f>IF(Census!D9035="","",Census!D9035)</f>
        <v/>
      </c>
      <c r="I9043" s="82">
        <f>Census!E9035</f>
        <v>0</v>
      </c>
      <c r="J9043" s="106" t="e">
        <f t="shared" si="141"/>
        <v>#N/A</v>
      </c>
    </row>
    <row r="9044" spans="7:10" x14ac:dyDescent="0.45">
      <c r="G9044" s="82">
        <f>Census!C9036</f>
        <v>0</v>
      </c>
      <c r="H9044" s="82" t="str">
        <f>IF(Census!D9036="","",Census!D9036)</f>
        <v/>
      </c>
      <c r="I9044" s="82">
        <f>Census!E9036</f>
        <v>0</v>
      </c>
      <c r="J9044" s="106" t="e">
        <f t="shared" si="141"/>
        <v>#N/A</v>
      </c>
    </row>
    <row r="9045" spans="7:10" x14ac:dyDescent="0.45">
      <c r="G9045" s="82">
        <f>Census!C9037</f>
        <v>0</v>
      </c>
      <c r="H9045" s="82" t="str">
        <f>IF(Census!D9037="","",Census!D9037)</f>
        <v/>
      </c>
      <c r="I9045" s="82">
        <f>Census!E9037</f>
        <v>0</v>
      </c>
      <c r="J9045" s="106" t="e">
        <f t="shared" si="141"/>
        <v>#N/A</v>
      </c>
    </row>
    <row r="9046" spans="7:10" x14ac:dyDescent="0.45">
      <c r="G9046" s="82">
        <f>Census!C9038</f>
        <v>0</v>
      </c>
      <c r="H9046" s="82" t="str">
        <f>IF(Census!D9038="","",Census!D9038)</f>
        <v/>
      </c>
      <c r="I9046" s="82">
        <f>Census!E9038</f>
        <v>0</v>
      </c>
      <c r="J9046" s="106" t="e">
        <f t="shared" si="141"/>
        <v>#N/A</v>
      </c>
    </row>
    <row r="9047" spans="7:10" x14ac:dyDescent="0.45">
      <c r="G9047" s="82">
        <f>Census!C9039</f>
        <v>0</v>
      </c>
      <c r="H9047" s="82" t="str">
        <f>IF(Census!D9039="","",Census!D9039)</f>
        <v/>
      </c>
      <c r="I9047" s="82">
        <f>Census!E9039</f>
        <v>0</v>
      </c>
      <c r="J9047" s="106" t="e">
        <f t="shared" si="141"/>
        <v>#N/A</v>
      </c>
    </row>
    <row r="9048" spans="7:10" x14ac:dyDescent="0.45">
      <c r="G9048" s="82">
        <f>Census!C9040</f>
        <v>0</v>
      </c>
      <c r="H9048" s="82" t="str">
        <f>IF(Census!D9040="","",Census!D9040)</f>
        <v/>
      </c>
      <c r="I9048" s="82">
        <f>Census!E9040</f>
        <v>0</v>
      </c>
      <c r="J9048" s="106" t="e">
        <f t="shared" si="141"/>
        <v>#N/A</v>
      </c>
    </row>
    <row r="9049" spans="7:10" x14ac:dyDescent="0.45">
      <c r="G9049" s="82">
        <f>Census!C9041</f>
        <v>0</v>
      </c>
      <c r="H9049" s="82" t="str">
        <f>IF(Census!D9041="","",Census!D9041)</f>
        <v/>
      </c>
      <c r="I9049" s="82">
        <f>Census!E9041</f>
        <v>0</v>
      </c>
      <c r="J9049" s="106" t="e">
        <f t="shared" si="141"/>
        <v>#N/A</v>
      </c>
    </row>
    <row r="9050" spans="7:10" x14ac:dyDescent="0.45">
      <c r="G9050" s="82">
        <f>Census!C9042</f>
        <v>0</v>
      </c>
      <c r="H9050" s="82" t="str">
        <f>IF(Census!D9042="","",Census!D9042)</f>
        <v/>
      </c>
      <c r="I9050" s="82">
        <f>Census!E9042</f>
        <v>0</v>
      </c>
      <c r="J9050" s="106" t="e">
        <f t="shared" si="141"/>
        <v>#N/A</v>
      </c>
    </row>
    <row r="9051" spans="7:10" x14ac:dyDescent="0.45">
      <c r="G9051" s="82">
        <f>Census!C9043</f>
        <v>0</v>
      </c>
      <c r="H9051" s="82" t="str">
        <f>IF(Census!D9043="","",Census!D9043)</f>
        <v/>
      </c>
      <c r="I9051" s="82">
        <f>Census!E9043</f>
        <v>0</v>
      </c>
      <c r="J9051" s="106" t="e">
        <f t="shared" si="141"/>
        <v>#N/A</v>
      </c>
    </row>
    <row r="9052" spans="7:10" x14ac:dyDescent="0.45">
      <c r="G9052" s="82">
        <f>Census!C9044</f>
        <v>0</v>
      </c>
      <c r="H9052" s="82" t="str">
        <f>IF(Census!D9044="","",Census!D9044)</f>
        <v/>
      </c>
      <c r="I9052" s="82">
        <f>Census!E9044</f>
        <v>0</v>
      </c>
      <c r="J9052" s="106" t="e">
        <f t="shared" si="141"/>
        <v>#N/A</v>
      </c>
    </row>
    <row r="9053" spans="7:10" x14ac:dyDescent="0.45">
      <c r="G9053" s="82">
        <f>Census!C9045</f>
        <v>0</v>
      </c>
      <c r="H9053" s="82" t="str">
        <f>IF(Census!D9045="","",Census!D9045)</f>
        <v/>
      </c>
      <c r="I9053" s="82">
        <f>Census!E9045</f>
        <v>0</v>
      </c>
      <c r="J9053" s="106" t="e">
        <f t="shared" si="141"/>
        <v>#N/A</v>
      </c>
    </row>
    <row r="9054" spans="7:10" x14ac:dyDescent="0.45">
      <c r="G9054" s="82">
        <f>Census!C9046</f>
        <v>0</v>
      </c>
      <c r="H9054" s="82" t="str">
        <f>IF(Census!D9046="","",Census!D9046)</f>
        <v/>
      </c>
      <c r="I9054" s="82">
        <f>Census!E9046</f>
        <v>0</v>
      </c>
      <c r="J9054" s="106" t="e">
        <f t="shared" si="141"/>
        <v>#N/A</v>
      </c>
    </row>
    <row r="9055" spans="7:10" x14ac:dyDescent="0.45">
      <c r="G9055" s="82">
        <f>Census!C9047</f>
        <v>0</v>
      </c>
      <c r="H9055" s="82" t="str">
        <f>IF(Census!D9047="","",Census!D9047)</f>
        <v/>
      </c>
      <c r="I9055" s="82">
        <f>Census!E9047</f>
        <v>0</v>
      </c>
      <c r="J9055" s="106" t="e">
        <f t="shared" si="141"/>
        <v>#N/A</v>
      </c>
    </row>
    <row r="9056" spans="7:10" x14ac:dyDescent="0.45">
      <c r="G9056" s="82">
        <f>Census!C9048</f>
        <v>0</v>
      </c>
      <c r="H9056" s="82" t="str">
        <f>IF(Census!D9048="","",Census!D9048)</f>
        <v/>
      </c>
      <c r="I9056" s="82">
        <f>Census!E9048</f>
        <v>0</v>
      </c>
      <c r="J9056" s="106" t="e">
        <f t="shared" si="141"/>
        <v>#N/A</v>
      </c>
    </row>
    <row r="9057" spans="7:10" x14ac:dyDescent="0.45">
      <c r="G9057" s="82">
        <f>Census!C9049</f>
        <v>0</v>
      </c>
      <c r="H9057" s="82" t="str">
        <f>IF(Census!D9049="","",Census!D9049)</f>
        <v/>
      </c>
      <c r="I9057" s="82">
        <f>Census!E9049</f>
        <v>0</v>
      </c>
      <c r="J9057" s="106" t="e">
        <f t="shared" si="141"/>
        <v>#N/A</v>
      </c>
    </row>
    <row r="9058" spans="7:10" x14ac:dyDescent="0.45">
      <c r="G9058" s="82">
        <f>Census!C9050</f>
        <v>0</v>
      </c>
      <c r="H9058" s="82" t="str">
        <f>IF(Census!D9050="","",Census!D9050)</f>
        <v/>
      </c>
      <c r="I9058" s="82">
        <f>Census!E9050</f>
        <v>0</v>
      </c>
      <c r="J9058" s="106" t="e">
        <f t="shared" si="141"/>
        <v>#N/A</v>
      </c>
    </row>
    <row r="9059" spans="7:10" x14ac:dyDescent="0.45">
      <c r="G9059" s="82">
        <f>Census!C9051</f>
        <v>0</v>
      </c>
      <c r="H9059" s="82" t="str">
        <f>IF(Census!D9051="","",Census!D9051)</f>
        <v/>
      </c>
      <c r="I9059" s="82">
        <f>Census!E9051</f>
        <v>0</v>
      </c>
      <c r="J9059" s="106" t="e">
        <f t="shared" si="141"/>
        <v>#N/A</v>
      </c>
    </row>
    <row r="9060" spans="7:10" x14ac:dyDescent="0.45">
      <c r="G9060" s="82">
        <f>Census!C9052</f>
        <v>0</v>
      </c>
      <c r="H9060" s="82" t="str">
        <f>IF(Census!D9052="","",Census!D9052)</f>
        <v/>
      </c>
      <c r="I9060" s="82">
        <f>Census!E9052</f>
        <v>0</v>
      </c>
      <c r="J9060" s="106" t="e">
        <f t="shared" si="141"/>
        <v>#N/A</v>
      </c>
    </row>
    <row r="9061" spans="7:10" x14ac:dyDescent="0.45">
      <c r="G9061" s="82">
        <f>Census!C9053</f>
        <v>0</v>
      </c>
      <c r="H9061" s="82" t="str">
        <f>IF(Census!D9053="","",Census!D9053)</f>
        <v/>
      </c>
      <c r="I9061" s="82">
        <f>Census!E9053</f>
        <v>0</v>
      </c>
      <c r="J9061" s="106" t="e">
        <f t="shared" si="141"/>
        <v>#N/A</v>
      </c>
    </row>
    <row r="9062" spans="7:10" x14ac:dyDescent="0.45">
      <c r="G9062" s="82">
        <f>Census!C9054</f>
        <v>0</v>
      </c>
      <c r="H9062" s="82" t="str">
        <f>IF(Census!D9054="","",Census!D9054)</f>
        <v/>
      </c>
      <c r="I9062" s="82">
        <f>Census!E9054</f>
        <v>0</v>
      </c>
      <c r="J9062" s="106" t="e">
        <f t="shared" si="141"/>
        <v>#N/A</v>
      </c>
    </row>
    <row r="9063" spans="7:10" x14ac:dyDescent="0.45">
      <c r="G9063" s="82">
        <f>Census!C9055</f>
        <v>0</v>
      </c>
      <c r="H9063" s="82" t="str">
        <f>IF(Census!D9055="","",Census!D9055)</f>
        <v/>
      </c>
      <c r="I9063" s="82">
        <f>Census!E9055</f>
        <v>0</v>
      </c>
      <c r="J9063" s="106" t="e">
        <f t="shared" si="141"/>
        <v>#N/A</v>
      </c>
    </row>
    <row r="9064" spans="7:10" x14ac:dyDescent="0.45">
      <c r="G9064" s="82">
        <f>Census!C9056</f>
        <v>0</v>
      </c>
      <c r="H9064" s="82" t="str">
        <f>IF(Census!D9056="","",Census!D9056)</f>
        <v/>
      </c>
      <c r="I9064" s="82">
        <f>Census!E9056</f>
        <v>0</v>
      </c>
      <c r="J9064" s="106" t="e">
        <f t="shared" si="141"/>
        <v>#N/A</v>
      </c>
    </row>
    <row r="9065" spans="7:10" x14ac:dyDescent="0.45">
      <c r="G9065" s="82">
        <f>Census!C9057</f>
        <v>0</v>
      </c>
      <c r="H9065" s="82" t="str">
        <f>IF(Census!D9057="","",Census!D9057)</f>
        <v/>
      </c>
      <c r="I9065" s="82">
        <f>Census!E9057</f>
        <v>0</v>
      </c>
      <c r="J9065" s="106" t="e">
        <f t="shared" si="141"/>
        <v>#N/A</v>
      </c>
    </row>
    <row r="9066" spans="7:10" x14ac:dyDescent="0.45">
      <c r="G9066" s="82">
        <f>Census!C9058</f>
        <v>0</v>
      </c>
      <c r="H9066" s="82" t="str">
        <f>IF(Census!D9058="","",Census!D9058)</f>
        <v/>
      </c>
      <c r="I9066" s="82">
        <f>Census!E9058</f>
        <v>0</v>
      </c>
      <c r="J9066" s="106" t="e">
        <f t="shared" si="141"/>
        <v>#N/A</v>
      </c>
    </row>
    <row r="9067" spans="7:10" x14ac:dyDescent="0.45">
      <c r="G9067" s="82">
        <f>Census!C9059</f>
        <v>0</v>
      </c>
      <c r="H9067" s="82" t="str">
        <f>IF(Census!D9059="","",Census!D9059)</f>
        <v/>
      </c>
      <c r="I9067" s="82">
        <f>Census!E9059</f>
        <v>0</v>
      </c>
      <c r="J9067" s="106" t="e">
        <f t="shared" si="141"/>
        <v>#N/A</v>
      </c>
    </row>
    <row r="9068" spans="7:10" x14ac:dyDescent="0.45">
      <c r="G9068" s="82">
        <f>Census!C9060</f>
        <v>0</v>
      </c>
      <c r="H9068" s="82" t="str">
        <f>IF(Census!D9060="","",Census!D9060)</f>
        <v/>
      </c>
      <c r="I9068" s="82">
        <f>Census!E9060</f>
        <v>0</v>
      </c>
      <c r="J9068" s="106" t="e">
        <f t="shared" si="141"/>
        <v>#N/A</v>
      </c>
    </row>
    <row r="9069" spans="7:10" x14ac:dyDescent="0.45">
      <c r="G9069" s="82">
        <f>Census!C9061</f>
        <v>0</v>
      </c>
      <c r="H9069" s="82" t="str">
        <f>IF(Census!D9061="","",Census!D9061)</f>
        <v/>
      </c>
      <c r="I9069" s="82">
        <f>Census!E9061</f>
        <v>0</v>
      </c>
      <c r="J9069" s="106" t="e">
        <f t="shared" si="141"/>
        <v>#N/A</v>
      </c>
    </row>
    <row r="9070" spans="7:10" x14ac:dyDescent="0.45">
      <c r="G9070" s="82">
        <f>Census!C9062</f>
        <v>0</v>
      </c>
      <c r="H9070" s="82" t="str">
        <f>IF(Census!D9062="","",Census!D9062)</f>
        <v/>
      </c>
      <c r="I9070" s="82">
        <f>Census!E9062</f>
        <v>0</v>
      </c>
      <c r="J9070" s="106" t="e">
        <f t="shared" si="141"/>
        <v>#N/A</v>
      </c>
    </row>
    <row r="9071" spans="7:10" x14ac:dyDescent="0.45">
      <c r="G9071" s="82">
        <f>Census!C9063</f>
        <v>0</v>
      </c>
      <c r="H9071" s="82" t="str">
        <f>IF(Census!D9063="","",Census!D9063)</f>
        <v/>
      </c>
      <c r="I9071" s="82">
        <f>Census!E9063</f>
        <v>0</v>
      </c>
      <c r="J9071" s="106" t="e">
        <f t="shared" si="141"/>
        <v>#N/A</v>
      </c>
    </row>
    <row r="9072" spans="7:10" x14ac:dyDescent="0.45">
      <c r="G9072" s="82">
        <f>Census!C9064</f>
        <v>0</v>
      </c>
      <c r="H9072" s="82" t="str">
        <f>IF(Census!D9064="","",Census!D9064)</f>
        <v/>
      </c>
      <c r="I9072" s="82">
        <f>Census!E9064</f>
        <v>0</v>
      </c>
      <c r="J9072" s="106" t="e">
        <f t="shared" si="141"/>
        <v>#N/A</v>
      </c>
    </row>
    <row r="9073" spans="7:10" x14ac:dyDescent="0.45">
      <c r="G9073" s="82">
        <f>Census!C9065</f>
        <v>0</v>
      </c>
      <c r="H9073" s="82" t="str">
        <f>IF(Census!D9065="","",Census!D9065)</f>
        <v/>
      </c>
      <c r="I9073" s="82">
        <f>Census!E9065</f>
        <v>0</v>
      </c>
      <c r="J9073" s="106" t="e">
        <f t="shared" si="141"/>
        <v>#N/A</v>
      </c>
    </row>
    <row r="9074" spans="7:10" x14ac:dyDescent="0.45">
      <c r="G9074" s="82">
        <f>Census!C9066</f>
        <v>0</v>
      </c>
      <c r="H9074" s="82" t="str">
        <f>IF(Census!D9066="","",Census!D9066)</f>
        <v/>
      </c>
      <c r="I9074" s="82">
        <f>Census!E9066</f>
        <v>0</v>
      </c>
      <c r="J9074" s="106" t="e">
        <f t="shared" si="141"/>
        <v>#N/A</v>
      </c>
    </row>
    <row r="9075" spans="7:10" x14ac:dyDescent="0.45">
      <c r="G9075" s="82">
        <f>Census!C9067</f>
        <v>0</v>
      </c>
      <c r="H9075" s="82" t="str">
        <f>IF(Census!D9067="","",Census!D9067)</f>
        <v/>
      </c>
      <c r="I9075" s="82">
        <f>Census!E9067</f>
        <v>0</v>
      </c>
      <c r="J9075" s="106" t="e">
        <f t="shared" si="141"/>
        <v>#N/A</v>
      </c>
    </row>
    <row r="9076" spans="7:10" x14ac:dyDescent="0.45">
      <c r="G9076" s="82">
        <f>Census!C9068</f>
        <v>0</v>
      </c>
      <c r="H9076" s="82" t="str">
        <f>IF(Census!D9068="","",Census!D9068)</f>
        <v/>
      </c>
      <c r="I9076" s="82">
        <f>Census!E9068</f>
        <v>0</v>
      </c>
      <c r="J9076" s="106" t="e">
        <f t="shared" si="141"/>
        <v>#N/A</v>
      </c>
    </row>
    <row r="9077" spans="7:10" x14ac:dyDescent="0.45">
      <c r="G9077" s="82">
        <f>Census!C9069</f>
        <v>0</v>
      </c>
      <c r="H9077" s="82" t="str">
        <f>IF(Census!D9069="","",Census!D9069)</f>
        <v/>
      </c>
      <c r="I9077" s="82">
        <f>Census!E9069</f>
        <v>0</v>
      </c>
      <c r="J9077" s="106" t="e">
        <f t="shared" si="141"/>
        <v>#N/A</v>
      </c>
    </row>
    <row r="9078" spans="7:10" x14ac:dyDescent="0.45">
      <c r="G9078" s="82">
        <f>Census!C9070</f>
        <v>0</v>
      </c>
      <c r="H9078" s="82" t="str">
        <f>IF(Census!D9070="","",Census!D9070)</f>
        <v/>
      </c>
      <c r="I9078" s="82">
        <f>Census!E9070</f>
        <v>0</v>
      </c>
      <c r="J9078" s="106" t="e">
        <f t="shared" si="141"/>
        <v>#N/A</v>
      </c>
    </row>
    <row r="9079" spans="7:10" x14ac:dyDescent="0.45">
      <c r="G9079" s="82">
        <f>Census!C9071</f>
        <v>0</v>
      </c>
      <c r="H9079" s="82" t="str">
        <f>IF(Census!D9071="","",Census!D9071)</f>
        <v/>
      </c>
      <c r="I9079" s="82">
        <f>Census!E9071</f>
        <v>0</v>
      </c>
      <c r="J9079" s="106" t="e">
        <f t="shared" si="141"/>
        <v>#N/A</v>
      </c>
    </row>
    <row r="9080" spans="7:10" x14ac:dyDescent="0.45">
      <c r="G9080" s="82">
        <f>Census!C9072</f>
        <v>0</v>
      </c>
      <c r="H9080" s="82" t="str">
        <f>IF(Census!D9072="","",Census!D9072)</f>
        <v/>
      </c>
      <c r="I9080" s="82">
        <f>Census!E9072</f>
        <v>0</v>
      </c>
      <c r="J9080" s="106" t="e">
        <f t="shared" si="141"/>
        <v>#N/A</v>
      </c>
    </row>
    <row r="9081" spans="7:10" x14ac:dyDescent="0.45">
      <c r="G9081" s="82">
        <f>Census!C9073</f>
        <v>0</v>
      </c>
      <c r="H9081" s="82" t="str">
        <f>IF(Census!D9073="","",Census!D9073)</f>
        <v/>
      </c>
      <c r="I9081" s="82">
        <f>Census!E9073</f>
        <v>0</v>
      </c>
      <c r="J9081" s="106" t="e">
        <f t="shared" si="141"/>
        <v>#N/A</v>
      </c>
    </row>
    <row r="9082" spans="7:10" x14ac:dyDescent="0.45">
      <c r="G9082" s="82">
        <f>Census!C9074</f>
        <v>0</v>
      </c>
      <c r="H9082" s="82" t="str">
        <f>IF(Census!D9074="","",Census!D9074)</f>
        <v/>
      </c>
      <c r="I9082" s="82">
        <f>Census!E9074</f>
        <v>0</v>
      </c>
      <c r="J9082" s="106" t="e">
        <f t="shared" si="141"/>
        <v>#N/A</v>
      </c>
    </row>
    <row r="9083" spans="7:10" x14ac:dyDescent="0.45">
      <c r="G9083" s="82">
        <f>Census!C9075</f>
        <v>0</v>
      </c>
      <c r="H9083" s="82" t="str">
        <f>IF(Census!D9075="","",Census!D9075)</f>
        <v/>
      </c>
      <c r="I9083" s="82">
        <f>Census!E9075</f>
        <v>0</v>
      </c>
      <c r="J9083" s="106" t="e">
        <f t="shared" si="141"/>
        <v>#N/A</v>
      </c>
    </row>
    <row r="9084" spans="7:10" x14ac:dyDescent="0.45">
      <c r="G9084" s="82">
        <f>Census!C9076</f>
        <v>0</v>
      </c>
      <c r="H9084" s="82" t="str">
        <f>IF(Census!D9076="","",Census!D9076)</f>
        <v/>
      </c>
      <c r="I9084" s="82">
        <f>Census!E9076</f>
        <v>0</v>
      </c>
      <c r="J9084" s="106" t="e">
        <f t="shared" si="141"/>
        <v>#N/A</v>
      </c>
    </row>
    <row r="9085" spans="7:10" x14ac:dyDescent="0.45">
      <c r="G9085" s="82">
        <f>Census!C9077</f>
        <v>0</v>
      </c>
      <c r="H9085" s="82" t="str">
        <f>IF(Census!D9077="","",Census!D9077)</f>
        <v/>
      </c>
      <c r="I9085" s="82">
        <f>Census!E9077</f>
        <v>0</v>
      </c>
      <c r="J9085" s="106" t="e">
        <f t="shared" si="141"/>
        <v>#N/A</v>
      </c>
    </row>
    <row r="9086" spans="7:10" x14ac:dyDescent="0.45">
      <c r="G9086" s="82">
        <f>Census!C9078</f>
        <v>0</v>
      </c>
      <c r="H9086" s="82" t="str">
        <f>IF(Census!D9078="","",Census!D9078)</f>
        <v/>
      </c>
      <c r="I9086" s="82">
        <f>Census!E9078</f>
        <v>0</v>
      </c>
      <c r="J9086" s="106" t="e">
        <f t="shared" si="141"/>
        <v>#N/A</v>
      </c>
    </row>
    <row r="9087" spans="7:10" x14ac:dyDescent="0.45">
      <c r="G9087" s="82">
        <f>Census!C9079</f>
        <v>0</v>
      </c>
      <c r="H9087" s="82" t="str">
        <f>IF(Census!D9079="","",Census!D9079)</f>
        <v/>
      </c>
      <c r="I9087" s="82">
        <f>Census!E9079</f>
        <v>0</v>
      </c>
      <c r="J9087" s="106" t="e">
        <f t="shared" si="141"/>
        <v>#N/A</v>
      </c>
    </row>
    <row r="9088" spans="7:10" x14ac:dyDescent="0.45">
      <c r="G9088" s="82">
        <f>Census!C9080</f>
        <v>0</v>
      </c>
      <c r="H9088" s="82" t="str">
        <f>IF(Census!D9080="","",Census!D9080)</f>
        <v/>
      </c>
      <c r="I9088" s="82">
        <f>Census!E9080</f>
        <v>0</v>
      </c>
      <c r="J9088" s="106" t="e">
        <f t="shared" si="141"/>
        <v>#N/A</v>
      </c>
    </row>
    <row r="9089" spans="7:10" x14ac:dyDescent="0.45">
      <c r="G9089" s="82">
        <f>Census!C9081</f>
        <v>0</v>
      </c>
      <c r="H9089" s="82" t="str">
        <f>IF(Census!D9081="","",Census!D9081)</f>
        <v/>
      </c>
      <c r="I9089" s="82">
        <f>Census!E9081</f>
        <v>0</v>
      </c>
      <c r="J9089" s="106" t="e">
        <f t="shared" si="141"/>
        <v>#N/A</v>
      </c>
    </row>
    <row r="9090" spans="7:10" x14ac:dyDescent="0.45">
      <c r="G9090" s="82">
        <f>Census!C9082</f>
        <v>0</v>
      </c>
      <c r="H9090" s="82" t="str">
        <f>IF(Census!D9082="","",Census!D9082)</f>
        <v/>
      </c>
      <c r="I9090" s="82">
        <f>Census!E9082</f>
        <v>0</v>
      </c>
      <c r="J9090" s="106" t="e">
        <f t="shared" si="141"/>
        <v>#N/A</v>
      </c>
    </row>
    <row r="9091" spans="7:10" x14ac:dyDescent="0.45">
      <c r="G9091" s="82">
        <f>Census!C9083</f>
        <v>0</v>
      </c>
      <c r="H9091" s="82" t="str">
        <f>IF(Census!D9083="","",Census!D9083)</f>
        <v/>
      </c>
      <c r="I9091" s="82">
        <f>Census!E9083</f>
        <v>0</v>
      </c>
      <c r="J9091" s="106" t="e">
        <f t="shared" si="141"/>
        <v>#N/A</v>
      </c>
    </row>
    <row r="9092" spans="7:10" x14ac:dyDescent="0.45">
      <c r="G9092" s="82">
        <f>Census!C9084</f>
        <v>0</v>
      </c>
      <c r="H9092" s="82" t="str">
        <f>IF(Census!D9084="","",Census!D9084)</f>
        <v/>
      </c>
      <c r="I9092" s="82">
        <f>Census!E9084</f>
        <v>0</v>
      </c>
      <c r="J9092" s="106" t="e">
        <f t="shared" si="141"/>
        <v>#N/A</v>
      </c>
    </row>
    <row r="9093" spans="7:10" x14ac:dyDescent="0.45">
      <c r="G9093" s="82">
        <f>Census!C9085</f>
        <v>0</v>
      </c>
      <c r="H9093" s="82" t="str">
        <f>IF(Census!D9085="","",Census!D9085)</f>
        <v/>
      </c>
      <c r="I9093" s="82">
        <f>Census!E9085</f>
        <v>0</v>
      </c>
      <c r="J9093" s="106" t="e">
        <f t="shared" si="141"/>
        <v>#N/A</v>
      </c>
    </row>
    <row r="9094" spans="7:10" x14ac:dyDescent="0.45">
      <c r="G9094" s="82">
        <f>Census!C9086</f>
        <v>0</v>
      </c>
      <c r="H9094" s="82" t="str">
        <f>IF(Census!D9086="","",Census!D9086)</f>
        <v/>
      </c>
      <c r="I9094" s="82">
        <f>Census!E9086</f>
        <v>0</v>
      </c>
      <c r="J9094" s="106" t="e">
        <f t="shared" si="141"/>
        <v>#N/A</v>
      </c>
    </row>
    <row r="9095" spans="7:10" x14ac:dyDescent="0.45">
      <c r="G9095" s="82">
        <f>Census!C9087</f>
        <v>0</v>
      </c>
      <c r="H9095" s="82" t="str">
        <f>IF(Census!D9087="","",Census!D9087)</f>
        <v/>
      </c>
      <c r="I9095" s="82">
        <f>Census!E9087</f>
        <v>0</v>
      </c>
      <c r="J9095" s="106" t="e">
        <f t="shared" si="141"/>
        <v>#N/A</v>
      </c>
    </row>
    <row r="9096" spans="7:10" x14ac:dyDescent="0.45">
      <c r="G9096" s="82">
        <f>Census!C9088</f>
        <v>0</v>
      </c>
      <c r="H9096" s="82" t="str">
        <f>IF(Census!D9088="","",Census!D9088)</f>
        <v/>
      </c>
      <c r="I9096" s="82">
        <f>Census!E9088</f>
        <v>0</v>
      </c>
      <c r="J9096" s="106" t="e">
        <f t="shared" si="141"/>
        <v>#N/A</v>
      </c>
    </row>
    <row r="9097" spans="7:10" x14ac:dyDescent="0.45">
      <c r="G9097" s="82">
        <f>Census!C9089</f>
        <v>0</v>
      </c>
      <c r="H9097" s="82" t="str">
        <f>IF(Census!D9089="","",Census!D9089)</f>
        <v/>
      </c>
      <c r="I9097" s="82">
        <f>Census!E9089</f>
        <v>0</v>
      </c>
      <c r="J9097" s="106" t="e">
        <f t="shared" si="141"/>
        <v>#N/A</v>
      </c>
    </row>
    <row r="9098" spans="7:10" x14ac:dyDescent="0.45">
      <c r="G9098" s="82">
        <f>Census!C9090</f>
        <v>0</v>
      </c>
      <c r="H9098" s="82" t="str">
        <f>IF(Census!D9090="","",Census!D9090)</f>
        <v/>
      </c>
      <c r="I9098" s="82">
        <f>Census!E9090</f>
        <v>0</v>
      </c>
      <c r="J9098" s="106" t="e">
        <f t="shared" si="141"/>
        <v>#N/A</v>
      </c>
    </row>
    <row r="9099" spans="7:10" x14ac:dyDescent="0.45">
      <c r="G9099" s="82">
        <f>Census!C9091</f>
        <v>0</v>
      </c>
      <c r="H9099" s="82" t="str">
        <f>IF(Census!D9091="","",Census!D9091)</f>
        <v/>
      </c>
      <c r="I9099" s="82">
        <f>Census!E9091</f>
        <v>0</v>
      </c>
      <c r="J9099" s="106" t="e">
        <f t="shared" si="141"/>
        <v>#N/A</v>
      </c>
    </row>
    <row r="9100" spans="7:10" x14ac:dyDescent="0.45">
      <c r="G9100" s="82">
        <f>Census!C9092</f>
        <v>0</v>
      </c>
      <c r="H9100" s="82" t="str">
        <f>IF(Census!D9092="","",Census!D9092)</f>
        <v/>
      </c>
      <c r="I9100" s="82">
        <f>Census!E9092</f>
        <v>0</v>
      </c>
      <c r="J9100" s="106" t="e">
        <f t="shared" si="141"/>
        <v>#N/A</v>
      </c>
    </row>
    <row r="9101" spans="7:10" x14ac:dyDescent="0.45">
      <c r="G9101" s="82">
        <f>Census!C9093</f>
        <v>0</v>
      </c>
      <c r="H9101" s="82" t="str">
        <f>IF(Census!D9093="","",Census!D9093)</f>
        <v/>
      </c>
      <c r="I9101" s="82">
        <f>Census!E9093</f>
        <v>0</v>
      </c>
      <c r="J9101" s="106" t="e">
        <f t="shared" si="141"/>
        <v>#N/A</v>
      </c>
    </row>
    <row r="9102" spans="7:10" x14ac:dyDescent="0.45">
      <c r="G9102" s="82">
        <f>Census!C9094</f>
        <v>0</v>
      </c>
      <c r="H9102" s="82" t="str">
        <f>IF(Census!D9094="","",Census!D9094)</f>
        <v/>
      </c>
      <c r="I9102" s="82">
        <f>Census!E9094</f>
        <v>0</v>
      </c>
      <c r="J9102" s="106" t="e">
        <f t="shared" ref="J9102:J9165" si="142">IF(H9102=0,0,IF(H9102&lt;$C$25,$C$25-H9102,0))</f>
        <v>#N/A</v>
      </c>
    </row>
    <row r="9103" spans="7:10" x14ac:dyDescent="0.45">
      <c r="G9103" s="82">
        <f>Census!C9095</f>
        <v>0</v>
      </c>
      <c r="H9103" s="82" t="str">
        <f>IF(Census!D9095="","",Census!D9095)</f>
        <v/>
      </c>
      <c r="I9103" s="82">
        <f>Census!E9095</f>
        <v>0</v>
      </c>
      <c r="J9103" s="106" t="e">
        <f t="shared" si="142"/>
        <v>#N/A</v>
      </c>
    </row>
    <row r="9104" spans="7:10" x14ac:dyDescent="0.45">
      <c r="G9104" s="82">
        <f>Census!C9096</f>
        <v>0</v>
      </c>
      <c r="H9104" s="82" t="str">
        <f>IF(Census!D9096="","",Census!D9096)</f>
        <v/>
      </c>
      <c r="I9104" s="82">
        <f>Census!E9096</f>
        <v>0</v>
      </c>
      <c r="J9104" s="106" t="e">
        <f t="shared" si="142"/>
        <v>#N/A</v>
      </c>
    </row>
    <row r="9105" spans="7:10" x14ac:dyDescent="0.45">
      <c r="G9105" s="82">
        <f>Census!C9097</f>
        <v>0</v>
      </c>
      <c r="H9105" s="82" t="str">
        <f>IF(Census!D9097="","",Census!D9097)</f>
        <v/>
      </c>
      <c r="I9105" s="82">
        <f>Census!E9097</f>
        <v>0</v>
      </c>
      <c r="J9105" s="106" t="e">
        <f t="shared" si="142"/>
        <v>#N/A</v>
      </c>
    </row>
    <row r="9106" spans="7:10" x14ac:dyDescent="0.45">
      <c r="G9106" s="82">
        <f>Census!C9098</f>
        <v>0</v>
      </c>
      <c r="H9106" s="82" t="str">
        <f>IF(Census!D9098="","",Census!D9098)</f>
        <v/>
      </c>
      <c r="I9106" s="82">
        <f>Census!E9098</f>
        <v>0</v>
      </c>
      <c r="J9106" s="106" t="e">
        <f t="shared" si="142"/>
        <v>#N/A</v>
      </c>
    </row>
    <row r="9107" spans="7:10" x14ac:dyDescent="0.45">
      <c r="G9107" s="82">
        <f>Census!C9099</f>
        <v>0</v>
      </c>
      <c r="H9107" s="82" t="str">
        <f>IF(Census!D9099="","",Census!D9099)</f>
        <v/>
      </c>
      <c r="I9107" s="82">
        <f>Census!E9099</f>
        <v>0</v>
      </c>
      <c r="J9107" s="106" t="e">
        <f t="shared" si="142"/>
        <v>#N/A</v>
      </c>
    </row>
    <row r="9108" spans="7:10" x14ac:dyDescent="0.45">
      <c r="G9108" s="82">
        <f>Census!C9100</f>
        <v>0</v>
      </c>
      <c r="H9108" s="82" t="str">
        <f>IF(Census!D9100="","",Census!D9100)</f>
        <v/>
      </c>
      <c r="I9108" s="82">
        <f>Census!E9100</f>
        <v>0</v>
      </c>
      <c r="J9108" s="106" t="e">
        <f t="shared" si="142"/>
        <v>#N/A</v>
      </c>
    </row>
    <row r="9109" spans="7:10" x14ac:dyDescent="0.45">
      <c r="G9109" s="82">
        <f>Census!C9101</f>
        <v>0</v>
      </c>
      <c r="H9109" s="82" t="str">
        <f>IF(Census!D9101="","",Census!D9101)</f>
        <v/>
      </c>
      <c r="I9109" s="82">
        <f>Census!E9101</f>
        <v>0</v>
      </c>
      <c r="J9109" s="106" t="e">
        <f t="shared" si="142"/>
        <v>#N/A</v>
      </c>
    </row>
    <row r="9110" spans="7:10" x14ac:dyDescent="0.45">
      <c r="G9110" s="82">
        <f>Census!C9102</f>
        <v>0</v>
      </c>
      <c r="H9110" s="82" t="str">
        <f>IF(Census!D9102="","",Census!D9102)</f>
        <v/>
      </c>
      <c r="I9110" s="82">
        <f>Census!E9102</f>
        <v>0</v>
      </c>
      <c r="J9110" s="106" t="e">
        <f t="shared" si="142"/>
        <v>#N/A</v>
      </c>
    </row>
    <row r="9111" spans="7:10" x14ac:dyDescent="0.45">
      <c r="G9111" s="82">
        <f>Census!C9103</f>
        <v>0</v>
      </c>
      <c r="H9111" s="82" t="str">
        <f>IF(Census!D9103="","",Census!D9103)</f>
        <v/>
      </c>
      <c r="I9111" s="82">
        <f>Census!E9103</f>
        <v>0</v>
      </c>
      <c r="J9111" s="106" t="e">
        <f t="shared" si="142"/>
        <v>#N/A</v>
      </c>
    </row>
    <row r="9112" spans="7:10" x14ac:dyDescent="0.45">
      <c r="G9112" s="82">
        <f>Census!C9104</f>
        <v>0</v>
      </c>
      <c r="H9112" s="82" t="str">
        <f>IF(Census!D9104="","",Census!D9104)</f>
        <v/>
      </c>
      <c r="I9112" s="82">
        <f>Census!E9104</f>
        <v>0</v>
      </c>
      <c r="J9112" s="106" t="e">
        <f t="shared" si="142"/>
        <v>#N/A</v>
      </c>
    </row>
    <row r="9113" spans="7:10" x14ac:dyDescent="0.45">
      <c r="G9113" s="82">
        <f>Census!C9105</f>
        <v>0</v>
      </c>
      <c r="H9113" s="82" t="str">
        <f>IF(Census!D9105="","",Census!D9105)</f>
        <v/>
      </c>
      <c r="I9113" s="82">
        <f>Census!E9105</f>
        <v>0</v>
      </c>
      <c r="J9113" s="106" t="e">
        <f t="shared" si="142"/>
        <v>#N/A</v>
      </c>
    </row>
    <row r="9114" spans="7:10" x14ac:dyDescent="0.45">
      <c r="G9114" s="82">
        <f>Census!C9106</f>
        <v>0</v>
      </c>
      <c r="H9114" s="82" t="str">
        <f>IF(Census!D9106="","",Census!D9106)</f>
        <v/>
      </c>
      <c r="I9114" s="82">
        <f>Census!E9106</f>
        <v>0</v>
      </c>
      <c r="J9114" s="106" t="e">
        <f t="shared" si="142"/>
        <v>#N/A</v>
      </c>
    </row>
    <row r="9115" spans="7:10" x14ac:dyDescent="0.45">
      <c r="G9115" s="82">
        <f>Census!C9107</f>
        <v>0</v>
      </c>
      <c r="H9115" s="82" t="str">
        <f>IF(Census!D9107="","",Census!D9107)</f>
        <v/>
      </c>
      <c r="I9115" s="82">
        <f>Census!E9107</f>
        <v>0</v>
      </c>
      <c r="J9115" s="106" t="e">
        <f t="shared" si="142"/>
        <v>#N/A</v>
      </c>
    </row>
    <row r="9116" spans="7:10" x14ac:dyDescent="0.45">
      <c r="G9116" s="82">
        <f>Census!C9108</f>
        <v>0</v>
      </c>
      <c r="H9116" s="82" t="str">
        <f>IF(Census!D9108="","",Census!D9108)</f>
        <v/>
      </c>
      <c r="I9116" s="82">
        <f>Census!E9108</f>
        <v>0</v>
      </c>
      <c r="J9116" s="106" t="e">
        <f t="shared" si="142"/>
        <v>#N/A</v>
      </c>
    </row>
    <row r="9117" spans="7:10" x14ac:dyDescent="0.45">
      <c r="G9117" s="82">
        <f>Census!C9109</f>
        <v>0</v>
      </c>
      <c r="H9117" s="82" t="str">
        <f>IF(Census!D9109="","",Census!D9109)</f>
        <v/>
      </c>
      <c r="I9117" s="82">
        <f>Census!E9109</f>
        <v>0</v>
      </c>
      <c r="J9117" s="106" t="e">
        <f t="shared" si="142"/>
        <v>#N/A</v>
      </c>
    </row>
    <row r="9118" spans="7:10" x14ac:dyDescent="0.45">
      <c r="G9118" s="82">
        <f>Census!C9110</f>
        <v>0</v>
      </c>
      <c r="H9118" s="82" t="str">
        <f>IF(Census!D9110="","",Census!D9110)</f>
        <v/>
      </c>
      <c r="I9118" s="82">
        <f>Census!E9110</f>
        <v>0</v>
      </c>
      <c r="J9118" s="106" t="e">
        <f t="shared" si="142"/>
        <v>#N/A</v>
      </c>
    </row>
    <row r="9119" spans="7:10" x14ac:dyDescent="0.45">
      <c r="G9119" s="82">
        <f>Census!C9111</f>
        <v>0</v>
      </c>
      <c r="H9119" s="82" t="str">
        <f>IF(Census!D9111="","",Census!D9111)</f>
        <v/>
      </c>
      <c r="I9119" s="82">
        <f>Census!E9111</f>
        <v>0</v>
      </c>
      <c r="J9119" s="106" t="e">
        <f t="shared" si="142"/>
        <v>#N/A</v>
      </c>
    </row>
    <row r="9120" spans="7:10" x14ac:dyDescent="0.45">
      <c r="G9120" s="82">
        <f>Census!C9112</f>
        <v>0</v>
      </c>
      <c r="H9120" s="82" t="str">
        <f>IF(Census!D9112="","",Census!D9112)</f>
        <v/>
      </c>
      <c r="I9120" s="82">
        <f>Census!E9112</f>
        <v>0</v>
      </c>
      <c r="J9120" s="106" t="e">
        <f t="shared" si="142"/>
        <v>#N/A</v>
      </c>
    </row>
    <row r="9121" spans="7:10" x14ac:dyDescent="0.45">
      <c r="G9121" s="82">
        <f>Census!C9113</f>
        <v>0</v>
      </c>
      <c r="H9121" s="82" t="str">
        <f>IF(Census!D9113="","",Census!D9113)</f>
        <v/>
      </c>
      <c r="I9121" s="82">
        <f>Census!E9113</f>
        <v>0</v>
      </c>
      <c r="J9121" s="106" t="e">
        <f t="shared" si="142"/>
        <v>#N/A</v>
      </c>
    </row>
    <row r="9122" spans="7:10" x14ac:dyDescent="0.45">
      <c r="G9122" s="82">
        <f>Census!C9114</f>
        <v>0</v>
      </c>
      <c r="H9122" s="82" t="str">
        <f>IF(Census!D9114="","",Census!D9114)</f>
        <v/>
      </c>
      <c r="I9122" s="82">
        <f>Census!E9114</f>
        <v>0</v>
      </c>
      <c r="J9122" s="106" t="e">
        <f t="shared" si="142"/>
        <v>#N/A</v>
      </c>
    </row>
    <row r="9123" spans="7:10" x14ac:dyDescent="0.45">
      <c r="G9123" s="82">
        <f>Census!C9115</f>
        <v>0</v>
      </c>
      <c r="H9123" s="82" t="str">
        <f>IF(Census!D9115="","",Census!D9115)</f>
        <v/>
      </c>
      <c r="I9123" s="82">
        <f>Census!E9115</f>
        <v>0</v>
      </c>
      <c r="J9123" s="106" t="e">
        <f t="shared" si="142"/>
        <v>#N/A</v>
      </c>
    </row>
    <row r="9124" spans="7:10" x14ac:dyDescent="0.45">
      <c r="G9124" s="82">
        <f>Census!C9116</f>
        <v>0</v>
      </c>
      <c r="H9124" s="82" t="str">
        <f>IF(Census!D9116="","",Census!D9116)</f>
        <v/>
      </c>
      <c r="I9124" s="82">
        <f>Census!E9116</f>
        <v>0</v>
      </c>
      <c r="J9124" s="106" t="e">
        <f t="shared" si="142"/>
        <v>#N/A</v>
      </c>
    </row>
    <row r="9125" spans="7:10" x14ac:dyDescent="0.45">
      <c r="G9125" s="82">
        <f>Census!C9117</f>
        <v>0</v>
      </c>
      <c r="H9125" s="82" t="str">
        <f>IF(Census!D9117="","",Census!D9117)</f>
        <v/>
      </c>
      <c r="I9125" s="82">
        <f>Census!E9117</f>
        <v>0</v>
      </c>
      <c r="J9125" s="106" t="e">
        <f t="shared" si="142"/>
        <v>#N/A</v>
      </c>
    </row>
    <row r="9126" spans="7:10" x14ac:dyDescent="0.45">
      <c r="G9126" s="82">
        <f>Census!C9118</f>
        <v>0</v>
      </c>
      <c r="H9126" s="82" t="str">
        <f>IF(Census!D9118="","",Census!D9118)</f>
        <v/>
      </c>
      <c r="I9126" s="82">
        <f>Census!E9118</f>
        <v>0</v>
      </c>
      <c r="J9126" s="106" t="e">
        <f t="shared" si="142"/>
        <v>#N/A</v>
      </c>
    </row>
    <row r="9127" spans="7:10" x14ac:dyDescent="0.45">
      <c r="G9127" s="82">
        <f>Census!C9119</f>
        <v>0</v>
      </c>
      <c r="H9127" s="82" t="str">
        <f>IF(Census!D9119="","",Census!D9119)</f>
        <v/>
      </c>
      <c r="I9127" s="82">
        <f>Census!E9119</f>
        <v>0</v>
      </c>
      <c r="J9127" s="106" t="e">
        <f t="shared" si="142"/>
        <v>#N/A</v>
      </c>
    </row>
    <row r="9128" spans="7:10" x14ac:dyDescent="0.45">
      <c r="G9128" s="82">
        <f>Census!C9120</f>
        <v>0</v>
      </c>
      <c r="H9128" s="82" t="str">
        <f>IF(Census!D9120="","",Census!D9120)</f>
        <v/>
      </c>
      <c r="I9128" s="82">
        <f>Census!E9120</f>
        <v>0</v>
      </c>
      <c r="J9128" s="106" t="e">
        <f t="shared" si="142"/>
        <v>#N/A</v>
      </c>
    </row>
    <row r="9129" spans="7:10" x14ac:dyDescent="0.45">
      <c r="G9129" s="82">
        <f>Census!C9121</f>
        <v>0</v>
      </c>
      <c r="H9129" s="82" t="str">
        <f>IF(Census!D9121="","",Census!D9121)</f>
        <v/>
      </c>
      <c r="I9129" s="82">
        <f>Census!E9121</f>
        <v>0</v>
      </c>
      <c r="J9129" s="106" t="e">
        <f t="shared" si="142"/>
        <v>#N/A</v>
      </c>
    </row>
    <row r="9130" spans="7:10" x14ac:dyDescent="0.45">
      <c r="G9130" s="82">
        <f>Census!C9122</f>
        <v>0</v>
      </c>
      <c r="H9130" s="82" t="str">
        <f>IF(Census!D9122="","",Census!D9122)</f>
        <v/>
      </c>
      <c r="I9130" s="82">
        <f>Census!E9122</f>
        <v>0</v>
      </c>
      <c r="J9130" s="106" t="e">
        <f t="shared" si="142"/>
        <v>#N/A</v>
      </c>
    </row>
    <row r="9131" spans="7:10" x14ac:dyDescent="0.45">
      <c r="G9131" s="82">
        <f>Census!C9123</f>
        <v>0</v>
      </c>
      <c r="H9131" s="82" t="str">
        <f>IF(Census!D9123="","",Census!D9123)</f>
        <v/>
      </c>
      <c r="I9131" s="82">
        <f>Census!E9123</f>
        <v>0</v>
      </c>
      <c r="J9131" s="106" t="e">
        <f t="shared" si="142"/>
        <v>#N/A</v>
      </c>
    </row>
    <row r="9132" spans="7:10" x14ac:dyDescent="0.45">
      <c r="G9132" s="82">
        <f>Census!C9124</f>
        <v>0</v>
      </c>
      <c r="H9132" s="82" t="str">
        <f>IF(Census!D9124="","",Census!D9124)</f>
        <v/>
      </c>
      <c r="I9132" s="82">
        <f>Census!E9124</f>
        <v>0</v>
      </c>
      <c r="J9132" s="106" t="e">
        <f t="shared" si="142"/>
        <v>#N/A</v>
      </c>
    </row>
    <row r="9133" spans="7:10" x14ac:dyDescent="0.45">
      <c r="G9133" s="82">
        <f>Census!C9125</f>
        <v>0</v>
      </c>
      <c r="H9133" s="82" t="str">
        <f>IF(Census!D9125="","",Census!D9125)</f>
        <v/>
      </c>
      <c r="I9133" s="82">
        <f>Census!E9125</f>
        <v>0</v>
      </c>
      <c r="J9133" s="106" t="e">
        <f t="shared" si="142"/>
        <v>#N/A</v>
      </c>
    </row>
    <row r="9134" spans="7:10" x14ac:dyDescent="0.45">
      <c r="G9134" s="82">
        <f>Census!C9126</f>
        <v>0</v>
      </c>
      <c r="H9134" s="82" t="str">
        <f>IF(Census!D9126="","",Census!D9126)</f>
        <v/>
      </c>
      <c r="I9134" s="82">
        <f>Census!E9126</f>
        <v>0</v>
      </c>
      <c r="J9134" s="106" t="e">
        <f t="shared" si="142"/>
        <v>#N/A</v>
      </c>
    </row>
    <row r="9135" spans="7:10" x14ac:dyDescent="0.45">
      <c r="G9135" s="82">
        <f>Census!C9127</f>
        <v>0</v>
      </c>
      <c r="H9135" s="82" t="str">
        <f>IF(Census!D9127="","",Census!D9127)</f>
        <v/>
      </c>
      <c r="I9135" s="82">
        <f>Census!E9127</f>
        <v>0</v>
      </c>
      <c r="J9135" s="106" t="e">
        <f t="shared" si="142"/>
        <v>#N/A</v>
      </c>
    </row>
    <row r="9136" spans="7:10" x14ac:dyDescent="0.45">
      <c r="G9136" s="82">
        <f>Census!C9128</f>
        <v>0</v>
      </c>
      <c r="H9136" s="82" t="str">
        <f>IF(Census!D9128="","",Census!D9128)</f>
        <v/>
      </c>
      <c r="I9136" s="82">
        <f>Census!E9128</f>
        <v>0</v>
      </c>
      <c r="J9136" s="106" t="e">
        <f t="shared" si="142"/>
        <v>#N/A</v>
      </c>
    </row>
    <row r="9137" spans="7:10" x14ac:dyDescent="0.45">
      <c r="G9137" s="82">
        <f>Census!C9129</f>
        <v>0</v>
      </c>
      <c r="H9137" s="82" t="str">
        <f>IF(Census!D9129="","",Census!D9129)</f>
        <v/>
      </c>
      <c r="I9137" s="82">
        <f>Census!E9129</f>
        <v>0</v>
      </c>
      <c r="J9137" s="106" t="e">
        <f t="shared" si="142"/>
        <v>#N/A</v>
      </c>
    </row>
    <row r="9138" spans="7:10" x14ac:dyDescent="0.45">
      <c r="G9138" s="82">
        <f>Census!C9130</f>
        <v>0</v>
      </c>
      <c r="H9138" s="82" t="str">
        <f>IF(Census!D9130="","",Census!D9130)</f>
        <v/>
      </c>
      <c r="I9138" s="82">
        <f>Census!E9130</f>
        <v>0</v>
      </c>
      <c r="J9138" s="106" t="e">
        <f t="shared" si="142"/>
        <v>#N/A</v>
      </c>
    </row>
    <row r="9139" spans="7:10" x14ac:dyDescent="0.45">
      <c r="G9139" s="82">
        <f>Census!C9131</f>
        <v>0</v>
      </c>
      <c r="H9139" s="82" t="str">
        <f>IF(Census!D9131="","",Census!D9131)</f>
        <v/>
      </c>
      <c r="I9139" s="82">
        <f>Census!E9131</f>
        <v>0</v>
      </c>
      <c r="J9139" s="106" t="e">
        <f t="shared" si="142"/>
        <v>#N/A</v>
      </c>
    </row>
    <row r="9140" spans="7:10" x14ac:dyDescent="0.45">
      <c r="G9140" s="82">
        <f>Census!C9132</f>
        <v>0</v>
      </c>
      <c r="H9140" s="82" t="str">
        <f>IF(Census!D9132="","",Census!D9132)</f>
        <v/>
      </c>
      <c r="I9140" s="82">
        <f>Census!E9132</f>
        <v>0</v>
      </c>
      <c r="J9140" s="106" t="e">
        <f t="shared" si="142"/>
        <v>#N/A</v>
      </c>
    </row>
    <row r="9141" spans="7:10" x14ac:dyDescent="0.45">
      <c r="G9141" s="82">
        <f>Census!C9133</f>
        <v>0</v>
      </c>
      <c r="H9141" s="82" t="str">
        <f>IF(Census!D9133="","",Census!D9133)</f>
        <v/>
      </c>
      <c r="I9141" s="82">
        <f>Census!E9133</f>
        <v>0</v>
      </c>
      <c r="J9141" s="106" t="e">
        <f t="shared" si="142"/>
        <v>#N/A</v>
      </c>
    </row>
    <row r="9142" spans="7:10" x14ac:dyDescent="0.45">
      <c r="G9142" s="82">
        <f>Census!C9134</f>
        <v>0</v>
      </c>
      <c r="H9142" s="82" t="str">
        <f>IF(Census!D9134="","",Census!D9134)</f>
        <v/>
      </c>
      <c r="I9142" s="82">
        <f>Census!E9134</f>
        <v>0</v>
      </c>
      <c r="J9142" s="106" t="e">
        <f t="shared" si="142"/>
        <v>#N/A</v>
      </c>
    </row>
    <row r="9143" spans="7:10" x14ac:dyDescent="0.45">
      <c r="G9143" s="82">
        <f>Census!C9135</f>
        <v>0</v>
      </c>
      <c r="H9143" s="82" t="str">
        <f>IF(Census!D9135="","",Census!D9135)</f>
        <v/>
      </c>
      <c r="I9143" s="82">
        <f>Census!E9135</f>
        <v>0</v>
      </c>
      <c r="J9143" s="106" t="e">
        <f t="shared" si="142"/>
        <v>#N/A</v>
      </c>
    </row>
    <row r="9144" spans="7:10" x14ac:dyDescent="0.45">
      <c r="G9144" s="82">
        <f>Census!C9136</f>
        <v>0</v>
      </c>
      <c r="H9144" s="82" t="str">
        <f>IF(Census!D9136="","",Census!D9136)</f>
        <v/>
      </c>
      <c r="I9144" s="82">
        <f>Census!E9136</f>
        <v>0</v>
      </c>
      <c r="J9144" s="106" t="e">
        <f t="shared" si="142"/>
        <v>#N/A</v>
      </c>
    </row>
    <row r="9145" spans="7:10" x14ac:dyDescent="0.45">
      <c r="G9145" s="82">
        <f>Census!C9137</f>
        <v>0</v>
      </c>
      <c r="H9145" s="82" t="str">
        <f>IF(Census!D9137="","",Census!D9137)</f>
        <v/>
      </c>
      <c r="I9145" s="82">
        <f>Census!E9137</f>
        <v>0</v>
      </c>
      <c r="J9145" s="106" t="e">
        <f t="shared" si="142"/>
        <v>#N/A</v>
      </c>
    </row>
    <row r="9146" spans="7:10" x14ac:dyDescent="0.45">
      <c r="G9146" s="82">
        <f>Census!C9138</f>
        <v>0</v>
      </c>
      <c r="H9146" s="82" t="str">
        <f>IF(Census!D9138="","",Census!D9138)</f>
        <v/>
      </c>
      <c r="I9146" s="82">
        <f>Census!E9138</f>
        <v>0</v>
      </c>
      <c r="J9146" s="106" t="e">
        <f t="shared" si="142"/>
        <v>#N/A</v>
      </c>
    </row>
    <row r="9147" spans="7:10" x14ac:dyDescent="0.45">
      <c r="G9147" s="82">
        <f>Census!C9139</f>
        <v>0</v>
      </c>
      <c r="H9147" s="82" t="str">
        <f>IF(Census!D9139="","",Census!D9139)</f>
        <v/>
      </c>
      <c r="I9147" s="82">
        <f>Census!E9139</f>
        <v>0</v>
      </c>
      <c r="J9147" s="106" t="e">
        <f t="shared" si="142"/>
        <v>#N/A</v>
      </c>
    </row>
    <row r="9148" spans="7:10" x14ac:dyDescent="0.45">
      <c r="G9148" s="82">
        <f>Census!C9140</f>
        <v>0</v>
      </c>
      <c r="H9148" s="82" t="str">
        <f>IF(Census!D9140="","",Census!D9140)</f>
        <v/>
      </c>
      <c r="I9148" s="82">
        <f>Census!E9140</f>
        <v>0</v>
      </c>
      <c r="J9148" s="106" t="e">
        <f t="shared" si="142"/>
        <v>#N/A</v>
      </c>
    </row>
    <row r="9149" spans="7:10" x14ac:dyDescent="0.45">
      <c r="G9149" s="82">
        <f>Census!C9141</f>
        <v>0</v>
      </c>
      <c r="H9149" s="82" t="str">
        <f>IF(Census!D9141="","",Census!D9141)</f>
        <v/>
      </c>
      <c r="I9149" s="82">
        <f>Census!E9141</f>
        <v>0</v>
      </c>
      <c r="J9149" s="106" t="e">
        <f t="shared" si="142"/>
        <v>#N/A</v>
      </c>
    </row>
    <row r="9150" spans="7:10" x14ac:dyDescent="0.45">
      <c r="G9150" s="82">
        <f>Census!C9142</f>
        <v>0</v>
      </c>
      <c r="H9150" s="82" t="str">
        <f>IF(Census!D9142="","",Census!D9142)</f>
        <v/>
      </c>
      <c r="I9150" s="82">
        <f>Census!E9142</f>
        <v>0</v>
      </c>
      <c r="J9150" s="106" t="e">
        <f t="shared" si="142"/>
        <v>#N/A</v>
      </c>
    </row>
    <row r="9151" spans="7:10" x14ac:dyDescent="0.45">
      <c r="G9151" s="82">
        <f>Census!C9143</f>
        <v>0</v>
      </c>
      <c r="H9151" s="82" t="str">
        <f>IF(Census!D9143="","",Census!D9143)</f>
        <v/>
      </c>
      <c r="I9151" s="82">
        <f>Census!E9143</f>
        <v>0</v>
      </c>
      <c r="J9151" s="106" t="e">
        <f t="shared" si="142"/>
        <v>#N/A</v>
      </c>
    </row>
    <row r="9152" spans="7:10" x14ac:dyDescent="0.45">
      <c r="G9152" s="82">
        <f>Census!C9144</f>
        <v>0</v>
      </c>
      <c r="H9152" s="82" t="str">
        <f>IF(Census!D9144="","",Census!D9144)</f>
        <v/>
      </c>
      <c r="I9152" s="82">
        <f>Census!E9144</f>
        <v>0</v>
      </c>
      <c r="J9152" s="106" t="e">
        <f t="shared" si="142"/>
        <v>#N/A</v>
      </c>
    </row>
    <row r="9153" spans="7:10" x14ac:dyDescent="0.45">
      <c r="G9153" s="82">
        <f>Census!C9145</f>
        <v>0</v>
      </c>
      <c r="H9153" s="82" t="str">
        <f>IF(Census!D9145="","",Census!D9145)</f>
        <v/>
      </c>
      <c r="I9153" s="82">
        <f>Census!E9145</f>
        <v>0</v>
      </c>
      <c r="J9153" s="106" t="e">
        <f t="shared" si="142"/>
        <v>#N/A</v>
      </c>
    </row>
    <row r="9154" spans="7:10" x14ac:dyDescent="0.45">
      <c r="G9154" s="82">
        <f>Census!C9146</f>
        <v>0</v>
      </c>
      <c r="H9154" s="82" t="str">
        <f>IF(Census!D9146="","",Census!D9146)</f>
        <v/>
      </c>
      <c r="I9154" s="82">
        <f>Census!E9146</f>
        <v>0</v>
      </c>
      <c r="J9154" s="106" t="e">
        <f t="shared" si="142"/>
        <v>#N/A</v>
      </c>
    </row>
    <row r="9155" spans="7:10" x14ac:dyDescent="0.45">
      <c r="G9155" s="82">
        <f>Census!C9147</f>
        <v>0</v>
      </c>
      <c r="H9155" s="82" t="str">
        <f>IF(Census!D9147="","",Census!D9147)</f>
        <v/>
      </c>
      <c r="I9155" s="82">
        <f>Census!E9147</f>
        <v>0</v>
      </c>
      <c r="J9155" s="106" t="e">
        <f t="shared" si="142"/>
        <v>#N/A</v>
      </c>
    </row>
    <row r="9156" spans="7:10" x14ac:dyDescent="0.45">
      <c r="G9156" s="82">
        <f>Census!C9148</f>
        <v>0</v>
      </c>
      <c r="H9156" s="82" t="str">
        <f>IF(Census!D9148="","",Census!D9148)</f>
        <v/>
      </c>
      <c r="I9156" s="82">
        <f>Census!E9148</f>
        <v>0</v>
      </c>
      <c r="J9156" s="106" t="e">
        <f t="shared" si="142"/>
        <v>#N/A</v>
      </c>
    </row>
    <row r="9157" spans="7:10" x14ac:dyDescent="0.45">
      <c r="G9157" s="82">
        <f>Census!C9149</f>
        <v>0</v>
      </c>
      <c r="H9157" s="82" t="str">
        <f>IF(Census!D9149="","",Census!D9149)</f>
        <v/>
      </c>
      <c r="I9157" s="82">
        <f>Census!E9149</f>
        <v>0</v>
      </c>
      <c r="J9157" s="106" t="e">
        <f t="shared" si="142"/>
        <v>#N/A</v>
      </c>
    </row>
    <row r="9158" spans="7:10" x14ac:dyDescent="0.45">
      <c r="G9158" s="82">
        <f>Census!C9150</f>
        <v>0</v>
      </c>
      <c r="H9158" s="82" t="str">
        <f>IF(Census!D9150="","",Census!D9150)</f>
        <v/>
      </c>
      <c r="I9158" s="82">
        <f>Census!E9150</f>
        <v>0</v>
      </c>
      <c r="J9158" s="106" t="e">
        <f t="shared" si="142"/>
        <v>#N/A</v>
      </c>
    </row>
    <row r="9159" spans="7:10" x14ac:dyDescent="0.45">
      <c r="G9159" s="82">
        <f>Census!C9151</f>
        <v>0</v>
      </c>
      <c r="H9159" s="82" t="str">
        <f>IF(Census!D9151="","",Census!D9151)</f>
        <v/>
      </c>
      <c r="I9159" s="82">
        <f>Census!E9151</f>
        <v>0</v>
      </c>
      <c r="J9159" s="106" t="e">
        <f t="shared" si="142"/>
        <v>#N/A</v>
      </c>
    </row>
    <row r="9160" spans="7:10" x14ac:dyDescent="0.45">
      <c r="G9160" s="82">
        <f>Census!C9152</f>
        <v>0</v>
      </c>
      <c r="H9160" s="82" t="str">
        <f>IF(Census!D9152="","",Census!D9152)</f>
        <v/>
      </c>
      <c r="I9160" s="82">
        <f>Census!E9152</f>
        <v>0</v>
      </c>
      <c r="J9160" s="106" t="e">
        <f t="shared" si="142"/>
        <v>#N/A</v>
      </c>
    </row>
    <row r="9161" spans="7:10" x14ac:dyDescent="0.45">
      <c r="G9161" s="82">
        <f>Census!C9153</f>
        <v>0</v>
      </c>
      <c r="H9161" s="82" t="str">
        <f>IF(Census!D9153="","",Census!D9153)</f>
        <v/>
      </c>
      <c r="I9161" s="82">
        <f>Census!E9153</f>
        <v>0</v>
      </c>
      <c r="J9161" s="106" t="e">
        <f t="shared" si="142"/>
        <v>#N/A</v>
      </c>
    </row>
    <row r="9162" spans="7:10" x14ac:dyDescent="0.45">
      <c r="G9162" s="82">
        <f>Census!C9154</f>
        <v>0</v>
      </c>
      <c r="H9162" s="82" t="str">
        <f>IF(Census!D9154="","",Census!D9154)</f>
        <v/>
      </c>
      <c r="I9162" s="82">
        <f>Census!E9154</f>
        <v>0</v>
      </c>
      <c r="J9162" s="106" t="e">
        <f t="shared" si="142"/>
        <v>#N/A</v>
      </c>
    </row>
    <row r="9163" spans="7:10" x14ac:dyDescent="0.45">
      <c r="G9163" s="82">
        <f>Census!C9155</f>
        <v>0</v>
      </c>
      <c r="H9163" s="82" t="str">
        <f>IF(Census!D9155="","",Census!D9155)</f>
        <v/>
      </c>
      <c r="I9163" s="82">
        <f>Census!E9155</f>
        <v>0</v>
      </c>
      <c r="J9163" s="106" t="e">
        <f t="shared" si="142"/>
        <v>#N/A</v>
      </c>
    </row>
    <row r="9164" spans="7:10" x14ac:dyDescent="0.45">
      <c r="G9164" s="82">
        <f>Census!C9156</f>
        <v>0</v>
      </c>
      <c r="H9164" s="82" t="str">
        <f>IF(Census!D9156="","",Census!D9156)</f>
        <v/>
      </c>
      <c r="I9164" s="82">
        <f>Census!E9156</f>
        <v>0</v>
      </c>
      <c r="J9164" s="106" t="e">
        <f t="shared" si="142"/>
        <v>#N/A</v>
      </c>
    </row>
    <row r="9165" spans="7:10" x14ac:dyDescent="0.45">
      <c r="G9165" s="82">
        <f>Census!C9157</f>
        <v>0</v>
      </c>
      <c r="H9165" s="82" t="str">
        <f>IF(Census!D9157="","",Census!D9157)</f>
        <v/>
      </c>
      <c r="I9165" s="82">
        <f>Census!E9157</f>
        <v>0</v>
      </c>
      <c r="J9165" s="106" t="e">
        <f t="shared" si="142"/>
        <v>#N/A</v>
      </c>
    </row>
    <row r="9166" spans="7:10" x14ac:dyDescent="0.45">
      <c r="G9166" s="82">
        <f>Census!C9158</f>
        <v>0</v>
      </c>
      <c r="H9166" s="82" t="str">
        <f>IF(Census!D9158="","",Census!D9158)</f>
        <v/>
      </c>
      <c r="I9166" s="82">
        <f>Census!E9158</f>
        <v>0</v>
      </c>
      <c r="J9166" s="106" t="e">
        <f t="shared" ref="J9166:J9229" si="143">IF(H9166=0,0,IF(H9166&lt;$C$25,$C$25-H9166,0))</f>
        <v>#N/A</v>
      </c>
    </row>
    <row r="9167" spans="7:10" x14ac:dyDescent="0.45">
      <c r="G9167" s="82">
        <f>Census!C9159</f>
        <v>0</v>
      </c>
      <c r="H9167" s="82" t="str">
        <f>IF(Census!D9159="","",Census!D9159)</f>
        <v/>
      </c>
      <c r="I9167" s="82">
        <f>Census!E9159</f>
        <v>0</v>
      </c>
      <c r="J9167" s="106" t="e">
        <f t="shared" si="143"/>
        <v>#N/A</v>
      </c>
    </row>
    <row r="9168" spans="7:10" x14ac:dyDescent="0.45">
      <c r="G9168" s="82">
        <f>Census!C9160</f>
        <v>0</v>
      </c>
      <c r="H9168" s="82" t="str">
        <f>IF(Census!D9160="","",Census!D9160)</f>
        <v/>
      </c>
      <c r="I9168" s="82">
        <f>Census!E9160</f>
        <v>0</v>
      </c>
      <c r="J9168" s="106" t="e">
        <f t="shared" si="143"/>
        <v>#N/A</v>
      </c>
    </row>
    <row r="9169" spans="7:10" x14ac:dyDescent="0.45">
      <c r="G9169" s="82">
        <f>Census!C9161</f>
        <v>0</v>
      </c>
      <c r="H9169" s="82" t="str">
        <f>IF(Census!D9161="","",Census!D9161)</f>
        <v/>
      </c>
      <c r="I9169" s="82">
        <f>Census!E9161</f>
        <v>0</v>
      </c>
      <c r="J9169" s="106" t="e">
        <f t="shared" si="143"/>
        <v>#N/A</v>
      </c>
    </row>
    <row r="9170" spans="7:10" x14ac:dyDescent="0.45">
      <c r="G9170" s="82">
        <f>Census!C9162</f>
        <v>0</v>
      </c>
      <c r="H9170" s="82" t="str">
        <f>IF(Census!D9162="","",Census!D9162)</f>
        <v/>
      </c>
      <c r="I9170" s="82">
        <f>Census!E9162</f>
        <v>0</v>
      </c>
      <c r="J9170" s="106" t="e">
        <f t="shared" si="143"/>
        <v>#N/A</v>
      </c>
    </row>
    <row r="9171" spans="7:10" x14ac:dyDescent="0.45">
      <c r="G9171" s="82">
        <f>Census!C9163</f>
        <v>0</v>
      </c>
      <c r="H9171" s="82" t="str">
        <f>IF(Census!D9163="","",Census!D9163)</f>
        <v/>
      </c>
      <c r="I9171" s="82">
        <f>Census!E9163</f>
        <v>0</v>
      </c>
      <c r="J9171" s="106" t="e">
        <f t="shared" si="143"/>
        <v>#N/A</v>
      </c>
    </row>
    <row r="9172" spans="7:10" x14ac:dyDescent="0.45">
      <c r="G9172" s="82">
        <f>Census!C9164</f>
        <v>0</v>
      </c>
      <c r="H9172" s="82" t="str">
        <f>IF(Census!D9164="","",Census!D9164)</f>
        <v/>
      </c>
      <c r="I9172" s="82">
        <f>Census!E9164</f>
        <v>0</v>
      </c>
      <c r="J9172" s="106" t="e">
        <f t="shared" si="143"/>
        <v>#N/A</v>
      </c>
    </row>
    <row r="9173" spans="7:10" x14ac:dyDescent="0.45">
      <c r="G9173" s="82">
        <f>Census!C9165</f>
        <v>0</v>
      </c>
      <c r="H9173" s="82" t="str">
        <f>IF(Census!D9165="","",Census!D9165)</f>
        <v/>
      </c>
      <c r="I9173" s="82">
        <f>Census!E9165</f>
        <v>0</v>
      </c>
      <c r="J9173" s="106" t="e">
        <f t="shared" si="143"/>
        <v>#N/A</v>
      </c>
    </row>
    <row r="9174" spans="7:10" x14ac:dyDescent="0.45">
      <c r="G9174" s="82">
        <f>Census!C9166</f>
        <v>0</v>
      </c>
      <c r="H9174" s="82" t="str">
        <f>IF(Census!D9166="","",Census!D9166)</f>
        <v/>
      </c>
      <c r="I9174" s="82">
        <f>Census!E9166</f>
        <v>0</v>
      </c>
      <c r="J9174" s="106" t="e">
        <f t="shared" si="143"/>
        <v>#N/A</v>
      </c>
    </row>
    <row r="9175" spans="7:10" x14ac:dyDescent="0.45">
      <c r="G9175" s="82">
        <f>Census!C9167</f>
        <v>0</v>
      </c>
      <c r="H9175" s="82" t="str">
        <f>IF(Census!D9167="","",Census!D9167)</f>
        <v/>
      </c>
      <c r="I9175" s="82">
        <f>Census!E9167</f>
        <v>0</v>
      </c>
      <c r="J9175" s="106" t="e">
        <f t="shared" si="143"/>
        <v>#N/A</v>
      </c>
    </row>
    <row r="9176" spans="7:10" x14ac:dyDescent="0.45">
      <c r="G9176" s="82">
        <f>Census!C9168</f>
        <v>0</v>
      </c>
      <c r="H9176" s="82" t="str">
        <f>IF(Census!D9168="","",Census!D9168)</f>
        <v/>
      </c>
      <c r="I9176" s="82">
        <f>Census!E9168</f>
        <v>0</v>
      </c>
      <c r="J9176" s="106" t="e">
        <f t="shared" si="143"/>
        <v>#N/A</v>
      </c>
    </row>
    <row r="9177" spans="7:10" x14ac:dyDescent="0.45">
      <c r="G9177" s="82">
        <f>Census!C9169</f>
        <v>0</v>
      </c>
      <c r="H9177" s="82" t="str">
        <f>IF(Census!D9169="","",Census!D9169)</f>
        <v/>
      </c>
      <c r="I9177" s="82">
        <f>Census!E9169</f>
        <v>0</v>
      </c>
      <c r="J9177" s="106" t="e">
        <f t="shared" si="143"/>
        <v>#N/A</v>
      </c>
    </row>
    <row r="9178" spans="7:10" x14ac:dyDescent="0.45">
      <c r="G9178" s="82">
        <f>Census!C9170</f>
        <v>0</v>
      </c>
      <c r="H9178" s="82" t="str">
        <f>IF(Census!D9170="","",Census!D9170)</f>
        <v/>
      </c>
      <c r="I9178" s="82">
        <f>Census!E9170</f>
        <v>0</v>
      </c>
      <c r="J9178" s="106" t="e">
        <f t="shared" si="143"/>
        <v>#N/A</v>
      </c>
    </row>
    <row r="9179" spans="7:10" x14ac:dyDescent="0.45">
      <c r="G9179" s="82">
        <f>Census!C9171</f>
        <v>0</v>
      </c>
      <c r="H9179" s="82" t="str">
        <f>IF(Census!D9171="","",Census!D9171)</f>
        <v/>
      </c>
      <c r="I9179" s="82">
        <f>Census!E9171</f>
        <v>0</v>
      </c>
      <c r="J9179" s="106" t="e">
        <f t="shared" si="143"/>
        <v>#N/A</v>
      </c>
    </row>
    <row r="9180" spans="7:10" x14ac:dyDescent="0.45">
      <c r="G9180" s="82">
        <f>Census!C9172</f>
        <v>0</v>
      </c>
      <c r="H9180" s="82" t="str">
        <f>IF(Census!D9172="","",Census!D9172)</f>
        <v/>
      </c>
      <c r="I9180" s="82">
        <f>Census!E9172</f>
        <v>0</v>
      </c>
      <c r="J9180" s="106" t="e">
        <f t="shared" si="143"/>
        <v>#N/A</v>
      </c>
    </row>
    <row r="9181" spans="7:10" x14ac:dyDescent="0.45">
      <c r="G9181" s="82">
        <f>Census!C9173</f>
        <v>0</v>
      </c>
      <c r="H9181" s="82" t="str">
        <f>IF(Census!D9173="","",Census!D9173)</f>
        <v/>
      </c>
      <c r="I9181" s="82">
        <f>Census!E9173</f>
        <v>0</v>
      </c>
      <c r="J9181" s="106" t="e">
        <f t="shared" si="143"/>
        <v>#N/A</v>
      </c>
    </row>
    <row r="9182" spans="7:10" x14ac:dyDescent="0.45">
      <c r="G9182" s="82">
        <f>Census!C9174</f>
        <v>0</v>
      </c>
      <c r="H9182" s="82" t="str">
        <f>IF(Census!D9174="","",Census!D9174)</f>
        <v/>
      </c>
      <c r="I9182" s="82">
        <f>Census!E9174</f>
        <v>0</v>
      </c>
      <c r="J9182" s="106" t="e">
        <f t="shared" si="143"/>
        <v>#N/A</v>
      </c>
    </row>
    <row r="9183" spans="7:10" x14ac:dyDescent="0.45">
      <c r="G9183" s="82">
        <f>Census!C9175</f>
        <v>0</v>
      </c>
      <c r="H9183" s="82" t="str">
        <f>IF(Census!D9175="","",Census!D9175)</f>
        <v/>
      </c>
      <c r="I9183" s="82">
        <f>Census!E9175</f>
        <v>0</v>
      </c>
      <c r="J9183" s="106" t="e">
        <f t="shared" si="143"/>
        <v>#N/A</v>
      </c>
    </row>
    <row r="9184" spans="7:10" x14ac:dyDescent="0.45">
      <c r="G9184" s="82">
        <f>Census!C9176</f>
        <v>0</v>
      </c>
      <c r="H9184" s="82" t="str">
        <f>IF(Census!D9176="","",Census!D9176)</f>
        <v/>
      </c>
      <c r="I9184" s="82">
        <f>Census!E9176</f>
        <v>0</v>
      </c>
      <c r="J9184" s="106" t="e">
        <f t="shared" si="143"/>
        <v>#N/A</v>
      </c>
    </row>
    <row r="9185" spans="7:10" x14ac:dyDescent="0.45">
      <c r="G9185" s="82">
        <f>Census!C9177</f>
        <v>0</v>
      </c>
      <c r="H9185" s="82" t="str">
        <f>IF(Census!D9177="","",Census!D9177)</f>
        <v/>
      </c>
      <c r="I9185" s="82">
        <f>Census!E9177</f>
        <v>0</v>
      </c>
      <c r="J9185" s="106" t="e">
        <f t="shared" si="143"/>
        <v>#N/A</v>
      </c>
    </row>
    <row r="9186" spans="7:10" x14ac:dyDescent="0.45">
      <c r="G9186" s="82">
        <f>Census!C9178</f>
        <v>0</v>
      </c>
      <c r="H9186" s="82" t="str">
        <f>IF(Census!D9178="","",Census!D9178)</f>
        <v/>
      </c>
      <c r="I9186" s="82">
        <f>Census!E9178</f>
        <v>0</v>
      </c>
      <c r="J9186" s="106" t="e">
        <f t="shared" si="143"/>
        <v>#N/A</v>
      </c>
    </row>
    <row r="9187" spans="7:10" x14ac:dyDescent="0.45">
      <c r="G9187" s="82">
        <f>Census!C9179</f>
        <v>0</v>
      </c>
      <c r="H9187" s="82" t="str">
        <f>IF(Census!D9179="","",Census!D9179)</f>
        <v/>
      </c>
      <c r="I9187" s="82">
        <f>Census!E9179</f>
        <v>0</v>
      </c>
      <c r="J9187" s="106" t="e">
        <f t="shared" si="143"/>
        <v>#N/A</v>
      </c>
    </row>
    <row r="9188" spans="7:10" x14ac:dyDescent="0.45">
      <c r="G9188" s="82">
        <f>Census!C9180</f>
        <v>0</v>
      </c>
      <c r="H9188" s="82" t="str">
        <f>IF(Census!D9180="","",Census!D9180)</f>
        <v/>
      </c>
      <c r="I9188" s="82">
        <f>Census!E9180</f>
        <v>0</v>
      </c>
      <c r="J9188" s="106" t="e">
        <f t="shared" si="143"/>
        <v>#N/A</v>
      </c>
    </row>
    <row r="9189" spans="7:10" x14ac:dyDescent="0.45">
      <c r="G9189" s="82">
        <f>Census!C9181</f>
        <v>0</v>
      </c>
      <c r="H9189" s="82" t="str">
        <f>IF(Census!D9181="","",Census!D9181)</f>
        <v/>
      </c>
      <c r="I9189" s="82">
        <f>Census!E9181</f>
        <v>0</v>
      </c>
      <c r="J9189" s="106" t="e">
        <f t="shared" si="143"/>
        <v>#N/A</v>
      </c>
    </row>
    <row r="9190" spans="7:10" x14ac:dyDescent="0.45">
      <c r="G9190" s="82">
        <f>Census!C9182</f>
        <v>0</v>
      </c>
      <c r="H9190" s="82" t="str">
        <f>IF(Census!D9182="","",Census!D9182)</f>
        <v/>
      </c>
      <c r="I9190" s="82">
        <f>Census!E9182</f>
        <v>0</v>
      </c>
      <c r="J9190" s="106" t="e">
        <f t="shared" si="143"/>
        <v>#N/A</v>
      </c>
    </row>
    <row r="9191" spans="7:10" x14ac:dyDescent="0.45">
      <c r="G9191" s="82">
        <f>Census!C9183</f>
        <v>0</v>
      </c>
      <c r="H9191" s="82" t="str">
        <f>IF(Census!D9183="","",Census!D9183)</f>
        <v/>
      </c>
      <c r="I9191" s="82">
        <f>Census!E9183</f>
        <v>0</v>
      </c>
      <c r="J9191" s="106" t="e">
        <f t="shared" si="143"/>
        <v>#N/A</v>
      </c>
    </row>
    <row r="9192" spans="7:10" x14ac:dyDescent="0.45">
      <c r="G9192" s="82">
        <f>Census!C9184</f>
        <v>0</v>
      </c>
      <c r="H9192" s="82" t="str">
        <f>IF(Census!D9184="","",Census!D9184)</f>
        <v/>
      </c>
      <c r="I9192" s="82">
        <f>Census!E9184</f>
        <v>0</v>
      </c>
      <c r="J9192" s="106" t="e">
        <f t="shared" si="143"/>
        <v>#N/A</v>
      </c>
    </row>
    <row r="9193" spans="7:10" x14ac:dyDescent="0.45">
      <c r="G9193" s="82">
        <f>Census!C9185</f>
        <v>0</v>
      </c>
      <c r="H9193" s="82" t="str">
        <f>IF(Census!D9185="","",Census!D9185)</f>
        <v/>
      </c>
      <c r="I9193" s="82">
        <f>Census!E9185</f>
        <v>0</v>
      </c>
      <c r="J9193" s="106" t="e">
        <f t="shared" si="143"/>
        <v>#N/A</v>
      </c>
    </row>
    <row r="9194" spans="7:10" x14ac:dyDescent="0.45">
      <c r="G9194" s="82">
        <f>Census!C9186</f>
        <v>0</v>
      </c>
      <c r="H9194" s="82" t="str">
        <f>IF(Census!D9186="","",Census!D9186)</f>
        <v/>
      </c>
      <c r="I9194" s="82">
        <f>Census!E9186</f>
        <v>0</v>
      </c>
      <c r="J9194" s="106" t="e">
        <f t="shared" si="143"/>
        <v>#N/A</v>
      </c>
    </row>
    <row r="9195" spans="7:10" x14ac:dyDescent="0.45">
      <c r="G9195" s="82">
        <f>Census!C9187</f>
        <v>0</v>
      </c>
      <c r="H9195" s="82" t="str">
        <f>IF(Census!D9187="","",Census!D9187)</f>
        <v/>
      </c>
      <c r="I9195" s="82">
        <f>Census!E9187</f>
        <v>0</v>
      </c>
      <c r="J9195" s="106" t="e">
        <f t="shared" si="143"/>
        <v>#N/A</v>
      </c>
    </row>
    <row r="9196" spans="7:10" x14ac:dyDescent="0.45">
      <c r="G9196" s="82">
        <f>Census!C9188</f>
        <v>0</v>
      </c>
      <c r="H9196" s="82" t="str">
        <f>IF(Census!D9188="","",Census!D9188)</f>
        <v/>
      </c>
      <c r="I9196" s="82">
        <f>Census!E9188</f>
        <v>0</v>
      </c>
      <c r="J9196" s="106" t="e">
        <f t="shared" si="143"/>
        <v>#N/A</v>
      </c>
    </row>
    <row r="9197" spans="7:10" x14ac:dyDescent="0.45">
      <c r="G9197" s="82">
        <f>Census!C9189</f>
        <v>0</v>
      </c>
      <c r="H9197" s="82" t="str">
        <f>IF(Census!D9189="","",Census!D9189)</f>
        <v/>
      </c>
      <c r="I9197" s="82">
        <f>Census!E9189</f>
        <v>0</v>
      </c>
      <c r="J9197" s="106" t="e">
        <f t="shared" si="143"/>
        <v>#N/A</v>
      </c>
    </row>
    <row r="9198" spans="7:10" x14ac:dyDescent="0.45">
      <c r="G9198" s="82">
        <f>Census!C9190</f>
        <v>0</v>
      </c>
      <c r="H9198" s="82" t="str">
        <f>IF(Census!D9190="","",Census!D9190)</f>
        <v/>
      </c>
      <c r="I9198" s="82">
        <f>Census!E9190</f>
        <v>0</v>
      </c>
      <c r="J9198" s="106" t="e">
        <f t="shared" si="143"/>
        <v>#N/A</v>
      </c>
    </row>
    <row r="9199" spans="7:10" x14ac:dyDescent="0.45">
      <c r="G9199" s="82">
        <f>Census!C9191</f>
        <v>0</v>
      </c>
      <c r="H9199" s="82" t="str">
        <f>IF(Census!D9191="","",Census!D9191)</f>
        <v/>
      </c>
      <c r="I9199" s="82">
        <f>Census!E9191</f>
        <v>0</v>
      </c>
      <c r="J9199" s="106" t="e">
        <f t="shared" si="143"/>
        <v>#N/A</v>
      </c>
    </row>
    <row r="9200" spans="7:10" x14ac:dyDescent="0.45">
      <c r="G9200" s="82">
        <f>Census!C9192</f>
        <v>0</v>
      </c>
      <c r="H9200" s="82" t="str">
        <f>IF(Census!D9192="","",Census!D9192)</f>
        <v/>
      </c>
      <c r="I9200" s="82">
        <f>Census!E9192</f>
        <v>0</v>
      </c>
      <c r="J9200" s="106" t="e">
        <f t="shared" si="143"/>
        <v>#N/A</v>
      </c>
    </row>
    <row r="9201" spans="7:10" x14ac:dyDescent="0.45">
      <c r="G9201" s="82">
        <f>Census!C9193</f>
        <v>0</v>
      </c>
      <c r="H9201" s="82" t="str">
        <f>IF(Census!D9193="","",Census!D9193)</f>
        <v/>
      </c>
      <c r="I9201" s="82">
        <f>Census!E9193</f>
        <v>0</v>
      </c>
      <c r="J9201" s="106" t="e">
        <f t="shared" si="143"/>
        <v>#N/A</v>
      </c>
    </row>
    <row r="9202" spans="7:10" x14ac:dyDescent="0.45">
      <c r="G9202" s="82">
        <f>Census!C9194</f>
        <v>0</v>
      </c>
      <c r="H9202" s="82" t="str">
        <f>IF(Census!D9194="","",Census!D9194)</f>
        <v/>
      </c>
      <c r="I9202" s="82">
        <f>Census!E9194</f>
        <v>0</v>
      </c>
      <c r="J9202" s="106" t="e">
        <f t="shared" si="143"/>
        <v>#N/A</v>
      </c>
    </row>
    <row r="9203" spans="7:10" x14ac:dyDescent="0.45">
      <c r="G9203" s="82">
        <f>Census!C9195</f>
        <v>0</v>
      </c>
      <c r="H9203" s="82" t="str">
        <f>IF(Census!D9195="","",Census!D9195)</f>
        <v/>
      </c>
      <c r="I9203" s="82">
        <f>Census!E9195</f>
        <v>0</v>
      </c>
      <c r="J9203" s="106" t="e">
        <f t="shared" si="143"/>
        <v>#N/A</v>
      </c>
    </row>
    <row r="9204" spans="7:10" x14ac:dyDescent="0.45">
      <c r="G9204" s="82">
        <f>Census!C9196</f>
        <v>0</v>
      </c>
      <c r="H9204" s="82" t="str">
        <f>IF(Census!D9196="","",Census!D9196)</f>
        <v/>
      </c>
      <c r="I9204" s="82">
        <f>Census!E9196</f>
        <v>0</v>
      </c>
      <c r="J9204" s="106" t="e">
        <f t="shared" si="143"/>
        <v>#N/A</v>
      </c>
    </row>
    <row r="9205" spans="7:10" x14ac:dyDescent="0.45">
      <c r="G9205" s="82">
        <f>Census!C9197</f>
        <v>0</v>
      </c>
      <c r="H9205" s="82" t="str">
        <f>IF(Census!D9197="","",Census!D9197)</f>
        <v/>
      </c>
      <c r="I9205" s="82">
        <f>Census!E9197</f>
        <v>0</v>
      </c>
      <c r="J9205" s="106" t="e">
        <f t="shared" si="143"/>
        <v>#N/A</v>
      </c>
    </row>
    <row r="9206" spans="7:10" x14ac:dyDescent="0.45">
      <c r="G9206" s="82">
        <f>Census!C9198</f>
        <v>0</v>
      </c>
      <c r="H9206" s="82" t="str">
        <f>IF(Census!D9198="","",Census!D9198)</f>
        <v/>
      </c>
      <c r="I9206" s="82">
        <f>Census!E9198</f>
        <v>0</v>
      </c>
      <c r="J9206" s="106" t="e">
        <f t="shared" si="143"/>
        <v>#N/A</v>
      </c>
    </row>
    <row r="9207" spans="7:10" x14ac:dyDescent="0.45">
      <c r="G9207" s="82">
        <f>Census!C9199</f>
        <v>0</v>
      </c>
      <c r="H9207" s="82" t="str">
        <f>IF(Census!D9199="","",Census!D9199)</f>
        <v/>
      </c>
      <c r="I9207" s="82">
        <f>Census!E9199</f>
        <v>0</v>
      </c>
      <c r="J9207" s="106" t="e">
        <f t="shared" si="143"/>
        <v>#N/A</v>
      </c>
    </row>
    <row r="9208" spans="7:10" x14ac:dyDescent="0.45">
      <c r="G9208" s="82">
        <f>Census!C9200</f>
        <v>0</v>
      </c>
      <c r="H9208" s="82" t="str">
        <f>IF(Census!D9200="","",Census!D9200)</f>
        <v/>
      </c>
      <c r="I9208" s="82">
        <f>Census!E9200</f>
        <v>0</v>
      </c>
      <c r="J9208" s="106" t="e">
        <f t="shared" si="143"/>
        <v>#N/A</v>
      </c>
    </row>
    <row r="9209" spans="7:10" x14ac:dyDescent="0.45">
      <c r="G9209" s="82">
        <f>Census!C9201</f>
        <v>0</v>
      </c>
      <c r="H9209" s="82" t="str">
        <f>IF(Census!D9201="","",Census!D9201)</f>
        <v/>
      </c>
      <c r="I9209" s="82">
        <f>Census!E9201</f>
        <v>0</v>
      </c>
      <c r="J9209" s="106" t="e">
        <f t="shared" si="143"/>
        <v>#N/A</v>
      </c>
    </row>
    <row r="9210" spans="7:10" x14ac:dyDescent="0.45">
      <c r="G9210" s="82">
        <f>Census!C9202</f>
        <v>0</v>
      </c>
      <c r="H9210" s="82" t="str">
        <f>IF(Census!D9202="","",Census!D9202)</f>
        <v/>
      </c>
      <c r="I9210" s="82">
        <f>Census!E9202</f>
        <v>0</v>
      </c>
      <c r="J9210" s="106" t="e">
        <f t="shared" si="143"/>
        <v>#N/A</v>
      </c>
    </row>
    <row r="9211" spans="7:10" x14ac:dyDescent="0.45">
      <c r="G9211" s="82">
        <f>Census!C9203</f>
        <v>0</v>
      </c>
      <c r="H9211" s="82" t="str">
        <f>IF(Census!D9203="","",Census!D9203)</f>
        <v/>
      </c>
      <c r="I9211" s="82">
        <f>Census!E9203</f>
        <v>0</v>
      </c>
      <c r="J9211" s="106" t="e">
        <f t="shared" si="143"/>
        <v>#N/A</v>
      </c>
    </row>
    <row r="9212" spans="7:10" x14ac:dyDescent="0.45">
      <c r="G9212" s="82">
        <f>Census!C9204</f>
        <v>0</v>
      </c>
      <c r="H9212" s="82" t="str">
        <f>IF(Census!D9204="","",Census!D9204)</f>
        <v/>
      </c>
      <c r="I9212" s="82">
        <f>Census!E9204</f>
        <v>0</v>
      </c>
      <c r="J9212" s="106" t="e">
        <f t="shared" si="143"/>
        <v>#N/A</v>
      </c>
    </row>
    <row r="9213" spans="7:10" x14ac:dyDescent="0.45">
      <c r="G9213" s="82">
        <f>Census!C9205</f>
        <v>0</v>
      </c>
      <c r="H9213" s="82" t="str">
        <f>IF(Census!D9205="","",Census!D9205)</f>
        <v/>
      </c>
      <c r="I9213" s="82">
        <f>Census!E9205</f>
        <v>0</v>
      </c>
      <c r="J9213" s="106" t="e">
        <f t="shared" si="143"/>
        <v>#N/A</v>
      </c>
    </row>
    <row r="9214" spans="7:10" x14ac:dyDescent="0.45">
      <c r="G9214" s="82">
        <f>Census!C9206</f>
        <v>0</v>
      </c>
      <c r="H9214" s="82" t="str">
        <f>IF(Census!D9206="","",Census!D9206)</f>
        <v/>
      </c>
      <c r="I9214" s="82">
        <f>Census!E9206</f>
        <v>0</v>
      </c>
      <c r="J9214" s="106" t="e">
        <f t="shared" si="143"/>
        <v>#N/A</v>
      </c>
    </row>
    <row r="9215" spans="7:10" x14ac:dyDescent="0.45">
      <c r="G9215" s="82">
        <f>Census!C9207</f>
        <v>0</v>
      </c>
      <c r="H9215" s="82" t="str">
        <f>IF(Census!D9207="","",Census!D9207)</f>
        <v/>
      </c>
      <c r="I9215" s="82">
        <f>Census!E9207</f>
        <v>0</v>
      </c>
      <c r="J9215" s="106" t="e">
        <f t="shared" si="143"/>
        <v>#N/A</v>
      </c>
    </row>
    <row r="9216" spans="7:10" x14ac:dyDescent="0.45">
      <c r="G9216" s="82">
        <f>Census!C9208</f>
        <v>0</v>
      </c>
      <c r="H9216" s="82" t="str">
        <f>IF(Census!D9208="","",Census!D9208)</f>
        <v/>
      </c>
      <c r="I9216" s="82">
        <f>Census!E9208</f>
        <v>0</v>
      </c>
      <c r="J9216" s="106" t="e">
        <f t="shared" si="143"/>
        <v>#N/A</v>
      </c>
    </row>
    <row r="9217" spans="7:10" x14ac:dyDescent="0.45">
      <c r="G9217" s="82">
        <f>Census!C9209</f>
        <v>0</v>
      </c>
      <c r="H9217" s="82" t="str">
        <f>IF(Census!D9209="","",Census!D9209)</f>
        <v/>
      </c>
      <c r="I9217" s="82">
        <f>Census!E9209</f>
        <v>0</v>
      </c>
      <c r="J9217" s="106" t="e">
        <f t="shared" si="143"/>
        <v>#N/A</v>
      </c>
    </row>
    <row r="9218" spans="7:10" x14ac:dyDescent="0.45">
      <c r="G9218" s="82">
        <f>Census!C9210</f>
        <v>0</v>
      </c>
      <c r="H9218" s="82" t="str">
        <f>IF(Census!D9210="","",Census!D9210)</f>
        <v/>
      </c>
      <c r="I9218" s="82">
        <f>Census!E9210</f>
        <v>0</v>
      </c>
      <c r="J9218" s="106" t="e">
        <f t="shared" si="143"/>
        <v>#N/A</v>
      </c>
    </row>
    <row r="9219" spans="7:10" x14ac:dyDescent="0.45">
      <c r="G9219" s="82">
        <f>Census!C9211</f>
        <v>0</v>
      </c>
      <c r="H9219" s="82" t="str">
        <f>IF(Census!D9211="","",Census!D9211)</f>
        <v/>
      </c>
      <c r="I9219" s="82">
        <f>Census!E9211</f>
        <v>0</v>
      </c>
      <c r="J9219" s="106" t="e">
        <f t="shared" si="143"/>
        <v>#N/A</v>
      </c>
    </row>
    <row r="9220" spans="7:10" x14ac:dyDescent="0.45">
      <c r="G9220" s="82">
        <f>Census!C9212</f>
        <v>0</v>
      </c>
      <c r="H9220" s="82" t="str">
        <f>IF(Census!D9212="","",Census!D9212)</f>
        <v/>
      </c>
      <c r="I9220" s="82">
        <f>Census!E9212</f>
        <v>0</v>
      </c>
      <c r="J9220" s="106" t="e">
        <f t="shared" si="143"/>
        <v>#N/A</v>
      </c>
    </row>
    <row r="9221" spans="7:10" x14ac:dyDescent="0.45">
      <c r="G9221" s="82">
        <f>Census!C9213</f>
        <v>0</v>
      </c>
      <c r="H9221" s="82" t="str">
        <f>IF(Census!D9213="","",Census!D9213)</f>
        <v/>
      </c>
      <c r="I9221" s="82">
        <f>Census!E9213</f>
        <v>0</v>
      </c>
      <c r="J9221" s="106" t="e">
        <f t="shared" si="143"/>
        <v>#N/A</v>
      </c>
    </row>
    <row r="9222" spans="7:10" x14ac:dyDescent="0.45">
      <c r="G9222" s="82">
        <f>Census!C9214</f>
        <v>0</v>
      </c>
      <c r="H9222" s="82" t="str">
        <f>IF(Census!D9214="","",Census!D9214)</f>
        <v/>
      </c>
      <c r="I9222" s="82">
        <f>Census!E9214</f>
        <v>0</v>
      </c>
      <c r="J9222" s="106" t="e">
        <f t="shared" si="143"/>
        <v>#N/A</v>
      </c>
    </row>
    <row r="9223" spans="7:10" x14ac:dyDescent="0.45">
      <c r="G9223" s="82">
        <f>Census!C9215</f>
        <v>0</v>
      </c>
      <c r="H9223" s="82" t="str">
        <f>IF(Census!D9215="","",Census!D9215)</f>
        <v/>
      </c>
      <c r="I9223" s="82">
        <f>Census!E9215</f>
        <v>0</v>
      </c>
      <c r="J9223" s="106" t="e">
        <f t="shared" si="143"/>
        <v>#N/A</v>
      </c>
    </row>
    <row r="9224" spans="7:10" x14ac:dyDescent="0.45">
      <c r="G9224" s="82">
        <f>Census!C9216</f>
        <v>0</v>
      </c>
      <c r="H9224" s="82" t="str">
        <f>IF(Census!D9216="","",Census!D9216)</f>
        <v/>
      </c>
      <c r="I9224" s="82">
        <f>Census!E9216</f>
        <v>0</v>
      </c>
      <c r="J9224" s="106" t="e">
        <f t="shared" si="143"/>
        <v>#N/A</v>
      </c>
    </row>
    <row r="9225" spans="7:10" x14ac:dyDescent="0.45">
      <c r="G9225" s="82">
        <f>Census!C9217</f>
        <v>0</v>
      </c>
      <c r="H9225" s="82" t="str">
        <f>IF(Census!D9217="","",Census!D9217)</f>
        <v/>
      </c>
      <c r="I9225" s="82">
        <f>Census!E9217</f>
        <v>0</v>
      </c>
      <c r="J9225" s="106" t="e">
        <f t="shared" si="143"/>
        <v>#N/A</v>
      </c>
    </row>
    <row r="9226" spans="7:10" x14ac:dyDescent="0.45">
      <c r="G9226" s="82">
        <f>Census!C9218</f>
        <v>0</v>
      </c>
      <c r="H9226" s="82" t="str">
        <f>IF(Census!D9218="","",Census!D9218)</f>
        <v/>
      </c>
      <c r="I9226" s="82">
        <f>Census!E9218</f>
        <v>0</v>
      </c>
      <c r="J9226" s="106" t="e">
        <f t="shared" si="143"/>
        <v>#N/A</v>
      </c>
    </row>
    <row r="9227" spans="7:10" x14ac:dyDescent="0.45">
      <c r="G9227" s="82">
        <f>Census!C9219</f>
        <v>0</v>
      </c>
      <c r="H9227" s="82" t="str">
        <f>IF(Census!D9219="","",Census!D9219)</f>
        <v/>
      </c>
      <c r="I9227" s="82">
        <f>Census!E9219</f>
        <v>0</v>
      </c>
      <c r="J9227" s="106" t="e">
        <f t="shared" si="143"/>
        <v>#N/A</v>
      </c>
    </row>
    <row r="9228" spans="7:10" x14ac:dyDescent="0.45">
      <c r="G9228" s="82">
        <f>Census!C9220</f>
        <v>0</v>
      </c>
      <c r="H9228" s="82" t="str">
        <f>IF(Census!D9220="","",Census!D9220)</f>
        <v/>
      </c>
      <c r="I9228" s="82">
        <f>Census!E9220</f>
        <v>0</v>
      </c>
      <c r="J9228" s="106" t="e">
        <f t="shared" si="143"/>
        <v>#N/A</v>
      </c>
    </row>
    <row r="9229" spans="7:10" x14ac:dyDescent="0.45">
      <c r="G9229" s="82">
        <f>Census!C9221</f>
        <v>0</v>
      </c>
      <c r="H9229" s="82" t="str">
        <f>IF(Census!D9221="","",Census!D9221)</f>
        <v/>
      </c>
      <c r="I9229" s="82">
        <f>Census!E9221</f>
        <v>0</v>
      </c>
      <c r="J9229" s="106" t="e">
        <f t="shared" si="143"/>
        <v>#N/A</v>
      </c>
    </row>
    <row r="9230" spans="7:10" x14ac:dyDescent="0.45">
      <c r="G9230" s="82">
        <f>Census!C9222</f>
        <v>0</v>
      </c>
      <c r="H9230" s="82" t="str">
        <f>IF(Census!D9222="","",Census!D9222)</f>
        <v/>
      </c>
      <c r="I9230" s="82">
        <f>Census!E9222</f>
        <v>0</v>
      </c>
      <c r="J9230" s="106" t="e">
        <f t="shared" ref="J9230:J9293" si="144">IF(H9230=0,0,IF(H9230&lt;$C$25,$C$25-H9230,0))</f>
        <v>#N/A</v>
      </c>
    </row>
    <row r="9231" spans="7:10" x14ac:dyDescent="0.45">
      <c r="G9231" s="82">
        <f>Census!C9223</f>
        <v>0</v>
      </c>
      <c r="H9231" s="82" t="str">
        <f>IF(Census!D9223="","",Census!D9223)</f>
        <v/>
      </c>
      <c r="I9231" s="82">
        <f>Census!E9223</f>
        <v>0</v>
      </c>
      <c r="J9231" s="106" t="e">
        <f t="shared" si="144"/>
        <v>#N/A</v>
      </c>
    </row>
    <row r="9232" spans="7:10" x14ac:dyDescent="0.45">
      <c r="G9232" s="82">
        <f>Census!C9224</f>
        <v>0</v>
      </c>
      <c r="H9232" s="82" t="str">
        <f>IF(Census!D9224="","",Census!D9224)</f>
        <v/>
      </c>
      <c r="I9232" s="82">
        <f>Census!E9224</f>
        <v>0</v>
      </c>
      <c r="J9232" s="106" t="e">
        <f t="shared" si="144"/>
        <v>#N/A</v>
      </c>
    </row>
    <row r="9233" spans="7:10" x14ac:dyDescent="0.45">
      <c r="G9233" s="82">
        <f>Census!C9225</f>
        <v>0</v>
      </c>
      <c r="H9233" s="82" t="str">
        <f>IF(Census!D9225="","",Census!D9225)</f>
        <v/>
      </c>
      <c r="I9233" s="82">
        <f>Census!E9225</f>
        <v>0</v>
      </c>
      <c r="J9233" s="106" t="e">
        <f t="shared" si="144"/>
        <v>#N/A</v>
      </c>
    </row>
    <row r="9234" spans="7:10" x14ac:dyDescent="0.45">
      <c r="G9234" s="82">
        <f>Census!C9226</f>
        <v>0</v>
      </c>
      <c r="H9234" s="82" t="str">
        <f>IF(Census!D9226="","",Census!D9226)</f>
        <v/>
      </c>
      <c r="I9234" s="82">
        <f>Census!E9226</f>
        <v>0</v>
      </c>
      <c r="J9234" s="106" t="e">
        <f t="shared" si="144"/>
        <v>#N/A</v>
      </c>
    </row>
    <row r="9235" spans="7:10" x14ac:dyDescent="0.45">
      <c r="G9235" s="82">
        <f>Census!C9227</f>
        <v>0</v>
      </c>
      <c r="H9235" s="82" t="str">
        <f>IF(Census!D9227="","",Census!D9227)</f>
        <v/>
      </c>
      <c r="I9235" s="82">
        <f>Census!E9227</f>
        <v>0</v>
      </c>
      <c r="J9235" s="106" t="e">
        <f t="shared" si="144"/>
        <v>#N/A</v>
      </c>
    </row>
    <row r="9236" spans="7:10" x14ac:dyDescent="0.45">
      <c r="G9236" s="82">
        <f>Census!C9228</f>
        <v>0</v>
      </c>
      <c r="H9236" s="82" t="str">
        <f>IF(Census!D9228="","",Census!D9228)</f>
        <v/>
      </c>
      <c r="I9236" s="82">
        <f>Census!E9228</f>
        <v>0</v>
      </c>
      <c r="J9236" s="106" t="e">
        <f t="shared" si="144"/>
        <v>#N/A</v>
      </c>
    </row>
    <row r="9237" spans="7:10" x14ac:dyDescent="0.45">
      <c r="G9237" s="82">
        <f>Census!C9229</f>
        <v>0</v>
      </c>
      <c r="H9237" s="82" t="str">
        <f>IF(Census!D9229="","",Census!D9229)</f>
        <v/>
      </c>
      <c r="I9237" s="82">
        <f>Census!E9229</f>
        <v>0</v>
      </c>
      <c r="J9237" s="106" t="e">
        <f t="shared" si="144"/>
        <v>#N/A</v>
      </c>
    </row>
    <row r="9238" spans="7:10" x14ac:dyDescent="0.45">
      <c r="G9238" s="82">
        <f>Census!C9230</f>
        <v>0</v>
      </c>
      <c r="H9238" s="82" t="str">
        <f>IF(Census!D9230="","",Census!D9230)</f>
        <v/>
      </c>
      <c r="I9238" s="82">
        <f>Census!E9230</f>
        <v>0</v>
      </c>
      <c r="J9238" s="106" t="e">
        <f t="shared" si="144"/>
        <v>#N/A</v>
      </c>
    </row>
    <row r="9239" spans="7:10" x14ac:dyDescent="0.45">
      <c r="G9239" s="82">
        <f>Census!C9231</f>
        <v>0</v>
      </c>
      <c r="H9239" s="82" t="str">
        <f>IF(Census!D9231="","",Census!D9231)</f>
        <v/>
      </c>
      <c r="I9239" s="82">
        <f>Census!E9231</f>
        <v>0</v>
      </c>
      <c r="J9239" s="106" t="e">
        <f t="shared" si="144"/>
        <v>#N/A</v>
      </c>
    </row>
    <row r="9240" spans="7:10" x14ac:dyDescent="0.45">
      <c r="G9240" s="82">
        <f>Census!C9232</f>
        <v>0</v>
      </c>
      <c r="H9240" s="82" t="str">
        <f>IF(Census!D9232="","",Census!D9232)</f>
        <v/>
      </c>
      <c r="I9240" s="82">
        <f>Census!E9232</f>
        <v>0</v>
      </c>
      <c r="J9240" s="106" t="e">
        <f t="shared" si="144"/>
        <v>#N/A</v>
      </c>
    </row>
    <row r="9241" spans="7:10" x14ac:dyDescent="0.45">
      <c r="G9241" s="82">
        <f>Census!C9233</f>
        <v>0</v>
      </c>
      <c r="H9241" s="82" t="str">
        <f>IF(Census!D9233="","",Census!D9233)</f>
        <v/>
      </c>
      <c r="I9241" s="82">
        <f>Census!E9233</f>
        <v>0</v>
      </c>
      <c r="J9241" s="106" t="e">
        <f t="shared" si="144"/>
        <v>#N/A</v>
      </c>
    </row>
    <row r="9242" spans="7:10" x14ac:dyDescent="0.45">
      <c r="G9242" s="82">
        <f>Census!C9234</f>
        <v>0</v>
      </c>
      <c r="H9242" s="82" t="str">
        <f>IF(Census!D9234="","",Census!D9234)</f>
        <v/>
      </c>
      <c r="I9242" s="82">
        <f>Census!E9234</f>
        <v>0</v>
      </c>
      <c r="J9242" s="106" t="e">
        <f t="shared" si="144"/>
        <v>#N/A</v>
      </c>
    </row>
    <row r="9243" spans="7:10" x14ac:dyDescent="0.45">
      <c r="G9243" s="82">
        <f>Census!C9235</f>
        <v>0</v>
      </c>
      <c r="H9243" s="82" t="str">
        <f>IF(Census!D9235="","",Census!D9235)</f>
        <v/>
      </c>
      <c r="I9243" s="82">
        <f>Census!E9235</f>
        <v>0</v>
      </c>
      <c r="J9243" s="106" t="e">
        <f t="shared" si="144"/>
        <v>#N/A</v>
      </c>
    </row>
    <row r="9244" spans="7:10" x14ac:dyDescent="0.45">
      <c r="G9244" s="82">
        <f>Census!C9236</f>
        <v>0</v>
      </c>
      <c r="H9244" s="82" t="str">
        <f>IF(Census!D9236="","",Census!D9236)</f>
        <v/>
      </c>
      <c r="I9244" s="82">
        <f>Census!E9236</f>
        <v>0</v>
      </c>
      <c r="J9244" s="106" t="e">
        <f t="shared" si="144"/>
        <v>#N/A</v>
      </c>
    </row>
    <row r="9245" spans="7:10" x14ac:dyDescent="0.45">
      <c r="G9245" s="82">
        <f>Census!C9237</f>
        <v>0</v>
      </c>
      <c r="H9245" s="82" t="str">
        <f>IF(Census!D9237="","",Census!D9237)</f>
        <v/>
      </c>
      <c r="I9245" s="82">
        <f>Census!E9237</f>
        <v>0</v>
      </c>
      <c r="J9245" s="106" t="e">
        <f t="shared" si="144"/>
        <v>#N/A</v>
      </c>
    </row>
    <row r="9246" spans="7:10" x14ac:dyDescent="0.45">
      <c r="G9246" s="82">
        <f>Census!C9238</f>
        <v>0</v>
      </c>
      <c r="H9246" s="82" t="str">
        <f>IF(Census!D9238="","",Census!D9238)</f>
        <v/>
      </c>
      <c r="I9246" s="82">
        <f>Census!E9238</f>
        <v>0</v>
      </c>
      <c r="J9246" s="106" t="e">
        <f t="shared" si="144"/>
        <v>#N/A</v>
      </c>
    </row>
    <row r="9247" spans="7:10" x14ac:dyDescent="0.45">
      <c r="G9247" s="82">
        <f>Census!C9239</f>
        <v>0</v>
      </c>
      <c r="H9247" s="82" t="str">
        <f>IF(Census!D9239="","",Census!D9239)</f>
        <v/>
      </c>
      <c r="I9247" s="82">
        <f>Census!E9239</f>
        <v>0</v>
      </c>
      <c r="J9247" s="106" t="e">
        <f t="shared" si="144"/>
        <v>#N/A</v>
      </c>
    </row>
    <row r="9248" spans="7:10" x14ac:dyDescent="0.45">
      <c r="G9248" s="82">
        <f>Census!C9240</f>
        <v>0</v>
      </c>
      <c r="H9248" s="82" t="str">
        <f>IF(Census!D9240="","",Census!D9240)</f>
        <v/>
      </c>
      <c r="I9248" s="82">
        <f>Census!E9240</f>
        <v>0</v>
      </c>
      <c r="J9248" s="106" t="e">
        <f t="shared" si="144"/>
        <v>#N/A</v>
      </c>
    </row>
    <row r="9249" spans="7:10" x14ac:dyDescent="0.45">
      <c r="G9249" s="82">
        <f>Census!C9241</f>
        <v>0</v>
      </c>
      <c r="H9249" s="82" t="str">
        <f>IF(Census!D9241="","",Census!D9241)</f>
        <v/>
      </c>
      <c r="I9249" s="82">
        <f>Census!E9241</f>
        <v>0</v>
      </c>
      <c r="J9249" s="106" t="e">
        <f t="shared" si="144"/>
        <v>#N/A</v>
      </c>
    </row>
    <row r="9250" spans="7:10" x14ac:dyDescent="0.45">
      <c r="G9250" s="82">
        <f>Census!C9242</f>
        <v>0</v>
      </c>
      <c r="H9250" s="82" t="str">
        <f>IF(Census!D9242="","",Census!D9242)</f>
        <v/>
      </c>
      <c r="I9250" s="82">
        <f>Census!E9242</f>
        <v>0</v>
      </c>
      <c r="J9250" s="106" t="e">
        <f t="shared" si="144"/>
        <v>#N/A</v>
      </c>
    </row>
    <row r="9251" spans="7:10" x14ac:dyDescent="0.45">
      <c r="G9251" s="82">
        <f>Census!C9243</f>
        <v>0</v>
      </c>
      <c r="H9251" s="82" t="str">
        <f>IF(Census!D9243="","",Census!D9243)</f>
        <v/>
      </c>
      <c r="I9251" s="82">
        <f>Census!E9243</f>
        <v>0</v>
      </c>
      <c r="J9251" s="106" t="e">
        <f t="shared" si="144"/>
        <v>#N/A</v>
      </c>
    </row>
    <row r="9252" spans="7:10" x14ac:dyDescent="0.45">
      <c r="G9252" s="82">
        <f>Census!C9244</f>
        <v>0</v>
      </c>
      <c r="H9252" s="82" t="str">
        <f>IF(Census!D9244="","",Census!D9244)</f>
        <v/>
      </c>
      <c r="I9252" s="82">
        <f>Census!E9244</f>
        <v>0</v>
      </c>
      <c r="J9252" s="106" t="e">
        <f t="shared" si="144"/>
        <v>#N/A</v>
      </c>
    </row>
    <row r="9253" spans="7:10" x14ac:dyDescent="0.45">
      <c r="G9253" s="82">
        <f>Census!C9245</f>
        <v>0</v>
      </c>
      <c r="H9253" s="82" t="str">
        <f>IF(Census!D9245="","",Census!D9245)</f>
        <v/>
      </c>
      <c r="I9253" s="82">
        <f>Census!E9245</f>
        <v>0</v>
      </c>
      <c r="J9253" s="106" t="e">
        <f t="shared" si="144"/>
        <v>#N/A</v>
      </c>
    </row>
    <row r="9254" spans="7:10" x14ac:dyDescent="0.45">
      <c r="G9254" s="82">
        <f>Census!C9246</f>
        <v>0</v>
      </c>
      <c r="H9254" s="82" t="str">
        <f>IF(Census!D9246="","",Census!D9246)</f>
        <v/>
      </c>
      <c r="I9254" s="82">
        <f>Census!E9246</f>
        <v>0</v>
      </c>
      <c r="J9254" s="106" t="e">
        <f t="shared" si="144"/>
        <v>#N/A</v>
      </c>
    </row>
    <row r="9255" spans="7:10" x14ac:dyDescent="0.45">
      <c r="G9255" s="82">
        <f>Census!C9247</f>
        <v>0</v>
      </c>
      <c r="H9255" s="82" t="str">
        <f>IF(Census!D9247="","",Census!D9247)</f>
        <v/>
      </c>
      <c r="I9255" s="82">
        <f>Census!E9247</f>
        <v>0</v>
      </c>
      <c r="J9255" s="106" t="e">
        <f t="shared" si="144"/>
        <v>#N/A</v>
      </c>
    </row>
    <row r="9256" spans="7:10" x14ac:dyDescent="0.45">
      <c r="G9256" s="82">
        <f>Census!C9248</f>
        <v>0</v>
      </c>
      <c r="H9256" s="82" t="str">
        <f>IF(Census!D9248="","",Census!D9248)</f>
        <v/>
      </c>
      <c r="I9256" s="82">
        <f>Census!E9248</f>
        <v>0</v>
      </c>
      <c r="J9256" s="106" t="e">
        <f t="shared" si="144"/>
        <v>#N/A</v>
      </c>
    </row>
    <row r="9257" spans="7:10" x14ac:dyDescent="0.45">
      <c r="G9257" s="82">
        <f>Census!C9249</f>
        <v>0</v>
      </c>
      <c r="H9257" s="82" t="str">
        <f>IF(Census!D9249="","",Census!D9249)</f>
        <v/>
      </c>
      <c r="I9257" s="82">
        <f>Census!E9249</f>
        <v>0</v>
      </c>
      <c r="J9257" s="106" t="e">
        <f t="shared" si="144"/>
        <v>#N/A</v>
      </c>
    </row>
    <row r="9258" spans="7:10" x14ac:dyDescent="0.45">
      <c r="G9258" s="82">
        <f>Census!C9250</f>
        <v>0</v>
      </c>
      <c r="H9258" s="82" t="str">
        <f>IF(Census!D9250="","",Census!D9250)</f>
        <v/>
      </c>
      <c r="I9258" s="82">
        <f>Census!E9250</f>
        <v>0</v>
      </c>
      <c r="J9258" s="106" t="e">
        <f t="shared" si="144"/>
        <v>#N/A</v>
      </c>
    </row>
    <row r="9259" spans="7:10" x14ac:dyDescent="0.45">
      <c r="G9259" s="82">
        <f>Census!C9251</f>
        <v>0</v>
      </c>
      <c r="H9259" s="82" t="str">
        <f>IF(Census!D9251="","",Census!D9251)</f>
        <v/>
      </c>
      <c r="I9259" s="82">
        <f>Census!E9251</f>
        <v>0</v>
      </c>
      <c r="J9259" s="106" t="e">
        <f t="shared" si="144"/>
        <v>#N/A</v>
      </c>
    </row>
    <row r="9260" spans="7:10" x14ac:dyDescent="0.45">
      <c r="G9260" s="82">
        <f>Census!C9252</f>
        <v>0</v>
      </c>
      <c r="H9260" s="82" t="str">
        <f>IF(Census!D9252="","",Census!D9252)</f>
        <v/>
      </c>
      <c r="I9260" s="82">
        <f>Census!E9252</f>
        <v>0</v>
      </c>
      <c r="J9260" s="106" t="e">
        <f t="shared" si="144"/>
        <v>#N/A</v>
      </c>
    </row>
    <row r="9261" spans="7:10" x14ac:dyDescent="0.45">
      <c r="G9261" s="82">
        <f>Census!C9253</f>
        <v>0</v>
      </c>
      <c r="H9261" s="82" t="str">
        <f>IF(Census!D9253="","",Census!D9253)</f>
        <v/>
      </c>
      <c r="I9261" s="82">
        <f>Census!E9253</f>
        <v>0</v>
      </c>
      <c r="J9261" s="106" t="e">
        <f t="shared" si="144"/>
        <v>#N/A</v>
      </c>
    </row>
    <row r="9262" spans="7:10" x14ac:dyDescent="0.45">
      <c r="G9262" s="82">
        <f>Census!C9254</f>
        <v>0</v>
      </c>
      <c r="H9262" s="82" t="str">
        <f>IF(Census!D9254="","",Census!D9254)</f>
        <v/>
      </c>
      <c r="I9262" s="82">
        <f>Census!E9254</f>
        <v>0</v>
      </c>
      <c r="J9262" s="106" t="e">
        <f t="shared" si="144"/>
        <v>#N/A</v>
      </c>
    </row>
    <row r="9263" spans="7:10" x14ac:dyDescent="0.45">
      <c r="G9263" s="82">
        <f>Census!C9255</f>
        <v>0</v>
      </c>
      <c r="H9263" s="82" t="str">
        <f>IF(Census!D9255="","",Census!D9255)</f>
        <v/>
      </c>
      <c r="I9263" s="82">
        <f>Census!E9255</f>
        <v>0</v>
      </c>
      <c r="J9263" s="106" t="e">
        <f t="shared" si="144"/>
        <v>#N/A</v>
      </c>
    </row>
    <row r="9264" spans="7:10" x14ac:dyDescent="0.45">
      <c r="G9264" s="82">
        <f>Census!C9256</f>
        <v>0</v>
      </c>
      <c r="H9264" s="82" t="str">
        <f>IF(Census!D9256="","",Census!D9256)</f>
        <v/>
      </c>
      <c r="I9264" s="82">
        <f>Census!E9256</f>
        <v>0</v>
      </c>
      <c r="J9264" s="106" t="e">
        <f t="shared" si="144"/>
        <v>#N/A</v>
      </c>
    </row>
    <row r="9265" spans="7:10" x14ac:dyDescent="0.45">
      <c r="G9265" s="82">
        <f>Census!C9257</f>
        <v>0</v>
      </c>
      <c r="H9265" s="82" t="str">
        <f>IF(Census!D9257="","",Census!D9257)</f>
        <v/>
      </c>
      <c r="I9265" s="82">
        <f>Census!E9257</f>
        <v>0</v>
      </c>
      <c r="J9265" s="106" t="e">
        <f t="shared" si="144"/>
        <v>#N/A</v>
      </c>
    </row>
    <row r="9266" spans="7:10" x14ac:dyDescent="0.45">
      <c r="G9266" s="82">
        <f>Census!C9258</f>
        <v>0</v>
      </c>
      <c r="H9266" s="82" t="str">
        <f>IF(Census!D9258="","",Census!D9258)</f>
        <v/>
      </c>
      <c r="I9266" s="82">
        <f>Census!E9258</f>
        <v>0</v>
      </c>
      <c r="J9266" s="106" t="e">
        <f t="shared" si="144"/>
        <v>#N/A</v>
      </c>
    </row>
    <row r="9267" spans="7:10" x14ac:dyDescent="0.45">
      <c r="G9267" s="82">
        <f>Census!C9259</f>
        <v>0</v>
      </c>
      <c r="H9267" s="82" t="str">
        <f>IF(Census!D9259="","",Census!D9259)</f>
        <v/>
      </c>
      <c r="I9267" s="82">
        <f>Census!E9259</f>
        <v>0</v>
      </c>
      <c r="J9267" s="106" t="e">
        <f t="shared" si="144"/>
        <v>#N/A</v>
      </c>
    </row>
    <row r="9268" spans="7:10" x14ac:dyDescent="0.45">
      <c r="G9268" s="82">
        <f>Census!C9260</f>
        <v>0</v>
      </c>
      <c r="H9268" s="82" t="str">
        <f>IF(Census!D9260="","",Census!D9260)</f>
        <v/>
      </c>
      <c r="I9268" s="82">
        <f>Census!E9260</f>
        <v>0</v>
      </c>
      <c r="J9268" s="106" t="e">
        <f t="shared" si="144"/>
        <v>#N/A</v>
      </c>
    </row>
    <row r="9269" spans="7:10" x14ac:dyDescent="0.45">
      <c r="G9269" s="82">
        <f>Census!C9261</f>
        <v>0</v>
      </c>
      <c r="H9269" s="82" t="str">
        <f>IF(Census!D9261="","",Census!D9261)</f>
        <v/>
      </c>
      <c r="I9269" s="82">
        <f>Census!E9261</f>
        <v>0</v>
      </c>
      <c r="J9269" s="106" t="e">
        <f t="shared" si="144"/>
        <v>#N/A</v>
      </c>
    </row>
    <row r="9270" spans="7:10" x14ac:dyDescent="0.45">
      <c r="G9270" s="82">
        <f>Census!C9262</f>
        <v>0</v>
      </c>
      <c r="H9270" s="82" t="str">
        <f>IF(Census!D9262="","",Census!D9262)</f>
        <v/>
      </c>
      <c r="I9270" s="82">
        <f>Census!E9262</f>
        <v>0</v>
      </c>
      <c r="J9270" s="106" t="e">
        <f t="shared" si="144"/>
        <v>#N/A</v>
      </c>
    </row>
    <row r="9271" spans="7:10" x14ac:dyDescent="0.45">
      <c r="G9271" s="82">
        <f>Census!C9263</f>
        <v>0</v>
      </c>
      <c r="H9271" s="82" t="str">
        <f>IF(Census!D9263="","",Census!D9263)</f>
        <v/>
      </c>
      <c r="I9271" s="82">
        <f>Census!E9263</f>
        <v>0</v>
      </c>
      <c r="J9271" s="106" t="e">
        <f t="shared" si="144"/>
        <v>#N/A</v>
      </c>
    </row>
    <row r="9272" spans="7:10" x14ac:dyDescent="0.45">
      <c r="G9272" s="82">
        <f>Census!C9264</f>
        <v>0</v>
      </c>
      <c r="H9272" s="82" t="str">
        <f>IF(Census!D9264="","",Census!D9264)</f>
        <v/>
      </c>
      <c r="I9272" s="82">
        <f>Census!E9264</f>
        <v>0</v>
      </c>
      <c r="J9272" s="106" t="e">
        <f t="shared" si="144"/>
        <v>#N/A</v>
      </c>
    </row>
    <row r="9273" spans="7:10" x14ac:dyDescent="0.45">
      <c r="G9273" s="82">
        <f>Census!C9265</f>
        <v>0</v>
      </c>
      <c r="H9273" s="82" t="str">
        <f>IF(Census!D9265="","",Census!D9265)</f>
        <v/>
      </c>
      <c r="I9273" s="82">
        <f>Census!E9265</f>
        <v>0</v>
      </c>
      <c r="J9273" s="106" t="e">
        <f t="shared" si="144"/>
        <v>#N/A</v>
      </c>
    </row>
    <row r="9274" spans="7:10" x14ac:dyDescent="0.45">
      <c r="G9274" s="82">
        <f>Census!C9266</f>
        <v>0</v>
      </c>
      <c r="H9274" s="82" t="str">
        <f>IF(Census!D9266="","",Census!D9266)</f>
        <v/>
      </c>
      <c r="I9274" s="82">
        <f>Census!E9266</f>
        <v>0</v>
      </c>
      <c r="J9274" s="106" t="e">
        <f t="shared" si="144"/>
        <v>#N/A</v>
      </c>
    </row>
    <row r="9275" spans="7:10" x14ac:dyDescent="0.45">
      <c r="G9275" s="82">
        <f>Census!C9267</f>
        <v>0</v>
      </c>
      <c r="H9275" s="82" t="str">
        <f>IF(Census!D9267="","",Census!D9267)</f>
        <v/>
      </c>
      <c r="I9275" s="82">
        <f>Census!E9267</f>
        <v>0</v>
      </c>
      <c r="J9275" s="106" t="e">
        <f t="shared" si="144"/>
        <v>#N/A</v>
      </c>
    </row>
    <row r="9276" spans="7:10" x14ac:dyDescent="0.45">
      <c r="G9276" s="82">
        <f>Census!C9268</f>
        <v>0</v>
      </c>
      <c r="H9276" s="82" t="str">
        <f>IF(Census!D9268="","",Census!D9268)</f>
        <v/>
      </c>
      <c r="I9276" s="82">
        <f>Census!E9268</f>
        <v>0</v>
      </c>
      <c r="J9276" s="106" t="e">
        <f t="shared" si="144"/>
        <v>#N/A</v>
      </c>
    </row>
    <row r="9277" spans="7:10" x14ac:dyDescent="0.45">
      <c r="G9277" s="82">
        <f>Census!C9269</f>
        <v>0</v>
      </c>
      <c r="H9277" s="82" t="str">
        <f>IF(Census!D9269="","",Census!D9269)</f>
        <v/>
      </c>
      <c r="I9277" s="82">
        <f>Census!E9269</f>
        <v>0</v>
      </c>
      <c r="J9277" s="106" t="e">
        <f t="shared" si="144"/>
        <v>#N/A</v>
      </c>
    </row>
    <row r="9278" spans="7:10" x14ac:dyDescent="0.45">
      <c r="G9278" s="82">
        <f>Census!C9270</f>
        <v>0</v>
      </c>
      <c r="H9278" s="82" t="str">
        <f>IF(Census!D9270="","",Census!D9270)</f>
        <v/>
      </c>
      <c r="I9278" s="82">
        <f>Census!E9270</f>
        <v>0</v>
      </c>
      <c r="J9278" s="106" t="e">
        <f t="shared" si="144"/>
        <v>#N/A</v>
      </c>
    </row>
    <row r="9279" spans="7:10" x14ac:dyDescent="0.45">
      <c r="G9279" s="82">
        <f>Census!C9271</f>
        <v>0</v>
      </c>
      <c r="H9279" s="82" t="str">
        <f>IF(Census!D9271="","",Census!D9271)</f>
        <v/>
      </c>
      <c r="I9279" s="82">
        <f>Census!E9271</f>
        <v>0</v>
      </c>
      <c r="J9279" s="106" t="e">
        <f t="shared" si="144"/>
        <v>#N/A</v>
      </c>
    </row>
    <row r="9280" spans="7:10" x14ac:dyDescent="0.45">
      <c r="G9280" s="82">
        <f>Census!C9272</f>
        <v>0</v>
      </c>
      <c r="H9280" s="82" t="str">
        <f>IF(Census!D9272="","",Census!D9272)</f>
        <v/>
      </c>
      <c r="I9280" s="82">
        <f>Census!E9272</f>
        <v>0</v>
      </c>
      <c r="J9280" s="106" t="e">
        <f t="shared" si="144"/>
        <v>#N/A</v>
      </c>
    </row>
    <row r="9281" spans="7:10" x14ac:dyDescent="0.45">
      <c r="G9281" s="82">
        <f>Census!C9273</f>
        <v>0</v>
      </c>
      <c r="H9281" s="82" t="str">
        <f>IF(Census!D9273="","",Census!D9273)</f>
        <v/>
      </c>
      <c r="I9281" s="82">
        <f>Census!E9273</f>
        <v>0</v>
      </c>
      <c r="J9281" s="106" t="e">
        <f t="shared" si="144"/>
        <v>#N/A</v>
      </c>
    </row>
    <row r="9282" spans="7:10" x14ac:dyDescent="0.45">
      <c r="G9282" s="82">
        <f>Census!C9274</f>
        <v>0</v>
      </c>
      <c r="H9282" s="82" t="str">
        <f>IF(Census!D9274="","",Census!D9274)</f>
        <v/>
      </c>
      <c r="I9282" s="82">
        <f>Census!E9274</f>
        <v>0</v>
      </c>
      <c r="J9282" s="106" t="e">
        <f t="shared" si="144"/>
        <v>#N/A</v>
      </c>
    </row>
    <row r="9283" spans="7:10" x14ac:dyDescent="0.45">
      <c r="G9283" s="82">
        <f>Census!C9275</f>
        <v>0</v>
      </c>
      <c r="H9283" s="82" t="str">
        <f>IF(Census!D9275="","",Census!D9275)</f>
        <v/>
      </c>
      <c r="I9283" s="82">
        <f>Census!E9275</f>
        <v>0</v>
      </c>
      <c r="J9283" s="106" t="e">
        <f t="shared" si="144"/>
        <v>#N/A</v>
      </c>
    </row>
    <row r="9284" spans="7:10" x14ac:dyDescent="0.45">
      <c r="G9284" s="82">
        <f>Census!C9276</f>
        <v>0</v>
      </c>
      <c r="H9284" s="82" t="str">
        <f>IF(Census!D9276="","",Census!D9276)</f>
        <v/>
      </c>
      <c r="I9284" s="82">
        <f>Census!E9276</f>
        <v>0</v>
      </c>
      <c r="J9284" s="106" t="e">
        <f t="shared" si="144"/>
        <v>#N/A</v>
      </c>
    </row>
    <row r="9285" spans="7:10" x14ac:dyDescent="0.45">
      <c r="G9285" s="82">
        <f>Census!C9277</f>
        <v>0</v>
      </c>
      <c r="H9285" s="82" t="str">
        <f>IF(Census!D9277="","",Census!D9277)</f>
        <v/>
      </c>
      <c r="I9285" s="82">
        <f>Census!E9277</f>
        <v>0</v>
      </c>
      <c r="J9285" s="106" t="e">
        <f t="shared" si="144"/>
        <v>#N/A</v>
      </c>
    </row>
    <row r="9286" spans="7:10" x14ac:dyDescent="0.45">
      <c r="G9286" s="82">
        <f>Census!C9278</f>
        <v>0</v>
      </c>
      <c r="H9286" s="82" t="str">
        <f>IF(Census!D9278="","",Census!D9278)</f>
        <v/>
      </c>
      <c r="I9286" s="82">
        <f>Census!E9278</f>
        <v>0</v>
      </c>
      <c r="J9286" s="106" t="e">
        <f t="shared" si="144"/>
        <v>#N/A</v>
      </c>
    </row>
    <row r="9287" spans="7:10" x14ac:dyDescent="0.45">
      <c r="G9287" s="82">
        <f>Census!C9279</f>
        <v>0</v>
      </c>
      <c r="H9287" s="82" t="str">
        <f>IF(Census!D9279="","",Census!D9279)</f>
        <v/>
      </c>
      <c r="I9287" s="82">
        <f>Census!E9279</f>
        <v>0</v>
      </c>
      <c r="J9287" s="106" t="e">
        <f t="shared" si="144"/>
        <v>#N/A</v>
      </c>
    </row>
    <row r="9288" spans="7:10" x14ac:dyDescent="0.45">
      <c r="G9288" s="82">
        <f>Census!C9280</f>
        <v>0</v>
      </c>
      <c r="H9288" s="82" t="str">
        <f>IF(Census!D9280="","",Census!D9280)</f>
        <v/>
      </c>
      <c r="I9288" s="82">
        <f>Census!E9280</f>
        <v>0</v>
      </c>
      <c r="J9288" s="106" t="e">
        <f t="shared" si="144"/>
        <v>#N/A</v>
      </c>
    </row>
    <row r="9289" spans="7:10" x14ac:dyDescent="0.45">
      <c r="G9289" s="82">
        <f>Census!C9281</f>
        <v>0</v>
      </c>
      <c r="H9289" s="82" t="str">
        <f>IF(Census!D9281="","",Census!D9281)</f>
        <v/>
      </c>
      <c r="I9289" s="82">
        <f>Census!E9281</f>
        <v>0</v>
      </c>
      <c r="J9289" s="106" t="e">
        <f t="shared" si="144"/>
        <v>#N/A</v>
      </c>
    </row>
    <row r="9290" spans="7:10" x14ac:dyDescent="0.45">
      <c r="G9290" s="82">
        <f>Census!C9282</f>
        <v>0</v>
      </c>
      <c r="H9290" s="82" t="str">
        <f>IF(Census!D9282="","",Census!D9282)</f>
        <v/>
      </c>
      <c r="I9290" s="82">
        <f>Census!E9282</f>
        <v>0</v>
      </c>
      <c r="J9290" s="106" t="e">
        <f t="shared" si="144"/>
        <v>#N/A</v>
      </c>
    </row>
    <row r="9291" spans="7:10" x14ac:dyDescent="0.45">
      <c r="G9291" s="82">
        <f>Census!C9283</f>
        <v>0</v>
      </c>
      <c r="H9291" s="82" t="str">
        <f>IF(Census!D9283="","",Census!D9283)</f>
        <v/>
      </c>
      <c r="I9291" s="82">
        <f>Census!E9283</f>
        <v>0</v>
      </c>
      <c r="J9291" s="106" t="e">
        <f t="shared" si="144"/>
        <v>#N/A</v>
      </c>
    </row>
    <row r="9292" spans="7:10" x14ac:dyDescent="0.45">
      <c r="G9292" s="82">
        <f>Census!C9284</f>
        <v>0</v>
      </c>
      <c r="H9292" s="82" t="str">
        <f>IF(Census!D9284="","",Census!D9284)</f>
        <v/>
      </c>
      <c r="I9292" s="82">
        <f>Census!E9284</f>
        <v>0</v>
      </c>
      <c r="J9292" s="106" t="e">
        <f t="shared" si="144"/>
        <v>#N/A</v>
      </c>
    </row>
    <row r="9293" spans="7:10" x14ac:dyDescent="0.45">
      <c r="G9293" s="82">
        <f>Census!C9285</f>
        <v>0</v>
      </c>
      <c r="H9293" s="82" t="str">
        <f>IF(Census!D9285="","",Census!D9285)</f>
        <v/>
      </c>
      <c r="I9293" s="82">
        <f>Census!E9285</f>
        <v>0</v>
      </c>
      <c r="J9293" s="106" t="e">
        <f t="shared" si="144"/>
        <v>#N/A</v>
      </c>
    </row>
    <row r="9294" spans="7:10" x14ac:dyDescent="0.45">
      <c r="G9294" s="82">
        <f>Census!C9286</f>
        <v>0</v>
      </c>
      <c r="H9294" s="82" t="str">
        <f>IF(Census!D9286="","",Census!D9286)</f>
        <v/>
      </c>
      <c r="I9294" s="82">
        <f>Census!E9286</f>
        <v>0</v>
      </c>
      <c r="J9294" s="106" t="e">
        <f t="shared" ref="J9294:J9357" si="145">IF(H9294=0,0,IF(H9294&lt;$C$25,$C$25-H9294,0))</f>
        <v>#N/A</v>
      </c>
    </row>
    <row r="9295" spans="7:10" x14ac:dyDescent="0.45">
      <c r="G9295" s="82">
        <f>Census!C9287</f>
        <v>0</v>
      </c>
      <c r="H9295" s="82" t="str">
        <f>IF(Census!D9287="","",Census!D9287)</f>
        <v/>
      </c>
      <c r="I9295" s="82">
        <f>Census!E9287</f>
        <v>0</v>
      </c>
      <c r="J9295" s="106" t="e">
        <f t="shared" si="145"/>
        <v>#N/A</v>
      </c>
    </row>
    <row r="9296" spans="7:10" x14ac:dyDescent="0.45">
      <c r="G9296" s="82">
        <f>Census!C9288</f>
        <v>0</v>
      </c>
      <c r="H9296" s="82" t="str">
        <f>IF(Census!D9288="","",Census!D9288)</f>
        <v/>
      </c>
      <c r="I9296" s="82">
        <f>Census!E9288</f>
        <v>0</v>
      </c>
      <c r="J9296" s="106" t="e">
        <f t="shared" si="145"/>
        <v>#N/A</v>
      </c>
    </row>
    <row r="9297" spans="7:10" x14ac:dyDescent="0.45">
      <c r="G9297" s="82">
        <f>Census!C9289</f>
        <v>0</v>
      </c>
      <c r="H9297" s="82" t="str">
        <f>IF(Census!D9289="","",Census!D9289)</f>
        <v/>
      </c>
      <c r="I9297" s="82">
        <f>Census!E9289</f>
        <v>0</v>
      </c>
      <c r="J9297" s="106" t="e">
        <f t="shared" si="145"/>
        <v>#N/A</v>
      </c>
    </row>
    <row r="9298" spans="7:10" x14ac:dyDescent="0.45">
      <c r="G9298" s="82">
        <f>Census!C9290</f>
        <v>0</v>
      </c>
      <c r="H9298" s="82" t="str">
        <f>IF(Census!D9290="","",Census!D9290)</f>
        <v/>
      </c>
      <c r="I9298" s="82">
        <f>Census!E9290</f>
        <v>0</v>
      </c>
      <c r="J9298" s="106" t="e">
        <f t="shared" si="145"/>
        <v>#N/A</v>
      </c>
    </row>
    <row r="9299" spans="7:10" x14ac:dyDescent="0.45">
      <c r="G9299" s="82">
        <f>Census!C9291</f>
        <v>0</v>
      </c>
      <c r="H9299" s="82" t="str">
        <f>IF(Census!D9291="","",Census!D9291)</f>
        <v/>
      </c>
      <c r="I9299" s="82">
        <f>Census!E9291</f>
        <v>0</v>
      </c>
      <c r="J9299" s="106" t="e">
        <f t="shared" si="145"/>
        <v>#N/A</v>
      </c>
    </row>
    <row r="9300" spans="7:10" x14ac:dyDescent="0.45">
      <c r="G9300" s="82">
        <f>Census!C9292</f>
        <v>0</v>
      </c>
      <c r="H9300" s="82" t="str">
        <f>IF(Census!D9292="","",Census!D9292)</f>
        <v/>
      </c>
      <c r="I9300" s="82">
        <f>Census!E9292</f>
        <v>0</v>
      </c>
      <c r="J9300" s="106" t="e">
        <f t="shared" si="145"/>
        <v>#N/A</v>
      </c>
    </row>
    <row r="9301" spans="7:10" x14ac:dyDescent="0.45">
      <c r="G9301" s="82">
        <f>Census!C9293</f>
        <v>0</v>
      </c>
      <c r="H9301" s="82" t="str">
        <f>IF(Census!D9293="","",Census!D9293)</f>
        <v/>
      </c>
      <c r="I9301" s="82">
        <f>Census!E9293</f>
        <v>0</v>
      </c>
      <c r="J9301" s="106" t="e">
        <f t="shared" si="145"/>
        <v>#N/A</v>
      </c>
    </row>
    <row r="9302" spans="7:10" x14ac:dyDescent="0.45">
      <c r="G9302" s="82">
        <f>Census!C9294</f>
        <v>0</v>
      </c>
      <c r="H9302" s="82" t="str">
        <f>IF(Census!D9294="","",Census!D9294)</f>
        <v/>
      </c>
      <c r="I9302" s="82">
        <f>Census!E9294</f>
        <v>0</v>
      </c>
      <c r="J9302" s="106" t="e">
        <f t="shared" si="145"/>
        <v>#N/A</v>
      </c>
    </row>
    <row r="9303" spans="7:10" x14ac:dyDescent="0.45">
      <c r="G9303" s="82">
        <f>Census!C9295</f>
        <v>0</v>
      </c>
      <c r="H9303" s="82" t="str">
        <f>IF(Census!D9295="","",Census!D9295)</f>
        <v/>
      </c>
      <c r="I9303" s="82">
        <f>Census!E9295</f>
        <v>0</v>
      </c>
      <c r="J9303" s="106" t="e">
        <f t="shared" si="145"/>
        <v>#N/A</v>
      </c>
    </row>
    <row r="9304" spans="7:10" x14ac:dyDescent="0.45">
      <c r="G9304" s="82">
        <f>Census!C9296</f>
        <v>0</v>
      </c>
      <c r="H9304" s="82" t="str">
        <f>IF(Census!D9296="","",Census!D9296)</f>
        <v/>
      </c>
      <c r="I9304" s="82">
        <f>Census!E9296</f>
        <v>0</v>
      </c>
      <c r="J9304" s="106" t="e">
        <f t="shared" si="145"/>
        <v>#N/A</v>
      </c>
    </row>
    <row r="9305" spans="7:10" x14ac:dyDescent="0.45">
      <c r="G9305" s="82">
        <f>Census!C9297</f>
        <v>0</v>
      </c>
      <c r="H9305" s="82" t="str">
        <f>IF(Census!D9297="","",Census!D9297)</f>
        <v/>
      </c>
      <c r="I9305" s="82">
        <f>Census!E9297</f>
        <v>0</v>
      </c>
      <c r="J9305" s="106" t="e">
        <f t="shared" si="145"/>
        <v>#N/A</v>
      </c>
    </row>
    <row r="9306" spans="7:10" x14ac:dyDescent="0.45">
      <c r="G9306" s="82">
        <f>Census!C9298</f>
        <v>0</v>
      </c>
      <c r="H9306" s="82" t="str">
        <f>IF(Census!D9298="","",Census!D9298)</f>
        <v/>
      </c>
      <c r="I9306" s="82">
        <f>Census!E9298</f>
        <v>0</v>
      </c>
      <c r="J9306" s="106" t="e">
        <f t="shared" si="145"/>
        <v>#N/A</v>
      </c>
    </row>
    <row r="9307" spans="7:10" x14ac:dyDescent="0.45">
      <c r="G9307" s="82">
        <f>Census!C9299</f>
        <v>0</v>
      </c>
      <c r="H9307" s="82" t="str">
        <f>IF(Census!D9299="","",Census!D9299)</f>
        <v/>
      </c>
      <c r="I9307" s="82">
        <f>Census!E9299</f>
        <v>0</v>
      </c>
      <c r="J9307" s="106" t="e">
        <f t="shared" si="145"/>
        <v>#N/A</v>
      </c>
    </row>
    <row r="9308" spans="7:10" x14ac:dyDescent="0.45">
      <c r="G9308" s="82">
        <f>Census!C9300</f>
        <v>0</v>
      </c>
      <c r="H9308" s="82" t="str">
        <f>IF(Census!D9300="","",Census!D9300)</f>
        <v/>
      </c>
      <c r="I9308" s="82">
        <f>Census!E9300</f>
        <v>0</v>
      </c>
      <c r="J9308" s="106" t="e">
        <f t="shared" si="145"/>
        <v>#N/A</v>
      </c>
    </row>
    <row r="9309" spans="7:10" x14ac:dyDescent="0.45">
      <c r="G9309" s="82">
        <f>Census!C9301</f>
        <v>0</v>
      </c>
      <c r="H9309" s="82" t="str">
        <f>IF(Census!D9301="","",Census!D9301)</f>
        <v/>
      </c>
      <c r="I9309" s="82">
        <f>Census!E9301</f>
        <v>0</v>
      </c>
      <c r="J9309" s="106" t="e">
        <f t="shared" si="145"/>
        <v>#N/A</v>
      </c>
    </row>
    <row r="9310" spans="7:10" x14ac:dyDescent="0.45">
      <c r="G9310" s="82">
        <f>Census!C9302</f>
        <v>0</v>
      </c>
      <c r="H9310" s="82" t="str">
        <f>IF(Census!D9302="","",Census!D9302)</f>
        <v/>
      </c>
      <c r="I9310" s="82">
        <f>Census!E9302</f>
        <v>0</v>
      </c>
      <c r="J9310" s="106" t="e">
        <f t="shared" si="145"/>
        <v>#N/A</v>
      </c>
    </row>
    <row r="9311" spans="7:10" x14ac:dyDescent="0.45">
      <c r="G9311" s="82">
        <f>Census!C9303</f>
        <v>0</v>
      </c>
      <c r="H9311" s="82" t="str">
        <f>IF(Census!D9303="","",Census!D9303)</f>
        <v/>
      </c>
      <c r="I9311" s="82">
        <f>Census!E9303</f>
        <v>0</v>
      </c>
      <c r="J9311" s="106" t="e">
        <f t="shared" si="145"/>
        <v>#N/A</v>
      </c>
    </row>
    <row r="9312" spans="7:10" x14ac:dyDescent="0.45">
      <c r="G9312" s="82">
        <f>Census!C9304</f>
        <v>0</v>
      </c>
      <c r="H9312" s="82" t="str">
        <f>IF(Census!D9304="","",Census!D9304)</f>
        <v/>
      </c>
      <c r="I9312" s="82">
        <f>Census!E9304</f>
        <v>0</v>
      </c>
      <c r="J9312" s="106" t="e">
        <f t="shared" si="145"/>
        <v>#N/A</v>
      </c>
    </row>
    <row r="9313" spans="7:10" x14ac:dyDescent="0.45">
      <c r="G9313" s="82">
        <f>Census!C9305</f>
        <v>0</v>
      </c>
      <c r="H9313" s="82" t="str">
        <f>IF(Census!D9305="","",Census!D9305)</f>
        <v/>
      </c>
      <c r="I9313" s="82">
        <f>Census!E9305</f>
        <v>0</v>
      </c>
      <c r="J9313" s="106" t="e">
        <f t="shared" si="145"/>
        <v>#N/A</v>
      </c>
    </row>
    <row r="9314" spans="7:10" x14ac:dyDescent="0.45">
      <c r="G9314" s="82">
        <f>Census!C9306</f>
        <v>0</v>
      </c>
      <c r="H9314" s="82" t="str">
        <f>IF(Census!D9306="","",Census!D9306)</f>
        <v/>
      </c>
      <c r="I9314" s="82">
        <f>Census!E9306</f>
        <v>0</v>
      </c>
      <c r="J9314" s="106" t="e">
        <f t="shared" si="145"/>
        <v>#N/A</v>
      </c>
    </row>
    <row r="9315" spans="7:10" x14ac:dyDescent="0.45">
      <c r="G9315" s="82">
        <f>Census!C9307</f>
        <v>0</v>
      </c>
      <c r="H9315" s="82" t="str">
        <f>IF(Census!D9307="","",Census!D9307)</f>
        <v/>
      </c>
      <c r="I9315" s="82">
        <f>Census!E9307</f>
        <v>0</v>
      </c>
      <c r="J9315" s="106" t="e">
        <f t="shared" si="145"/>
        <v>#N/A</v>
      </c>
    </row>
    <row r="9316" spans="7:10" x14ac:dyDescent="0.45">
      <c r="G9316" s="82">
        <f>Census!C9308</f>
        <v>0</v>
      </c>
      <c r="H9316" s="82" t="str">
        <f>IF(Census!D9308="","",Census!D9308)</f>
        <v/>
      </c>
      <c r="I9316" s="82">
        <f>Census!E9308</f>
        <v>0</v>
      </c>
      <c r="J9316" s="106" t="e">
        <f t="shared" si="145"/>
        <v>#N/A</v>
      </c>
    </row>
    <row r="9317" spans="7:10" x14ac:dyDescent="0.45">
      <c r="G9317" s="82">
        <f>Census!C9309</f>
        <v>0</v>
      </c>
      <c r="H9317" s="82" t="str">
        <f>IF(Census!D9309="","",Census!D9309)</f>
        <v/>
      </c>
      <c r="I9317" s="82">
        <f>Census!E9309</f>
        <v>0</v>
      </c>
      <c r="J9317" s="106" t="e">
        <f t="shared" si="145"/>
        <v>#N/A</v>
      </c>
    </row>
    <row r="9318" spans="7:10" x14ac:dyDescent="0.45">
      <c r="G9318" s="82">
        <f>Census!C9310</f>
        <v>0</v>
      </c>
      <c r="H9318" s="82" t="str">
        <f>IF(Census!D9310="","",Census!D9310)</f>
        <v/>
      </c>
      <c r="I9318" s="82">
        <f>Census!E9310</f>
        <v>0</v>
      </c>
      <c r="J9318" s="106" t="e">
        <f t="shared" si="145"/>
        <v>#N/A</v>
      </c>
    </row>
    <row r="9319" spans="7:10" x14ac:dyDescent="0.45">
      <c r="G9319" s="82">
        <f>Census!C9311</f>
        <v>0</v>
      </c>
      <c r="H9319" s="82" t="str">
        <f>IF(Census!D9311="","",Census!D9311)</f>
        <v/>
      </c>
      <c r="I9319" s="82">
        <f>Census!E9311</f>
        <v>0</v>
      </c>
      <c r="J9319" s="106" t="e">
        <f t="shared" si="145"/>
        <v>#N/A</v>
      </c>
    </row>
    <row r="9320" spans="7:10" x14ac:dyDescent="0.45">
      <c r="G9320" s="82">
        <f>Census!C9312</f>
        <v>0</v>
      </c>
      <c r="H9320" s="82" t="str">
        <f>IF(Census!D9312="","",Census!D9312)</f>
        <v/>
      </c>
      <c r="I9320" s="82">
        <f>Census!E9312</f>
        <v>0</v>
      </c>
      <c r="J9320" s="106" t="e">
        <f t="shared" si="145"/>
        <v>#N/A</v>
      </c>
    </row>
    <row r="9321" spans="7:10" x14ac:dyDescent="0.45">
      <c r="G9321" s="82">
        <f>Census!C9313</f>
        <v>0</v>
      </c>
      <c r="H9321" s="82" t="str">
        <f>IF(Census!D9313="","",Census!D9313)</f>
        <v/>
      </c>
      <c r="I9321" s="82">
        <f>Census!E9313</f>
        <v>0</v>
      </c>
      <c r="J9321" s="106" t="e">
        <f t="shared" si="145"/>
        <v>#N/A</v>
      </c>
    </row>
    <row r="9322" spans="7:10" x14ac:dyDescent="0.45">
      <c r="G9322" s="82">
        <f>Census!C9314</f>
        <v>0</v>
      </c>
      <c r="H9322" s="82" t="str">
        <f>IF(Census!D9314="","",Census!D9314)</f>
        <v/>
      </c>
      <c r="I9322" s="82">
        <f>Census!E9314</f>
        <v>0</v>
      </c>
      <c r="J9322" s="106" t="e">
        <f t="shared" si="145"/>
        <v>#N/A</v>
      </c>
    </row>
    <row r="9323" spans="7:10" x14ac:dyDescent="0.45">
      <c r="G9323" s="82">
        <f>Census!C9315</f>
        <v>0</v>
      </c>
      <c r="H9323" s="82" t="str">
        <f>IF(Census!D9315="","",Census!D9315)</f>
        <v/>
      </c>
      <c r="I9323" s="82">
        <f>Census!E9315</f>
        <v>0</v>
      </c>
      <c r="J9323" s="106" t="e">
        <f t="shared" si="145"/>
        <v>#N/A</v>
      </c>
    </row>
    <row r="9324" spans="7:10" x14ac:dyDescent="0.45">
      <c r="G9324" s="82">
        <f>Census!C9316</f>
        <v>0</v>
      </c>
      <c r="H9324" s="82" t="str">
        <f>IF(Census!D9316="","",Census!D9316)</f>
        <v/>
      </c>
      <c r="I9324" s="82">
        <f>Census!E9316</f>
        <v>0</v>
      </c>
      <c r="J9324" s="106" t="e">
        <f t="shared" si="145"/>
        <v>#N/A</v>
      </c>
    </row>
    <row r="9325" spans="7:10" x14ac:dyDescent="0.45">
      <c r="G9325" s="82">
        <f>Census!C9317</f>
        <v>0</v>
      </c>
      <c r="H9325" s="82" t="str">
        <f>IF(Census!D9317="","",Census!D9317)</f>
        <v/>
      </c>
      <c r="I9325" s="82">
        <f>Census!E9317</f>
        <v>0</v>
      </c>
      <c r="J9325" s="106" t="e">
        <f t="shared" si="145"/>
        <v>#N/A</v>
      </c>
    </row>
    <row r="9326" spans="7:10" x14ac:dyDescent="0.45">
      <c r="G9326" s="82">
        <f>Census!C9318</f>
        <v>0</v>
      </c>
      <c r="H9326" s="82" t="str">
        <f>IF(Census!D9318="","",Census!D9318)</f>
        <v/>
      </c>
      <c r="I9326" s="82">
        <f>Census!E9318</f>
        <v>0</v>
      </c>
      <c r="J9326" s="106" t="e">
        <f t="shared" si="145"/>
        <v>#N/A</v>
      </c>
    </row>
    <row r="9327" spans="7:10" x14ac:dyDescent="0.45">
      <c r="G9327" s="82">
        <f>Census!C9319</f>
        <v>0</v>
      </c>
      <c r="H9327" s="82" t="str">
        <f>IF(Census!D9319="","",Census!D9319)</f>
        <v/>
      </c>
      <c r="I9327" s="82">
        <f>Census!E9319</f>
        <v>0</v>
      </c>
      <c r="J9327" s="106" t="e">
        <f t="shared" si="145"/>
        <v>#N/A</v>
      </c>
    </row>
    <row r="9328" spans="7:10" x14ac:dyDescent="0.45">
      <c r="G9328" s="82">
        <f>Census!C9320</f>
        <v>0</v>
      </c>
      <c r="H9328" s="82" t="str">
        <f>IF(Census!D9320="","",Census!D9320)</f>
        <v/>
      </c>
      <c r="I9328" s="82">
        <f>Census!E9320</f>
        <v>0</v>
      </c>
      <c r="J9328" s="106" t="e">
        <f t="shared" si="145"/>
        <v>#N/A</v>
      </c>
    </row>
    <row r="9329" spans="7:10" x14ac:dyDescent="0.45">
      <c r="G9329" s="82">
        <f>Census!C9321</f>
        <v>0</v>
      </c>
      <c r="H9329" s="82" t="str">
        <f>IF(Census!D9321="","",Census!D9321)</f>
        <v/>
      </c>
      <c r="I9329" s="82">
        <f>Census!E9321</f>
        <v>0</v>
      </c>
      <c r="J9329" s="106" t="e">
        <f t="shared" si="145"/>
        <v>#N/A</v>
      </c>
    </row>
    <row r="9330" spans="7:10" x14ac:dyDescent="0.45">
      <c r="G9330" s="82">
        <f>Census!C9322</f>
        <v>0</v>
      </c>
      <c r="H9330" s="82" t="str">
        <f>IF(Census!D9322="","",Census!D9322)</f>
        <v/>
      </c>
      <c r="I9330" s="82">
        <f>Census!E9322</f>
        <v>0</v>
      </c>
      <c r="J9330" s="106" t="e">
        <f t="shared" si="145"/>
        <v>#N/A</v>
      </c>
    </row>
    <row r="9331" spans="7:10" x14ac:dyDescent="0.45">
      <c r="G9331" s="82">
        <f>Census!C9323</f>
        <v>0</v>
      </c>
      <c r="H9331" s="82" t="str">
        <f>IF(Census!D9323="","",Census!D9323)</f>
        <v/>
      </c>
      <c r="I9331" s="82">
        <f>Census!E9323</f>
        <v>0</v>
      </c>
      <c r="J9331" s="106" t="e">
        <f t="shared" si="145"/>
        <v>#N/A</v>
      </c>
    </row>
    <row r="9332" spans="7:10" x14ac:dyDescent="0.45">
      <c r="G9332" s="82">
        <f>Census!C9324</f>
        <v>0</v>
      </c>
      <c r="H9332" s="82" t="str">
        <f>IF(Census!D9324="","",Census!D9324)</f>
        <v/>
      </c>
      <c r="I9332" s="82">
        <f>Census!E9324</f>
        <v>0</v>
      </c>
      <c r="J9332" s="106" t="e">
        <f t="shared" si="145"/>
        <v>#N/A</v>
      </c>
    </row>
    <row r="9333" spans="7:10" x14ac:dyDescent="0.45">
      <c r="G9333" s="82">
        <f>Census!C9325</f>
        <v>0</v>
      </c>
      <c r="H9333" s="82" t="str">
        <f>IF(Census!D9325="","",Census!D9325)</f>
        <v/>
      </c>
      <c r="I9333" s="82">
        <f>Census!E9325</f>
        <v>0</v>
      </c>
      <c r="J9333" s="106" t="e">
        <f t="shared" si="145"/>
        <v>#N/A</v>
      </c>
    </row>
    <row r="9334" spans="7:10" x14ac:dyDescent="0.45">
      <c r="G9334" s="82">
        <f>Census!C9326</f>
        <v>0</v>
      </c>
      <c r="H9334" s="82" t="str">
        <f>IF(Census!D9326="","",Census!D9326)</f>
        <v/>
      </c>
      <c r="I9334" s="82">
        <f>Census!E9326</f>
        <v>0</v>
      </c>
      <c r="J9334" s="106" t="e">
        <f t="shared" si="145"/>
        <v>#N/A</v>
      </c>
    </row>
    <row r="9335" spans="7:10" x14ac:dyDescent="0.45">
      <c r="G9335" s="82">
        <f>Census!C9327</f>
        <v>0</v>
      </c>
      <c r="H9335" s="82" t="str">
        <f>IF(Census!D9327="","",Census!D9327)</f>
        <v/>
      </c>
      <c r="I9335" s="82">
        <f>Census!E9327</f>
        <v>0</v>
      </c>
      <c r="J9335" s="106" t="e">
        <f t="shared" si="145"/>
        <v>#N/A</v>
      </c>
    </row>
    <row r="9336" spans="7:10" x14ac:dyDescent="0.45">
      <c r="G9336" s="82">
        <f>Census!C9328</f>
        <v>0</v>
      </c>
      <c r="H9336" s="82" t="str">
        <f>IF(Census!D9328="","",Census!D9328)</f>
        <v/>
      </c>
      <c r="I9336" s="82">
        <f>Census!E9328</f>
        <v>0</v>
      </c>
      <c r="J9336" s="106" t="e">
        <f t="shared" si="145"/>
        <v>#N/A</v>
      </c>
    </row>
    <row r="9337" spans="7:10" x14ac:dyDescent="0.45">
      <c r="G9337" s="82">
        <f>Census!C9329</f>
        <v>0</v>
      </c>
      <c r="H9337" s="82" t="str">
        <f>IF(Census!D9329="","",Census!D9329)</f>
        <v/>
      </c>
      <c r="I9337" s="82">
        <f>Census!E9329</f>
        <v>0</v>
      </c>
      <c r="J9337" s="106" t="e">
        <f t="shared" si="145"/>
        <v>#N/A</v>
      </c>
    </row>
    <row r="9338" spans="7:10" x14ac:dyDescent="0.45">
      <c r="G9338" s="82">
        <f>Census!C9330</f>
        <v>0</v>
      </c>
      <c r="H9338" s="82" t="str">
        <f>IF(Census!D9330="","",Census!D9330)</f>
        <v/>
      </c>
      <c r="I9338" s="82">
        <f>Census!E9330</f>
        <v>0</v>
      </c>
      <c r="J9338" s="106" t="e">
        <f t="shared" si="145"/>
        <v>#N/A</v>
      </c>
    </row>
    <row r="9339" spans="7:10" x14ac:dyDescent="0.45">
      <c r="G9339" s="82">
        <f>Census!C9331</f>
        <v>0</v>
      </c>
      <c r="H9339" s="82" t="str">
        <f>IF(Census!D9331="","",Census!D9331)</f>
        <v/>
      </c>
      <c r="I9339" s="82">
        <f>Census!E9331</f>
        <v>0</v>
      </c>
      <c r="J9339" s="106" t="e">
        <f t="shared" si="145"/>
        <v>#N/A</v>
      </c>
    </row>
    <row r="9340" spans="7:10" x14ac:dyDescent="0.45">
      <c r="G9340" s="82">
        <f>Census!C9332</f>
        <v>0</v>
      </c>
      <c r="H9340" s="82" t="str">
        <f>IF(Census!D9332="","",Census!D9332)</f>
        <v/>
      </c>
      <c r="I9340" s="82">
        <f>Census!E9332</f>
        <v>0</v>
      </c>
      <c r="J9340" s="106" t="e">
        <f t="shared" si="145"/>
        <v>#N/A</v>
      </c>
    </row>
    <row r="9341" spans="7:10" x14ac:dyDescent="0.45">
      <c r="G9341" s="82">
        <f>Census!C9333</f>
        <v>0</v>
      </c>
      <c r="H9341" s="82" t="str">
        <f>IF(Census!D9333="","",Census!D9333)</f>
        <v/>
      </c>
      <c r="I9341" s="82">
        <f>Census!E9333</f>
        <v>0</v>
      </c>
      <c r="J9341" s="106" t="e">
        <f t="shared" si="145"/>
        <v>#N/A</v>
      </c>
    </row>
    <row r="9342" spans="7:10" x14ac:dyDescent="0.45">
      <c r="G9342" s="82">
        <f>Census!C9334</f>
        <v>0</v>
      </c>
      <c r="H9342" s="82" t="str">
        <f>IF(Census!D9334="","",Census!D9334)</f>
        <v/>
      </c>
      <c r="I9342" s="82">
        <f>Census!E9334</f>
        <v>0</v>
      </c>
      <c r="J9342" s="106" t="e">
        <f t="shared" si="145"/>
        <v>#N/A</v>
      </c>
    </row>
    <row r="9343" spans="7:10" x14ac:dyDescent="0.45">
      <c r="G9343" s="82">
        <f>Census!C9335</f>
        <v>0</v>
      </c>
      <c r="H9343" s="82" t="str">
        <f>IF(Census!D9335="","",Census!D9335)</f>
        <v/>
      </c>
      <c r="I9343" s="82">
        <f>Census!E9335</f>
        <v>0</v>
      </c>
      <c r="J9343" s="106" t="e">
        <f t="shared" si="145"/>
        <v>#N/A</v>
      </c>
    </row>
    <row r="9344" spans="7:10" x14ac:dyDescent="0.45">
      <c r="G9344" s="82">
        <f>Census!C9336</f>
        <v>0</v>
      </c>
      <c r="H9344" s="82" t="str">
        <f>IF(Census!D9336="","",Census!D9336)</f>
        <v/>
      </c>
      <c r="I9344" s="82">
        <f>Census!E9336</f>
        <v>0</v>
      </c>
      <c r="J9344" s="106" t="e">
        <f t="shared" si="145"/>
        <v>#N/A</v>
      </c>
    </row>
    <row r="9345" spans="7:10" x14ac:dyDescent="0.45">
      <c r="G9345" s="82">
        <f>Census!C9337</f>
        <v>0</v>
      </c>
      <c r="H9345" s="82" t="str">
        <f>IF(Census!D9337="","",Census!D9337)</f>
        <v/>
      </c>
      <c r="I9345" s="82">
        <f>Census!E9337</f>
        <v>0</v>
      </c>
      <c r="J9345" s="106" t="e">
        <f t="shared" si="145"/>
        <v>#N/A</v>
      </c>
    </row>
    <row r="9346" spans="7:10" x14ac:dyDescent="0.45">
      <c r="G9346" s="82">
        <f>Census!C9338</f>
        <v>0</v>
      </c>
      <c r="H9346" s="82" t="str">
        <f>IF(Census!D9338="","",Census!D9338)</f>
        <v/>
      </c>
      <c r="I9346" s="82">
        <f>Census!E9338</f>
        <v>0</v>
      </c>
      <c r="J9346" s="106" t="e">
        <f t="shared" si="145"/>
        <v>#N/A</v>
      </c>
    </row>
    <row r="9347" spans="7:10" x14ac:dyDescent="0.45">
      <c r="G9347" s="82">
        <f>Census!C9339</f>
        <v>0</v>
      </c>
      <c r="H9347" s="82" t="str">
        <f>IF(Census!D9339="","",Census!D9339)</f>
        <v/>
      </c>
      <c r="I9347" s="82">
        <f>Census!E9339</f>
        <v>0</v>
      </c>
      <c r="J9347" s="106" t="e">
        <f t="shared" si="145"/>
        <v>#N/A</v>
      </c>
    </row>
    <row r="9348" spans="7:10" x14ac:dyDescent="0.45">
      <c r="G9348" s="82">
        <f>Census!C9340</f>
        <v>0</v>
      </c>
      <c r="H9348" s="82" t="str">
        <f>IF(Census!D9340="","",Census!D9340)</f>
        <v/>
      </c>
      <c r="I9348" s="82">
        <f>Census!E9340</f>
        <v>0</v>
      </c>
      <c r="J9348" s="106" t="e">
        <f t="shared" si="145"/>
        <v>#N/A</v>
      </c>
    </row>
    <row r="9349" spans="7:10" x14ac:dyDescent="0.45">
      <c r="G9349" s="82">
        <f>Census!C9341</f>
        <v>0</v>
      </c>
      <c r="H9349" s="82" t="str">
        <f>IF(Census!D9341="","",Census!D9341)</f>
        <v/>
      </c>
      <c r="I9349" s="82">
        <f>Census!E9341</f>
        <v>0</v>
      </c>
      <c r="J9349" s="106" t="e">
        <f t="shared" si="145"/>
        <v>#N/A</v>
      </c>
    </row>
    <row r="9350" spans="7:10" x14ac:dyDescent="0.45">
      <c r="G9350" s="82">
        <f>Census!C9342</f>
        <v>0</v>
      </c>
      <c r="H9350" s="82" t="str">
        <f>IF(Census!D9342="","",Census!D9342)</f>
        <v/>
      </c>
      <c r="I9350" s="82">
        <f>Census!E9342</f>
        <v>0</v>
      </c>
      <c r="J9350" s="106" t="e">
        <f t="shared" si="145"/>
        <v>#N/A</v>
      </c>
    </row>
    <row r="9351" spans="7:10" x14ac:dyDescent="0.45">
      <c r="G9351" s="82">
        <f>Census!C9343</f>
        <v>0</v>
      </c>
      <c r="H9351" s="82" t="str">
        <f>IF(Census!D9343="","",Census!D9343)</f>
        <v/>
      </c>
      <c r="I9351" s="82">
        <f>Census!E9343</f>
        <v>0</v>
      </c>
      <c r="J9351" s="106" t="e">
        <f t="shared" si="145"/>
        <v>#N/A</v>
      </c>
    </row>
    <row r="9352" spans="7:10" x14ac:dyDescent="0.45">
      <c r="G9352" s="82">
        <f>Census!C9344</f>
        <v>0</v>
      </c>
      <c r="H9352" s="82" t="str">
        <f>IF(Census!D9344="","",Census!D9344)</f>
        <v/>
      </c>
      <c r="I9352" s="82">
        <f>Census!E9344</f>
        <v>0</v>
      </c>
      <c r="J9352" s="106" t="e">
        <f t="shared" si="145"/>
        <v>#N/A</v>
      </c>
    </row>
    <row r="9353" spans="7:10" x14ac:dyDescent="0.45">
      <c r="G9353" s="82">
        <f>Census!C9345</f>
        <v>0</v>
      </c>
      <c r="H9353" s="82" t="str">
        <f>IF(Census!D9345="","",Census!D9345)</f>
        <v/>
      </c>
      <c r="I9353" s="82">
        <f>Census!E9345</f>
        <v>0</v>
      </c>
      <c r="J9353" s="106" t="e">
        <f t="shared" si="145"/>
        <v>#N/A</v>
      </c>
    </row>
    <row r="9354" spans="7:10" x14ac:dyDescent="0.45">
      <c r="G9354" s="82">
        <f>Census!C9346</f>
        <v>0</v>
      </c>
      <c r="H9354" s="82" t="str">
        <f>IF(Census!D9346="","",Census!D9346)</f>
        <v/>
      </c>
      <c r="I9354" s="82">
        <f>Census!E9346</f>
        <v>0</v>
      </c>
      <c r="J9354" s="106" t="e">
        <f t="shared" si="145"/>
        <v>#N/A</v>
      </c>
    </row>
    <row r="9355" spans="7:10" x14ac:dyDescent="0.45">
      <c r="G9355" s="82">
        <f>Census!C9347</f>
        <v>0</v>
      </c>
      <c r="H9355" s="82" t="str">
        <f>IF(Census!D9347="","",Census!D9347)</f>
        <v/>
      </c>
      <c r="I9355" s="82">
        <f>Census!E9347</f>
        <v>0</v>
      </c>
      <c r="J9355" s="106" t="e">
        <f t="shared" si="145"/>
        <v>#N/A</v>
      </c>
    </row>
    <row r="9356" spans="7:10" x14ac:dyDescent="0.45">
      <c r="G9356" s="82">
        <f>Census!C9348</f>
        <v>0</v>
      </c>
      <c r="H9356" s="82" t="str">
        <f>IF(Census!D9348="","",Census!D9348)</f>
        <v/>
      </c>
      <c r="I9356" s="82">
        <f>Census!E9348</f>
        <v>0</v>
      </c>
      <c r="J9356" s="106" t="e">
        <f t="shared" si="145"/>
        <v>#N/A</v>
      </c>
    </row>
    <row r="9357" spans="7:10" x14ac:dyDescent="0.45">
      <c r="G9357" s="82">
        <f>Census!C9349</f>
        <v>0</v>
      </c>
      <c r="H9357" s="82" t="str">
        <f>IF(Census!D9349="","",Census!D9349)</f>
        <v/>
      </c>
      <c r="I9357" s="82">
        <f>Census!E9349</f>
        <v>0</v>
      </c>
      <c r="J9357" s="106" t="e">
        <f t="shared" si="145"/>
        <v>#N/A</v>
      </c>
    </row>
    <row r="9358" spans="7:10" x14ac:dyDescent="0.45">
      <c r="G9358" s="82">
        <f>Census!C9350</f>
        <v>0</v>
      </c>
      <c r="H9358" s="82" t="str">
        <f>IF(Census!D9350="","",Census!D9350)</f>
        <v/>
      </c>
      <c r="I9358" s="82">
        <f>Census!E9350</f>
        <v>0</v>
      </c>
      <c r="J9358" s="106" t="e">
        <f t="shared" ref="J9358:J9421" si="146">IF(H9358=0,0,IF(H9358&lt;$C$25,$C$25-H9358,0))</f>
        <v>#N/A</v>
      </c>
    </row>
    <row r="9359" spans="7:10" x14ac:dyDescent="0.45">
      <c r="G9359" s="82">
        <f>Census!C9351</f>
        <v>0</v>
      </c>
      <c r="H9359" s="82" t="str">
        <f>IF(Census!D9351="","",Census!D9351)</f>
        <v/>
      </c>
      <c r="I9359" s="82">
        <f>Census!E9351</f>
        <v>0</v>
      </c>
      <c r="J9359" s="106" t="e">
        <f t="shared" si="146"/>
        <v>#N/A</v>
      </c>
    </row>
    <row r="9360" spans="7:10" x14ac:dyDescent="0.45">
      <c r="G9360" s="82">
        <f>Census!C9352</f>
        <v>0</v>
      </c>
      <c r="H9360" s="82" t="str">
        <f>IF(Census!D9352="","",Census!D9352)</f>
        <v/>
      </c>
      <c r="I9360" s="82">
        <f>Census!E9352</f>
        <v>0</v>
      </c>
      <c r="J9360" s="106" t="e">
        <f t="shared" si="146"/>
        <v>#N/A</v>
      </c>
    </row>
    <row r="9361" spans="7:10" x14ac:dyDescent="0.45">
      <c r="G9361" s="82">
        <f>Census!C9353</f>
        <v>0</v>
      </c>
      <c r="H9361" s="82" t="str">
        <f>IF(Census!D9353="","",Census!D9353)</f>
        <v/>
      </c>
      <c r="I9361" s="82">
        <f>Census!E9353</f>
        <v>0</v>
      </c>
      <c r="J9361" s="106" t="e">
        <f t="shared" si="146"/>
        <v>#N/A</v>
      </c>
    </row>
    <row r="9362" spans="7:10" x14ac:dyDescent="0.45">
      <c r="G9362" s="82">
        <f>Census!C9354</f>
        <v>0</v>
      </c>
      <c r="H9362" s="82" t="str">
        <f>IF(Census!D9354="","",Census!D9354)</f>
        <v/>
      </c>
      <c r="I9362" s="82">
        <f>Census!E9354</f>
        <v>0</v>
      </c>
      <c r="J9362" s="106" t="e">
        <f t="shared" si="146"/>
        <v>#N/A</v>
      </c>
    </row>
    <row r="9363" spans="7:10" x14ac:dyDescent="0.45">
      <c r="G9363" s="82">
        <f>Census!C9355</f>
        <v>0</v>
      </c>
      <c r="H9363" s="82" t="str">
        <f>IF(Census!D9355="","",Census!D9355)</f>
        <v/>
      </c>
      <c r="I9363" s="82">
        <f>Census!E9355</f>
        <v>0</v>
      </c>
      <c r="J9363" s="106" t="e">
        <f t="shared" si="146"/>
        <v>#N/A</v>
      </c>
    </row>
    <row r="9364" spans="7:10" x14ac:dyDescent="0.45">
      <c r="G9364" s="82">
        <f>Census!C9356</f>
        <v>0</v>
      </c>
      <c r="H9364" s="82" t="str">
        <f>IF(Census!D9356="","",Census!D9356)</f>
        <v/>
      </c>
      <c r="I9364" s="82">
        <f>Census!E9356</f>
        <v>0</v>
      </c>
      <c r="J9364" s="106" t="e">
        <f t="shared" si="146"/>
        <v>#N/A</v>
      </c>
    </row>
    <row r="9365" spans="7:10" x14ac:dyDescent="0.45">
      <c r="G9365" s="82">
        <f>Census!C9357</f>
        <v>0</v>
      </c>
      <c r="H9365" s="82" t="str">
        <f>IF(Census!D9357="","",Census!D9357)</f>
        <v/>
      </c>
      <c r="I9365" s="82">
        <f>Census!E9357</f>
        <v>0</v>
      </c>
      <c r="J9365" s="106" t="e">
        <f t="shared" si="146"/>
        <v>#N/A</v>
      </c>
    </row>
    <row r="9366" spans="7:10" x14ac:dyDescent="0.45">
      <c r="G9366" s="82">
        <f>Census!C9358</f>
        <v>0</v>
      </c>
      <c r="H9366" s="82" t="str">
        <f>IF(Census!D9358="","",Census!D9358)</f>
        <v/>
      </c>
      <c r="I9366" s="82">
        <f>Census!E9358</f>
        <v>0</v>
      </c>
      <c r="J9366" s="106" t="e">
        <f t="shared" si="146"/>
        <v>#N/A</v>
      </c>
    </row>
    <row r="9367" spans="7:10" x14ac:dyDescent="0.45">
      <c r="G9367" s="82">
        <f>Census!C9359</f>
        <v>0</v>
      </c>
      <c r="H9367" s="82" t="str">
        <f>IF(Census!D9359="","",Census!D9359)</f>
        <v/>
      </c>
      <c r="I9367" s="82">
        <f>Census!E9359</f>
        <v>0</v>
      </c>
      <c r="J9367" s="106" t="e">
        <f t="shared" si="146"/>
        <v>#N/A</v>
      </c>
    </row>
    <row r="9368" spans="7:10" x14ac:dyDescent="0.45">
      <c r="G9368" s="82">
        <f>Census!C9360</f>
        <v>0</v>
      </c>
      <c r="H9368" s="82" t="str">
        <f>IF(Census!D9360="","",Census!D9360)</f>
        <v/>
      </c>
      <c r="I9368" s="82">
        <f>Census!E9360</f>
        <v>0</v>
      </c>
      <c r="J9368" s="106" t="e">
        <f t="shared" si="146"/>
        <v>#N/A</v>
      </c>
    </row>
    <row r="9369" spans="7:10" x14ac:dyDescent="0.45">
      <c r="G9369" s="82">
        <f>Census!C9361</f>
        <v>0</v>
      </c>
      <c r="H9369" s="82" t="str">
        <f>IF(Census!D9361="","",Census!D9361)</f>
        <v/>
      </c>
      <c r="I9369" s="82">
        <f>Census!E9361</f>
        <v>0</v>
      </c>
      <c r="J9369" s="106" t="e">
        <f t="shared" si="146"/>
        <v>#N/A</v>
      </c>
    </row>
    <row r="9370" spans="7:10" x14ac:dyDescent="0.45">
      <c r="G9370" s="82">
        <f>Census!C9362</f>
        <v>0</v>
      </c>
      <c r="H9370" s="82" t="str">
        <f>IF(Census!D9362="","",Census!D9362)</f>
        <v/>
      </c>
      <c r="I9370" s="82">
        <f>Census!E9362</f>
        <v>0</v>
      </c>
      <c r="J9370" s="106" t="e">
        <f t="shared" si="146"/>
        <v>#N/A</v>
      </c>
    </row>
    <row r="9371" spans="7:10" x14ac:dyDescent="0.45">
      <c r="G9371" s="82">
        <f>Census!C9363</f>
        <v>0</v>
      </c>
      <c r="H9371" s="82" t="str">
        <f>IF(Census!D9363="","",Census!D9363)</f>
        <v/>
      </c>
      <c r="I9371" s="82">
        <f>Census!E9363</f>
        <v>0</v>
      </c>
      <c r="J9371" s="106" t="e">
        <f t="shared" si="146"/>
        <v>#N/A</v>
      </c>
    </row>
    <row r="9372" spans="7:10" x14ac:dyDescent="0.45">
      <c r="G9372" s="82">
        <f>Census!C9364</f>
        <v>0</v>
      </c>
      <c r="H9372" s="82" t="str">
        <f>IF(Census!D9364="","",Census!D9364)</f>
        <v/>
      </c>
      <c r="I9372" s="82">
        <f>Census!E9364</f>
        <v>0</v>
      </c>
      <c r="J9372" s="106" t="e">
        <f t="shared" si="146"/>
        <v>#N/A</v>
      </c>
    </row>
    <row r="9373" spans="7:10" x14ac:dyDescent="0.45">
      <c r="G9373" s="82">
        <f>Census!C9365</f>
        <v>0</v>
      </c>
      <c r="H9373" s="82" t="str">
        <f>IF(Census!D9365="","",Census!D9365)</f>
        <v/>
      </c>
      <c r="I9373" s="82">
        <f>Census!E9365</f>
        <v>0</v>
      </c>
      <c r="J9373" s="106" t="e">
        <f t="shared" si="146"/>
        <v>#N/A</v>
      </c>
    </row>
    <row r="9374" spans="7:10" x14ac:dyDescent="0.45">
      <c r="G9374" s="82">
        <f>Census!C9366</f>
        <v>0</v>
      </c>
      <c r="H9374" s="82" t="str">
        <f>IF(Census!D9366="","",Census!D9366)</f>
        <v/>
      </c>
      <c r="I9374" s="82">
        <f>Census!E9366</f>
        <v>0</v>
      </c>
      <c r="J9374" s="106" t="e">
        <f t="shared" si="146"/>
        <v>#N/A</v>
      </c>
    </row>
    <row r="9375" spans="7:10" x14ac:dyDescent="0.45">
      <c r="G9375" s="82">
        <f>Census!C9367</f>
        <v>0</v>
      </c>
      <c r="H9375" s="82" t="str">
        <f>IF(Census!D9367="","",Census!D9367)</f>
        <v/>
      </c>
      <c r="I9375" s="82">
        <f>Census!E9367</f>
        <v>0</v>
      </c>
      <c r="J9375" s="106" t="e">
        <f t="shared" si="146"/>
        <v>#N/A</v>
      </c>
    </row>
    <row r="9376" spans="7:10" x14ac:dyDescent="0.45">
      <c r="G9376" s="82">
        <f>Census!C9368</f>
        <v>0</v>
      </c>
      <c r="H9376" s="82" t="str">
        <f>IF(Census!D9368="","",Census!D9368)</f>
        <v/>
      </c>
      <c r="I9376" s="82">
        <f>Census!E9368</f>
        <v>0</v>
      </c>
      <c r="J9376" s="106" t="e">
        <f t="shared" si="146"/>
        <v>#N/A</v>
      </c>
    </row>
    <row r="9377" spans="7:10" x14ac:dyDescent="0.45">
      <c r="G9377" s="82">
        <f>Census!C9369</f>
        <v>0</v>
      </c>
      <c r="H9377" s="82" t="str">
        <f>IF(Census!D9369="","",Census!D9369)</f>
        <v/>
      </c>
      <c r="I9377" s="82">
        <f>Census!E9369</f>
        <v>0</v>
      </c>
      <c r="J9377" s="106" t="e">
        <f t="shared" si="146"/>
        <v>#N/A</v>
      </c>
    </row>
    <row r="9378" spans="7:10" x14ac:dyDescent="0.45">
      <c r="G9378" s="82">
        <f>Census!C9370</f>
        <v>0</v>
      </c>
      <c r="H9378" s="82" t="str">
        <f>IF(Census!D9370="","",Census!D9370)</f>
        <v/>
      </c>
      <c r="I9378" s="82">
        <f>Census!E9370</f>
        <v>0</v>
      </c>
      <c r="J9378" s="106" t="e">
        <f t="shared" si="146"/>
        <v>#N/A</v>
      </c>
    </row>
    <row r="9379" spans="7:10" x14ac:dyDescent="0.45">
      <c r="G9379" s="82">
        <f>Census!C9371</f>
        <v>0</v>
      </c>
      <c r="H9379" s="82" t="str">
        <f>IF(Census!D9371="","",Census!D9371)</f>
        <v/>
      </c>
      <c r="I9379" s="82">
        <f>Census!E9371</f>
        <v>0</v>
      </c>
      <c r="J9379" s="106" t="e">
        <f t="shared" si="146"/>
        <v>#N/A</v>
      </c>
    </row>
    <row r="9380" spans="7:10" x14ac:dyDescent="0.45">
      <c r="G9380" s="82">
        <f>Census!C9372</f>
        <v>0</v>
      </c>
      <c r="H9380" s="82" t="str">
        <f>IF(Census!D9372="","",Census!D9372)</f>
        <v/>
      </c>
      <c r="I9380" s="82">
        <f>Census!E9372</f>
        <v>0</v>
      </c>
      <c r="J9380" s="106" t="e">
        <f t="shared" si="146"/>
        <v>#N/A</v>
      </c>
    </row>
    <row r="9381" spans="7:10" x14ac:dyDescent="0.45">
      <c r="G9381" s="82">
        <f>Census!C9373</f>
        <v>0</v>
      </c>
      <c r="H9381" s="82" t="str">
        <f>IF(Census!D9373="","",Census!D9373)</f>
        <v/>
      </c>
      <c r="I9381" s="82">
        <f>Census!E9373</f>
        <v>0</v>
      </c>
      <c r="J9381" s="106" t="e">
        <f t="shared" si="146"/>
        <v>#N/A</v>
      </c>
    </row>
    <row r="9382" spans="7:10" x14ac:dyDescent="0.45">
      <c r="G9382" s="82">
        <f>Census!C9374</f>
        <v>0</v>
      </c>
      <c r="H9382" s="82" t="str">
        <f>IF(Census!D9374="","",Census!D9374)</f>
        <v/>
      </c>
      <c r="I9382" s="82">
        <f>Census!E9374</f>
        <v>0</v>
      </c>
      <c r="J9382" s="106" t="e">
        <f t="shared" si="146"/>
        <v>#N/A</v>
      </c>
    </row>
    <row r="9383" spans="7:10" x14ac:dyDescent="0.45">
      <c r="G9383" s="82">
        <f>Census!C9375</f>
        <v>0</v>
      </c>
      <c r="H9383" s="82" t="str">
        <f>IF(Census!D9375="","",Census!D9375)</f>
        <v/>
      </c>
      <c r="I9383" s="82">
        <f>Census!E9375</f>
        <v>0</v>
      </c>
      <c r="J9383" s="106" t="e">
        <f t="shared" si="146"/>
        <v>#N/A</v>
      </c>
    </row>
    <row r="9384" spans="7:10" x14ac:dyDescent="0.45">
      <c r="G9384" s="82">
        <f>Census!C9376</f>
        <v>0</v>
      </c>
      <c r="H9384" s="82" t="str">
        <f>IF(Census!D9376="","",Census!D9376)</f>
        <v/>
      </c>
      <c r="I9384" s="82">
        <f>Census!E9376</f>
        <v>0</v>
      </c>
      <c r="J9384" s="106" t="e">
        <f t="shared" si="146"/>
        <v>#N/A</v>
      </c>
    </row>
    <row r="9385" spans="7:10" x14ac:dyDescent="0.45">
      <c r="G9385" s="82">
        <f>Census!C9377</f>
        <v>0</v>
      </c>
      <c r="H9385" s="82" t="str">
        <f>IF(Census!D9377="","",Census!D9377)</f>
        <v/>
      </c>
      <c r="I9385" s="82">
        <f>Census!E9377</f>
        <v>0</v>
      </c>
      <c r="J9385" s="106" t="e">
        <f t="shared" si="146"/>
        <v>#N/A</v>
      </c>
    </row>
    <row r="9386" spans="7:10" x14ac:dyDescent="0.45">
      <c r="G9386" s="82">
        <f>Census!C9378</f>
        <v>0</v>
      </c>
      <c r="H9386" s="82" t="str">
        <f>IF(Census!D9378="","",Census!D9378)</f>
        <v/>
      </c>
      <c r="I9386" s="82">
        <f>Census!E9378</f>
        <v>0</v>
      </c>
      <c r="J9386" s="106" t="e">
        <f t="shared" si="146"/>
        <v>#N/A</v>
      </c>
    </row>
    <row r="9387" spans="7:10" x14ac:dyDescent="0.45">
      <c r="G9387" s="82">
        <f>Census!C9379</f>
        <v>0</v>
      </c>
      <c r="H9387" s="82" t="str">
        <f>IF(Census!D9379="","",Census!D9379)</f>
        <v/>
      </c>
      <c r="I9387" s="82">
        <f>Census!E9379</f>
        <v>0</v>
      </c>
      <c r="J9387" s="106" t="e">
        <f t="shared" si="146"/>
        <v>#N/A</v>
      </c>
    </row>
    <row r="9388" spans="7:10" x14ac:dyDescent="0.45">
      <c r="G9388" s="82">
        <f>Census!C9380</f>
        <v>0</v>
      </c>
      <c r="H9388" s="82" t="str">
        <f>IF(Census!D9380="","",Census!D9380)</f>
        <v/>
      </c>
      <c r="I9388" s="82">
        <f>Census!E9380</f>
        <v>0</v>
      </c>
      <c r="J9388" s="106" t="e">
        <f t="shared" si="146"/>
        <v>#N/A</v>
      </c>
    </row>
    <row r="9389" spans="7:10" x14ac:dyDescent="0.45">
      <c r="G9389" s="82">
        <f>Census!C9381</f>
        <v>0</v>
      </c>
      <c r="H9389" s="82" t="str">
        <f>IF(Census!D9381="","",Census!D9381)</f>
        <v/>
      </c>
      <c r="I9389" s="82">
        <f>Census!E9381</f>
        <v>0</v>
      </c>
      <c r="J9389" s="106" t="e">
        <f t="shared" si="146"/>
        <v>#N/A</v>
      </c>
    </row>
    <row r="9390" spans="7:10" x14ac:dyDescent="0.45">
      <c r="G9390" s="82">
        <f>Census!C9382</f>
        <v>0</v>
      </c>
      <c r="H9390" s="82" t="str">
        <f>IF(Census!D9382="","",Census!D9382)</f>
        <v/>
      </c>
      <c r="I9390" s="82">
        <f>Census!E9382</f>
        <v>0</v>
      </c>
      <c r="J9390" s="106" t="e">
        <f t="shared" si="146"/>
        <v>#N/A</v>
      </c>
    </row>
    <row r="9391" spans="7:10" x14ac:dyDescent="0.45">
      <c r="G9391" s="82">
        <f>Census!C9383</f>
        <v>0</v>
      </c>
      <c r="H9391" s="82" t="str">
        <f>IF(Census!D9383="","",Census!D9383)</f>
        <v/>
      </c>
      <c r="I9391" s="82">
        <f>Census!E9383</f>
        <v>0</v>
      </c>
      <c r="J9391" s="106" t="e">
        <f t="shared" si="146"/>
        <v>#N/A</v>
      </c>
    </row>
    <row r="9392" spans="7:10" x14ac:dyDescent="0.45">
      <c r="G9392" s="82">
        <f>Census!C9384</f>
        <v>0</v>
      </c>
      <c r="H9392" s="82" t="str">
        <f>IF(Census!D9384="","",Census!D9384)</f>
        <v/>
      </c>
      <c r="I9392" s="82">
        <f>Census!E9384</f>
        <v>0</v>
      </c>
      <c r="J9392" s="106" t="e">
        <f t="shared" si="146"/>
        <v>#N/A</v>
      </c>
    </row>
    <row r="9393" spans="7:10" x14ac:dyDescent="0.45">
      <c r="G9393" s="82">
        <f>Census!C9385</f>
        <v>0</v>
      </c>
      <c r="H9393" s="82" t="str">
        <f>IF(Census!D9385="","",Census!D9385)</f>
        <v/>
      </c>
      <c r="I9393" s="82">
        <f>Census!E9385</f>
        <v>0</v>
      </c>
      <c r="J9393" s="106" t="e">
        <f t="shared" si="146"/>
        <v>#N/A</v>
      </c>
    </row>
    <row r="9394" spans="7:10" x14ac:dyDescent="0.45">
      <c r="G9394" s="82">
        <f>Census!C9386</f>
        <v>0</v>
      </c>
      <c r="H9394" s="82" t="str">
        <f>IF(Census!D9386="","",Census!D9386)</f>
        <v/>
      </c>
      <c r="I9394" s="82">
        <f>Census!E9386</f>
        <v>0</v>
      </c>
      <c r="J9394" s="106" t="e">
        <f t="shared" si="146"/>
        <v>#N/A</v>
      </c>
    </row>
    <row r="9395" spans="7:10" x14ac:dyDescent="0.45">
      <c r="G9395" s="82">
        <f>Census!C9387</f>
        <v>0</v>
      </c>
      <c r="H9395" s="82" t="str">
        <f>IF(Census!D9387="","",Census!D9387)</f>
        <v/>
      </c>
      <c r="I9395" s="82">
        <f>Census!E9387</f>
        <v>0</v>
      </c>
      <c r="J9395" s="106" t="e">
        <f t="shared" si="146"/>
        <v>#N/A</v>
      </c>
    </row>
    <row r="9396" spans="7:10" x14ac:dyDescent="0.45">
      <c r="G9396" s="82">
        <f>Census!C9388</f>
        <v>0</v>
      </c>
      <c r="H9396" s="82" t="str">
        <f>IF(Census!D9388="","",Census!D9388)</f>
        <v/>
      </c>
      <c r="I9396" s="82">
        <f>Census!E9388</f>
        <v>0</v>
      </c>
      <c r="J9396" s="106" t="e">
        <f t="shared" si="146"/>
        <v>#N/A</v>
      </c>
    </row>
    <row r="9397" spans="7:10" x14ac:dyDescent="0.45">
      <c r="G9397" s="82">
        <f>Census!C9389</f>
        <v>0</v>
      </c>
      <c r="H9397" s="82" t="str">
        <f>IF(Census!D9389="","",Census!D9389)</f>
        <v/>
      </c>
      <c r="I9397" s="82">
        <f>Census!E9389</f>
        <v>0</v>
      </c>
      <c r="J9397" s="106" t="e">
        <f t="shared" si="146"/>
        <v>#N/A</v>
      </c>
    </row>
    <row r="9398" spans="7:10" x14ac:dyDescent="0.45">
      <c r="G9398" s="82">
        <f>Census!C9390</f>
        <v>0</v>
      </c>
      <c r="H9398" s="82" t="str">
        <f>IF(Census!D9390="","",Census!D9390)</f>
        <v/>
      </c>
      <c r="I9398" s="82">
        <f>Census!E9390</f>
        <v>0</v>
      </c>
      <c r="J9398" s="106" t="e">
        <f t="shared" si="146"/>
        <v>#N/A</v>
      </c>
    </row>
    <row r="9399" spans="7:10" x14ac:dyDescent="0.45">
      <c r="G9399" s="82">
        <f>Census!C9391</f>
        <v>0</v>
      </c>
      <c r="H9399" s="82" t="str">
        <f>IF(Census!D9391="","",Census!D9391)</f>
        <v/>
      </c>
      <c r="I9399" s="82">
        <f>Census!E9391</f>
        <v>0</v>
      </c>
      <c r="J9399" s="106" t="e">
        <f t="shared" si="146"/>
        <v>#N/A</v>
      </c>
    </row>
    <row r="9400" spans="7:10" x14ac:dyDescent="0.45">
      <c r="G9400" s="82">
        <f>Census!C9392</f>
        <v>0</v>
      </c>
      <c r="H9400" s="82" t="str">
        <f>IF(Census!D9392="","",Census!D9392)</f>
        <v/>
      </c>
      <c r="I9400" s="82">
        <f>Census!E9392</f>
        <v>0</v>
      </c>
      <c r="J9400" s="106" t="e">
        <f t="shared" si="146"/>
        <v>#N/A</v>
      </c>
    </row>
    <row r="9401" spans="7:10" x14ac:dyDescent="0.45">
      <c r="G9401" s="82">
        <f>Census!C9393</f>
        <v>0</v>
      </c>
      <c r="H9401" s="82" t="str">
        <f>IF(Census!D9393="","",Census!D9393)</f>
        <v/>
      </c>
      <c r="I9401" s="82">
        <f>Census!E9393</f>
        <v>0</v>
      </c>
      <c r="J9401" s="106" t="e">
        <f t="shared" si="146"/>
        <v>#N/A</v>
      </c>
    </row>
    <row r="9402" spans="7:10" x14ac:dyDescent="0.45">
      <c r="G9402" s="82">
        <f>Census!C9394</f>
        <v>0</v>
      </c>
      <c r="H9402" s="82" t="str">
        <f>IF(Census!D9394="","",Census!D9394)</f>
        <v/>
      </c>
      <c r="I9402" s="82">
        <f>Census!E9394</f>
        <v>0</v>
      </c>
      <c r="J9402" s="106" t="e">
        <f t="shared" si="146"/>
        <v>#N/A</v>
      </c>
    </row>
    <row r="9403" spans="7:10" x14ac:dyDescent="0.45">
      <c r="G9403" s="82">
        <f>Census!C9395</f>
        <v>0</v>
      </c>
      <c r="H9403" s="82" t="str">
        <f>IF(Census!D9395="","",Census!D9395)</f>
        <v/>
      </c>
      <c r="I9403" s="82">
        <f>Census!E9395</f>
        <v>0</v>
      </c>
      <c r="J9403" s="106" t="e">
        <f t="shared" si="146"/>
        <v>#N/A</v>
      </c>
    </row>
    <row r="9404" spans="7:10" x14ac:dyDescent="0.45">
      <c r="G9404" s="82">
        <f>Census!C9396</f>
        <v>0</v>
      </c>
      <c r="H9404" s="82" t="str">
        <f>IF(Census!D9396="","",Census!D9396)</f>
        <v/>
      </c>
      <c r="I9404" s="82">
        <f>Census!E9396</f>
        <v>0</v>
      </c>
      <c r="J9404" s="106" t="e">
        <f t="shared" si="146"/>
        <v>#N/A</v>
      </c>
    </row>
    <row r="9405" spans="7:10" x14ac:dyDescent="0.45">
      <c r="G9405" s="82">
        <f>Census!C9397</f>
        <v>0</v>
      </c>
      <c r="H9405" s="82" t="str">
        <f>IF(Census!D9397="","",Census!D9397)</f>
        <v/>
      </c>
      <c r="I9405" s="82">
        <f>Census!E9397</f>
        <v>0</v>
      </c>
      <c r="J9405" s="106" t="e">
        <f t="shared" si="146"/>
        <v>#N/A</v>
      </c>
    </row>
    <row r="9406" spans="7:10" x14ac:dyDescent="0.45">
      <c r="G9406" s="82">
        <f>Census!C9398</f>
        <v>0</v>
      </c>
      <c r="H9406" s="82" t="str">
        <f>IF(Census!D9398="","",Census!D9398)</f>
        <v/>
      </c>
      <c r="I9406" s="82">
        <f>Census!E9398</f>
        <v>0</v>
      </c>
      <c r="J9406" s="106" t="e">
        <f t="shared" si="146"/>
        <v>#N/A</v>
      </c>
    </row>
    <row r="9407" spans="7:10" x14ac:dyDescent="0.45">
      <c r="G9407" s="82">
        <f>Census!C9399</f>
        <v>0</v>
      </c>
      <c r="H9407" s="82" t="str">
        <f>IF(Census!D9399="","",Census!D9399)</f>
        <v/>
      </c>
      <c r="I9407" s="82">
        <f>Census!E9399</f>
        <v>0</v>
      </c>
      <c r="J9407" s="106" t="e">
        <f t="shared" si="146"/>
        <v>#N/A</v>
      </c>
    </row>
    <row r="9408" spans="7:10" x14ac:dyDescent="0.45">
      <c r="G9408" s="82">
        <f>Census!C9400</f>
        <v>0</v>
      </c>
      <c r="H9408" s="82" t="str">
        <f>IF(Census!D9400="","",Census!D9400)</f>
        <v/>
      </c>
      <c r="I9408" s="82">
        <f>Census!E9400</f>
        <v>0</v>
      </c>
      <c r="J9408" s="106" t="e">
        <f t="shared" si="146"/>
        <v>#N/A</v>
      </c>
    </row>
    <row r="9409" spans="7:10" x14ac:dyDescent="0.45">
      <c r="G9409" s="82">
        <f>Census!C9401</f>
        <v>0</v>
      </c>
      <c r="H9409" s="82" t="str">
        <f>IF(Census!D9401="","",Census!D9401)</f>
        <v/>
      </c>
      <c r="I9409" s="82">
        <f>Census!E9401</f>
        <v>0</v>
      </c>
      <c r="J9409" s="106" t="e">
        <f t="shared" si="146"/>
        <v>#N/A</v>
      </c>
    </row>
    <row r="9410" spans="7:10" x14ac:dyDescent="0.45">
      <c r="G9410" s="82">
        <f>Census!C9402</f>
        <v>0</v>
      </c>
      <c r="H9410" s="82" t="str">
        <f>IF(Census!D9402="","",Census!D9402)</f>
        <v/>
      </c>
      <c r="I9410" s="82">
        <f>Census!E9402</f>
        <v>0</v>
      </c>
      <c r="J9410" s="106" t="e">
        <f t="shared" si="146"/>
        <v>#N/A</v>
      </c>
    </row>
    <row r="9411" spans="7:10" x14ac:dyDescent="0.45">
      <c r="G9411" s="82">
        <f>Census!C9403</f>
        <v>0</v>
      </c>
      <c r="H9411" s="82" t="str">
        <f>IF(Census!D9403="","",Census!D9403)</f>
        <v/>
      </c>
      <c r="I9411" s="82">
        <f>Census!E9403</f>
        <v>0</v>
      </c>
      <c r="J9411" s="106" t="e">
        <f t="shared" si="146"/>
        <v>#N/A</v>
      </c>
    </row>
    <row r="9412" spans="7:10" x14ac:dyDescent="0.45">
      <c r="G9412" s="82">
        <f>Census!C9404</f>
        <v>0</v>
      </c>
      <c r="H9412" s="82" t="str">
        <f>IF(Census!D9404="","",Census!D9404)</f>
        <v/>
      </c>
      <c r="I9412" s="82">
        <f>Census!E9404</f>
        <v>0</v>
      </c>
      <c r="J9412" s="106" t="e">
        <f t="shared" si="146"/>
        <v>#N/A</v>
      </c>
    </row>
    <row r="9413" spans="7:10" x14ac:dyDescent="0.45">
      <c r="G9413" s="82">
        <f>Census!C9405</f>
        <v>0</v>
      </c>
      <c r="H9413" s="82" t="str">
        <f>IF(Census!D9405="","",Census!D9405)</f>
        <v/>
      </c>
      <c r="I9413" s="82">
        <f>Census!E9405</f>
        <v>0</v>
      </c>
      <c r="J9413" s="106" t="e">
        <f t="shared" si="146"/>
        <v>#N/A</v>
      </c>
    </row>
    <row r="9414" spans="7:10" x14ac:dyDescent="0.45">
      <c r="G9414" s="82">
        <f>Census!C9406</f>
        <v>0</v>
      </c>
      <c r="H9414" s="82" t="str">
        <f>IF(Census!D9406="","",Census!D9406)</f>
        <v/>
      </c>
      <c r="I9414" s="82">
        <f>Census!E9406</f>
        <v>0</v>
      </c>
      <c r="J9414" s="106" t="e">
        <f t="shared" si="146"/>
        <v>#N/A</v>
      </c>
    </row>
    <row r="9415" spans="7:10" x14ac:dyDescent="0.45">
      <c r="G9415" s="82">
        <f>Census!C9407</f>
        <v>0</v>
      </c>
      <c r="H9415" s="82" t="str">
        <f>IF(Census!D9407="","",Census!D9407)</f>
        <v/>
      </c>
      <c r="I9415" s="82">
        <f>Census!E9407</f>
        <v>0</v>
      </c>
      <c r="J9415" s="106" t="e">
        <f t="shared" si="146"/>
        <v>#N/A</v>
      </c>
    </row>
    <row r="9416" spans="7:10" x14ac:dyDescent="0.45">
      <c r="G9416" s="82">
        <f>Census!C9408</f>
        <v>0</v>
      </c>
      <c r="H9416" s="82" t="str">
        <f>IF(Census!D9408="","",Census!D9408)</f>
        <v/>
      </c>
      <c r="I9416" s="82">
        <f>Census!E9408</f>
        <v>0</v>
      </c>
      <c r="J9416" s="106" t="e">
        <f t="shared" si="146"/>
        <v>#N/A</v>
      </c>
    </row>
    <row r="9417" spans="7:10" x14ac:dyDescent="0.45">
      <c r="G9417" s="82">
        <f>Census!C9409</f>
        <v>0</v>
      </c>
      <c r="H9417" s="82" t="str">
        <f>IF(Census!D9409="","",Census!D9409)</f>
        <v/>
      </c>
      <c r="I9417" s="82">
        <f>Census!E9409</f>
        <v>0</v>
      </c>
      <c r="J9417" s="106" t="e">
        <f t="shared" si="146"/>
        <v>#N/A</v>
      </c>
    </row>
    <row r="9418" spans="7:10" x14ac:dyDescent="0.45">
      <c r="G9418" s="82">
        <f>Census!C9410</f>
        <v>0</v>
      </c>
      <c r="H9418" s="82" t="str">
        <f>IF(Census!D9410="","",Census!D9410)</f>
        <v/>
      </c>
      <c r="I9418" s="82">
        <f>Census!E9410</f>
        <v>0</v>
      </c>
      <c r="J9418" s="106" t="e">
        <f t="shared" si="146"/>
        <v>#N/A</v>
      </c>
    </row>
    <row r="9419" spans="7:10" x14ac:dyDescent="0.45">
      <c r="G9419" s="82">
        <f>Census!C9411</f>
        <v>0</v>
      </c>
      <c r="H9419" s="82" t="str">
        <f>IF(Census!D9411="","",Census!D9411)</f>
        <v/>
      </c>
      <c r="I9419" s="82">
        <f>Census!E9411</f>
        <v>0</v>
      </c>
      <c r="J9419" s="106" t="e">
        <f t="shared" si="146"/>
        <v>#N/A</v>
      </c>
    </row>
    <row r="9420" spans="7:10" x14ac:dyDescent="0.45">
      <c r="G9420" s="82">
        <f>Census!C9412</f>
        <v>0</v>
      </c>
      <c r="H9420" s="82" t="str">
        <f>IF(Census!D9412="","",Census!D9412)</f>
        <v/>
      </c>
      <c r="I9420" s="82">
        <f>Census!E9412</f>
        <v>0</v>
      </c>
      <c r="J9420" s="106" t="e">
        <f t="shared" si="146"/>
        <v>#N/A</v>
      </c>
    </row>
    <row r="9421" spans="7:10" x14ac:dyDescent="0.45">
      <c r="G9421" s="82">
        <f>Census!C9413</f>
        <v>0</v>
      </c>
      <c r="H9421" s="82" t="str">
        <f>IF(Census!D9413="","",Census!D9413)</f>
        <v/>
      </c>
      <c r="I9421" s="82">
        <f>Census!E9413</f>
        <v>0</v>
      </c>
      <c r="J9421" s="106" t="e">
        <f t="shared" si="146"/>
        <v>#N/A</v>
      </c>
    </row>
    <row r="9422" spans="7:10" x14ac:dyDescent="0.45">
      <c r="G9422" s="82">
        <f>Census!C9414</f>
        <v>0</v>
      </c>
      <c r="H9422" s="82" t="str">
        <f>IF(Census!D9414="","",Census!D9414)</f>
        <v/>
      </c>
      <c r="I9422" s="82">
        <f>Census!E9414</f>
        <v>0</v>
      </c>
      <c r="J9422" s="106" t="e">
        <f t="shared" ref="J9422:J9485" si="147">IF(H9422=0,0,IF(H9422&lt;$C$25,$C$25-H9422,0))</f>
        <v>#N/A</v>
      </c>
    </row>
    <row r="9423" spans="7:10" x14ac:dyDescent="0.45">
      <c r="G9423" s="82">
        <f>Census!C9415</f>
        <v>0</v>
      </c>
      <c r="H9423" s="82" t="str">
        <f>IF(Census!D9415="","",Census!D9415)</f>
        <v/>
      </c>
      <c r="I9423" s="82">
        <f>Census!E9415</f>
        <v>0</v>
      </c>
      <c r="J9423" s="106" t="e">
        <f t="shared" si="147"/>
        <v>#N/A</v>
      </c>
    </row>
    <row r="9424" spans="7:10" x14ac:dyDescent="0.45">
      <c r="G9424" s="82">
        <f>Census!C9416</f>
        <v>0</v>
      </c>
      <c r="H9424" s="82" t="str">
        <f>IF(Census!D9416="","",Census!D9416)</f>
        <v/>
      </c>
      <c r="I9424" s="82">
        <f>Census!E9416</f>
        <v>0</v>
      </c>
      <c r="J9424" s="106" t="e">
        <f t="shared" si="147"/>
        <v>#N/A</v>
      </c>
    </row>
    <row r="9425" spans="7:10" x14ac:dyDescent="0.45">
      <c r="G9425" s="82">
        <f>Census!C9417</f>
        <v>0</v>
      </c>
      <c r="H9425" s="82" t="str">
        <f>IF(Census!D9417="","",Census!D9417)</f>
        <v/>
      </c>
      <c r="I9425" s="82">
        <f>Census!E9417</f>
        <v>0</v>
      </c>
      <c r="J9425" s="106" t="e">
        <f t="shared" si="147"/>
        <v>#N/A</v>
      </c>
    </row>
    <row r="9426" spans="7:10" x14ac:dyDescent="0.45">
      <c r="G9426" s="82">
        <f>Census!C9418</f>
        <v>0</v>
      </c>
      <c r="H9426" s="82" t="str">
        <f>IF(Census!D9418="","",Census!D9418)</f>
        <v/>
      </c>
      <c r="I9426" s="82">
        <f>Census!E9418</f>
        <v>0</v>
      </c>
      <c r="J9426" s="106" t="e">
        <f t="shared" si="147"/>
        <v>#N/A</v>
      </c>
    </row>
    <row r="9427" spans="7:10" x14ac:dyDescent="0.45">
      <c r="G9427" s="82">
        <f>Census!C9419</f>
        <v>0</v>
      </c>
      <c r="H9427" s="82" t="str">
        <f>IF(Census!D9419="","",Census!D9419)</f>
        <v/>
      </c>
      <c r="I9427" s="82">
        <f>Census!E9419</f>
        <v>0</v>
      </c>
      <c r="J9427" s="106" t="e">
        <f t="shared" si="147"/>
        <v>#N/A</v>
      </c>
    </row>
    <row r="9428" spans="7:10" x14ac:dyDescent="0.45">
      <c r="G9428" s="82">
        <f>Census!C9420</f>
        <v>0</v>
      </c>
      <c r="H9428" s="82" t="str">
        <f>IF(Census!D9420="","",Census!D9420)</f>
        <v/>
      </c>
      <c r="I9428" s="82">
        <f>Census!E9420</f>
        <v>0</v>
      </c>
      <c r="J9428" s="106" t="e">
        <f t="shared" si="147"/>
        <v>#N/A</v>
      </c>
    </row>
    <row r="9429" spans="7:10" x14ac:dyDescent="0.45">
      <c r="G9429" s="82">
        <f>Census!C9421</f>
        <v>0</v>
      </c>
      <c r="H9429" s="82" t="str">
        <f>IF(Census!D9421="","",Census!D9421)</f>
        <v/>
      </c>
      <c r="I9429" s="82">
        <f>Census!E9421</f>
        <v>0</v>
      </c>
      <c r="J9429" s="106" t="e">
        <f t="shared" si="147"/>
        <v>#N/A</v>
      </c>
    </row>
    <row r="9430" spans="7:10" x14ac:dyDescent="0.45">
      <c r="G9430" s="82">
        <f>Census!C9422</f>
        <v>0</v>
      </c>
      <c r="H9430" s="82" t="str">
        <f>IF(Census!D9422="","",Census!D9422)</f>
        <v/>
      </c>
      <c r="I9430" s="82">
        <f>Census!E9422</f>
        <v>0</v>
      </c>
      <c r="J9430" s="106" t="e">
        <f t="shared" si="147"/>
        <v>#N/A</v>
      </c>
    </row>
    <row r="9431" spans="7:10" x14ac:dyDescent="0.45">
      <c r="G9431" s="82">
        <f>Census!C9423</f>
        <v>0</v>
      </c>
      <c r="H9431" s="82" t="str">
        <f>IF(Census!D9423="","",Census!D9423)</f>
        <v/>
      </c>
      <c r="I9431" s="82">
        <f>Census!E9423</f>
        <v>0</v>
      </c>
      <c r="J9431" s="106" t="e">
        <f t="shared" si="147"/>
        <v>#N/A</v>
      </c>
    </row>
    <row r="9432" spans="7:10" x14ac:dyDescent="0.45">
      <c r="G9432" s="82">
        <f>Census!C9424</f>
        <v>0</v>
      </c>
      <c r="H9432" s="82" t="str">
        <f>IF(Census!D9424="","",Census!D9424)</f>
        <v/>
      </c>
      <c r="I9432" s="82">
        <f>Census!E9424</f>
        <v>0</v>
      </c>
      <c r="J9432" s="106" t="e">
        <f t="shared" si="147"/>
        <v>#N/A</v>
      </c>
    </row>
    <row r="9433" spans="7:10" x14ac:dyDescent="0.45">
      <c r="G9433" s="82">
        <f>Census!C9425</f>
        <v>0</v>
      </c>
      <c r="H9433" s="82" t="str">
        <f>IF(Census!D9425="","",Census!D9425)</f>
        <v/>
      </c>
      <c r="I9433" s="82">
        <f>Census!E9425</f>
        <v>0</v>
      </c>
      <c r="J9433" s="106" t="e">
        <f t="shared" si="147"/>
        <v>#N/A</v>
      </c>
    </row>
    <row r="9434" spans="7:10" x14ac:dyDescent="0.45">
      <c r="G9434" s="82">
        <f>Census!C9426</f>
        <v>0</v>
      </c>
      <c r="H9434" s="82" t="str">
        <f>IF(Census!D9426="","",Census!D9426)</f>
        <v/>
      </c>
      <c r="I9434" s="82">
        <f>Census!E9426</f>
        <v>0</v>
      </c>
      <c r="J9434" s="106" t="e">
        <f t="shared" si="147"/>
        <v>#N/A</v>
      </c>
    </row>
    <row r="9435" spans="7:10" x14ac:dyDescent="0.45">
      <c r="G9435" s="82">
        <f>Census!C9427</f>
        <v>0</v>
      </c>
      <c r="H9435" s="82" t="str">
        <f>IF(Census!D9427="","",Census!D9427)</f>
        <v/>
      </c>
      <c r="I9435" s="82">
        <f>Census!E9427</f>
        <v>0</v>
      </c>
      <c r="J9435" s="106" t="e">
        <f t="shared" si="147"/>
        <v>#N/A</v>
      </c>
    </row>
    <row r="9436" spans="7:10" x14ac:dyDescent="0.45">
      <c r="G9436" s="82">
        <f>Census!C9428</f>
        <v>0</v>
      </c>
      <c r="H9436" s="82" t="str">
        <f>IF(Census!D9428="","",Census!D9428)</f>
        <v/>
      </c>
      <c r="I9436" s="82">
        <f>Census!E9428</f>
        <v>0</v>
      </c>
      <c r="J9436" s="106" t="e">
        <f t="shared" si="147"/>
        <v>#N/A</v>
      </c>
    </row>
    <row r="9437" spans="7:10" x14ac:dyDescent="0.45">
      <c r="G9437" s="82">
        <f>Census!C9429</f>
        <v>0</v>
      </c>
      <c r="H9437" s="82" t="str">
        <f>IF(Census!D9429="","",Census!D9429)</f>
        <v/>
      </c>
      <c r="I9437" s="82">
        <f>Census!E9429</f>
        <v>0</v>
      </c>
      <c r="J9437" s="106" t="e">
        <f t="shared" si="147"/>
        <v>#N/A</v>
      </c>
    </row>
    <row r="9438" spans="7:10" x14ac:dyDescent="0.45">
      <c r="G9438" s="82">
        <f>Census!C9430</f>
        <v>0</v>
      </c>
      <c r="H9438" s="82" t="str">
        <f>IF(Census!D9430="","",Census!D9430)</f>
        <v/>
      </c>
      <c r="I9438" s="82">
        <f>Census!E9430</f>
        <v>0</v>
      </c>
      <c r="J9438" s="106" t="e">
        <f t="shared" si="147"/>
        <v>#N/A</v>
      </c>
    </row>
    <row r="9439" spans="7:10" x14ac:dyDescent="0.45">
      <c r="G9439" s="82">
        <f>Census!C9431</f>
        <v>0</v>
      </c>
      <c r="H9439" s="82" t="str">
        <f>IF(Census!D9431="","",Census!D9431)</f>
        <v/>
      </c>
      <c r="I9439" s="82">
        <f>Census!E9431</f>
        <v>0</v>
      </c>
      <c r="J9439" s="106" t="e">
        <f t="shared" si="147"/>
        <v>#N/A</v>
      </c>
    </row>
    <row r="9440" spans="7:10" x14ac:dyDescent="0.45">
      <c r="G9440" s="82">
        <f>Census!C9432</f>
        <v>0</v>
      </c>
      <c r="H9440" s="82" t="str">
        <f>IF(Census!D9432="","",Census!D9432)</f>
        <v/>
      </c>
      <c r="I9440" s="82">
        <f>Census!E9432</f>
        <v>0</v>
      </c>
      <c r="J9440" s="106" t="e">
        <f t="shared" si="147"/>
        <v>#N/A</v>
      </c>
    </row>
    <row r="9441" spans="7:10" x14ac:dyDescent="0.45">
      <c r="G9441" s="82">
        <f>Census!C9433</f>
        <v>0</v>
      </c>
      <c r="H9441" s="82" t="str">
        <f>IF(Census!D9433="","",Census!D9433)</f>
        <v/>
      </c>
      <c r="I9441" s="82">
        <f>Census!E9433</f>
        <v>0</v>
      </c>
      <c r="J9441" s="106" t="e">
        <f t="shared" si="147"/>
        <v>#N/A</v>
      </c>
    </row>
    <row r="9442" spans="7:10" x14ac:dyDescent="0.45">
      <c r="G9442" s="82">
        <f>Census!C9434</f>
        <v>0</v>
      </c>
      <c r="H9442" s="82" t="str">
        <f>IF(Census!D9434="","",Census!D9434)</f>
        <v/>
      </c>
      <c r="I9442" s="82">
        <f>Census!E9434</f>
        <v>0</v>
      </c>
      <c r="J9442" s="106" t="e">
        <f t="shared" si="147"/>
        <v>#N/A</v>
      </c>
    </row>
    <row r="9443" spans="7:10" x14ac:dyDescent="0.45">
      <c r="G9443" s="82">
        <f>Census!C9435</f>
        <v>0</v>
      </c>
      <c r="H9443" s="82" t="str">
        <f>IF(Census!D9435="","",Census!D9435)</f>
        <v/>
      </c>
      <c r="I9443" s="82">
        <f>Census!E9435</f>
        <v>0</v>
      </c>
      <c r="J9443" s="106" t="e">
        <f t="shared" si="147"/>
        <v>#N/A</v>
      </c>
    </row>
    <row r="9444" spans="7:10" x14ac:dyDescent="0.45">
      <c r="G9444" s="82">
        <f>Census!C9436</f>
        <v>0</v>
      </c>
      <c r="H9444" s="82" t="str">
        <f>IF(Census!D9436="","",Census!D9436)</f>
        <v/>
      </c>
      <c r="I9444" s="82">
        <f>Census!E9436</f>
        <v>0</v>
      </c>
      <c r="J9444" s="106" t="e">
        <f t="shared" si="147"/>
        <v>#N/A</v>
      </c>
    </row>
    <row r="9445" spans="7:10" x14ac:dyDescent="0.45">
      <c r="G9445" s="82">
        <f>Census!C9437</f>
        <v>0</v>
      </c>
      <c r="H9445" s="82" t="str">
        <f>IF(Census!D9437="","",Census!D9437)</f>
        <v/>
      </c>
      <c r="I9445" s="82">
        <f>Census!E9437</f>
        <v>0</v>
      </c>
      <c r="J9445" s="106" t="e">
        <f t="shared" si="147"/>
        <v>#N/A</v>
      </c>
    </row>
    <row r="9446" spans="7:10" x14ac:dyDescent="0.45">
      <c r="G9446" s="82">
        <f>Census!C9438</f>
        <v>0</v>
      </c>
      <c r="H9446" s="82" t="str">
        <f>IF(Census!D9438="","",Census!D9438)</f>
        <v/>
      </c>
      <c r="I9446" s="82">
        <f>Census!E9438</f>
        <v>0</v>
      </c>
      <c r="J9446" s="106" t="e">
        <f t="shared" si="147"/>
        <v>#N/A</v>
      </c>
    </row>
    <row r="9447" spans="7:10" x14ac:dyDescent="0.45">
      <c r="G9447" s="82">
        <f>Census!C9439</f>
        <v>0</v>
      </c>
      <c r="H9447" s="82" t="str">
        <f>IF(Census!D9439="","",Census!D9439)</f>
        <v/>
      </c>
      <c r="I9447" s="82">
        <f>Census!E9439</f>
        <v>0</v>
      </c>
      <c r="J9447" s="106" t="e">
        <f t="shared" si="147"/>
        <v>#N/A</v>
      </c>
    </row>
    <row r="9448" spans="7:10" x14ac:dyDescent="0.45">
      <c r="G9448" s="82">
        <f>Census!C9440</f>
        <v>0</v>
      </c>
      <c r="H9448" s="82" t="str">
        <f>IF(Census!D9440="","",Census!D9440)</f>
        <v/>
      </c>
      <c r="I9448" s="82">
        <f>Census!E9440</f>
        <v>0</v>
      </c>
      <c r="J9448" s="106" t="e">
        <f t="shared" si="147"/>
        <v>#N/A</v>
      </c>
    </row>
    <row r="9449" spans="7:10" x14ac:dyDescent="0.45">
      <c r="G9449" s="82">
        <f>Census!C9441</f>
        <v>0</v>
      </c>
      <c r="H9449" s="82" t="str">
        <f>IF(Census!D9441="","",Census!D9441)</f>
        <v/>
      </c>
      <c r="I9449" s="82">
        <f>Census!E9441</f>
        <v>0</v>
      </c>
      <c r="J9449" s="106" t="e">
        <f t="shared" si="147"/>
        <v>#N/A</v>
      </c>
    </row>
    <row r="9450" spans="7:10" x14ac:dyDescent="0.45">
      <c r="G9450" s="82">
        <f>Census!C9442</f>
        <v>0</v>
      </c>
      <c r="H9450" s="82" t="str">
        <f>IF(Census!D9442="","",Census!D9442)</f>
        <v/>
      </c>
      <c r="I9450" s="82">
        <f>Census!E9442</f>
        <v>0</v>
      </c>
      <c r="J9450" s="106" t="e">
        <f t="shared" si="147"/>
        <v>#N/A</v>
      </c>
    </row>
    <row r="9451" spans="7:10" x14ac:dyDescent="0.45">
      <c r="G9451" s="82">
        <f>Census!C9443</f>
        <v>0</v>
      </c>
      <c r="H9451" s="82" t="str">
        <f>IF(Census!D9443="","",Census!D9443)</f>
        <v/>
      </c>
      <c r="I9451" s="82">
        <f>Census!E9443</f>
        <v>0</v>
      </c>
      <c r="J9451" s="106" t="e">
        <f t="shared" si="147"/>
        <v>#N/A</v>
      </c>
    </row>
    <row r="9452" spans="7:10" x14ac:dyDescent="0.45">
      <c r="G9452" s="82">
        <f>Census!C9444</f>
        <v>0</v>
      </c>
      <c r="H9452" s="82" t="str">
        <f>IF(Census!D9444="","",Census!D9444)</f>
        <v/>
      </c>
      <c r="I9452" s="82">
        <f>Census!E9444</f>
        <v>0</v>
      </c>
      <c r="J9452" s="106" t="e">
        <f t="shared" si="147"/>
        <v>#N/A</v>
      </c>
    </row>
    <row r="9453" spans="7:10" x14ac:dyDescent="0.45">
      <c r="G9453" s="82">
        <f>Census!C9445</f>
        <v>0</v>
      </c>
      <c r="H9453" s="82" t="str">
        <f>IF(Census!D9445="","",Census!D9445)</f>
        <v/>
      </c>
      <c r="I9453" s="82">
        <f>Census!E9445</f>
        <v>0</v>
      </c>
      <c r="J9453" s="106" t="e">
        <f t="shared" si="147"/>
        <v>#N/A</v>
      </c>
    </row>
    <row r="9454" spans="7:10" x14ac:dyDescent="0.45">
      <c r="G9454" s="82">
        <f>Census!C9446</f>
        <v>0</v>
      </c>
      <c r="H9454" s="82" t="str">
        <f>IF(Census!D9446="","",Census!D9446)</f>
        <v/>
      </c>
      <c r="I9454" s="82">
        <f>Census!E9446</f>
        <v>0</v>
      </c>
      <c r="J9454" s="106" t="e">
        <f t="shared" si="147"/>
        <v>#N/A</v>
      </c>
    </row>
    <row r="9455" spans="7:10" x14ac:dyDescent="0.45">
      <c r="G9455" s="82">
        <f>Census!C9447</f>
        <v>0</v>
      </c>
      <c r="H9455" s="82" t="str">
        <f>IF(Census!D9447="","",Census!D9447)</f>
        <v/>
      </c>
      <c r="I9455" s="82">
        <f>Census!E9447</f>
        <v>0</v>
      </c>
      <c r="J9455" s="106" t="e">
        <f t="shared" si="147"/>
        <v>#N/A</v>
      </c>
    </row>
    <row r="9456" spans="7:10" x14ac:dyDescent="0.45">
      <c r="G9456" s="82">
        <f>Census!C9448</f>
        <v>0</v>
      </c>
      <c r="H9456" s="82" t="str">
        <f>IF(Census!D9448="","",Census!D9448)</f>
        <v/>
      </c>
      <c r="I9456" s="82">
        <f>Census!E9448</f>
        <v>0</v>
      </c>
      <c r="J9456" s="106" t="e">
        <f t="shared" si="147"/>
        <v>#N/A</v>
      </c>
    </row>
    <row r="9457" spans="7:10" x14ac:dyDescent="0.45">
      <c r="G9457" s="82">
        <f>Census!C9449</f>
        <v>0</v>
      </c>
      <c r="H9457" s="82" t="str">
        <f>IF(Census!D9449="","",Census!D9449)</f>
        <v/>
      </c>
      <c r="I9457" s="82">
        <f>Census!E9449</f>
        <v>0</v>
      </c>
      <c r="J9457" s="106" t="e">
        <f t="shared" si="147"/>
        <v>#N/A</v>
      </c>
    </row>
    <row r="9458" spans="7:10" x14ac:dyDescent="0.45">
      <c r="G9458" s="82">
        <f>Census!C9450</f>
        <v>0</v>
      </c>
      <c r="H9458" s="82" t="str">
        <f>IF(Census!D9450="","",Census!D9450)</f>
        <v/>
      </c>
      <c r="I9458" s="82">
        <f>Census!E9450</f>
        <v>0</v>
      </c>
      <c r="J9458" s="106" t="e">
        <f t="shared" si="147"/>
        <v>#N/A</v>
      </c>
    </row>
    <row r="9459" spans="7:10" x14ac:dyDescent="0.45">
      <c r="G9459" s="82">
        <f>Census!C9451</f>
        <v>0</v>
      </c>
      <c r="H9459" s="82" t="str">
        <f>IF(Census!D9451="","",Census!D9451)</f>
        <v/>
      </c>
      <c r="I9459" s="82">
        <f>Census!E9451</f>
        <v>0</v>
      </c>
      <c r="J9459" s="106" t="e">
        <f t="shared" si="147"/>
        <v>#N/A</v>
      </c>
    </row>
    <row r="9460" spans="7:10" x14ac:dyDescent="0.45">
      <c r="G9460" s="82">
        <f>Census!C9452</f>
        <v>0</v>
      </c>
      <c r="H9460" s="82" t="str">
        <f>IF(Census!D9452="","",Census!D9452)</f>
        <v/>
      </c>
      <c r="I9460" s="82">
        <f>Census!E9452</f>
        <v>0</v>
      </c>
      <c r="J9460" s="106" t="e">
        <f t="shared" si="147"/>
        <v>#N/A</v>
      </c>
    </row>
    <row r="9461" spans="7:10" x14ac:dyDescent="0.45">
      <c r="G9461" s="82">
        <f>Census!C9453</f>
        <v>0</v>
      </c>
      <c r="H9461" s="82" t="str">
        <f>IF(Census!D9453="","",Census!D9453)</f>
        <v/>
      </c>
      <c r="I9461" s="82">
        <f>Census!E9453</f>
        <v>0</v>
      </c>
      <c r="J9461" s="106" t="e">
        <f t="shared" si="147"/>
        <v>#N/A</v>
      </c>
    </row>
    <row r="9462" spans="7:10" x14ac:dyDescent="0.45">
      <c r="G9462" s="82">
        <f>Census!C9454</f>
        <v>0</v>
      </c>
      <c r="H9462" s="82" t="str">
        <f>IF(Census!D9454="","",Census!D9454)</f>
        <v/>
      </c>
      <c r="I9462" s="82">
        <f>Census!E9454</f>
        <v>0</v>
      </c>
      <c r="J9462" s="106" t="e">
        <f t="shared" si="147"/>
        <v>#N/A</v>
      </c>
    </row>
    <row r="9463" spans="7:10" x14ac:dyDescent="0.45">
      <c r="G9463" s="82">
        <f>Census!C9455</f>
        <v>0</v>
      </c>
      <c r="H9463" s="82" t="str">
        <f>IF(Census!D9455="","",Census!D9455)</f>
        <v/>
      </c>
      <c r="I9463" s="82">
        <f>Census!E9455</f>
        <v>0</v>
      </c>
      <c r="J9463" s="106" t="e">
        <f t="shared" si="147"/>
        <v>#N/A</v>
      </c>
    </row>
    <row r="9464" spans="7:10" x14ac:dyDescent="0.45">
      <c r="G9464" s="82">
        <f>Census!C9456</f>
        <v>0</v>
      </c>
      <c r="H9464" s="82" t="str">
        <f>IF(Census!D9456="","",Census!D9456)</f>
        <v/>
      </c>
      <c r="I9464" s="82">
        <f>Census!E9456</f>
        <v>0</v>
      </c>
      <c r="J9464" s="106" t="e">
        <f t="shared" si="147"/>
        <v>#N/A</v>
      </c>
    </row>
    <row r="9465" spans="7:10" x14ac:dyDescent="0.45">
      <c r="G9465" s="82">
        <f>Census!C9457</f>
        <v>0</v>
      </c>
      <c r="H9465" s="82" t="str">
        <f>IF(Census!D9457="","",Census!D9457)</f>
        <v/>
      </c>
      <c r="I9465" s="82">
        <f>Census!E9457</f>
        <v>0</v>
      </c>
      <c r="J9465" s="106" t="e">
        <f t="shared" si="147"/>
        <v>#N/A</v>
      </c>
    </row>
    <row r="9466" spans="7:10" x14ac:dyDescent="0.45">
      <c r="G9466" s="82">
        <f>Census!C9458</f>
        <v>0</v>
      </c>
      <c r="H9466" s="82" t="str">
        <f>IF(Census!D9458="","",Census!D9458)</f>
        <v/>
      </c>
      <c r="I9466" s="82">
        <f>Census!E9458</f>
        <v>0</v>
      </c>
      <c r="J9466" s="106" t="e">
        <f t="shared" si="147"/>
        <v>#N/A</v>
      </c>
    </row>
    <row r="9467" spans="7:10" x14ac:dyDescent="0.45">
      <c r="G9467" s="82">
        <f>Census!C9459</f>
        <v>0</v>
      </c>
      <c r="H9467" s="82" t="str">
        <f>IF(Census!D9459="","",Census!D9459)</f>
        <v/>
      </c>
      <c r="I9467" s="82">
        <f>Census!E9459</f>
        <v>0</v>
      </c>
      <c r="J9467" s="106" t="e">
        <f t="shared" si="147"/>
        <v>#N/A</v>
      </c>
    </row>
    <row r="9468" spans="7:10" x14ac:dyDescent="0.45">
      <c r="G9468" s="82">
        <f>Census!C9460</f>
        <v>0</v>
      </c>
      <c r="H9468" s="82" t="str">
        <f>IF(Census!D9460="","",Census!D9460)</f>
        <v/>
      </c>
      <c r="I9468" s="82">
        <f>Census!E9460</f>
        <v>0</v>
      </c>
      <c r="J9468" s="106" t="e">
        <f t="shared" si="147"/>
        <v>#N/A</v>
      </c>
    </row>
    <row r="9469" spans="7:10" x14ac:dyDescent="0.45">
      <c r="G9469" s="82">
        <f>Census!C9461</f>
        <v>0</v>
      </c>
      <c r="H9469" s="82" t="str">
        <f>IF(Census!D9461="","",Census!D9461)</f>
        <v/>
      </c>
      <c r="I9469" s="82">
        <f>Census!E9461</f>
        <v>0</v>
      </c>
      <c r="J9469" s="106" t="e">
        <f t="shared" si="147"/>
        <v>#N/A</v>
      </c>
    </row>
    <row r="9470" spans="7:10" x14ac:dyDescent="0.45">
      <c r="G9470" s="82">
        <f>Census!C9462</f>
        <v>0</v>
      </c>
      <c r="H9470" s="82" t="str">
        <f>IF(Census!D9462="","",Census!D9462)</f>
        <v/>
      </c>
      <c r="I9470" s="82">
        <f>Census!E9462</f>
        <v>0</v>
      </c>
      <c r="J9470" s="106" t="e">
        <f t="shared" si="147"/>
        <v>#N/A</v>
      </c>
    </row>
    <row r="9471" spans="7:10" x14ac:dyDescent="0.45">
      <c r="G9471" s="82">
        <f>Census!C9463</f>
        <v>0</v>
      </c>
      <c r="H9471" s="82" t="str">
        <f>IF(Census!D9463="","",Census!D9463)</f>
        <v/>
      </c>
      <c r="I9471" s="82">
        <f>Census!E9463</f>
        <v>0</v>
      </c>
      <c r="J9471" s="106" t="e">
        <f t="shared" si="147"/>
        <v>#N/A</v>
      </c>
    </row>
    <row r="9472" spans="7:10" x14ac:dyDescent="0.45">
      <c r="G9472" s="82">
        <f>Census!C9464</f>
        <v>0</v>
      </c>
      <c r="H9472" s="82" t="str">
        <f>IF(Census!D9464="","",Census!D9464)</f>
        <v/>
      </c>
      <c r="I9472" s="82">
        <f>Census!E9464</f>
        <v>0</v>
      </c>
      <c r="J9472" s="106" t="e">
        <f t="shared" si="147"/>
        <v>#N/A</v>
      </c>
    </row>
    <row r="9473" spans="7:10" x14ac:dyDescent="0.45">
      <c r="G9473" s="82">
        <f>Census!C9465</f>
        <v>0</v>
      </c>
      <c r="H9473" s="82" t="str">
        <f>IF(Census!D9465="","",Census!D9465)</f>
        <v/>
      </c>
      <c r="I9473" s="82">
        <f>Census!E9465</f>
        <v>0</v>
      </c>
      <c r="J9473" s="106" t="e">
        <f t="shared" si="147"/>
        <v>#N/A</v>
      </c>
    </row>
    <row r="9474" spans="7:10" x14ac:dyDescent="0.45">
      <c r="G9474" s="82">
        <f>Census!C9466</f>
        <v>0</v>
      </c>
      <c r="H9474" s="82" t="str">
        <f>IF(Census!D9466="","",Census!D9466)</f>
        <v/>
      </c>
      <c r="I9474" s="82">
        <f>Census!E9466</f>
        <v>0</v>
      </c>
      <c r="J9474" s="106" t="e">
        <f t="shared" si="147"/>
        <v>#N/A</v>
      </c>
    </row>
    <row r="9475" spans="7:10" x14ac:dyDescent="0.45">
      <c r="G9475" s="82">
        <f>Census!C9467</f>
        <v>0</v>
      </c>
      <c r="H9475" s="82" t="str">
        <f>IF(Census!D9467="","",Census!D9467)</f>
        <v/>
      </c>
      <c r="I9475" s="82">
        <f>Census!E9467</f>
        <v>0</v>
      </c>
      <c r="J9475" s="106" t="e">
        <f t="shared" si="147"/>
        <v>#N/A</v>
      </c>
    </row>
    <row r="9476" spans="7:10" x14ac:dyDescent="0.45">
      <c r="G9476" s="82">
        <f>Census!C9468</f>
        <v>0</v>
      </c>
      <c r="H9476" s="82" t="str">
        <f>IF(Census!D9468="","",Census!D9468)</f>
        <v/>
      </c>
      <c r="I9476" s="82">
        <f>Census!E9468</f>
        <v>0</v>
      </c>
      <c r="J9476" s="106" t="e">
        <f t="shared" si="147"/>
        <v>#N/A</v>
      </c>
    </row>
    <row r="9477" spans="7:10" x14ac:dyDescent="0.45">
      <c r="G9477" s="82">
        <f>Census!C9469</f>
        <v>0</v>
      </c>
      <c r="H9477" s="82" t="str">
        <f>IF(Census!D9469="","",Census!D9469)</f>
        <v/>
      </c>
      <c r="I9477" s="82">
        <f>Census!E9469</f>
        <v>0</v>
      </c>
      <c r="J9477" s="106" t="e">
        <f t="shared" si="147"/>
        <v>#N/A</v>
      </c>
    </row>
    <row r="9478" spans="7:10" x14ac:dyDescent="0.45">
      <c r="G9478" s="82">
        <f>Census!C9470</f>
        <v>0</v>
      </c>
      <c r="H9478" s="82" t="str">
        <f>IF(Census!D9470="","",Census!D9470)</f>
        <v/>
      </c>
      <c r="I9478" s="82">
        <f>Census!E9470</f>
        <v>0</v>
      </c>
      <c r="J9478" s="106" t="e">
        <f t="shared" si="147"/>
        <v>#N/A</v>
      </c>
    </row>
    <row r="9479" spans="7:10" x14ac:dyDescent="0.45">
      <c r="G9479" s="82">
        <f>Census!C9471</f>
        <v>0</v>
      </c>
      <c r="H9479" s="82" t="str">
        <f>IF(Census!D9471="","",Census!D9471)</f>
        <v/>
      </c>
      <c r="I9479" s="82">
        <f>Census!E9471</f>
        <v>0</v>
      </c>
      <c r="J9479" s="106" t="e">
        <f t="shared" si="147"/>
        <v>#N/A</v>
      </c>
    </row>
    <row r="9480" spans="7:10" x14ac:dyDescent="0.45">
      <c r="G9480" s="82">
        <f>Census!C9472</f>
        <v>0</v>
      </c>
      <c r="H9480" s="82" t="str">
        <f>IF(Census!D9472="","",Census!D9472)</f>
        <v/>
      </c>
      <c r="I9480" s="82">
        <f>Census!E9472</f>
        <v>0</v>
      </c>
      <c r="J9480" s="106" t="e">
        <f t="shared" si="147"/>
        <v>#N/A</v>
      </c>
    </row>
    <row r="9481" spans="7:10" x14ac:dyDescent="0.45">
      <c r="G9481" s="82">
        <f>Census!C9473</f>
        <v>0</v>
      </c>
      <c r="H9481" s="82" t="str">
        <f>IF(Census!D9473="","",Census!D9473)</f>
        <v/>
      </c>
      <c r="I9481" s="82">
        <f>Census!E9473</f>
        <v>0</v>
      </c>
      <c r="J9481" s="106" t="e">
        <f t="shared" si="147"/>
        <v>#N/A</v>
      </c>
    </row>
    <row r="9482" spans="7:10" x14ac:dyDescent="0.45">
      <c r="G9482" s="82">
        <f>Census!C9474</f>
        <v>0</v>
      </c>
      <c r="H9482" s="82" t="str">
        <f>IF(Census!D9474="","",Census!D9474)</f>
        <v/>
      </c>
      <c r="I9482" s="82">
        <f>Census!E9474</f>
        <v>0</v>
      </c>
      <c r="J9482" s="106" t="e">
        <f t="shared" si="147"/>
        <v>#N/A</v>
      </c>
    </row>
    <row r="9483" spans="7:10" x14ac:dyDescent="0.45">
      <c r="G9483" s="82">
        <f>Census!C9475</f>
        <v>0</v>
      </c>
      <c r="H9483" s="82" t="str">
        <f>IF(Census!D9475="","",Census!D9475)</f>
        <v/>
      </c>
      <c r="I9483" s="82">
        <f>Census!E9475</f>
        <v>0</v>
      </c>
      <c r="J9483" s="106" t="e">
        <f t="shared" si="147"/>
        <v>#N/A</v>
      </c>
    </row>
    <row r="9484" spans="7:10" x14ac:dyDescent="0.45">
      <c r="G9484" s="82">
        <f>Census!C9476</f>
        <v>0</v>
      </c>
      <c r="H9484" s="82" t="str">
        <f>IF(Census!D9476="","",Census!D9476)</f>
        <v/>
      </c>
      <c r="I9484" s="82">
        <f>Census!E9476</f>
        <v>0</v>
      </c>
      <c r="J9484" s="106" t="e">
        <f t="shared" si="147"/>
        <v>#N/A</v>
      </c>
    </row>
    <row r="9485" spans="7:10" x14ac:dyDescent="0.45">
      <c r="G9485" s="82">
        <f>Census!C9477</f>
        <v>0</v>
      </c>
      <c r="H9485" s="82" t="str">
        <f>IF(Census!D9477="","",Census!D9477)</f>
        <v/>
      </c>
      <c r="I9485" s="82">
        <f>Census!E9477</f>
        <v>0</v>
      </c>
      <c r="J9485" s="106" t="e">
        <f t="shared" si="147"/>
        <v>#N/A</v>
      </c>
    </row>
    <row r="9486" spans="7:10" x14ac:dyDescent="0.45">
      <c r="G9486" s="82">
        <f>Census!C9478</f>
        <v>0</v>
      </c>
      <c r="H9486" s="82" t="str">
        <f>IF(Census!D9478="","",Census!D9478)</f>
        <v/>
      </c>
      <c r="I9486" s="82">
        <f>Census!E9478</f>
        <v>0</v>
      </c>
      <c r="J9486" s="106" t="e">
        <f t="shared" ref="J9486:J9549" si="148">IF(H9486=0,0,IF(H9486&lt;$C$25,$C$25-H9486,0))</f>
        <v>#N/A</v>
      </c>
    </row>
    <row r="9487" spans="7:10" x14ac:dyDescent="0.45">
      <c r="G9487" s="82">
        <f>Census!C9479</f>
        <v>0</v>
      </c>
      <c r="H9487" s="82" t="str">
        <f>IF(Census!D9479="","",Census!D9479)</f>
        <v/>
      </c>
      <c r="I9487" s="82">
        <f>Census!E9479</f>
        <v>0</v>
      </c>
      <c r="J9487" s="106" t="e">
        <f t="shared" si="148"/>
        <v>#N/A</v>
      </c>
    </row>
    <row r="9488" spans="7:10" x14ac:dyDescent="0.45">
      <c r="G9488" s="82">
        <f>Census!C9480</f>
        <v>0</v>
      </c>
      <c r="H9488" s="82" t="str">
        <f>IF(Census!D9480="","",Census!D9480)</f>
        <v/>
      </c>
      <c r="I9488" s="82">
        <f>Census!E9480</f>
        <v>0</v>
      </c>
      <c r="J9488" s="106" t="e">
        <f t="shared" si="148"/>
        <v>#N/A</v>
      </c>
    </row>
    <row r="9489" spans="7:10" x14ac:dyDescent="0.45">
      <c r="G9489" s="82">
        <f>Census!C9481</f>
        <v>0</v>
      </c>
      <c r="H9489" s="82" t="str">
        <f>IF(Census!D9481="","",Census!D9481)</f>
        <v/>
      </c>
      <c r="I9489" s="82">
        <f>Census!E9481</f>
        <v>0</v>
      </c>
      <c r="J9489" s="106" t="e">
        <f t="shared" si="148"/>
        <v>#N/A</v>
      </c>
    </row>
    <row r="9490" spans="7:10" x14ac:dyDescent="0.45">
      <c r="G9490" s="82">
        <f>Census!C9482</f>
        <v>0</v>
      </c>
      <c r="H9490" s="82" t="str">
        <f>IF(Census!D9482="","",Census!D9482)</f>
        <v/>
      </c>
      <c r="I9490" s="82">
        <f>Census!E9482</f>
        <v>0</v>
      </c>
      <c r="J9490" s="106" t="e">
        <f t="shared" si="148"/>
        <v>#N/A</v>
      </c>
    </row>
    <row r="9491" spans="7:10" x14ac:dyDescent="0.45">
      <c r="G9491" s="82">
        <f>Census!C9483</f>
        <v>0</v>
      </c>
      <c r="H9491" s="82" t="str">
        <f>IF(Census!D9483="","",Census!D9483)</f>
        <v/>
      </c>
      <c r="I9491" s="82">
        <f>Census!E9483</f>
        <v>0</v>
      </c>
      <c r="J9491" s="106" t="e">
        <f t="shared" si="148"/>
        <v>#N/A</v>
      </c>
    </row>
    <row r="9492" spans="7:10" x14ac:dyDescent="0.45">
      <c r="G9492" s="82">
        <f>Census!C9484</f>
        <v>0</v>
      </c>
      <c r="H9492" s="82" t="str">
        <f>IF(Census!D9484="","",Census!D9484)</f>
        <v/>
      </c>
      <c r="I9492" s="82">
        <f>Census!E9484</f>
        <v>0</v>
      </c>
      <c r="J9492" s="106" t="e">
        <f t="shared" si="148"/>
        <v>#N/A</v>
      </c>
    </row>
    <row r="9493" spans="7:10" x14ac:dyDescent="0.45">
      <c r="G9493" s="82">
        <f>Census!C9485</f>
        <v>0</v>
      </c>
      <c r="H9493" s="82" t="str">
        <f>IF(Census!D9485="","",Census!D9485)</f>
        <v/>
      </c>
      <c r="I9493" s="82">
        <f>Census!E9485</f>
        <v>0</v>
      </c>
      <c r="J9493" s="106" t="e">
        <f t="shared" si="148"/>
        <v>#N/A</v>
      </c>
    </row>
    <row r="9494" spans="7:10" x14ac:dyDescent="0.45">
      <c r="G9494" s="82">
        <f>Census!C9486</f>
        <v>0</v>
      </c>
      <c r="H9494" s="82" t="str">
        <f>IF(Census!D9486="","",Census!D9486)</f>
        <v/>
      </c>
      <c r="I9494" s="82">
        <f>Census!E9486</f>
        <v>0</v>
      </c>
      <c r="J9494" s="106" t="e">
        <f t="shared" si="148"/>
        <v>#N/A</v>
      </c>
    </row>
    <row r="9495" spans="7:10" x14ac:dyDescent="0.45">
      <c r="G9495" s="82">
        <f>Census!C9487</f>
        <v>0</v>
      </c>
      <c r="H9495" s="82" t="str">
        <f>IF(Census!D9487="","",Census!D9487)</f>
        <v/>
      </c>
      <c r="I9495" s="82">
        <f>Census!E9487</f>
        <v>0</v>
      </c>
      <c r="J9495" s="106" t="e">
        <f t="shared" si="148"/>
        <v>#N/A</v>
      </c>
    </row>
    <row r="9496" spans="7:10" x14ac:dyDescent="0.45">
      <c r="G9496" s="82">
        <f>Census!C9488</f>
        <v>0</v>
      </c>
      <c r="H9496" s="82" t="str">
        <f>IF(Census!D9488="","",Census!D9488)</f>
        <v/>
      </c>
      <c r="I9496" s="82">
        <f>Census!E9488</f>
        <v>0</v>
      </c>
      <c r="J9496" s="106" t="e">
        <f t="shared" si="148"/>
        <v>#N/A</v>
      </c>
    </row>
    <row r="9497" spans="7:10" x14ac:dyDescent="0.45">
      <c r="G9497" s="82">
        <f>Census!C9489</f>
        <v>0</v>
      </c>
      <c r="H9497" s="82" t="str">
        <f>IF(Census!D9489="","",Census!D9489)</f>
        <v/>
      </c>
      <c r="I9497" s="82">
        <f>Census!E9489</f>
        <v>0</v>
      </c>
      <c r="J9497" s="106" t="e">
        <f t="shared" si="148"/>
        <v>#N/A</v>
      </c>
    </row>
    <row r="9498" spans="7:10" x14ac:dyDescent="0.45">
      <c r="G9498" s="82">
        <f>Census!C9490</f>
        <v>0</v>
      </c>
      <c r="H9498" s="82" t="str">
        <f>IF(Census!D9490="","",Census!D9490)</f>
        <v/>
      </c>
      <c r="I9498" s="82">
        <f>Census!E9490</f>
        <v>0</v>
      </c>
      <c r="J9498" s="106" t="e">
        <f t="shared" si="148"/>
        <v>#N/A</v>
      </c>
    </row>
    <row r="9499" spans="7:10" x14ac:dyDescent="0.45">
      <c r="G9499" s="82">
        <f>Census!C9491</f>
        <v>0</v>
      </c>
      <c r="H9499" s="82" t="str">
        <f>IF(Census!D9491="","",Census!D9491)</f>
        <v/>
      </c>
      <c r="I9499" s="82">
        <f>Census!E9491</f>
        <v>0</v>
      </c>
      <c r="J9499" s="106" t="e">
        <f t="shared" si="148"/>
        <v>#N/A</v>
      </c>
    </row>
    <row r="9500" spans="7:10" x14ac:dyDescent="0.45">
      <c r="G9500" s="82">
        <f>Census!C9492</f>
        <v>0</v>
      </c>
      <c r="H9500" s="82" t="str">
        <f>IF(Census!D9492="","",Census!D9492)</f>
        <v/>
      </c>
      <c r="I9500" s="82">
        <f>Census!E9492</f>
        <v>0</v>
      </c>
      <c r="J9500" s="106" t="e">
        <f t="shared" si="148"/>
        <v>#N/A</v>
      </c>
    </row>
    <row r="9501" spans="7:10" x14ac:dyDescent="0.45">
      <c r="G9501" s="82">
        <f>Census!C9493</f>
        <v>0</v>
      </c>
      <c r="H9501" s="82" t="str">
        <f>IF(Census!D9493="","",Census!D9493)</f>
        <v/>
      </c>
      <c r="I9501" s="82">
        <f>Census!E9493</f>
        <v>0</v>
      </c>
      <c r="J9501" s="106" t="e">
        <f t="shared" si="148"/>
        <v>#N/A</v>
      </c>
    </row>
    <row r="9502" spans="7:10" x14ac:dyDescent="0.45">
      <c r="G9502" s="82">
        <f>Census!C9494</f>
        <v>0</v>
      </c>
      <c r="H9502" s="82" t="str">
        <f>IF(Census!D9494="","",Census!D9494)</f>
        <v/>
      </c>
      <c r="I9502" s="82">
        <f>Census!E9494</f>
        <v>0</v>
      </c>
      <c r="J9502" s="106" t="e">
        <f t="shared" si="148"/>
        <v>#N/A</v>
      </c>
    </row>
    <row r="9503" spans="7:10" x14ac:dyDescent="0.45">
      <c r="G9503" s="82">
        <f>Census!C9495</f>
        <v>0</v>
      </c>
      <c r="H9503" s="82" t="str">
        <f>IF(Census!D9495="","",Census!D9495)</f>
        <v/>
      </c>
      <c r="I9503" s="82">
        <f>Census!E9495</f>
        <v>0</v>
      </c>
      <c r="J9503" s="106" t="e">
        <f t="shared" si="148"/>
        <v>#N/A</v>
      </c>
    </row>
    <row r="9504" spans="7:10" x14ac:dyDescent="0.45">
      <c r="G9504" s="82">
        <f>Census!C9496</f>
        <v>0</v>
      </c>
      <c r="H9504" s="82" t="str">
        <f>IF(Census!D9496="","",Census!D9496)</f>
        <v/>
      </c>
      <c r="I9504" s="82">
        <f>Census!E9496</f>
        <v>0</v>
      </c>
      <c r="J9504" s="106" t="e">
        <f t="shared" si="148"/>
        <v>#N/A</v>
      </c>
    </row>
    <row r="9505" spans="7:10" x14ac:dyDescent="0.45">
      <c r="G9505" s="82">
        <f>Census!C9497</f>
        <v>0</v>
      </c>
      <c r="H9505" s="82" t="str">
        <f>IF(Census!D9497="","",Census!D9497)</f>
        <v/>
      </c>
      <c r="I9505" s="82">
        <f>Census!E9497</f>
        <v>0</v>
      </c>
      <c r="J9505" s="106" t="e">
        <f t="shared" si="148"/>
        <v>#N/A</v>
      </c>
    </row>
    <row r="9506" spans="7:10" x14ac:dyDescent="0.45">
      <c r="G9506" s="82">
        <f>Census!C9498</f>
        <v>0</v>
      </c>
      <c r="H9506" s="82" t="str">
        <f>IF(Census!D9498="","",Census!D9498)</f>
        <v/>
      </c>
      <c r="I9506" s="82">
        <f>Census!E9498</f>
        <v>0</v>
      </c>
      <c r="J9506" s="106" t="e">
        <f t="shared" si="148"/>
        <v>#N/A</v>
      </c>
    </row>
    <row r="9507" spans="7:10" x14ac:dyDescent="0.45">
      <c r="G9507" s="82">
        <f>Census!C9499</f>
        <v>0</v>
      </c>
      <c r="H9507" s="82" t="str">
        <f>IF(Census!D9499="","",Census!D9499)</f>
        <v/>
      </c>
      <c r="I9507" s="82">
        <f>Census!E9499</f>
        <v>0</v>
      </c>
      <c r="J9507" s="106" t="e">
        <f t="shared" si="148"/>
        <v>#N/A</v>
      </c>
    </row>
    <row r="9508" spans="7:10" x14ac:dyDescent="0.45">
      <c r="G9508" s="82">
        <f>Census!C9500</f>
        <v>0</v>
      </c>
      <c r="H9508" s="82" t="str">
        <f>IF(Census!D9500="","",Census!D9500)</f>
        <v/>
      </c>
      <c r="I9508" s="82">
        <f>Census!E9500</f>
        <v>0</v>
      </c>
      <c r="J9508" s="106" t="e">
        <f t="shared" si="148"/>
        <v>#N/A</v>
      </c>
    </row>
    <row r="9509" spans="7:10" x14ac:dyDescent="0.45">
      <c r="G9509" s="82">
        <f>Census!C9501</f>
        <v>0</v>
      </c>
      <c r="H9509" s="82" t="str">
        <f>IF(Census!D9501="","",Census!D9501)</f>
        <v/>
      </c>
      <c r="I9509" s="82">
        <f>Census!E9501</f>
        <v>0</v>
      </c>
      <c r="J9509" s="106" t="e">
        <f t="shared" si="148"/>
        <v>#N/A</v>
      </c>
    </row>
    <row r="9510" spans="7:10" x14ac:dyDescent="0.45">
      <c r="G9510" s="82">
        <f>Census!C9502</f>
        <v>0</v>
      </c>
      <c r="H9510" s="82" t="str">
        <f>IF(Census!D9502="","",Census!D9502)</f>
        <v/>
      </c>
      <c r="I9510" s="82">
        <f>Census!E9502</f>
        <v>0</v>
      </c>
      <c r="J9510" s="106" t="e">
        <f t="shared" si="148"/>
        <v>#N/A</v>
      </c>
    </row>
    <row r="9511" spans="7:10" x14ac:dyDescent="0.45">
      <c r="G9511" s="82">
        <f>Census!C9503</f>
        <v>0</v>
      </c>
      <c r="H9511" s="82" t="str">
        <f>IF(Census!D9503="","",Census!D9503)</f>
        <v/>
      </c>
      <c r="I9511" s="82">
        <f>Census!E9503</f>
        <v>0</v>
      </c>
      <c r="J9511" s="106" t="e">
        <f t="shared" si="148"/>
        <v>#N/A</v>
      </c>
    </row>
    <row r="9512" spans="7:10" x14ac:dyDescent="0.45">
      <c r="G9512" s="82">
        <f>Census!C9504</f>
        <v>0</v>
      </c>
      <c r="H9512" s="82" t="str">
        <f>IF(Census!D9504="","",Census!D9504)</f>
        <v/>
      </c>
      <c r="I9512" s="82">
        <f>Census!E9504</f>
        <v>0</v>
      </c>
      <c r="J9512" s="106" t="e">
        <f t="shared" si="148"/>
        <v>#N/A</v>
      </c>
    </row>
    <row r="9513" spans="7:10" x14ac:dyDescent="0.45">
      <c r="G9513" s="82">
        <f>Census!C9505</f>
        <v>0</v>
      </c>
      <c r="H9513" s="82" t="str">
        <f>IF(Census!D9505="","",Census!D9505)</f>
        <v/>
      </c>
      <c r="I9513" s="82">
        <f>Census!E9505</f>
        <v>0</v>
      </c>
      <c r="J9513" s="106" t="e">
        <f t="shared" si="148"/>
        <v>#N/A</v>
      </c>
    </row>
    <row r="9514" spans="7:10" x14ac:dyDescent="0.45">
      <c r="G9514" s="82">
        <f>Census!C9506</f>
        <v>0</v>
      </c>
      <c r="H9514" s="82" t="str">
        <f>IF(Census!D9506="","",Census!D9506)</f>
        <v/>
      </c>
      <c r="I9514" s="82">
        <f>Census!E9506</f>
        <v>0</v>
      </c>
      <c r="J9514" s="106" t="e">
        <f t="shared" si="148"/>
        <v>#N/A</v>
      </c>
    </row>
    <row r="9515" spans="7:10" x14ac:dyDescent="0.45">
      <c r="G9515" s="82">
        <f>Census!C9507</f>
        <v>0</v>
      </c>
      <c r="H9515" s="82" t="str">
        <f>IF(Census!D9507="","",Census!D9507)</f>
        <v/>
      </c>
      <c r="I9515" s="82">
        <f>Census!E9507</f>
        <v>0</v>
      </c>
      <c r="J9515" s="106" t="e">
        <f t="shared" si="148"/>
        <v>#N/A</v>
      </c>
    </row>
    <row r="9516" spans="7:10" x14ac:dyDescent="0.45">
      <c r="G9516" s="82">
        <f>Census!C9508</f>
        <v>0</v>
      </c>
      <c r="H9516" s="82" t="str">
        <f>IF(Census!D9508="","",Census!D9508)</f>
        <v/>
      </c>
      <c r="I9516" s="82">
        <f>Census!E9508</f>
        <v>0</v>
      </c>
      <c r="J9516" s="106" t="e">
        <f t="shared" si="148"/>
        <v>#N/A</v>
      </c>
    </row>
    <row r="9517" spans="7:10" x14ac:dyDescent="0.45">
      <c r="G9517" s="82">
        <f>Census!C9509</f>
        <v>0</v>
      </c>
      <c r="H9517" s="82" t="str">
        <f>IF(Census!D9509="","",Census!D9509)</f>
        <v/>
      </c>
      <c r="I9517" s="82">
        <f>Census!E9509</f>
        <v>0</v>
      </c>
      <c r="J9517" s="106" t="e">
        <f t="shared" si="148"/>
        <v>#N/A</v>
      </c>
    </row>
    <row r="9518" spans="7:10" x14ac:dyDescent="0.45">
      <c r="G9518" s="82">
        <f>Census!C9510</f>
        <v>0</v>
      </c>
      <c r="H9518" s="82" t="str">
        <f>IF(Census!D9510="","",Census!D9510)</f>
        <v/>
      </c>
      <c r="I9518" s="82">
        <f>Census!E9510</f>
        <v>0</v>
      </c>
      <c r="J9518" s="106" t="e">
        <f t="shared" si="148"/>
        <v>#N/A</v>
      </c>
    </row>
    <row r="9519" spans="7:10" x14ac:dyDescent="0.45">
      <c r="G9519" s="82">
        <f>Census!C9511</f>
        <v>0</v>
      </c>
      <c r="H9519" s="82" t="str">
        <f>IF(Census!D9511="","",Census!D9511)</f>
        <v/>
      </c>
      <c r="I9519" s="82">
        <f>Census!E9511</f>
        <v>0</v>
      </c>
      <c r="J9519" s="106" t="e">
        <f t="shared" si="148"/>
        <v>#N/A</v>
      </c>
    </row>
    <row r="9520" spans="7:10" x14ac:dyDescent="0.45">
      <c r="G9520" s="82">
        <f>Census!C9512</f>
        <v>0</v>
      </c>
      <c r="H9520" s="82" t="str">
        <f>IF(Census!D9512="","",Census!D9512)</f>
        <v/>
      </c>
      <c r="I9520" s="82">
        <f>Census!E9512</f>
        <v>0</v>
      </c>
      <c r="J9520" s="106" t="e">
        <f t="shared" si="148"/>
        <v>#N/A</v>
      </c>
    </row>
    <row r="9521" spans="7:10" x14ac:dyDescent="0.45">
      <c r="G9521" s="82">
        <f>Census!C9513</f>
        <v>0</v>
      </c>
      <c r="H9521" s="82" t="str">
        <f>IF(Census!D9513="","",Census!D9513)</f>
        <v/>
      </c>
      <c r="I9521" s="82">
        <f>Census!E9513</f>
        <v>0</v>
      </c>
      <c r="J9521" s="106" t="e">
        <f t="shared" si="148"/>
        <v>#N/A</v>
      </c>
    </row>
    <row r="9522" spans="7:10" x14ac:dyDescent="0.45">
      <c r="G9522" s="82">
        <f>Census!C9514</f>
        <v>0</v>
      </c>
      <c r="H9522" s="82" t="str">
        <f>IF(Census!D9514="","",Census!D9514)</f>
        <v/>
      </c>
      <c r="I9522" s="82">
        <f>Census!E9514</f>
        <v>0</v>
      </c>
      <c r="J9522" s="106" t="e">
        <f t="shared" si="148"/>
        <v>#N/A</v>
      </c>
    </row>
    <row r="9523" spans="7:10" x14ac:dyDescent="0.45">
      <c r="G9523" s="82">
        <f>Census!C9515</f>
        <v>0</v>
      </c>
      <c r="H9523" s="82" t="str">
        <f>IF(Census!D9515="","",Census!D9515)</f>
        <v/>
      </c>
      <c r="I9523" s="82">
        <f>Census!E9515</f>
        <v>0</v>
      </c>
      <c r="J9523" s="106" t="e">
        <f t="shared" si="148"/>
        <v>#N/A</v>
      </c>
    </row>
    <row r="9524" spans="7:10" x14ac:dyDescent="0.45">
      <c r="G9524" s="82">
        <f>Census!C9516</f>
        <v>0</v>
      </c>
      <c r="H9524" s="82" t="str">
        <f>IF(Census!D9516="","",Census!D9516)</f>
        <v/>
      </c>
      <c r="I9524" s="82">
        <f>Census!E9516</f>
        <v>0</v>
      </c>
      <c r="J9524" s="106" t="e">
        <f t="shared" si="148"/>
        <v>#N/A</v>
      </c>
    </row>
    <row r="9525" spans="7:10" x14ac:dyDescent="0.45">
      <c r="G9525" s="82">
        <f>Census!C9517</f>
        <v>0</v>
      </c>
      <c r="H9525" s="82" t="str">
        <f>IF(Census!D9517="","",Census!D9517)</f>
        <v/>
      </c>
      <c r="I9525" s="82">
        <f>Census!E9517</f>
        <v>0</v>
      </c>
      <c r="J9525" s="106" t="e">
        <f t="shared" si="148"/>
        <v>#N/A</v>
      </c>
    </row>
    <row r="9526" spans="7:10" x14ac:dyDescent="0.45">
      <c r="G9526" s="82">
        <f>Census!C9518</f>
        <v>0</v>
      </c>
      <c r="H9526" s="82" t="str">
        <f>IF(Census!D9518="","",Census!D9518)</f>
        <v/>
      </c>
      <c r="I9526" s="82">
        <f>Census!E9518</f>
        <v>0</v>
      </c>
      <c r="J9526" s="106" t="e">
        <f t="shared" si="148"/>
        <v>#N/A</v>
      </c>
    </row>
    <row r="9527" spans="7:10" x14ac:dyDescent="0.45">
      <c r="G9527" s="82">
        <f>Census!C9519</f>
        <v>0</v>
      </c>
      <c r="H9527" s="82" t="str">
        <f>IF(Census!D9519="","",Census!D9519)</f>
        <v/>
      </c>
      <c r="I9527" s="82">
        <f>Census!E9519</f>
        <v>0</v>
      </c>
      <c r="J9527" s="106" t="e">
        <f t="shared" si="148"/>
        <v>#N/A</v>
      </c>
    </row>
    <row r="9528" spans="7:10" x14ac:dyDescent="0.45">
      <c r="G9528" s="82">
        <f>Census!C9520</f>
        <v>0</v>
      </c>
      <c r="H9528" s="82" t="str">
        <f>IF(Census!D9520="","",Census!D9520)</f>
        <v/>
      </c>
      <c r="I9528" s="82">
        <f>Census!E9520</f>
        <v>0</v>
      </c>
      <c r="J9528" s="106" t="e">
        <f t="shared" si="148"/>
        <v>#N/A</v>
      </c>
    </row>
    <row r="9529" spans="7:10" x14ac:dyDescent="0.45">
      <c r="G9529" s="82">
        <f>Census!C9521</f>
        <v>0</v>
      </c>
      <c r="H9529" s="82" t="str">
        <f>IF(Census!D9521="","",Census!D9521)</f>
        <v/>
      </c>
      <c r="I9529" s="82">
        <f>Census!E9521</f>
        <v>0</v>
      </c>
      <c r="J9529" s="106" t="e">
        <f t="shared" si="148"/>
        <v>#N/A</v>
      </c>
    </row>
    <row r="9530" spans="7:10" x14ac:dyDescent="0.45">
      <c r="G9530" s="82">
        <f>Census!C9522</f>
        <v>0</v>
      </c>
      <c r="H9530" s="82" t="str">
        <f>IF(Census!D9522="","",Census!D9522)</f>
        <v/>
      </c>
      <c r="I9530" s="82">
        <f>Census!E9522</f>
        <v>0</v>
      </c>
      <c r="J9530" s="106" t="e">
        <f t="shared" si="148"/>
        <v>#N/A</v>
      </c>
    </row>
    <row r="9531" spans="7:10" x14ac:dyDescent="0.45">
      <c r="G9531" s="82">
        <f>Census!C9523</f>
        <v>0</v>
      </c>
      <c r="H9531" s="82" t="str">
        <f>IF(Census!D9523="","",Census!D9523)</f>
        <v/>
      </c>
      <c r="I9531" s="82">
        <f>Census!E9523</f>
        <v>0</v>
      </c>
      <c r="J9531" s="106" t="e">
        <f t="shared" si="148"/>
        <v>#N/A</v>
      </c>
    </row>
    <row r="9532" spans="7:10" x14ac:dyDescent="0.45">
      <c r="G9532" s="82">
        <f>Census!C9524</f>
        <v>0</v>
      </c>
      <c r="H9532" s="82" t="str">
        <f>IF(Census!D9524="","",Census!D9524)</f>
        <v/>
      </c>
      <c r="I9532" s="82">
        <f>Census!E9524</f>
        <v>0</v>
      </c>
      <c r="J9532" s="106" t="e">
        <f t="shared" si="148"/>
        <v>#N/A</v>
      </c>
    </row>
    <row r="9533" spans="7:10" x14ac:dyDescent="0.45">
      <c r="G9533" s="82">
        <f>Census!C9525</f>
        <v>0</v>
      </c>
      <c r="H9533" s="82" t="str">
        <f>IF(Census!D9525="","",Census!D9525)</f>
        <v/>
      </c>
      <c r="I9533" s="82">
        <f>Census!E9525</f>
        <v>0</v>
      </c>
      <c r="J9533" s="106" t="e">
        <f t="shared" si="148"/>
        <v>#N/A</v>
      </c>
    </row>
    <row r="9534" spans="7:10" x14ac:dyDescent="0.45">
      <c r="G9534" s="82">
        <f>Census!C9526</f>
        <v>0</v>
      </c>
      <c r="H9534" s="82" t="str">
        <f>IF(Census!D9526="","",Census!D9526)</f>
        <v/>
      </c>
      <c r="I9534" s="82">
        <f>Census!E9526</f>
        <v>0</v>
      </c>
      <c r="J9534" s="106" t="e">
        <f t="shared" si="148"/>
        <v>#N/A</v>
      </c>
    </row>
    <row r="9535" spans="7:10" x14ac:dyDescent="0.45">
      <c r="G9535" s="82">
        <f>Census!C9527</f>
        <v>0</v>
      </c>
      <c r="H9535" s="82" t="str">
        <f>IF(Census!D9527="","",Census!D9527)</f>
        <v/>
      </c>
      <c r="I9535" s="82">
        <f>Census!E9527</f>
        <v>0</v>
      </c>
      <c r="J9535" s="106" t="e">
        <f t="shared" si="148"/>
        <v>#N/A</v>
      </c>
    </row>
    <row r="9536" spans="7:10" x14ac:dyDescent="0.45">
      <c r="G9536" s="82">
        <f>Census!C9528</f>
        <v>0</v>
      </c>
      <c r="H9536" s="82" t="str">
        <f>IF(Census!D9528="","",Census!D9528)</f>
        <v/>
      </c>
      <c r="I9536" s="82">
        <f>Census!E9528</f>
        <v>0</v>
      </c>
      <c r="J9536" s="106" t="e">
        <f t="shared" si="148"/>
        <v>#N/A</v>
      </c>
    </row>
    <row r="9537" spans="7:10" x14ac:dyDescent="0.45">
      <c r="G9537" s="82">
        <f>Census!C9529</f>
        <v>0</v>
      </c>
      <c r="H9537" s="82" t="str">
        <f>IF(Census!D9529="","",Census!D9529)</f>
        <v/>
      </c>
      <c r="I9537" s="82">
        <f>Census!E9529</f>
        <v>0</v>
      </c>
      <c r="J9537" s="106" t="e">
        <f t="shared" si="148"/>
        <v>#N/A</v>
      </c>
    </row>
    <row r="9538" spans="7:10" x14ac:dyDescent="0.45">
      <c r="G9538" s="82">
        <f>Census!C9530</f>
        <v>0</v>
      </c>
      <c r="H9538" s="82" t="str">
        <f>IF(Census!D9530="","",Census!D9530)</f>
        <v/>
      </c>
      <c r="I9538" s="82">
        <f>Census!E9530</f>
        <v>0</v>
      </c>
      <c r="J9538" s="106" t="e">
        <f t="shared" si="148"/>
        <v>#N/A</v>
      </c>
    </row>
    <row r="9539" spans="7:10" x14ac:dyDescent="0.45">
      <c r="G9539" s="82">
        <f>Census!C9531</f>
        <v>0</v>
      </c>
      <c r="H9539" s="82" t="str">
        <f>IF(Census!D9531="","",Census!D9531)</f>
        <v/>
      </c>
      <c r="I9539" s="82">
        <f>Census!E9531</f>
        <v>0</v>
      </c>
      <c r="J9539" s="106" t="e">
        <f t="shared" si="148"/>
        <v>#N/A</v>
      </c>
    </row>
    <row r="9540" spans="7:10" x14ac:dyDescent="0.45">
      <c r="G9540" s="82">
        <f>Census!C9532</f>
        <v>0</v>
      </c>
      <c r="H9540" s="82" t="str">
        <f>IF(Census!D9532="","",Census!D9532)</f>
        <v/>
      </c>
      <c r="I9540" s="82">
        <f>Census!E9532</f>
        <v>0</v>
      </c>
      <c r="J9540" s="106" t="e">
        <f t="shared" si="148"/>
        <v>#N/A</v>
      </c>
    </row>
    <row r="9541" spans="7:10" x14ac:dyDescent="0.45">
      <c r="G9541" s="82">
        <f>Census!C9533</f>
        <v>0</v>
      </c>
      <c r="H9541" s="82" t="str">
        <f>IF(Census!D9533="","",Census!D9533)</f>
        <v/>
      </c>
      <c r="I9541" s="82">
        <f>Census!E9533</f>
        <v>0</v>
      </c>
      <c r="J9541" s="106" t="e">
        <f t="shared" si="148"/>
        <v>#N/A</v>
      </c>
    </row>
    <row r="9542" spans="7:10" x14ac:dyDescent="0.45">
      <c r="G9542" s="82">
        <f>Census!C9534</f>
        <v>0</v>
      </c>
      <c r="H9542" s="82" t="str">
        <f>IF(Census!D9534="","",Census!D9534)</f>
        <v/>
      </c>
      <c r="I9542" s="82">
        <f>Census!E9534</f>
        <v>0</v>
      </c>
      <c r="J9542" s="106" t="e">
        <f t="shared" si="148"/>
        <v>#N/A</v>
      </c>
    </row>
    <row r="9543" spans="7:10" x14ac:dyDescent="0.45">
      <c r="G9543" s="82">
        <f>Census!C9535</f>
        <v>0</v>
      </c>
      <c r="H9543" s="82" t="str">
        <f>IF(Census!D9535="","",Census!D9535)</f>
        <v/>
      </c>
      <c r="I9543" s="82">
        <f>Census!E9535</f>
        <v>0</v>
      </c>
      <c r="J9543" s="106" t="e">
        <f t="shared" si="148"/>
        <v>#N/A</v>
      </c>
    </row>
    <row r="9544" spans="7:10" x14ac:dyDescent="0.45">
      <c r="G9544" s="82">
        <f>Census!C9536</f>
        <v>0</v>
      </c>
      <c r="H9544" s="82" t="str">
        <f>IF(Census!D9536="","",Census!D9536)</f>
        <v/>
      </c>
      <c r="I9544" s="82">
        <f>Census!E9536</f>
        <v>0</v>
      </c>
      <c r="J9544" s="106" t="e">
        <f t="shared" si="148"/>
        <v>#N/A</v>
      </c>
    </row>
    <row r="9545" spans="7:10" x14ac:dyDescent="0.45">
      <c r="G9545" s="82">
        <f>Census!C9537</f>
        <v>0</v>
      </c>
      <c r="H9545" s="82" t="str">
        <f>IF(Census!D9537="","",Census!D9537)</f>
        <v/>
      </c>
      <c r="I9545" s="82">
        <f>Census!E9537</f>
        <v>0</v>
      </c>
      <c r="J9545" s="106" t="e">
        <f t="shared" si="148"/>
        <v>#N/A</v>
      </c>
    </row>
    <row r="9546" spans="7:10" x14ac:dyDescent="0.45">
      <c r="G9546" s="82">
        <f>Census!C9538</f>
        <v>0</v>
      </c>
      <c r="H9546" s="82" t="str">
        <f>IF(Census!D9538="","",Census!D9538)</f>
        <v/>
      </c>
      <c r="I9546" s="82">
        <f>Census!E9538</f>
        <v>0</v>
      </c>
      <c r="J9546" s="106" t="e">
        <f t="shared" si="148"/>
        <v>#N/A</v>
      </c>
    </row>
    <row r="9547" spans="7:10" x14ac:dyDescent="0.45">
      <c r="G9547" s="82">
        <f>Census!C9539</f>
        <v>0</v>
      </c>
      <c r="H9547" s="82" t="str">
        <f>IF(Census!D9539="","",Census!D9539)</f>
        <v/>
      </c>
      <c r="I9547" s="82">
        <f>Census!E9539</f>
        <v>0</v>
      </c>
      <c r="J9547" s="106" t="e">
        <f t="shared" si="148"/>
        <v>#N/A</v>
      </c>
    </row>
    <row r="9548" spans="7:10" x14ac:dyDescent="0.45">
      <c r="G9548" s="82">
        <f>Census!C9540</f>
        <v>0</v>
      </c>
      <c r="H9548" s="82" t="str">
        <f>IF(Census!D9540="","",Census!D9540)</f>
        <v/>
      </c>
      <c r="I9548" s="82">
        <f>Census!E9540</f>
        <v>0</v>
      </c>
      <c r="J9548" s="106" t="e">
        <f t="shared" si="148"/>
        <v>#N/A</v>
      </c>
    </row>
    <row r="9549" spans="7:10" x14ac:dyDescent="0.45">
      <c r="G9549" s="82">
        <f>Census!C9541</f>
        <v>0</v>
      </c>
      <c r="H9549" s="82" t="str">
        <f>IF(Census!D9541="","",Census!D9541)</f>
        <v/>
      </c>
      <c r="I9549" s="82">
        <f>Census!E9541</f>
        <v>0</v>
      </c>
      <c r="J9549" s="106" t="e">
        <f t="shared" si="148"/>
        <v>#N/A</v>
      </c>
    </row>
    <row r="9550" spans="7:10" x14ac:dyDescent="0.45">
      <c r="G9550" s="82">
        <f>Census!C9542</f>
        <v>0</v>
      </c>
      <c r="H9550" s="82" t="str">
        <f>IF(Census!D9542="","",Census!D9542)</f>
        <v/>
      </c>
      <c r="I9550" s="82">
        <f>Census!E9542</f>
        <v>0</v>
      </c>
      <c r="J9550" s="106" t="e">
        <f t="shared" ref="J9550:J9613" si="149">IF(H9550=0,0,IF(H9550&lt;$C$25,$C$25-H9550,0))</f>
        <v>#N/A</v>
      </c>
    </row>
    <row r="9551" spans="7:10" x14ac:dyDescent="0.45">
      <c r="G9551" s="82">
        <f>Census!C9543</f>
        <v>0</v>
      </c>
      <c r="H9551" s="82" t="str">
        <f>IF(Census!D9543="","",Census!D9543)</f>
        <v/>
      </c>
      <c r="I9551" s="82">
        <f>Census!E9543</f>
        <v>0</v>
      </c>
      <c r="J9551" s="106" t="e">
        <f t="shared" si="149"/>
        <v>#N/A</v>
      </c>
    </row>
    <row r="9552" spans="7:10" x14ac:dyDescent="0.45">
      <c r="G9552" s="82">
        <f>Census!C9544</f>
        <v>0</v>
      </c>
      <c r="H9552" s="82" t="str">
        <f>IF(Census!D9544="","",Census!D9544)</f>
        <v/>
      </c>
      <c r="I9552" s="82">
        <f>Census!E9544</f>
        <v>0</v>
      </c>
      <c r="J9552" s="106" t="e">
        <f t="shared" si="149"/>
        <v>#N/A</v>
      </c>
    </row>
    <row r="9553" spans="7:10" x14ac:dyDescent="0.45">
      <c r="G9553" s="82">
        <f>Census!C9545</f>
        <v>0</v>
      </c>
      <c r="H9553" s="82" t="str">
        <f>IF(Census!D9545="","",Census!D9545)</f>
        <v/>
      </c>
      <c r="I9553" s="82">
        <f>Census!E9545</f>
        <v>0</v>
      </c>
      <c r="J9553" s="106" t="e">
        <f t="shared" si="149"/>
        <v>#N/A</v>
      </c>
    </row>
    <row r="9554" spans="7:10" x14ac:dyDescent="0.45">
      <c r="G9554" s="82">
        <f>Census!C9546</f>
        <v>0</v>
      </c>
      <c r="H9554" s="82" t="str">
        <f>IF(Census!D9546="","",Census!D9546)</f>
        <v/>
      </c>
      <c r="I9554" s="82">
        <f>Census!E9546</f>
        <v>0</v>
      </c>
      <c r="J9554" s="106" t="e">
        <f t="shared" si="149"/>
        <v>#N/A</v>
      </c>
    </row>
    <row r="9555" spans="7:10" x14ac:dyDescent="0.45">
      <c r="G9555" s="82">
        <f>Census!C9547</f>
        <v>0</v>
      </c>
      <c r="H9555" s="82" t="str">
        <f>IF(Census!D9547="","",Census!D9547)</f>
        <v/>
      </c>
      <c r="I9555" s="82">
        <f>Census!E9547</f>
        <v>0</v>
      </c>
      <c r="J9555" s="106" t="e">
        <f t="shared" si="149"/>
        <v>#N/A</v>
      </c>
    </row>
    <row r="9556" spans="7:10" x14ac:dyDescent="0.45">
      <c r="G9556" s="82">
        <f>Census!C9548</f>
        <v>0</v>
      </c>
      <c r="H9556" s="82" t="str">
        <f>IF(Census!D9548="","",Census!D9548)</f>
        <v/>
      </c>
      <c r="I9556" s="82">
        <f>Census!E9548</f>
        <v>0</v>
      </c>
      <c r="J9556" s="106" t="e">
        <f t="shared" si="149"/>
        <v>#N/A</v>
      </c>
    </row>
    <row r="9557" spans="7:10" x14ac:dyDescent="0.45">
      <c r="G9557" s="82">
        <f>Census!C9549</f>
        <v>0</v>
      </c>
      <c r="H9557" s="82" t="str">
        <f>IF(Census!D9549="","",Census!D9549)</f>
        <v/>
      </c>
      <c r="I9557" s="82">
        <f>Census!E9549</f>
        <v>0</v>
      </c>
      <c r="J9557" s="106" t="e">
        <f t="shared" si="149"/>
        <v>#N/A</v>
      </c>
    </row>
    <row r="9558" spans="7:10" x14ac:dyDescent="0.45">
      <c r="G9558" s="82">
        <f>Census!C9550</f>
        <v>0</v>
      </c>
      <c r="H9558" s="82" t="str">
        <f>IF(Census!D9550="","",Census!D9550)</f>
        <v/>
      </c>
      <c r="I9558" s="82">
        <f>Census!E9550</f>
        <v>0</v>
      </c>
      <c r="J9558" s="106" t="e">
        <f t="shared" si="149"/>
        <v>#N/A</v>
      </c>
    </row>
    <row r="9559" spans="7:10" x14ac:dyDescent="0.45">
      <c r="G9559" s="82">
        <f>Census!C9551</f>
        <v>0</v>
      </c>
      <c r="H9559" s="82" t="str">
        <f>IF(Census!D9551="","",Census!D9551)</f>
        <v/>
      </c>
      <c r="I9559" s="82">
        <f>Census!E9551</f>
        <v>0</v>
      </c>
      <c r="J9559" s="106" t="e">
        <f t="shared" si="149"/>
        <v>#N/A</v>
      </c>
    </row>
    <row r="9560" spans="7:10" x14ac:dyDescent="0.45">
      <c r="G9560" s="82">
        <f>Census!C9552</f>
        <v>0</v>
      </c>
      <c r="H9560" s="82" t="str">
        <f>IF(Census!D9552="","",Census!D9552)</f>
        <v/>
      </c>
      <c r="I9560" s="82">
        <f>Census!E9552</f>
        <v>0</v>
      </c>
      <c r="J9560" s="106" t="e">
        <f t="shared" si="149"/>
        <v>#N/A</v>
      </c>
    </row>
    <row r="9561" spans="7:10" x14ac:dyDescent="0.45">
      <c r="G9561" s="82">
        <f>Census!C9553</f>
        <v>0</v>
      </c>
      <c r="H9561" s="82" t="str">
        <f>IF(Census!D9553="","",Census!D9553)</f>
        <v/>
      </c>
      <c r="I9561" s="82">
        <f>Census!E9553</f>
        <v>0</v>
      </c>
      <c r="J9561" s="106" t="e">
        <f t="shared" si="149"/>
        <v>#N/A</v>
      </c>
    </row>
    <row r="9562" spans="7:10" x14ac:dyDescent="0.45">
      <c r="G9562" s="82">
        <f>Census!C9554</f>
        <v>0</v>
      </c>
      <c r="H9562" s="82" t="str">
        <f>IF(Census!D9554="","",Census!D9554)</f>
        <v/>
      </c>
      <c r="I9562" s="82">
        <f>Census!E9554</f>
        <v>0</v>
      </c>
      <c r="J9562" s="106" t="e">
        <f t="shared" si="149"/>
        <v>#N/A</v>
      </c>
    </row>
    <row r="9563" spans="7:10" x14ac:dyDescent="0.45">
      <c r="G9563" s="82">
        <f>Census!C9555</f>
        <v>0</v>
      </c>
      <c r="H9563" s="82" t="str">
        <f>IF(Census!D9555="","",Census!D9555)</f>
        <v/>
      </c>
      <c r="I9563" s="82">
        <f>Census!E9555</f>
        <v>0</v>
      </c>
      <c r="J9563" s="106" t="e">
        <f t="shared" si="149"/>
        <v>#N/A</v>
      </c>
    </row>
    <row r="9564" spans="7:10" x14ac:dyDescent="0.45">
      <c r="G9564" s="82">
        <f>Census!C9556</f>
        <v>0</v>
      </c>
      <c r="H9564" s="82" t="str">
        <f>IF(Census!D9556="","",Census!D9556)</f>
        <v/>
      </c>
      <c r="I9564" s="82">
        <f>Census!E9556</f>
        <v>0</v>
      </c>
      <c r="J9564" s="106" t="e">
        <f t="shared" si="149"/>
        <v>#N/A</v>
      </c>
    </row>
    <row r="9565" spans="7:10" x14ac:dyDescent="0.45">
      <c r="G9565" s="82">
        <f>Census!C9557</f>
        <v>0</v>
      </c>
      <c r="H9565" s="82" t="str">
        <f>IF(Census!D9557="","",Census!D9557)</f>
        <v/>
      </c>
      <c r="I9565" s="82">
        <f>Census!E9557</f>
        <v>0</v>
      </c>
      <c r="J9565" s="106" t="e">
        <f t="shared" si="149"/>
        <v>#N/A</v>
      </c>
    </row>
    <row r="9566" spans="7:10" x14ac:dyDescent="0.45">
      <c r="G9566" s="82">
        <f>Census!C9558</f>
        <v>0</v>
      </c>
      <c r="H9566" s="82" t="str">
        <f>IF(Census!D9558="","",Census!D9558)</f>
        <v/>
      </c>
      <c r="I9566" s="82">
        <f>Census!E9558</f>
        <v>0</v>
      </c>
      <c r="J9566" s="106" t="e">
        <f t="shared" si="149"/>
        <v>#N/A</v>
      </c>
    </row>
    <row r="9567" spans="7:10" x14ac:dyDescent="0.45">
      <c r="G9567" s="82">
        <f>Census!C9559</f>
        <v>0</v>
      </c>
      <c r="H9567" s="82" t="str">
        <f>IF(Census!D9559="","",Census!D9559)</f>
        <v/>
      </c>
      <c r="I9567" s="82">
        <f>Census!E9559</f>
        <v>0</v>
      </c>
      <c r="J9567" s="106" t="e">
        <f t="shared" si="149"/>
        <v>#N/A</v>
      </c>
    </row>
    <row r="9568" spans="7:10" x14ac:dyDescent="0.45">
      <c r="G9568" s="82">
        <f>Census!C9560</f>
        <v>0</v>
      </c>
      <c r="H9568" s="82" t="str">
        <f>IF(Census!D9560="","",Census!D9560)</f>
        <v/>
      </c>
      <c r="I9568" s="82">
        <f>Census!E9560</f>
        <v>0</v>
      </c>
      <c r="J9568" s="106" t="e">
        <f t="shared" si="149"/>
        <v>#N/A</v>
      </c>
    </row>
    <row r="9569" spans="7:10" x14ac:dyDescent="0.45">
      <c r="G9569" s="82">
        <f>Census!C9561</f>
        <v>0</v>
      </c>
      <c r="H9569" s="82" t="str">
        <f>IF(Census!D9561="","",Census!D9561)</f>
        <v/>
      </c>
      <c r="I9569" s="82">
        <f>Census!E9561</f>
        <v>0</v>
      </c>
      <c r="J9569" s="106" t="e">
        <f t="shared" si="149"/>
        <v>#N/A</v>
      </c>
    </row>
    <row r="9570" spans="7:10" x14ac:dyDescent="0.45">
      <c r="G9570" s="82">
        <f>Census!C9562</f>
        <v>0</v>
      </c>
      <c r="H9570" s="82" t="str">
        <f>IF(Census!D9562="","",Census!D9562)</f>
        <v/>
      </c>
      <c r="I9570" s="82">
        <f>Census!E9562</f>
        <v>0</v>
      </c>
      <c r="J9570" s="106" t="e">
        <f t="shared" si="149"/>
        <v>#N/A</v>
      </c>
    </row>
    <row r="9571" spans="7:10" x14ac:dyDescent="0.45">
      <c r="G9571" s="82">
        <f>Census!C9563</f>
        <v>0</v>
      </c>
      <c r="H9571" s="82" t="str">
        <f>IF(Census!D9563="","",Census!D9563)</f>
        <v/>
      </c>
      <c r="I9571" s="82">
        <f>Census!E9563</f>
        <v>0</v>
      </c>
      <c r="J9571" s="106" t="e">
        <f t="shared" si="149"/>
        <v>#N/A</v>
      </c>
    </row>
    <row r="9572" spans="7:10" x14ac:dyDescent="0.45">
      <c r="G9572" s="82">
        <f>Census!C9564</f>
        <v>0</v>
      </c>
      <c r="H9572" s="82" t="str">
        <f>IF(Census!D9564="","",Census!D9564)</f>
        <v/>
      </c>
      <c r="I9572" s="82">
        <f>Census!E9564</f>
        <v>0</v>
      </c>
      <c r="J9572" s="106" t="e">
        <f t="shared" si="149"/>
        <v>#N/A</v>
      </c>
    </row>
    <row r="9573" spans="7:10" x14ac:dyDescent="0.45">
      <c r="G9573" s="82">
        <f>Census!C9565</f>
        <v>0</v>
      </c>
      <c r="H9573" s="82" t="str">
        <f>IF(Census!D9565="","",Census!D9565)</f>
        <v/>
      </c>
      <c r="I9573" s="82">
        <f>Census!E9565</f>
        <v>0</v>
      </c>
      <c r="J9573" s="106" t="e">
        <f t="shared" si="149"/>
        <v>#N/A</v>
      </c>
    </row>
    <row r="9574" spans="7:10" x14ac:dyDescent="0.45">
      <c r="G9574" s="82">
        <f>Census!C9566</f>
        <v>0</v>
      </c>
      <c r="H9574" s="82" t="str">
        <f>IF(Census!D9566="","",Census!D9566)</f>
        <v/>
      </c>
      <c r="I9574" s="82">
        <f>Census!E9566</f>
        <v>0</v>
      </c>
      <c r="J9574" s="106" t="e">
        <f t="shared" si="149"/>
        <v>#N/A</v>
      </c>
    </row>
    <row r="9575" spans="7:10" x14ac:dyDescent="0.45">
      <c r="G9575" s="82">
        <f>Census!C9567</f>
        <v>0</v>
      </c>
      <c r="H9575" s="82" t="str">
        <f>IF(Census!D9567="","",Census!D9567)</f>
        <v/>
      </c>
      <c r="I9575" s="82">
        <f>Census!E9567</f>
        <v>0</v>
      </c>
      <c r="J9575" s="106" t="e">
        <f t="shared" si="149"/>
        <v>#N/A</v>
      </c>
    </row>
    <row r="9576" spans="7:10" x14ac:dyDescent="0.45">
      <c r="G9576" s="82">
        <f>Census!C9568</f>
        <v>0</v>
      </c>
      <c r="H9576" s="82" t="str">
        <f>IF(Census!D9568="","",Census!D9568)</f>
        <v/>
      </c>
      <c r="I9576" s="82">
        <f>Census!E9568</f>
        <v>0</v>
      </c>
      <c r="J9576" s="106" t="e">
        <f t="shared" si="149"/>
        <v>#N/A</v>
      </c>
    </row>
    <row r="9577" spans="7:10" x14ac:dyDescent="0.45">
      <c r="G9577" s="82">
        <f>Census!C9569</f>
        <v>0</v>
      </c>
      <c r="H9577" s="82" t="str">
        <f>IF(Census!D9569="","",Census!D9569)</f>
        <v/>
      </c>
      <c r="I9577" s="82">
        <f>Census!E9569</f>
        <v>0</v>
      </c>
      <c r="J9577" s="106" t="e">
        <f t="shared" si="149"/>
        <v>#N/A</v>
      </c>
    </row>
    <row r="9578" spans="7:10" x14ac:dyDescent="0.45">
      <c r="G9578" s="82">
        <f>Census!C9570</f>
        <v>0</v>
      </c>
      <c r="H9578" s="82" t="str">
        <f>IF(Census!D9570="","",Census!D9570)</f>
        <v/>
      </c>
      <c r="I9578" s="82">
        <f>Census!E9570</f>
        <v>0</v>
      </c>
      <c r="J9578" s="106" t="e">
        <f t="shared" si="149"/>
        <v>#N/A</v>
      </c>
    </row>
    <row r="9579" spans="7:10" x14ac:dyDescent="0.45">
      <c r="G9579" s="82">
        <f>Census!C9571</f>
        <v>0</v>
      </c>
      <c r="H9579" s="82" t="str">
        <f>IF(Census!D9571="","",Census!D9571)</f>
        <v/>
      </c>
      <c r="I9579" s="82">
        <f>Census!E9571</f>
        <v>0</v>
      </c>
      <c r="J9579" s="106" t="e">
        <f t="shared" si="149"/>
        <v>#N/A</v>
      </c>
    </row>
    <row r="9580" spans="7:10" x14ac:dyDescent="0.45">
      <c r="G9580" s="82">
        <f>Census!C9572</f>
        <v>0</v>
      </c>
      <c r="H9580" s="82" t="str">
        <f>IF(Census!D9572="","",Census!D9572)</f>
        <v/>
      </c>
      <c r="I9580" s="82">
        <f>Census!E9572</f>
        <v>0</v>
      </c>
      <c r="J9580" s="106" t="e">
        <f t="shared" si="149"/>
        <v>#N/A</v>
      </c>
    </row>
    <row r="9581" spans="7:10" x14ac:dyDescent="0.45">
      <c r="G9581" s="82">
        <f>Census!C9573</f>
        <v>0</v>
      </c>
      <c r="H9581" s="82" t="str">
        <f>IF(Census!D9573="","",Census!D9573)</f>
        <v/>
      </c>
      <c r="I9581" s="82">
        <f>Census!E9573</f>
        <v>0</v>
      </c>
      <c r="J9581" s="106" t="e">
        <f t="shared" si="149"/>
        <v>#N/A</v>
      </c>
    </row>
    <row r="9582" spans="7:10" x14ac:dyDescent="0.45">
      <c r="G9582" s="82">
        <f>Census!C9574</f>
        <v>0</v>
      </c>
      <c r="H9582" s="82" t="str">
        <f>IF(Census!D9574="","",Census!D9574)</f>
        <v/>
      </c>
      <c r="I9582" s="82">
        <f>Census!E9574</f>
        <v>0</v>
      </c>
      <c r="J9582" s="106" t="e">
        <f t="shared" si="149"/>
        <v>#N/A</v>
      </c>
    </row>
    <row r="9583" spans="7:10" x14ac:dyDescent="0.45">
      <c r="G9583" s="82">
        <f>Census!C9575</f>
        <v>0</v>
      </c>
      <c r="H9583" s="82" t="str">
        <f>IF(Census!D9575="","",Census!D9575)</f>
        <v/>
      </c>
      <c r="I9583" s="82">
        <f>Census!E9575</f>
        <v>0</v>
      </c>
      <c r="J9583" s="106" t="e">
        <f t="shared" si="149"/>
        <v>#N/A</v>
      </c>
    </row>
    <row r="9584" spans="7:10" x14ac:dyDescent="0.45">
      <c r="G9584" s="82">
        <f>Census!C9576</f>
        <v>0</v>
      </c>
      <c r="H9584" s="82" t="str">
        <f>IF(Census!D9576="","",Census!D9576)</f>
        <v/>
      </c>
      <c r="I9584" s="82">
        <f>Census!E9576</f>
        <v>0</v>
      </c>
      <c r="J9584" s="106" t="e">
        <f t="shared" si="149"/>
        <v>#N/A</v>
      </c>
    </row>
    <row r="9585" spans="7:10" x14ac:dyDescent="0.45">
      <c r="G9585" s="82">
        <f>Census!C9577</f>
        <v>0</v>
      </c>
      <c r="H9585" s="82" t="str">
        <f>IF(Census!D9577="","",Census!D9577)</f>
        <v/>
      </c>
      <c r="I9585" s="82">
        <f>Census!E9577</f>
        <v>0</v>
      </c>
      <c r="J9585" s="106" t="e">
        <f t="shared" si="149"/>
        <v>#N/A</v>
      </c>
    </row>
    <row r="9586" spans="7:10" x14ac:dyDescent="0.45">
      <c r="G9586" s="82">
        <f>Census!C9578</f>
        <v>0</v>
      </c>
      <c r="H9586" s="82" t="str">
        <f>IF(Census!D9578="","",Census!D9578)</f>
        <v/>
      </c>
      <c r="I9586" s="82">
        <f>Census!E9578</f>
        <v>0</v>
      </c>
      <c r="J9586" s="106" t="e">
        <f t="shared" si="149"/>
        <v>#N/A</v>
      </c>
    </row>
    <row r="9587" spans="7:10" x14ac:dyDescent="0.45">
      <c r="G9587" s="82">
        <f>Census!C9579</f>
        <v>0</v>
      </c>
      <c r="H9587" s="82" t="str">
        <f>IF(Census!D9579="","",Census!D9579)</f>
        <v/>
      </c>
      <c r="I9587" s="82">
        <f>Census!E9579</f>
        <v>0</v>
      </c>
      <c r="J9587" s="106" t="e">
        <f t="shared" si="149"/>
        <v>#N/A</v>
      </c>
    </row>
    <row r="9588" spans="7:10" x14ac:dyDescent="0.45">
      <c r="G9588" s="82">
        <f>Census!C9580</f>
        <v>0</v>
      </c>
      <c r="H9588" s="82" t="str">
        <f>IF(Census!D9580="","",Census!D9580)</f>
        <v/>
      </c>
      <c r="I9588" s="82">
        <f>Census!E9580</f>
        <v>0</v>
      </c>
      <c r="J9588" s="106" t="e">
        <f t="shared" si="149"/>
        <v>#N/A</v>
      </c>
    </row>
    <row r="9589" spans="7:10" x14ac:dyDescent="0.45">
      <c r="G9589" s="82">
        <f>Census!C9581</f>
        <v>0</v>
      </c>
      <c r="H9589" s="82" t="str">
        <f>IF(Census!D9581="","",Census!D9581)</f>
        <v/>
      </c>
      <c r="I9589" s="82">
        <f>Census!E9581</f>
        <v>0</v>
      </c>
      <c r="J9589" s="106" t="e">
        <f t="shared" si="149"/>
        <v>#N/A</v>
      </c>
    </row>
    <row r="9590" spans="7:10" x14ac:dyDescent="0.45">
      <c r="G9590" s="82">
        <f>Census!C9582</f>
        <v>0</v>
      </c>
      <c r="H9590" s="82" t="str">
        <f>IF(Census!D9582="","",Census!D9582)</f>
        <v/>
      </c>
      <c r="I9590" s="82">
        <f>Census!E9582</f>
        <v>0</v>
      </c>
      <c r="J9590" s="106" t="e">
        <f t="shared" si="149"/>
        <v>#N/A</v>
      </c>
    </row>
    <row r="9591" spans="7:10" x14ac:dyDescent="0.45">
      <c r="G9591" s="82">
        <f>Census!C9583</f>
        <v>0</v>
      </c>
      <c r="H9591" s="82" t="str">
        <f>IF(Census!D9583="","",Census!D9583)</f>
        <v/>
      </c>
      <c r="I9591" s="82">
        <f>Census!E9583</f>
        <v>0</v>
      </c>
      <c r="J9591" s="106" t="e">
        <f t="shared" si="149"/>
        <v>#N/A</v>
      </c>
    </row>
    <row r="9592" spans="7:10" x14ac:dyDescent="0.45">
      <c r="G9592" s="82">
        <f>Census!C9584</f>
        <v>0</v>
      </c>
      <c r="H9592" s="82" t="str">
        <f>IF(Census!D9584="","",Census!D9584)</f>
        <v/>
      </c>
      <c r="I9592" s="82">
        <f>Census!E9584</f>
        <v>0</v>
      </c>
      <c r="J9592" s="106" t="e">
        <f t="shared" si="149"/>
        <v>#N/A</v>
      </c>
    </row>
    <row r="9593" spans="7:10" x14ac:dyDescent="0.45">
      <c r="G9593" s="82">
        <f>Census!C9585</f>
        <v>0</v>
      </c>
      <c r="H9593" s="82" t="str">
        <f>IF(Census!D9585="","",Census!D9585)</f>
        <v/>
      </c>
      <c r="I9593" s="82">
        <f>Census!E9585</f>
        <v>0</v>
      </c>
      <c r="J9593" s="106" t="e">
        <f t="shared" si="149"/>
        <v>#N/A</v>
      </c>
    </row>
    <row r="9594" spans="7:10" x14ac:dyDescent="0.45">
      <c r="G9594" s="82">
        <f>Census!C9586</f>
        <v>0</v>
      </c>
      <c r="H9594" s="82" t="str">
        <f>IF(Census!D9586="","",Census!D9586)</f>
        <v/>
      </c>
      <c r="I9594" s="82">
        <f>Census!E9586</f>
        <v>0</v>
      </c>
      <c r="J9594" s="106" t="e">
        <f t="shared" si="149"/>
        <v>#N/A</v>
      </c>
    </row>
    <row r="9595" spans="7:10" x14ac:dyDescent="0.45">
      <c r="G9595" s="82">
        <f>Census!C9587</f>
        <v>0</v>
      </c>
      <c r="H9595" s="82" t="str">
        <f>IF(Census!D9587="","",Census!D9587)</f>
        <v/>
      </c>
      <c r="I9595" s="82">
        <f>Census!E9587</f>
        <v>0</v>
      </c>
      <c r="J9595" s="106" t="e">
        <f t="shared" si="149"/>
        <v>#N/A</v>
      </c>
    </row>
    <row r="9596" spans="7:10" x14ac:dyDescent="0.45">
      <c r="G9596" s="82">
        <f>Census!C9588</f>
        <v>0</v>
      </c>
      <c r="H9596" s="82" t="str">
        <f>IF(Census!D9588="","",Census!D9588)</f>
        <v/>
      </c>
      <c r="I9596" s="82">
        <f>Census!E9588</f>
        <v>0</v>
      </c>
      <c r="J9596" s="106" t="e">
        <f t="shared" si="149"/>
        <v>#N/A</v>
      </c>
    </row>
    <row r="9597" spans="7:10" x14ac:dyDescent="0.45">
      <c r="G9597" s="82">
        <f>Census!C9589</f>
        <v>0</v>
      </c>
      <c r="H9597" s="82" t="str">
        <f>IF(Census!D9589="","",Census!D9589)</f>
        <v/>
      </c>
      <c r="I9597" s="82">
        <f>Census!E9589</f>
        <v>0</v>
      </c>
      <c r="J9597" s="106" t="e">
        <f t="shared" si="149"/>
        <v>#N/A</v>
      </c>
    </row>
    <row r="9598" spans="7:10" x14ac:dyDescent="0.45">
      <c r="G9598" s="82">
        <f>Census!C9590</f>
        <v>0</v>
      </c>
      <c r="H9598" s="82" t="str">
        <f>IF(Census!D9590="","",Census!D9590)</f>
        <v/>
      </c>
      <c r="I9598" s="82">
        <f>Census!E9590</f>
        <v>0</v>
      </c>
      <c r="J9598" s="106" t="e">
        <f t="shared" si="149"/>
        <v>#N/A</v>
      </c>
    </row>
    <row r="9599" spans="7:10" x14ac:dyDescent="0.45">
      <c r="G9599" s="82">
        <f>Census!C9591</f>
        <v>0</v>
      </c>
      <c r="H9599" s="82" t="str">
        <f>IF(Census!D9591="","",Census!D9591)</f>
        <v/>
      </c>
      <c r="I9599" s="82">
        <f>Census!E9591</f>
        <v>0</v>
      </c>
      <c r="J9599" s="106" t="e">
        <f t="shared" si="149"/>
        <v>#N/A</v>
      </c>
    </row>
    <row r="9600" spans="7:10" x14ac:dyDescent="0.45">
      <c r="G9600" s="82">
        <f>Census!C9592</f>
        <v>0</v>
      </c>
      <c r="H9600" s="82" t="str">
        <f>IF(Census!D9592="","",Census!D9592)</f>
        <v/>
      </c>
      <c r="I9600" s="82">
        <f>Census!E9592</f>
        <v>0</v>
      </c>
      <c r="J9600" s="106" t="e">
        <f t="shared" si="149"/>
        <v>#N/A</v>
      </c>
    </row>
    <row r="9601" spans="7:10" x14ac:dyDescent="0.45">
      <c r="G9601" s="82">
        <f>Census!C9593</f>
        <v>0</v>
      </c>
      <c r="H9601" s="82" t="str">
        <f>IF(Census!D9593="","",Census!D9593)</f>
        <v/>
      </c>
      <c r="I9601" s="82">
        <f>Census!E9593</f>
        <v>0</v>
      </c>
      <c r="J9601" s="106" t="e">
        <f t="shared" si="149"/>
        <v>#N/A</v>
      </c>
    </row>
    <row r="9602" spans="7:10" x14ac:dyDescent="0.45">
      <c r="G9602" s="82">
        <f>Census!C9594</f>
        <v>0</v>
      </c>
      <c r="H9602" s="82" t="str">
        <f>IF(Census!D9594="","",Census!D9594)</f>
        <v/>
      </c>
      <c r="I9602" s="82">
        <f>Census!E9594</f>
        <v>0</v>
      </c>
      <c r="J9602" s="106" t="e">
        <f t="shared" si="149"/>
        <v>#N/A</v>
      </c>
    </row>
    <row r="9603" spans="7:10" x14ac:dyDescent="0.45">
      <c r="G9603" s="82">
        <f>Census!C9595</f>
        <v>0</v>
      </c>
      <c r="H9603" s="82" t="str">
        <f>IF(Census!D9595="","",Census!D9595)</f>
        <v/>
      </c>
      <c r="I9603" s="82">
        <f>Census!E9595</f>
        <v>0</v>
      </c>
      <c r="J9603" s="106" t="e">
        <f t="shared" si="149"/>
        <v>#N/A</v>
      </c>
    </row>
    <row r="9604" spans="7:10" x14ac:dyDescent="0.45">
      <c r="G9604" s="82">
        <f>Census!C9596</f>
        <v>0</v>
      </c>
      <c r="H9604" s="82" t="str">
        <f>IF(Census!D9596="","",Census!D9596)</f>
        <v/>
      </c>
      <c r="I9604" s="82">
        <f>Census!E9596</f>
        <v>0</v>
      </c>
      <c r="J9604" s="106" t="e">
        <f t="shared" si="149"/>
        <v>#N/A</v>
      </c>
    </row>
    <row r="9605" spans="7:10" x14ac:dyDescent="0.45">
      <c r="G9605" s="82">
        <f>Census!C9597</f>
        <v>0</v>
      </c>
      <c r="H9605" s="82" t="str">
        <f>IF(Census!D9597="","",Census!D9597)</f>
        <v/>
      </c>
      <c r="I9605" s="82">
        <f>Census!E9597</f>
        <v>0</v>
      </c>
      <c r="J9605" s="106" t="e">
        <f t="shared" si="149"/>
        <v>#N/A</v>
      </c>
    </row>
    <row r="9606" spans="7:10" x14ac:dyDescent="0.45">
      <c r="G9606" s="82">
        <f>Census!C9598</f>
        <v>0</v>
      </c>
      <c r="H9606" s="82" t="str">
        <f>IF(Census!D9598="","",Census!D9598)</f>
        <v/>
      </c>
      <c r="I9606" s="82">
        <f>Census!E9598</f>
        <v>0</v>
      </c>
      <c r="J9606" s="106" t="e">
        <f t="shared" si="149"/>
        <v>#N/A</v>
      </c>
    </row>
    <row r="9607" spans="7:10" x14ac:dyDescent="0.45">
      <c r="G9607" s="82">
        <f>Census!C9599</f>
        <v>0</v>
      </c>
      <c r="H9607" s="82" t="str">
        <f>IF(Census!D9599="","",Census!D9599)</f>
        <v/>
      </c>
      <c r="I9607" s="82">
        <f>Census!E9599</f>
        <v>0</v>
      </c>
      <c r="J9607" s="106" t="e">
        <f t="shared" si="149"/>
        <v>#N/A</v>
      </c>
    </row>
    <row r="9608" spans="7:10" x14ac:dyDescent="0.45">
      <c r="G9608" s="82">
        <f>Census!C9600</f>
        <v>0</v>
      </c>
      <c r="H9608" s="82" t="str">
        <f>IF(Census!D9600="","",Census!D9600)</f>
        <v/>
      </c>
      <c r="I9608" s="82">
        <f>Census!E9600</f>
        <v>0</v>
      </c>
      <c r="J9608" s="106" t="e">
        <f t="shared" si="149"/>
        <v>#N/A</v>
      </c>
    </row>
    <row r="9609" spans="7:10" x14ac:dyDescent="0.45">
      <c r="G9609" s="82">
        <f>Census!C9601</f>
        <v>0</v>
      </c>
      <c r="H9609" s="82" t="str">
        <f>IF(Census!D9601="","",Census!D9601)</f>
        <v/>
      </c>
      <c r="I9609" s="82">
        <f>Census!E9601</f>
        <v>0</v>
      </c>
      <c r="J9609" s="106" t="e">
        <f t="shared" si="149"/>
        <v>#N/A</v>
      </c>
    </row>
    <row r="9610" spans="7:10" x14ac:dyDescent="0.45">
      <c r="G9610" s="82">
        <f>Census!C9602</f>
        <v>0</v>
      </c>
      <c r="H9610" s="82" t="str">
        <f>IF(Census!D9602="","",Census!D9602)</f>
        <v/>
      </c>
      <c r="I9610" s="82">
        <f>Census!E9602</f>
        <v>0</v>
      </c>
      <c r="J9610" s="106" t="e">
        <f t="shared" si="149"/>
        <v>#N/A</v>
      </c>
    </row>
    <row r="9611" spans="7:10" x14ac:dyDescent="0.45">
      <c r="G9611" s="82">
        <f>Census!C9603</f>
        <v>0</v>
      </c>
      <c r="H9611" s="82" t="str">
        <f>IF(Census!D9603="","",Census!D9603)</f>
        <v/>
      </c>
      <c r="I9611" s="82">
        <f>Census!E9603</f>
        <v>0</v>
      </c>
      <c r="J9611" s="106" t="e">
        <f t="shared" si="149"/>
        <v>#N/A</v>
      </c>
    </row>
    <row r="9612" spans="7:10" x14ac:dyDescent="0.45">
      <c r="G9612" s="82">
        <f>Census!C9604</f>
        <v>0</v>
      </c>
      <c r="H9612" s="82" t="str">
        <f>IF(Census!D9604="","",Census!D9604)</f>
        <v/>
      </c>
      <c r="I9612" s="82">
        <f>Census!E9604</f>
        <v>0</v>
      </c>
      <c r="J9612" s="106" t="e">
        <f t="shared" si="149"/>
        <v>#N/A</v>
      </c>
    </row>
    <row r="9613" spans="7:10" x14ac:dyDescent="0.45">
      <c r="G9613" s="82">
        <f>Census!C9605</f>
        <v>0</v>
      </c>
      <c r="H9613" s="82" t="str">
        <f>IF(Census!D9605="","",Census!D9605)</f>
        <v/>
      </c>
      <c r="I9613" s="82">
        <f>Census!E9605</f>
        <v>0</v>
      </c>
      <c r="J9613" s="106" t="e">
        <f t="shared" si="149"/>
        <v>#N/A</v>
      </c>
    </row>
    <row r="9614" spans="7:10" x14ac:dyDescent="0.45">
      <c r="G9614" s="82">
        <f>Census!C9606</f>
        <v>0</v>
      </c>
      <c r="H9614" s="82" t="str">
        <f>IF(Census!D9606="","",Census!D9606)</f>
        <v/>
      </c>
      <c r="I9614" s="82">
        <f>Census!E9606</f>
        <v>0</v>
      </c>
      <c r="J9614" s="106" t="e">
        <f t="shared" ref="J9614:J9677" si="150">IF(H9614=0,0,IF(H9614&lt;$C$25,$C$25-H9614,0))</f>
        <v>#N/A</v>
      </c>
    </row>
    <row r="9615" spans="7:10" x14ac:dyDescent="0.45">
      <c r="G9615" s="82">
        <f>Census!C9607</f>
        <v>0</v>
      </c>
      <c r="H9615" s="82" t="str">
        <f>IF(Census!D9607="","",Census!D9607)</f>
        <v/>
      </c>
      <c r="I9615" s="82">
        <f>Census!E9607</f>
        <v>0</v>
      </c>
      <c r="J9615" s="106" t="e">
        <f t="shared" si="150"/>
        <v>#N/A</v>
      </c>
    </row>
    <row r="9616" spans="7:10" x14ac:dyDescent="0.45">
      <c r="G9616" s="82">
        <f>Census!C9608</f>
        <v>0</v>
      </c>
      <c r="H9616" s="82" t="str">
        <f>IF(Census!D9608="","",Census!D9608)</f>
        <v/>
      </c>
      <c r="I9616" s="82">
        <f>Census!E9608</f>
        <v>0</v>
      </c>
      <c r="J9616" s="106" t="e">
        <f t="shared" si="150"/>
        <v>#N/A</v>
      </c>
    </row>
    <row r="9617" spans="7:10" x14ac:dyDescent="0.45">
      <c r="G9617" s="82">
        <f>Census!C9609</f>
        <v>0</v>
      </c>
      <c r="H9617" s="82" t="str">
        <f>IF(Census!D9609="","",Census!D9609)</f>
        <v/>
      </c>
      <c r="I9617" s="82">
        <f>Census!E9609</f>
        <v>0</v>
      </c>
      <c r="J9617" s="106" t="e">
        <f t="shared" si="150"/>
        <v>#N/A</v>
      </c>
    </row>
    <row r="9618" spans="7:10" x14ac:dyDescent="0.45">
      <c r="G9618" s="82">
        <f>Census!C9610</f>
        <v>0</v>
      </c>
      <c r="H9618" s="82" t="str">
        <f>IF(Census!D9610="","",Census!D9610)</f>
        <v/>
      </c>
      <c r="I9618" s="82">
        <f>Census!E9610</f>
        <v>0</v>
      </c>
      <c r="J9618" s="106" t="e">
        <f t="shared" si="150"/>
        <v>#N/A</v>
      </c>
    </row>
    <row r="9619" spans="7:10" x14ac:dyDescent="0.45">
      <c r="G9619" s="82">
        <f>Census!C9611</f>
        <v>0</v>
      </c>
      <c r="H9619" s="82" t="str">
        <f>IF(Census!D9611="","",Census!D9611)</f>
        <v/>
      </c>
      <c r="I9619" s="82">
        <f>Census!E9611</f>
        <v>0</v>
      </c>
      <c r="J9619" s="106" t="e">
        <f t="shared" si="150"/>
        <v>#N/A</v>
      </c>
    </row>
    <row r="9620" spans="7:10" x14ac:dyDescent="0.45">
      <c r="G9620" s="82">
        <f>Census!C9612</f>
        <v>0</v>
      </c>
      <c r="H9620" s="82" t="str">
        <f>IF(Census!D9612="","",Census!D9612)</f>
        <v/>
      </c>
      <c r="I9620" s="82">
        <f>Census!E9612</f>
        <v>0</v>
      </c>
      <c r="J9620" s="106" t="e">
        <f t="shared" si="150"/>
        <v>#N/A</v>
      </c>
    </row>
    <row r="9621" spans="7:10" x14ac:dyDescent="0.45">
      <c r="G9621" s="82">
        <f>Census!C9613</f>
        <v>0</v>
      </c>
      <c r="H9621" s="82" t="str">
        <f>IF(Census!D9613="","",Census!D9613)</f>
        <v/>
      </c>
      <c r="I9621" s="82">
        <f>Census!E9613</f>
        <v>0</v>
      </c>
      <c r="J9621" s="106" t="e">
        <f t="shared" si="150"/>
        <v>#N/A</v>
      </c>
    </row>
    <row r="9622" spans="7:10" x14ac:dyDescent="0.45">
      <c r="G9622" s="82">
        <f>Census!C9614</f>
        <v>0</v>
      </c>
      <c r="H9622" s="82" t="str">
        <f>IF(Census!D9614="","",Census!D9614)</f>
        <v/>
      </c>
      <c r="I9622" s="82">
        <f>Census!E9614</f>
        <v>0</v>
      </c>
      <c r="J9622" s="106" t="e">
        <f t="shared" si="150"/>
        <v>#N/A</v>
      </c>
    </row>
    <row r="9623" spans="7:10" x14ac:dyDescent="0.45">
      <c r="G9623" s="82">
        <f>Census!C9615</f>
        <v>0</v>
      </c>
      <c r="H9623" s="82" t="str">
        <f>IF(Census!D9615="","",Census!D9615)</f>
        <v/>
      </c>
      <c r="I9623" s="82">
        <f>Census!E9615</f>
        <v>0</v>
      </c>
      <c r="J9623" s="106" t="e">
        <f t="shared" si="150"/>
        <v>#N/A</v>
      </c>
    </row>
    <row r="9624" spans="7:10" x14ac:dyDescent="0.45">
      <c r="G9624" s="82">
        <f>Census!C9616</f>
        <v>0</v>
      </c>
      <c r="H9624" s="82" t="str">
        <f>IF(Census!D9616="","",Census!D9616)</f>
        <v/>
      </c>
      <c r="I9624" s="82">
        <f>Census!E9616</f>
        <v>0</v>
      </c>
      <c r="J9624" s="106" t="e">
        <f t="shared" si="150"/>
        <v>#N/A</v>
      </c>
    </row>
    <row r="9625" spans="7:10" x14ac:dyDescent="0.45">
      <c r="G9625" s="82">
        <f>Census!C9617</f>
        <v>0</v>
      </c>
      <c r="H9625" s="82" t="str">
        <f>IF(Census!D9617="","",Census!D9617)</f>
        <v/>
      </c>
      <c r="I9625" s="82">
        <f>Census!E9617</f>
        <v>0</v>
      </c>
      <c r="J9625" s="106" t="e">
        <f t="shared" si="150"/>
        <v>#N/A</v>
      </c>
    </row>
    <row r="9626" spans="7:10" x14ac:dyDescent="0.45">
      <c r="G9626" s="82">
        <f>Census!C9618</f>
        <v>0</v>
      </c>
      <c r="H9626" s="82" t="str">
        <f>IF(Census!D9618="","",Census!D9618)</f>
        <v/>
      </c>
      <c r="I9626" s="82">
        <f>Census!E9618</f>
        <v>0</v>
      </c>
      <c r="J9626" s="106" t="e">
        <f t="shared" si="150"/>
        <v>#N/A</v>
      </c>
    </row>
    <row r="9627" spans="7:10" x14ac:dyDescent="0.45">
      <c r="G9627" s="82">
        <f>Census!C9619</f>
        <v>0</v>
      </c>
      <c r="H9627" s="82" t="str">
        <f>IF(Census!D9619="","",Census!D9619)</f>
        <v/>
      </c>
      <c r="I9627" s="82">
        <f>Census!E9619</f>
        <v>0</v>
      </c>
      <c r="J9627" s="106" t="e">
        <f t="shared" si="150"/>
        <v>#N/A</v>
      </c>
    </row>
    <row r="9628" spans="7:10" x14ac:dyDescent="0.45">
      <c r="G9628" s="82">
        <f>Census!C9620</f>
        <v>0</v>
      </c>
      <c r="H9628" s="82" t="str">
        <f>IF(Census!D9620="","",Census!D9620)</f>
        <v/>
      </c>
      <c r="I9628" s="82">
        <f>Census!E9620</f>
        <v>0</v>
      </c>
      <c r="J9628" s="106" t="e">
        <f t="shared" si="150"/>
        <v>#N/A</v>
      </c>
    </row>
    <row r="9629" spans="7:10" x14ac:dyDescent="0.45">
      <c r="G9629" s="82">
        <f>Census!C9621</f>
        <v>0</v>
      </c>
      <c r="H9629" s="82" t="str">
        <f>IF(Census!D9621="","",Census!D9621)</f>
        <v/>
      </c>
      <c r="I9629" s="82">
        <f>Census!E9621</f>
        <v>0</v>
      </c>
      <c r="J9629" s="106" t="e">
        <f t="shared" si="150"/>
        <v>#N/A</v>
      </c>
    </row>
    <row r="9630" spans="7:10" x14ac:dyDescent="0.45">
      <c r="G9630" s="82">
        <f>Census!C9622</f>
        <v>0</v>
      </c>
      <c r="H9630" s="82" t="str">
        <f>IF(Census!D9622="","",Census!D9622)</f>
        <v/>
      </c>
      <c r="I9630" s="82">
        <f>Census!E9622</f>
        <v>0</v>
      </c>
      <c r="J9630" s="106" t="e">
        <f t="shared" si="150"/>
        <v>#N/A</v>
      </c>
    </row>
    <row r="9631" spans="7:10" x14ac:dyDescent="0.45">
      <c r="G9631" s="82">
        <f>Census!C9623</f>
        <v>0</v>
      </c>
      <c r="H9631" s="82" t="str">
        <f>IF(Census!D9623="","",Census!D9623)</f>
        <v/>
      </c>
      <c r="I9631" s="82">
        <f>Census!E9623</f>
        <v>0</v>
      </c>
      <c r="J9631" s="106" t="e">
        <f t="shared" si="150"/>
        <v>#N/A</v>
      </c>
    </row>
    <row r="9632" spans="7:10" x14ac:dyDescent="0.45">
      <c r="G9632" s="82">
        <f>Census!C9624</f>
        <v>0</v>
      </c>
      <c r="H9632" s="82" t="str">
        <f>IF(Census!D9624="","",Census!D9624)</f>
        <v/>
      </c>
      <c r="I9632" s="82">
        <f>Census!E9624</f>
        <v>0</v>
      </c>
      <c r="J9632" s="106" t="e">
        <f t="shared" si="150"/>
        <v>#N/A</v>
      </c>
    </row>
    <row r="9633" spans="7:10" x14ac:dyDescent="0.45">
      <c r="G9633" s="82">
        <f>Census!C9625</f>
        <v>0</v>
      </c>
      <c r="H9633" s="82" t="str">
        <f>IF(Census!D9625="","",Census!D9625)</f>
        <v/>
      </c>
      <c r="I9633" s="82">
        <f>Census!E9625</f>
        <v>0</v>
      </c>
      <c r="J9633" s="106" t="e">
        <f t="shared" si="150"/>
        <v>#N/A</v>
      </c>
    </row>
    <row r="9634" spans="7:10" x14ac:dyDescent="0.45">
      <c r="G9634" s="82">
        <f>Census!C9626</f>
        <v>0</v>
      </c>
      <c r="H9634" s="82" t="str">
        <f>IF(Census!D9626="","",Census!D9626)</f>
        <v/>
      </c>
      <c r="I9634" s="82">
        <f>Census!E9626</f>
        <v>0</v>
      </c>
      <c r="J9634" s="106" t="e">
        <f t="shared" si="150"/>
        <v>#N/A</v>
      </c>
    </row>
    <row r="9635" spans="7:10" x14ac:dyDescent="0.45">
      <c r="G9635" s="82">
        <f>Census!C9627</f>
        <v>0</v>
      </c>
      <c r="H9635" s="82" t="str">
        <f>IF(Census!D9627="","",Census!D9627)</f>
        <v/>
      </c>
      <c r="I9635" s="82">
        <f>Census!E9627</f>
        <v>0</v>
      </c>
      <c r="J9635" s="106" t="e">
        <f t="shared" si="150"/>
        <v>#N/A</v>
      </c>
    </row>
    <row r="9636" spans="7:10" x14ac:dyDescent="0.45">
      <c r="G9636" s="82">
        <f>Census!C9628</f>
        <v>0</v>
      </c>
      <c r="H9636" s="82" t="str">
        <f>IF(Census!D9628="","",Census!D9628)</f>
        <v/>
      </c>
      <c r="I9636" s="82">
        <f>Census!E9628</f>
        <v>0</v>
      </c>
      <c r="J9636" s="106" t="e">
        <f t="shared" si="150"/>
        <v>#N/A</v>
      </c>
    </row>
    <row r="9637" spans="7:10" x14ac:dyDescent="0.45">
      <c r="G9637" s="82">
        <f>Census!C9629</f>
        <v>0</v>
      </c>
      <c r="H9637" s="82" t="str">
        <f>IF(Census!D9629="","",Census!D9629)</f>
        <v/>
      </c>
      <c r="I9637" s="82">
        <f>Census!E9629</f>
        <v>0</v>
      </c>
      <c r="J9637" s="106" t="e">
        <f t="shared" si="150"/>
        <v>#N/A</v>
      </c>
    </row>
    <row r="9638" spans="7:10" x14ac:dyDescent="0.45">
      <c r="G9638" s="82">
        <f>Census!C9630</f>
        <v>0</v>
      </c>
      <c r="H9638" s="82" t="str">
        <f>IF(Census!D9630="","",Census!D9630)</f>
        <v/>
      </c>
      <c r="I9638" s="82">
        <f>Census!E9630</f>
        <v>0</v>
      </c>
      <c r="J9638" s="106" t="e">
        <f t="shared" si="150"/>
        <v>#N/A</v>
      </c>
    </row>
    <row r="9639" spans="7:10" x14ac:dyDescent="0.45">
      <c r="G9639" s="82">
        <f>Census!C9631</f>
        <v>0</v>
      </c>
      <c r="H9639" s="82" t="str">
        <f>IF(Census!D9631="","",Census!D9631)</f>
        <v/>
      </c>
      <c r="I9639" s="82">
        <f>Census!E9631</f>
        <v>0</v>
      </c>
      <c r="J9639" s="106" t="e">
        <f t="shared" si="150"/>
        <v>#N/A</v>
      </c>
    </row>
    <row r="9640" spans="7:10" x14ac:dyDescent="0.45">
      <c r="G9640" s="82">
        <f>Census!C9632</f>
        <v>0</v>
      </c>
      <c r="H9640" s="82" t="str">
        <f>IF(Census!D9632="","",Census!D9632)</f>
        <v/>
      </c>
      <c r="I9640" s="82">
        <f>Census!E9632</f>
        <v>0</v>
      </c>
      <c r="J9640" s="106" t="e">
        <f t="shared" si="150"/>
        <v>#N/A</v>
      </c>
    </row>
    <row r="9641" spans="7:10" x14ac:dyDescent="0.45">
      <c r="G9641" s="82">
        <f>Census!C9633</f>
        <v>0</v>
      </c>
      <c r="H9641" s="82" t="str">
        <f>IF(Census!D9633="","",Census!D9633)</f>
        <v/>
      </c>
      <c r="I9641" s="82">
        <f>Census!E9633</f>
        <v>0</v>
      </c>
      <c r="J9641" s="106" t="e">
        <f t="shared" si="150"/>
        <v>#N/A</v>
      </c>
    </row>
    <row r="9642" spans="7:10" x14ac:dyDescent="0.45">
      <c r="G9642" s="82">
        <f>Census!C9634</f>
        <v>0</v>
      </c>
      <c r="H9642" s="82" t="str">
        <f>IF(Census!D9634="","",Census!D9634)</f>
        <v/>
      </c>
      <c r="I9642" s="82">
        <f>Census!E9634</f>
        <v>0</v>
      </c>
      <c r="J9642" s="106" t="e">
        <f t="shared" si="150"/>
        <v>#N/A</v>
      </c>
    </row>
    <row r="9643" spans="7:10" x14ac:dyDescent="0.45">
      <c r="G9643" s="82">
        <f>Census!C9635</f>
        <v>0</v>
      </c>
      <c r="H9643" s="82" t="str">
        <f>IF(Census!D9635="","",Census!D9635)</f>
        <v/>
      </c>
      <c r="I9643" s="82">
        <f>Census!E9635</f>
        <v>0</v>
      </c>
      <c r="J9643" s="106" t="e">
        <f t="shared" si="150"/>
        <v>#N/A</v>
      </c>
    </row>
    <row r="9644" spans="7:10" x14ac:dyDescent="0.45">
      <c r="G9644" s="82">
        <f>Census!C9636</f>
        <v>0</v>
      </c>
      <c r="H9644" s="82" t="str">
        <f>IF(Census!D9636="","",Census!D9636)</f>
        <v/>
      </c>
      <c r="I9644" s="82">
        <f>Census!E9636</f>
        <v>0</v>
      </c>
      <c r="J9644" s="106" t="e">
        <f t="shared" si="150"/>
        <v>#N/A</v>
      </c>
    </row>
    <row r="9645" spans="7:10" x14ac:dyDescent="0.45">
      <c r="G9645" s="82">
        <f>Census!C9637</f>
        <v>0</v>
      </c>
      <c r="H9645" s="82" t="str">
        <f>IF(Census!D9637="","",Census!D9637)</f>
        <v/>
      </c>
      <c r="I9645" s="82">
        <f>Census!E9637</f>
        <v>0</v>
      </c>
      <c r="J9645" s="106" t="e">
        <f t="shared" si="150"/>
        <v>#N/A</v>
      </c>
    </row>
    <row r="9646" spans="7:10" x14ac:dyDescent="0.45">
      <c r="G9646" s="82">
        <f>Census!C9638</f>
        <v>0</v>
      </c>
      <c r="H9646" s="82" t="str">
        <f>IF(Census!D9638="","",Census!D9638)</f>
        <v/>
      </c>
      <c r="I9646" s="82">
        <f>Census!E9638</f>
        <v>0</v>
      </c>
      <c r="J9646" s="106" t="e">
        <f t="shared" si="150"/>
        <v>#N/A</v>
      </c>
    </row>
    <row r="9647" spans="7:10" x14ac:dyDescent="0.45">
      <c r="G9647" s="82">
        <f>Census!C9639</f>
        <v>0</v>
      </c>
      <c r="H9647" s="82" t="str">
        <f>IF(Census!D9639="","",Census!D9639)</f>
        <v/>
      </c>
      <c r="I9647" s="82">
        <f>Census!E9639</f>
        <v>0</v>
      </c>
      <c r="J9647" s="106" t="e">
        <f t="shared" si="150"/>
        <v>#N/A</v>
      </c>
    </row>
    <row r="9648" spans="7:10" x14ac:dyDescent="0.45">
      <c r="G9648" s="82">
        <f>Census!C9640</f>
        <v>0</v>
      </c>
      <c r="H9648" s="82" t="str">
        <f>IF(Census!D9640="","",Census!D9640)</f>
        <v/>
      </c>
      <c r="I9648" s="82">
        <f>Census!E9640</f>
        <v>0</v>
      </c>
      <c r="J9648" s="106" t="e">
        <f t="shared" si="150"/>
        <v>#N/A</v>
      </c>
    </row>
    <row r="9649" spans="7:10" x14ac:dyDescent="0.45">
      <c r="G9649" s="82">
        <f>Census!C9641</f>
        <v>0</v>
      </c>
      <c r="H9649" s="82" t="str">
        <f>IF(Census!D9641="","",Census!D9641)</f>
        <v/>
      </c>
      <c r="I9649" s="82">
        <f>Census!E9641</f>
        <v>0</v>
      </c>
      <c r="J9649" s="106" t="e">
        <f t="shared" si="150"/>
        <v>#N/A</v>
      </c>
    </row>
    <row r="9650" spans="7:10" x14ac:dyDescent="0.45">
      <c r="G9650" s="82">
        <f>Census!C9642</f>
        <v>0</v>
      </c>
      <c r="H9650" s="82" t="str">
        <f>IF(Census!D9642="","",Census!D9642)</f>
        <v/>
      </c>
      <c r="I9650" s="82">
        <f>Census!E9642</f>
        <v>0</v>
      </c>
      <c r="J9650" s="106" t="e">
        <f t="shared" si="150"/>
        <v>#N/A</v>
      </c>
    </row>
    <row r="9651" spans="7:10" x14ac:dyDescent="0.45">
      <c r="G9651" s="82">
        <f>Census!C9643</f>
        <v>0</v>
      </c>
      <c r="H9651" s="82" t="str">
        <f>IF(Census!D9643="","",Census!D9643)</f>
        <v/>
      </c>
      <c r="I9651" s="82">
        <f>Census!E9643</f>
        <v>0</v>
      </c>
      <c r="J9651" s="106" t="e">
        <f t="shared" si="150"/>
        <v>#N/A</v>
      </c>
    </row>
    <row r="9652" spans="7:10" x14ac:dyDescent="0.45">
      <c r="G9652" s="82">
        <f>Census!C9644</f>
        <v>0</v>
      </c>
      <c r="H9652" s="82" t="str">
        <f>IF(Census!D9644="","",Census!D9644)</f>
        <v/>
      </c>
      <c r="I9652" s="82">
        <f>Census!E9644</f>
        <v>0</v>
      </c>
      <c r="J9652" s="106" t="e">
        <f t="shared" si="150"/>
        <v>#N/A</v>
      </c>
    </row>
    <row r="9653" spans="7:10" x14ac:dyDescent="0.45">
      <c r="G9653" s="82">
        <f>Census!C9645</f>
        <v>0</v>
      </c>
      <c r="H9653" s="82" t="str">
        <f>IF(Census!D9645="","",Census!D9645)</f>
        <v/>
      </c>
      <c r="I9653" s="82">
        <f>Census!E9645</f>
        <v>0</v>
      </c>
      <c r="J9653" s="106" t="e">
        <f t="shared" si="150"/>
        <v>#N/A</v>
      </c>
    </row>
    <row r="9654" spans="7:10" x14ac:dyDescent="0.45">
      <c r="G9654" s="82">
        <f>Census!C9646</f>
        <v>0</v>
      </c>
      <c r="H9654" s="82" t="str">
        <f>IF(Census!D9646="","",Census!D9646)</f>
        <v/>
      </c>
      <c r="I9654" s="82">
        <f>Census!E9646</f>
        <v>0</v>
      </c>
      <c r="J9654" s="106" t="e">
        <f t="shared" si="150"/>
        <v>#N/A</v>
      </c>
    </row>
    <row r="9655" spans="7:10" x14ac:dyDescent="0.45">
      <c r="G9655" s="82">
        <f>Census!C9647</f>
        <v>0</v>
      </c>
      <c r="H9655" s="82" t="str">
        <f>IF(Census!D9647="","",Census!D9647)</f>
        <v/>
      </c>
      <c r="I9655" s="82">
        <f>Census!E9647</f>
        <v>0</v>
      </c>
      <c r="J9655" s="106" t="e">
        <f t="shared" si="150"/>
        <v>#N/A</v>
      </c>
    </row>
    <row r="9656" spans="7:10" x14ac:dyDescent="0.45">
      <c r="G9656" s="82">
        <f>Census!C9648</f>
        <v>0</v>
      </c>
      <c r="H9656" s="82" t="str">
        <f>IF(Census!D9648="","",Census!D9648)</f>
        <v/>
      </c>
      <c r="I9656" s="82">
        <f>Census!E9648</f>
        <v>0</v>
      </c>
      <c r="J9656" s="106" t="e">
        <f t="shared" si="150"/>
        <v>#N/A</v>
      </c>
    </row>
    <row r="9657" spans="7:10" x14ac:dyDescent="0.45">
      <c r="G9657" s="82">
        <f>Census!C9649</f>
        <v>0</v>
      </c>
      <c r="H9657" s="82" t="str">
        <f>IF(Census!D9649="","",Census!D9649)</f>
        <v/>
      </c>
      <c r="I9657" s="82">
        <f>Census!E9649</f>
        <v>0</v>
      </c>
      <c r="J9657" s="106" t="e">
        <f t="shared" si="150"/>
        <v>#N/A</v>
      </c>
    </row>
    <row r="9658" spans="7:10" x14ac:dyDescent="0.45">
      <c r="G9658" s="82">
        <f>Census!C9650</f>
        <v>0</v>
      </c>
      <c r="H9658" s="82" t="str">
        <f>IF(Census!D9650="","",Census!D9650)</f>
        <v/>
      </c>
      <c r="I9658" s="82">
        <f>Census!E9650</f>
        <v>0</v>
      </c>
      <c r="J9658" s="106" t="e">
        <f t="shared" si="150"/>
        <v>#N/A</v>
      </c>
    </row>
    <row r="9659" spans="7:10" x14ac:dyDescent="0.45">
      <c r="G9659" s="82">
        <f>Census!C9651</f>
        <v>0</v>
      </c>
      <c r="H9659" s="82" t="str">
        <f>IF(Census!D9651="","",Census!D9651)</f>
        <v/>
      </c>
      <c r="I9659" s="82">
        <f>Census!E9651</f>
        <v>0</v>
      </c>
      <c r="J9659" s="106" t="e">
        <f t="shared" si="150"/>
        <v>#N/A</v>
      </c>
    </row>
    <row r="9660" spans="7:10" x14ac:dyDescent="0.45">
      <c r="G9660" s="82">
        <f>Census!C9652</f>
        <v>0</v>
      </c>
      <c r="H9660" s="82" t="str">
        <f>IF(Census!D9652="","",Census!D9652)</f>
        <v/>
      </c>
      <c r="I9660" s="82">
        <f>Census!E9652</f>
        <v>0</v>
      </c>
      <c r="J9660" s="106" t="e">
        <f t="shared" si="150"/>
        <v>#N/A</v>
      </c>
    </row>
    <row r="9661" spans="7:10" x14ac:dyDescent="0.45">
      <c r="G9661" s="82">
        <f>Census!C9653</f>
        <v>0</v>
      </c>
      <c r="H9661" s="82" t="str">
        <f>IF(Census!D9653="","",Census!D9653)</f>
        <v/>
      </c>
      <c r="I9661" s="82">
        <f>Census!E9653</f>
        <v>0</v>
      </c>
      <c r="J9661" s="106" t="e">
        <f t="shared" si="150"/>
        <v>#N/A</v>
      </c>
    </row>
    <row r="9662" spans="7:10" x14ac:dyDescent="0.45">
      <c r="G9662" s="82">
        <f>Census!C9654</f>
        <v>0</v>
      </c>
      <c r="H9662" s="82" t="str">
        <f>IF(Census!D9654="","",Census!D9654)</f>
        <v/>
      </c>
      <c r="I9662" s="82">
        <f>Census!E9654</f>
        <v>0</v>
      </c>
      <c r="J9662" s="106" t="e">
        <f t="shared" si="150"/>
        <v>#N/A</v>
      </c>
    </row>
    <row r="9663" spans="7:10" x14ac:dyDescent="0.45">
      <c r="G9663" s="82">
        <f>Census!C9655</f>
        <v>0</v>
      </c>
      <c r="H9663" s="82" t="str">
        <f>IF(Census!D9655="","",Census!D9655)</f>
        <v/>
      </c>
      <c r="I9663" s="82">
        <f>Census!E9655</f>
        <v>0</v>
      </c>
      <c r="J9663" s="106" t="e">
        <f t="shared" si="150"/>
        <v>#N/A</v>
      </c>
    </row>
    <row r="9664" spans="7:10" x14ac:dyDescent="0.45">
      <c r="G9664" s="82">
        <f>Census!C9656</f>
        <v>0</v>
      </c>
      <c r="H9664" s="82" t="str">
        <f>IF(Census!D9656="","",Census!D9656)</f>
        <v/>
      </c>
      <c r="I9664" s="82">
        <f>Census!E9656</f>
        <v>0</v>
      </c>
      <c r="J9664" s="106" t="e">
        <f t="shared" si="150"/>
        <v>#N/A</v>
      </c>
    </row>
    <row r="9665" spans="7:10" x14ac:dyDescent="0.45">
      <c r="G9665" s="82">
        <f>Census!C9657</f>
        <v>0</v>
      </c>
      <c r="H9665" s="82" t="str">
        <f>IF(Census!D9657="","",Census!D9657)</f>
        <v/>
      </c>
      <c r="I9665" s="82">
        <f>Census!E9657</f>
        <v>0</v>
      </c>
      <c r="J9665" s="106" t="e">
        <f t="shared" si="150"/>
        <v>#N/A</v>
      </c>
    </row>
    <row r="9666" spans="7:10" x14ac:dyDescent="0.45">
      <c r="G9666" s="82">
        <f>Census!C9658</f>
        <v>0</v>
      </c>
      <c r="H9666" s="82" t="str">
        <f>IF(Census!D9658="","",Census!D9658)</f>
        <v/>
      </c>
      <c r="I9666" s="82">
        <f>Census!E9658</f>
        <v>0</v>
      </c>
      <c r="J9666" s="106" t="e">
        <f t="shared" si="150"/>
        <v>#N/A</v>
      </c>
    </row>
    <row r="9667" spans="7:10" x14ac:dyDescent="0.45">
      <c r="G9667" s="82">
        <f>Census!C9659</f>
        <v>0</v>
      </c>
      <c r="H9667" s="82" t="str">
        <f>IF(Census!D9659="","",Census!D9659)</f>
        <v/>
      </c>
      <c r="I9667" s="82">
        <f>Census!E9659</f>
        <v>0</v>
      </c>
      <c r="J9667" s="106" t="e">
        <f t="shared" si="150"/>
        <v>#N/A</v>
      </c>
    </row>
    <row r="9668" spans="7:10" x14ac:dyDescent="0.45">
      <c r="G9668" s="82">
        <f>Census!C9660</f>
        <v>0</v>
      </c>
      <c r="H9668" s="82" t="str">
        <f>IF(Census!D9660="","",Census!D9660)</f>
        <v/>
      </c>
      <c r="I9668" s="82">
        <f>Census!E9660</f>
        <v>0</v>
      </c>
      <c r="J9668" s="106" t="e">
        <f t="shared" si="150"/>
        <v>#N/A</v>
      </c>
    </row>
    <row r="9669" spans="7:10" x14ac:dyDescent="0.45">
      <c r="G9669" s="82">
        <f>Census!C9661</f>
        <v>0</v>
      </c>
      <c r="H9669" s="82" t="str">
        <f>IF(Census!D9661="","",Census!D9661)</f>
        <v/>
      </c>
      <c r="I9669" s="82">
        <f>Census!E9661</f>
        <v>0</v>
      </c>
      <c r="J9669" s="106" t="e">
        <f t="shared" si="150"/>
        <v>#N/A</v>
      </c>
    </row>
    <row r="9670" spans="7:10" x14ac:dyDescent="0.45">
      <c r="G9670" s="82">
        <f>Census!C9662</f>
        <v>0</v>
      </c>
      <c r="H9670" s="82" t="str">
        <f>IF(Census!D9662="","",Census!D9662)</f>
        <v/>
      </c>
      <c r="I9670" s="82">
        <f>Census!E9662</f>
        <v>0</v>
      </c>
      <c r="J9670" s="106" t="e">
        <f t="shared" si="150"/>
        <v>#N/A</v>
      </c>
    </row>
    <row r="9671" spans="7:10" x14ac:dyDescent="0.45">
      <c r="G9671" s="82">
        <f>Census!C9663</f>
        <v>0</v>
      </c>
      <c r="H9671" s="82" t="str">
        <f>IF(Census!D9663="","",Census!D9663)</f>
        <v/>
      </c>
      <c r="I9671" s="82">
        <f>Census!E9663</f>
        <v>0</v>
      </c>
      <c r="J9671" s="106" t="e">
        <f t="shared" si="150"/>
        <v>#N/A</v>
      </c>
    </row>
    <row r="9672" spans="7:10" x14ac:dyDescent="0.45">
      <c r="G9672" s="82">
        <f>Census!C9664</f>
        <v>0</v>
      </c>
      <c r="H9672" s="82" t="str">
        <f>IF(Census!D9664="","",Census!D9664)</f>
        <v/>
      </c>
      <c r="I9672" s="82">
        <f>Census!E9664</f>
        <v>0</v>
      </c>
      <c r="J9672" s="106" t="e">
        <f t="shared" si="150"/>
        <v>#N/A</v>
      </c>
    </row>
    <row r="9673" spans="7:10" x14ac:dyDescent="0.45">
      <c r="G9673" s="82">
        <f>Census!C9665</f>
        <v>0</v>
      </c>
      <c r="H9673" s="82" t="str">
        <f>IF(Census!D9665="","",Census!D9665)</f>
        <v/>
      </c>
      <c r="I9673" s="82">
        <f>Census!E9665</f>
        <v>0</v>
      </c>
      <c r="J9673" s="106" t="e">
        <f t="shared" si="150"/>
        <v>#N/A</v>
      </c>
    </row>
    <row r="9674" spans="7:10" x14ac:dyDescent="0.45">
      <c r="G9674" s="82">
        <f>Census!C9666</f>
        <v>0</v>
      </c>
      <c r="H9674" s="82" t="str">
        <f>IF(Census!D9666="","",Census!D9666)</f>
        <v/>
      </c>
      <c r="I9674" s="82">
        <f>Census!E9666</f>
        <v>0</v>
      </c>
      <c r="J9674" s="106" t="e">
        <f t="shared" si="150"/>
        <v>#N/A</v>
      </c>
    </row>
    <row r="9675" spans="7:10" x14ac:dyDescent="0.45">
      <c r="G9675" s="82">
        <f>Census!C9667</f>
        <v>0</v>
      </c>
      <c r="H9675" s="82" t="str">
        <f>IF(Census!D9667="","",Census!D9667)</f>
        <v/>
      </c>
      <c r="I9675" s="82">
        <f>Census!E9667</f>
        <v>0</v>
      </c>
      <c r="J9675" s="106" t="e">
        <f t="shared" si="150"/>
        <v>#N/A</v>
      </c>
    </row>
    <row r="9676" spans="7:10" x14ac:dyDescent="0.45">
      <c r="G9676" s="82">
        <f>Census!C9668</f>
        <v>0</v>
      </c>
      <c r="H9676" s="82" t="str">
        <f>IF(Census!D9668="","",Census!D9668)</f>
        <v/>
      </c>
      <c r="I9676" s="82">
        <f>Census!E9668</f>
        <v>0</v>
      </c>
      <c r="J9676" s="106" t="e">
        <f t="shared" si="150"/>
        <v>#N/A</v>
      </c>
    </row>
    <row r="9677" spans="7:10" x14ac:dyDescent="0.45">
      <c r="G9677" s="82">
        <f>Census!C9669</f>
        <v>0</v>
      </c>
      <c r="H9677" s="82" t="str">
        <f>IF(Census!D9669="","",Census!D9669)</f>
        <v/>
      </c>
      <c r="I9677" s="82">
        <f>Census!E9669</f>
        <v>0</v>
      </c>
      <c r="J9677" s="106" t="e">
        <f t="shared" si="150"/>
        <v>#N/A</v>
      </c>
    </row>
    <row r="9678" spans="7:10" x14ac:dyDescent="0.45">
      <c r="G9678" s="82">
        <f>Census!C9670</f>
        <v>0</v>
      </c>
      <c r="H9678" s="82" t="str">
        <f>IF(Census!D9670="","",Census!D9670)</f>
        <v/>
      </c>
      <c r="I9678" s="82">
        <f>Census!E9670</f>
        <v>0</v>
      </c>
      <c r="J9678" s="106" t="e">
        <f t="shared" ref="J9678:J9741" si="151">IF(H9678=0,0,IF(H9678&lt;$C$25,$C$25-H9678,0))</f>
        <v>#N/A</v>
      </c>
    </row>
    <row r="9679" spans="7:10" x14ac:dyDescent="0.45">
      <c r="G9679" s="82">
        <f>Census!C9671</f>
        <v>0</v>
      </c>
      <c r="H9679" s="82" t="str">
        <f>IF(Census!D9671="","",Census!D9671)</f>
        <v/>
      </c>
      <c r="I9679" s="82">
        <f>Census!E9671</f>
        <v>0</v>
      </c>
      <c r="J9679" s="106" t="e">
        <f t="shared" si="151"/>
        <v>#N/A</v>
      </c>
    </row>
    <row r="9680" spans="7:10" x14ac:dyDescent="0.45">
      <c r="G9680" s="82">
        <f>Census!C9672</f>
        <v>0</v>
      </c>
      <c r="H9680" s="82" t="str">
        <f>IF(Census!D9672="","",Census!D9672)</f>
        <v/>
      </c>
      <c r="I9680" s="82">
        <f>Census!E9672</f>
        <v>0</v>
      </c>
      <c r="J9680" s="106" t="e">
        <f t="shared" si="151"/>
        <v>#N/A</v>
      </c>
    </row>
    <row r="9681" spans="7:10" x14ac:dyDescent="0.45">
      <c r="G9681" s="82">
        <f>Census!C9673</f>
        <v>0</v>
      </c>
      <c r="H9681" s="82" t="str">
        <f>IF(Census!D9673="","",Census!D9673)</f>
        <v/>
      </c>
      <c r="I9681" s="82">
        <f>Census!E9673</f>
        <v>0</v>
      </c>
      <c r="J9681" s="106" t="e">
        <f t="shared" si="151"/>
        <v>#N/A</v>
      </c>
    </row>
    <row r="9682" spans="7:10" x14ac:dyDescent="0.45">
      <c r="G9682" s="82">
        <f>Census!C9674</f>
        <v>0</v>
      </c>
      <c r="H9682" s="82" t="str">
        <f>IF(Census!D9674="","",Census!D9674)</f>
        <v/>
      </c>
      <c r="I9682" s="82">
        <f>Census!E9674</f>
        <v>0</v>
      </c>
      <c r="J9682" s="106" t="e">
        <f t="shared" si="151"/>
        <v>#N/A</v>
      </c>
    </row>
    <row r="9683" spans="7:10" x14ac:dyDescent="0.45">
      <c r="G9683" s="82">
        <f>Census!C9675</f>
        <v>0</v>
      </c>
      <c r="H9683" s="82" t="str">
        <f>IF(Census!D9675="","",Census!D9675)</f>
        <v/>
      </c>
      <c r="I9683" s="82">
        <f>Census!E9675</f>
        <v>0</v>
      </c>
      <c r="J9683" s="106" t="e">
        <f t="shared" si="151"/>
        <v>#N/A</v>
      </c>
    </row>
    <row r="9684" spans="7:10" x14ac:dyDescent="0.45">
      <c r="G9684" s="82">
        <f>Census!C9676</f>
        <v>0</v>
      </c>
      <c r="H9684" s="82" t="str">
        <f>IF(Census!D9676="","",Census!D9676)</f>
        <v/>
      </c>
      <c r="I9684" s="82">
        <f>Census!E9676</f>
        <v>0</v>
      </c>
      <c r="J9684" s="106" t="e">
        <f t="shared" si="151"/>
        <v>#N/A</v>
      </c>
    </row>
    <row r="9685" spans="7:10" x14ac:dyDescent="0.45">
      <c r="G9685" s="82">
        <f>Census!C9677</f>
        <v>0</v>
      </c>
      <c r="H9685" s="82" t="str">
        <f>IF(Census!D9677="","",Census!D9677)</f>
        <v/>
      </c>
      <c r="I9685" s="82">
        <f>Census!E9677</f>
        <v>0</v>
      </c>
      <c r="J9685" s="106" t="e">
        <f t="shared" si="151"/>
        <v>#N/A</v>
      </c>
    </row>
    <row r="9686" spans="7:10" x14ac:dyDescent="0.45">
      <c r="G9686" s="82">
        <f>Census!C9678</f>
        <v>0</v>
      </c>
      <c r="H9686" s="82" t="str">
        <f>IF(Census!D9678="","",Census!D9678)</f>
        <v/>
      </c>
      <c r="I9686" s="82">
        <f>Census!E9678</f>
        <v>0</v>
      </c>
      <c r="J9686" s="106" t="e">
        <f t="shared" si="151"/>
        <v>#N/A</v>
      </c>
    </row>
    <row r="9687" spans="7:10" x14ac:dyDescent="0.45">
      <c r="G9687" s="82">
        <f>Census!C9679</f>
        <v>0</v>
      </c>
      <c r="H9687" s="82" t="str">
        <f>IF(Census!D9679="","",Census!D9679)</f>
        <v/>
      </c>
      <c r="I9687" s="82">
        <f>Census!E9679</f>
        <v>0</v>
      </c>
      <c r="J9687" s="106" t="e">
        <f t="shared" si="151"/>
        <v>#N/A</v>
      </c>
    </row>
    <row r="9688" spans="7:10" x14ac:dyDescent="0.45">
      <c r="G9688" s="82">
        <f>Census!C9680</f>
        <v>0</v>
      </c>
      <c r="H9688" s="82" t="str">
        <f>IF(Census!D9680="","",Census!D9680)</f>
        <v/>
      </c>
      <c r="I9688" s="82">
        <f>Census!E9680</f>
        <v>0</v>
      </c>
      <c r="J9688" s="106" t="e">
        <f t="shared" si="151"/>
        <v>#N/A</v>
      </c>
    </row>
    <row r="9689" spans="7:10" x14ac:dyDescent="0.45">
      <c r="G9689" s="82">
        <f>Census!C9681</f>
        <v>0</v>
      </c>
      <c r="H9689" s="82" t="str">
        <f>IF(Census!D9681="","",Census!D9681)</f>
        <v/>
      </c>
      <c r="I9689" s="82">
        <f>Census!E9681</f>
        <v>0</v>
      </c>
      <c r="J9689" s="106" t="e">
        <f t="shared" si="151"/>
        <v>#N/A</v>
      </c>
    </row>
    <row r="9690" spans="7:10" x14ac:dyDescent="0.45">
      <c r="G9690" s="82">
        <f>Census!C9682</f>
        <v>0</v>
      </c>
      <c r="H9690" s="82" t="str">
        <f>IF(Census!D9682="","",Census!D9682)</f>
        <v/>
      </c>
      <c r="I9690" s="82">
        <f>Census!E9682</f>
        <v>0</v>
      </c>
      <c r="J9690" s="106" t="e">
        <f t="shared" si="151"/>
        <v>#N/A</v>
      </c>
    </row>
    <row r="9691" spans="7:10" x14ac:dyDescent="0.45">
      <c r="G9691" s="82">
        <f>Census!C9683</f>
        <v>0</v>
      </c>
      <c r="H9691" s="82" t="str">
        <f>IF(Census!D9683="","",Census!D9683)</f>
        <v/>
      </c>
      <c r="I9691" s="82">
        <f>Census!E9683</f>
        <v>0</v>
      </c>
      <c r="J9691" s="106" t="e">
        <f t="shared" si="151"/>
        <v>#N/A</v>
      </c>
    </row>
    <row r="9692" spans="7:10" x14ac:dyDescent="0.45">
      <c r="G9692" s="82">
        <f>Census!C9684</f>
        <v>0</v>
      </c>
      <c r="H9692" s="82" t="str">
        <f>IF(Census!D9684="","",Census!D9684)</f>
        <v/>
      </c>
      <c r="I9692" s="82">
        <f>Census!E9684</f>
        <v>0</v>
      </c>
      <c r="J9692" s="106" t="e">
        <f t="shared" si="151"/>
        <v>#N/A</v>
      </c>
    </row>
    <row r="9693" spans="7:10" x14ac:dyDescent="0.45">
      <c r="G9693" s="82">
        <f>Census!C9685</f>
        <v>0</v>
      </c>
      <c r="H9693" s="82" t="str">
        <f>IF(Census!D9685="","",Census!D9685)</f>
        <v/>
      </c>
      <c r="I9693" s="82">
        <f>Census!E9685</f>
        <v>0</v>
      </c>
      <c r="J9693" s="106" t="e">
        <f t="shared" si="151"/>
        <v>#N/A</v>
      </c>
    </row>
    <row r="9694" spans="7:10" x14ac:dyDescent="0.45">
      <c r="G9694" s="82">
        <f>Census!C9686</f>
        <v>0</v>
      </c>
      <c r="H9694" s="82" t="str">
        <f>IF(Census!D9686="","",Census!D9686)</f>
        <v/>
      </c>
      <c r="I9694" s="82">
        <f>Census!E9686</f>
        <v>0</v>
      </c>
      <c r="J9694" s="106" t="e">
        <f t="shared" si="151"/>
        <v>#N/A</v>
      </c>
    </row>
    <row r="9695" spans="7:10" x14ac:dyDescent="0.45">
      <c r="G9695" s="82">
        <f>Census!C9687</f>
        <v>0</v>
      </c>
      <c r="H9695" s="82" t="str">
        <f>IF(Census!D9687="","",Census!D9687)</f>
        <v/>
      </c>
      <c r="I9695" s="82">
        <f>Census!E9687</f>
        <v>0</v>
      </c>
      <c r="J9695" s="106" t="e">
        <f t="shared" si="151"/>
        <v>#N/A</v>
      </c>
    </row>
    <row r="9696" spans="7:10" x14ac:dyDescent="0.45">
      <c r="G9696" s="82">
        <f>Census!C9688</f>
        <v>0</v>
      </c>
      <c r="H9696" s="82" t="str">
        <f>IF(Census!D9688="","",Census!D9688)</f>
        <v/>
      </c>
      <c r="I9696" s="82">
        <f>Census!E9688</f>
        <v>0</v>
      </c>
      <c r="J9696" s="106" t="e">
        <f t="shared" si="151"/>
        <v>#N/A</v>
      </c>
    </row>
    <row r="9697" spans="7:10" x14ac:dyDescent="0.45">
      <c r="G9697" s="82">
        <f>Census!C9689</f>
        <v>0</v>
      </c>
      <c r="H9697" s="82" t="str">
        <f>IF(Census!D9689="","",Census!D9689)</f>
        <v/>
      </c>
      <c r="I9697" s="82">
        <f>Census!E9689</f>
        <v>0</v>
      </c>
      <c r="J9697" s="106" t="e">
        <f t="shared" si="151"/>
        <v>#N/A</v>
      </c>
    </row>
    <row r="9698" spans="7:10" x14ac:dyDescent="0.45">
      <c r="G9698" s="82">
        <f>Census!C9690</f>
        <v>0</v>
      </c>
      <c r="H9698" s="82" t="str">
        <f>IF(Census!D9690="","",Census!D9690)</f>
        <v/>
      </c>
      <c r="I9698" s="82">
        <f>Census!E9690</f>
        <v>0</v>
      </c>
      <c r="J9698" s="106" t="e">
        <f t="shared" si="151"/>
        <v>#N/A</v>
      </c>
    </row>
    <row r="9699" spans="7:10" x14ac:dyDescent="0.45">
      <c r="G9699" s="82">
        <f>Census!C9691</f>
        <v>0</v>
      </c>
      <c r="H9699" s="82" t="str">
        <f>IF(Census!D9691="","",Census!D9691)</f>
        <v/>
      </c>
      <c r="I9699" s="82">
        <f>Census!E9691</f>
        <v>0</v>
      </c>
      <c r="J9699" s="106" t="e">
        <f t="shared" si="151"/>
        <v>#N/A</v>
      </c>
    </row>
    <row r="9700" spans="7:10" x14ac:dyDescent="0.45">
      <c r="G9700" s="82">
        <f>Census!C9692</f>
        <v>0</v>
      </c>
      <c r="H9700" s="82" t="str">
        <f>IF(Census!D9692="","",Census!D9692)</f>
        <v/>
      </c>
      <c r="I9700" s="82">
        <f>Census!E9692</f>
        <v>0</v>
      </c>
      <c r="J9700" s="106" t="e">
        <f t="shared" si="151"/>
        <v>#N/A</v>
      </c>
    </row>
    <row r="9701" spans="7:10" x14ac:dyDescent="0.45">
      <c r="G9701" s="82">
        <f>Census!C9693</f>
        <v>0</v>
      </c>
      <c r="H9701" s="82" t="str">
        <f>IF(Census!D9693="","",Census!D9693)</f>
        <v/>
      </c>
      <c r="I9701" s="82">
        <f>Census!E9693</f>
        <v>0</v>
      </c>
      <c r="J9701" s="106" t="e">
        <f t="shared" si="151"/>
        <v>#N/A</v>
      </c>
    </row>
    <row r="9702" spans="7:10" x14ac:dyDescent="0.45">
      <c r="G9702" s="82">
        <f>Census!C9694</f>
        <v>0</v>
      </c>
      <c r="H9702" s="82" t="str">
        <f>IF(Census!D9694="","",Census!D9694)</f>
        <v/>
      </c>
      <c r="I9702" s="82">
        <f>Census!E9694</f>
        <v>0</v>
      </c>
      <c r="J9702" s="106" t="e">
        <f t="shared" si="151"/>
        <v>#N/A</v>
      </c>
    </row>
    <row r="9703" spans="7:10" x14ac:dyDescent="0.45">
      <c r="G9703" s="82">
        <f>Census!C9695</f>
        <v>0</v>
      </c>
      <c r="H9703" s="82" t="str">
        <f>IF(Census!D9695="","",Census!D9695)</f>
        <v/>
      </c>
      <c r="I9703" s="82">
        <f>Census!E9695</f>
        <v>0</v>
      </c>
      <c r="J9703" s="106" t="e">
        <f t="shared" si="151"/>
        <v>#N/A</v>
      </c>
    </row>
    <row r="9704" spans="7:10" x14ac:dyDescent="0.45">
      <c r="G9704" s="82">
        <f>Census!C9696</f>
        <v>0</v>
      </c>
      <c r="H9704" s="82" t="str">
        <f>IF(Census!D9696="","",Census!D9696)</f>
        <v/>
      </c>
      <c r="I9704" s="82">
        <f>Census!E9696</f>
        <v>0</v>
      </c>
      <c r="J9704" s="106" t="e">
        <f t="shared" si="151"/>
        <v>#N/A</v>
      </c>
    </row>
    <row r="9705" spans="7:10" x14ac:dyDescent="0.45">
      <c r="G9705" s="82">
        <f>Census!C9697</f>
        <v>0</v>
      </c>
      <c r="H9705" s="82" t="str">
        <f>IF(Census!D9697="","",Census!D9697)</f>
        <v/>
      </c>
      <c r="I9705" s="82">
        <f>Census!E9697</f>
        <v>0</v>
      </c>
      <c r="J9705" s="106" t="e">
        <f t="shared" si="151"/>
        <v>#N/A</v>
      </c>
    </row>
    <row r="9706" spans="7:10" x14ac:dyDescent="0.45">
      <c r="G9706" s="82">
        <f>Census!C9698</f>
        <v>0</v>
      </c>
      <c r="H9706" s="82" t="str">
        <f>IF(Census!D9698="","",Census!D9698)</f>
        <v/>
      </c>
      <c r="I9706" s="82">
        <f>Census!E9698</f>
        <v>0</v>
      </c>
      <c r="J9706" s="106" t="e">
        <f t="shared" si="151"/>
        <v>#N/A</v>
      </c>
    </row>
    <row r="9707" spans="7:10" x14ac:dyDescent="0.45">
      <c r="G9707" s="82">
        <f>Census!C9699</f>
        <v>0</v>
      </c>
      <c r="H9707" s="82" t="str">
        <f>IF(Census!D9699="","",Census!D9699)</f>
        <v/>
      </c>
      <c r="I9707" s="82">
        <f>Census!E9699</f>
        <v>0</v>
      </c>
      <c r="J9707" s="106" t="e">
        <f t="shared" si="151"/>
        <v>#N/A</v>
      </c>
    </row>
    <row r="9708" spans="7:10" x14ac:dyDescent="0.45">
      <c r="G9708" s="82">
        <f>Census!C9700</f>
        <v>0</v>
      </c>
      <c r="H9708" s="82" t="str">
        <f>IF(Census!D9700="","",Census!D9700)</f>
        <v/>
      </c>
      <c r="I9708" s="82">
        <f>Census!E9700</f>
        <v>0</v>
      </c>
      <c r="J9708" s="106" t="e">
        <f t="shared" si="151"/>
        <v>#N/A</v>
      </c>
    </row>
    <row r="9709" spans="7:10" x14ac:dyDescent="0.45">
      <c r="G9709" s="82">
        <f>Census!C9701</f>
        <v>0</v>
      </c>
      <c r="H9709" s="82" t="str">
        <f>IF(Census!D9701="","",Census!D9701)</f>
        <v/>
      </c>
      <c r="I9709" s="82">
        <f>Census!E9701</f>
        <v>0</v>
      </c>
      <c r="J9709" s="106" t="e">
        <f t="shared" si="151"/>
        <v>#N/A</v>
      </c>
    </row>
    <row r="9710" spans="7:10" x14ac:dyDescent="0.45">
      <c r="G9710" s="82">
        <f>Census!C9702</f>
        <v>0</v>
      </c>
      <c r="H9710" s="82" t="str">
        <f>IF(Census!D9702="","",Census!D9702)</f>
        <v/>
      </c>
      <c r="I9710" s="82">
        <f>Census!E9702</f>
        <v>0</v>
      </c>
      <c r="J9710" s="106" t="e">
        <f t="shared" si="151"/>
        <v>#N/A</v>
      </c>
    </row>
    <row r="9711" spans="7:10" x14ac:dyDescent="0.45">
      <c r="G9711" s="82">
        <f>Census!C9703</f>
        <v>0</v>
      </c>
      <c r="H9711" s="82" t="str">
        <f>IF(Census!D9703="","",Census!D9703)</f>
        <v/>
      </c>
      <c r="I9711" s="82">
        <f>Census!E9703</f>
        <v>0</v>
      </c>
      <c r="J9711" s="106" t="e">
        <f t="shared" si="151"/>
        <v>#N/A</v>
      </c>
    </row>
    <row r="9712" spans="7:10" x14ac:dyDescent="0.45">
      <c r="G9712" s="82">
        <f>Census!C9704</f>
        <v>0</v>
      </c>
      <c r="H9712" s="82" t="str">
        <f>IF(Census!D9704="","",Census!D9704)</f>
        <v/>
      </c>
      <c r="I9712" s="82">
        <f>Census!E9704</f>
        <v>0</v>
      </c>
      <c r="J9712" s="106" t="e">
        <f t="shared" si="151"/>
        <v>#N/A</v>
      </c>
    </row>
    <row r="9713" spans="7:10" x14ac:dyDescent="0.45">
      <c r="G9713" s="82">
        <f>Census!C9705</f>
        <v>0</v>
      </c>
      <c r="H9713" s="82" t="str">
        <f>IF(Census!D9705="","",Census!D9705)</f>
        <v/>
      </c>
      <c r="I9713" s="82">
        <f>Census!E9705</f>
        <v>0</v>
      </c>
      <c r="J9713" s="106" t="e">
        <f t="shared" si="151"/>
        <v>#N/A</v>
      </c>
    </row>
    <row r="9714" spans="7:10" x14ac:dyDescent="0.45">
      <c r="G9714" s="82">
        <f>Census!C9706</f>
        <v>0</v>
      </c>
      <c r="H9714" s="82" t="str">
        <f>IF(Census!D9706="","",Census!D9706)</f>
        <v/>
      </c>
      <c r="I9714" s="82">
        <f>Census!E9706</f>
        <v>0</v>
      </c>
      <c r="J9714" s="106" t="e">
        <f t="shared" si="151"/>
        <v>#N/A</v>
      </c>
    </row>
    <row r="9715" spans="7:10" x14ac:dyDescent="0.45">
      <c r="G9715" s="82">
        <f>Census!C9707</f>
        <v>0</v>
      </c>
      <c r="H9715" s="82" t="str">
        <f>IF(Census!D9707="","",Census!D9707)</f>
        <v/>
      </c>
      <c r="I9715" s="82">
        <f>Census!E9707</f>
        <v>0</v>
      </c>
      <c r="J9715" s="106" t="e">
        <f t="shared" si="151"/>
        <v>#N/A</v>
      </c>
    </row>
    <row r="9716" spans="7:10" x14ac:dyDescent="0.45">
      <c r="G9716" s="82">
        <f>Census!C9708</f>
        <v>0</v>
      </c>
      <c r="H9716" s="82" t="str">
        <f>IF(Census!D9708="","",Census!D9708)</f>
        <v/>
      </c>
      <c r="I9716" s="82">
        <f>Census!E9708</f>
        <v>0</v>
      </c>
      <c r="J9716" s="106" t="e">
        <f t="shared" si="151"/>
        <v>#N/A</v>
      </c>
    </row>
    <row r="9717" spans="7:10" x14ac:dyDescent="0.45">
      <c r="G9717" s="82">
        <f>Census!C9709</f>
        <v>0</v>
      </c>
      <c r="H9717" s="82" t="str">
        <f>IF(Census!D9709="","",Census!D9709)</f>
        <v/>
      </c>
      <c r="I9717" s="82">
        <f>Census!E9709</f>
        <v>0</v>
      </c>
      <c r="J9717" s="106" t="e">
        <f t="shared" si="151"/>
        <v>#N/A</v>
      </c>
    </row>
    <row r="9718" spans="7:10" x14ac:dyDescent="0.45">
      <c r="G9718" s="82">
        <f>Census!C9710</f>
        <v>0</v>
      </c>
      <c r="H9718" s="82" t="str">
        <f>IF(Census!D9710="","",Census!D9710)</f>
        <v/>
      </c>
      <c r="I9718" s="82">
        <f>Census!E9710</f>
        <v>0</v>
      </c>
      <c r="J9718" s="106" t="e">
        <f t="shared" si="151"/>
        <v>#N/A</v>
      </c>
    </row>
    <row r="9719" spans="7:10" x14ac:dyDescent="0.45">
      <c r="G9719" s="82">
        <f>Census!C9711</f>
        <v>0</v>
      </c>
      <c r="H9719" s="82" t="str">
        <f>IF(Census!D9711="","",Census!D9711)</f>
        <v/>
      </c>
      <c r="I9719" s="82">
        <f>Census!E9711</f>
        <v>0</v>
      </c>
      <c r="J9719" s="106" t="e">
        <f t="shared" si="151"/>
        <v>#N/A</v>
      </c>
    </row>
    <row r="9720" spans="7:10" x14ac:dyDescent="0.45">
      <c r="G9720" s="82">
        <f>Census!C9712</f>
        <v>0</v>
      </c>
      <c r="H9720" s="82" t="str">
        <f>IF(Census!D9712="","",Census!D9712)</f>
        <v/>
      </c>
      <c r="I9720" s="82">
        <f>Census!E9712</f>
        <v>0</v>
      </c>
      <c r="J9720" s="106" t="e">
        <f t="shared" si="151"/>
        <v>#N/A</v>
      </c>
    </row>
    <row r="9721" spans="7:10" x14ac:dyDescent="0.45">
      <c r="G9721" s="82">
        <f>Census!C9713</f>
        <v>0</v>
      </c>
      <c r="H9721" s="82" t="str">
        <f>IF(Census!D9713="","",Census!D9713)</f>
        <v/>
      </c>
      <c r="I9721" s="82">
        <f>Census!E9713</f>
        <v>0</v>
      </c>
      <c r="J9721" s="106" t="e">
        <f t="shared" si="151"/>
        <v>#N/A</v>
      </c>
    </row>
    <row r="9722" spans="7:10" x14ac:dyDescent="0.45">
      <c r="G9722" s="82">
        <f>Census!C9714</f>
        <v>0</v>
      </c>
      <c r="H9722" s="82" t="str">
        <f>IF(Census!D9714="","",Census!D9714)</f>
        <v/>
      </c>
      <c r="I9722" s="82">
        <f>Census!E9714</f>
        <v>0</v>
      </c>
      <c r="J9722" s="106" t="e">
        <f t="shared" si="151"/>
        <v>#N/A</v>
      </c>
    </row>
    <row r="9723" spans="7:10" x14ac:dyDescent="0.45">
      <c r="G9723" s="82">
        <f>Census!C9715</f>
        <v>0</v>
      </c>
      <c r="H9723" s="82" t="str">
        <f>IF(Census!D9715="","",Census!D9715)</f>
        <v/>
      </c>
      <c r="I9723" s="82">
        <f>Census!E9715</f>
        <v>0</v>
      </c>
      <c r="J9723" s="106" t="e">
        <f t="shared" si="151"/>
        <v>#N/A</v>
      </c>
    </row>
    <row r="9724" spans="7:10" x14ac:dyDescent="0.45">
      <c r="G9724" s="82">
        <f>Census!C9716</f>
        <v>0</v>
      </c>
      <c r="H9724" s="82" t="str">
        <f>IF(Census!D9716="","",Census!D9716)</f>
        <v/>
      </c>
      <c r="I9724" s="82">
        <f>Census!E9716</f>
        <v>0</v>
      </c>
      <c r="J9724" s="106" t="e">
        <f t="shared" si="151"/>
        <v>#N/A</v>
      </c>
    </row>
    <row r="9725" spans="7:10" x14ac:dyDescent="0.45">
      <c r="G9725" s="82">
        <f>Census!C9717</f>
        <v>0</v>
      </c>
      <c r="H9725" s="82" t="str">
        <f>IF(Census!D9717="","",Census!D9717)</f>
        <v/>
      </c>
      <c r="I9725" s="82">
        <f>Census!E9717</f>
        <v>0</v>
      </c>
      <c r="J9725" s="106" t="e">
        <f t="shared" si="151"/>
        <v>#N/A</v>
      </c>
    </row>
    <row r="9726" spans="7:10" x14ac:dyDescent="0.45">
      <c r="G9726" s="82">
        <f>Census!C9718</f>
        <v>0</v>
      </c>
      <c r="H9726" s="82" t="str">
        <f>IF(Census!D9718="","",Census!D9718)</f>
        <v/>
      </c>
      <c r="I9726" s="82">
        <f>Census!E9718</f>
        <v>0</v>
      </c>
      <c r="J9726" s="106" t="e">
        <f t="shared" si="151"/>
        <v>#N/A</v>
      </c>
    </row>
    <row r="9727" spans="7:10" x14ac:dyDescent="0.45">
      <c r="G9727" s="82">
        <f>Census!C9719</f>
        <v>0</v>
      </c>
      <c r="H9727" s="82" t="str">
        <f>IF(Census!D9719="","",Census!D9719)</f>
        <v/>
      </c>
      <c r="I9727" s="82">
        <f>Census!E9719</f>
        <v>0</v>
      </c>
      <c r="J9727" s="106" t="e">
        <f t="shared" si="151"/>
        <v>#N/A</v>
      </c>
    </row>
    <row r="9728" spans="7:10" x14ac:dyDescent="0.45">
      <c r="G9728" s="82">
        <f>Census!C9720</f>
        <v>0</v>
      </c>
      <c r="H9728" s="82" t="str">
        <f>IF(Census!D9720="","",Census!D9720)</f>
        <v/>
      </c>
      <c r="I9728" s="82">
        <f>Census!E9720</f>
        <v>0</v>
      </c>
      <c r="J9728" s="106" t="e">
        <f t="shared" si="151"/>
        <v>#N/A</v>
      </c>
    </row>
    <row r="9729" spans="7:10" x14ac:dyDescent="0.45">
      <c r="G9729" s="82">
        <f>Census!C9721</f>
        <v>0</v>
      </c>
      <c r="H9729" s="82" t="str">
        <f>IF(Census!D9721="","",Census!D9721)</f>
        <v/>
      </c>
      <c r="I9729" s="82">
        <f>Census!E9721</f>
        <v>0</v>
      </c>
      <c r="J9729" s="106" t="e">
        <f t="shared" si="151"/>
        <v>#N/A</v>
      </c>
    </row>
    <row r="9730" spans="7:10" x14ac:dyDescent="0.45">
      <c r="G9730" s="82">
        <f>Census!C9722</f>
        <v>0</v>
      </c>
      <c r="H9730" s="82" t="str">
        <f>IF(Census!D9722="","",Census!D9722)</f>
        <v/>
      </c>
      <c r="I9730" s="82">
        <f>Census!E9722</f>
        <v>0</v>
      </c>
      <c r="J9730" s="106" t="e">
        <f t="shared" si="151"/>
        <v>#N/A</v>
      </c>
    </row>
    <row r="9731" spans="7:10" x14ac:dyDescent="0.45">
      <c r="G9731" s="82">
        <f>Census!C9723</f>
        <v>0</v>
      </c>
      <c r="H9731" s="82" t="str">
        <f>IF(Census!D9723="","",Census!D9723)</f>
        <v/>
      </c>
      <c r="I9731" s="82">
        <f>Census!E9723</f>
        <v>0</v>
      </c>
      <c r="J9731" s="106" t="e">
        <f t="shared" si="151"/>
        <v>#N/A</v>
      </c>
    </row>
    <row r="9732" spans="7:10" x14ac:dyDescent="0.45">
      <c r="G9732" s="82">
        <f>Census!C9724</f>
        <v>0</v>
      </c>
      <c r="H9732" s="82" t="str">
        <f>IF(Census!D9724="","",Census!D9724)</f>
        <v/>
      </c>
      <c r="I9732" s="82">
        <f>Census!E9724</f>
        <v>0</v>
      </c>
      <c r="J9732" s="106" t="e">
        <f t="shared" si="151"/>
        <v>#N/A</v>
      </c>
    </row>
    <row r="9733" spans="7:10" x14ac:dyDescent="0.45">
      <c r="G9733" s="82">
        <f>Census!C9725</f>
        <v>0</v>
      </c>
      <c r="H9733" s="82" t="str">
        <f>IF(Census!D9725="","",Census!D9725)</f>
        <v/>
      </c>
      <c r="I9733" s="82">
        <f>Census!E9725</f>
        <v>0</v>
      </c>
      <c r="J9733" s="106" t="e">
        <f t="shared" si="151"/>
        <v>#N/A</v>
      </c>
    </row>
    <row r="9734" spans="7:10" x14ac:dyDescent="0.45">
      <c r="G9734" s="82">
        <f>Census!C9726</f>
        <v>0</v>
      </c>
      <c r="H9734" s="82" t="str">
        <f>IF(Census!D9726="","",Census!D9726)</f>
        <v/>
      </c>
      <c r="I9734" s="82">
        <f>Census!E9726</f>
        <v>0</v>
      </c>
      <c r="J9734" s="106" t="e">
        <f t="shared" si="151"/>
        <v>#N/A</v>
      </c>
    </row>
    <row r="9735" spans="7:10" x14ac:dyDescent="0.45">
      <c r="G9735" s="82">
        <f>Census!C9727</f>
        <v>0</v>
      </c>
      <c r="H9735" s="82" t="str">
        <f>IF(Census!D9727="","",Census!D9727)</f>
        <v/>
      </c>
      <c r="I9735" s="82">
        <f>Census!E9727</f>
        <v>0</v>
      </c>
      <c r="J9735" s="106" t="e">
        <f t="shared" si="151"/>
        <v>#N/A</v>
      </c>
    </row>
    <row r="9736" spans="7:10" x14ac:dyDescent="0.45">
      <c r="G9736" s="82">
        <f>Census!C9728</f>
        <v>0</v>
      </c>
      <c r="H9736" s="82" t="str">
        <f>IF(Census!D9728="","",Census!D9728)</f>
        <v/>
      </c>
      <c r="I9736" s="82">
        <f>Census!E9728</f>
        <v>0</v>
      </c>
      <c r="J9736" s="106" t="e">
        <f t="shared" si="151"/>
        <v>#N/A</v>
      </c>
    </row>
    <row r="9737" spans="7:10" x14ac:dyDescent="0.45">
      <c r="G9737" s="82">
        <f>Census!C9729</f>
        <v>0</v>
      </c>
      <c r="H9737" s="82" t="str">
        <f>IF(Census!D9729="","",Census!D9729)</f>
        <v/>
      </c>
      <c r="I9737" s="82">
        <f>Census!E9729</f>
        <v>0</v>
      </c>
      <c r="J9737" s="106" t="e">
        <f t="shared" si="151"/>
        <v>#N/A</v>
      </c>
    </row>
    <row r="9738" spans="7:10" x14ac:dyDescent="0.45">
      <c r="G9738" s="82">
        <f>Census!C9730</f>
        <v>0</v>
      </c>
      <c r="H9738" s="82" t="str">
        <f>IF(Census!D9730="","",Census!D9730)</f>
        <v/>
      </c>
      <c r="I9738" s="82">
        <f>Census!E9730</f>
        <v>0</v>
      </c>
      <c r="J9738" s="106" t="e">
        <f t="shared" si="151"/>
        <v>#N/A</v>
      </c>
    </row>
    <row r="9739" spans="7:10" x14ac:dyDescent="0.45">
      <c r="G9739" s="82">
        <f>Census!C9731</f>
        <v>0</v>
      </c>
      <c r="H9739" s="82" t="str">
        <f>IF(Census!D9731="","",Census!D9731)</f>
        <v/>
      </c>
      <c r="I9739" s="82">
        <f>Census!E9731</f>
        <v>0</v>
      </c>
      <c r="J9739" s="106" t="e">
        <f t="shared" si="151"/>
        <v>#N/A</v>
      </c>
    </row>
    <row r="9740" spans="7:10" x14ac:dyDescent="0.45">
      <c r="G9740" s="82">
        <f>Census!C9732</f>
        <v>0</v>
      </c>
      <c r="H9740" s="82" t="str">
        <f>IF(Census!D9732="","",Census!D9732)</f>
        <v/>
      </c>
      <c r="I9740" s="82">
        <f>Census!E9732</f>
        <v>0</v>
      </c>
      <c r="J9740" s="106" t="e">
        <f t="shared" si="151"/>
        <v>#N/A</v>
      </c>
    </row>
    <row r="9741" spans="7:10" x14ac:dyDescent="0.45">
      <c r="G9741" s="82">
        <f>Census!C9733</f>
        <v>0</v>
      </c>
      <c r="H9741" s="82" t="str">
        <f>IF(Census!D9733="","",Census!D9733)</f>
        <v/>
      </c>
      <c r="I9741" s="82">
        <f>Census!E9733</f>
        <v>0</v>
      </c>
      <c r="J9741" s="106" t="e">
        <f t="shared" si="151"/>
        <v>#N/A</v>
      </c>
    </row>
    <row r="9742" spans="7:10" x14ac:dyDescent="0.45">
      <c r="G9742" s="82">
        <f>Census!C9734</f>
        <v>0</v>
      </c>
      <c r="H9742" s="82" t="str">
        <f>IF(Census!D9734="","",Census!D9734)</f>
        <v/>
      </c>
      <c r="I9742" s="82">
        <f>Census!E9734</f>
        <v>0</v>
      </c>
      <c r="J9742" s="106" t="e">
        <f t="shared" ref="J9742:J9805" si="152">IF(H9742=0,0,IF(H9742&lt;$C$25,$C$25-H9742,0))</f>
        <v>#N/A</v>
      </c>
    </row>
    <row r="9743" spans="7:10" x14ac:dyDescent="0.45">
      <c r="G9743" s="82">
        <f>Census!C9735</f>
        <v>0</v>
      </c>
      <c r="H9743" s="82" t="str">
        <f>IF(Census!D9735="","",Census!D9735)</f>
        <v/>
      </c>
      <c r="I9743" s="82">
        <f>Census!E9735</f>
        <v>0</v>
      </c>
      <c r="J9743" s="106" t="e">
        <f t="shared" si="152"/>
        <v>#N/A</v>
      </c>
    </row>
    <row r="9744" spans="7:10" x14ac:dyDescent="0.45">
      <c r="G9744" s="82">
        <f>Census!C9736</f>
        <v>0</v>
      </c>
      <c r="H9744" s="82" t="str">
        <f>IF(Census!D9736="","",Census!D9736)</f>
        <v/>
      </c>
      <c r="I9744" s="82">
        <f>Census!E9736</f>
        <v>0</v>
      </c>
      <c r="J9744" s="106" t="e">
        <f t="shared" si="152"/>
        <v>#N/A</v>
      </c>
    </row>
    <row r="9745" spans="7:10" x14ac:dyDescent="0.45">
      <c r="G9745" s="82">
        <f>Census!C9737</f>
        <v>0</v>
      </c>
      <c r="H9745" s="82" t="str">
        <f>IF(Census!D9737="","",Census!D9737)</f>
        <v/>
      </c>
      <c r="I9745" s="82">
        <f>Census!E9737</f>
        <v>0</v>
      </c>
      <c r="J9745" s="106" t="e">
        <f t="shared" si="152"/>
        <v>#N/A</v>
      </c>
    </row>
    <row r="9746" spans="7:10" x14ac:dyDescent="0.45">
      <c r="G9746" s="82">
        <f>Census!C9738</f>
        <v>0</v>
      </c>
      <c r="H9746" s="82" t="str">
        <f>IF(Census!D9738="","",Census!D9738)</f>
        <v/>
      </c>
      <c r="I9746" s="82">
        <f>Census!E9738</f>
        <v>0</v>
      </c>
      <c r="J9746" s="106" t="e">
        <f t="shared" si="152"/>
        <v>#N/A</v>
      </c>
    </row>
    <row r="9747" spans="7:10" x14ac:dyDescent="0.45">
      <c r="G9747" s="82">
        <f>Census!C9739</f>
        <v>0</v>
      </c>
      <c r="H9747" s="82" t="str">
        <f>IF(Census!D9739="","",Census!D9739)</f>
        <v/>
      </c>
      <c r="I9747" s="82">
        <f>Census!E9739</f>
        <v>0</v>
      </c>
      <c r="J9747" s="106" t="e">
        <f t="shared" si="152"/>
        <v>#N/A</v>
      </c>
    </row>
    <row r="9748" spans="7:10" x14ac:dyDescent="0.45">
      <c r="G9748" s="82">
        <f>Census!C9740</f>
        <v>0</v>
      </c>
      <c r="H9748" s="82" t="str">
        <f>IF(Census!D9740="","",Census!D9740)</f>
        <v/>
      </c>
      <c r="I9748" s="82">
        <f>Census!E9740</f>
        <v>0</v>
      </c>
      <c r="J9748" s="106" t="e">
        <f t="shared" si="152"/>
        <v>#N/A</v>
      </c>
    </row>
    <row r="9749" spans="7:10" x14ac:dyDescent="0.45">
      <c r="G9749" s="82">
        <f>Census!C9741</f>
        <v>0</v>
      </c>
      <c r="H9749" s="82" t="str">
        <f>IF(Census!D9741="","",Census!D9741)</f>
        <v/>
      </c>
      <c r="I9749" s="82">
        <f>Census!E9741</f>
        <v>0</v>
      </c>
      <c r="J9749" s="106" t="e">
        <f t="shared" si="152"/>
        <v>#N/A</v>
      </c>
    </row>
    <row r="9750" spans="7:10" x14ac:dyDescent="0.45">
      <c r="G9750" s="82">
        <f>Census!C9742</f>
        <v>0</v>
      </c>
      <c r="H9750" s="82" t="str">
        <f>IF(Census!D9742="","",Census!D9742)</f>
        <v/>
      </c>
      <c r="I9750" s="82">
        <f>Census!E9742</f>
        <v>0</v>
      </c>
      <c r="J9750" s="106" t="e">
        <f t="shared" si="152"/>
        <v>#N/A</v>
      </c>
    </row>
    <row r="9751" spans="7:10" x14ac:dyDescent="0.45">
      <c r="G9751" s="82">
        <f>Census!C9743</f>
        <v>0</v>
      </c>
      <c r="H9751" s="82" t="str">
        <f>IF(Census!D9743="","",Census!D9743)</f>
        <v/>
      </c>
      <c r="I9751" s="82">
        <f>Census!E9743</f>
        <v>0</v>
      </c>
      <c r="J9751" s="106" t="e">
        <f t="shared" si="152"/>
        <v>#N/A</v>
      </c>
    </row>
    <row r="9752" spans="7:10" x14ac:dyDescent="0.45">
      <c r="G9752" s="82">
        <f>Census!C9744</f>
        <v>0</v>
      </c>
      <c r="H9752" s="82" t="str">
        <f>IF(Census!D9744="","",Census!D9744)</f>
        <v/>
      </c>
      <c r="I9752" s="82">
        <f>Census!E9744</f>
        <v>0</v>
      </c>
      <c r="J9752" s="106" t="e">
        <f t="shared" si="152"/>
        <v>#N/A</v>
      </c>
    </row>
    <row r="9753" spans="7:10" x14ac:dyDescent="0.45">
      <c r="G9753" s="82">
        <f>Census!C9745</f>
        <v>0</v>
      </c>
      <c r="H9753" s="82" t="str">
        <f>IF(Census!D9745="","",Census!D9745)</f>
        <v/>
      </c>
      <c r="I9753" s="82">
        <f>Census!E9745</f>
        <v>0</v>
      </c>
      <c r="J9753" s="106" t="e">
        <f t="shared" si="152"/>
        <v>#N/A</v>
      </c>
    </row>
    <row r="9754" spans="7:10" x14ac:dyDescent="0.45">
      <c r="G9754" s="82">
        <f>Census!C9746</f>
        <v>0</v>
      </c>
      <c r="H9754" s="82" t="str">
        <f>IF(Census!D9746="","",Census!D9746)</f>
        <v/>
      </c>
      <c r="I9754" s="82">
        <f>Census!E9746</f>
        <v>0</v>
      </c>
      <c r="J9754" s="106" t="e">
        <f t="shared" si="152"/>
        <v>#N/A</v>
      </c>
    </row>
    <row r="9755" spans="7:10" x14ac:dyDescent="0.45">
      <c r="G9755" s="82">
        <f>Census!C9747</f>
        <v>0</v>
      </c>
      <c r="H9755" s="82" t="str">
        <f>IF(Census!D9747="","",Census!D9747)</f>
        <v/>
      </c>
      <c r="I9755" s="82">
        <f>Census!E9747</f>
        <v>0</v>
      </c>
      <c r="J9755" s="106" t="e">
        <f t="shared" si="152"/>
        <v>#N/A</v>
      </c>
    </row>
    <row r="9756" spans="7:10" x14ac:dyDescent="0.45">
      <c r="G9756" s="82">
        <f>Census!C9748</f>
        <v>0</v>
      </c>
      <c r="H9756" s="82" t="str">
        <f>IF(Census!D9748="","",Census!D9748)</f>
        <v/>
      </c>
      <c r="I9756" s="82">
        <f>Census!E9748</f>
        <v>0</v>
      </c>
      <c r="J9756" s="106" t="e">
        <f t="shared" si="152"/>
        <v>#N/A</v>
      </c>
    </row>
    <row r="9757" spans="7:10" x14ac:dyDescent="0.45">
      <c r="G9757" s="82">
        <f>Census!C9749</f>
        <v>0</v>
      </c>
      <c r="H9757" s="82" t="str">
        <f>IF(Census!D9749="","",Census!D9749)</f>
        <v/>
      </c>
      <c r="I9757" s="82">
        <f>Census!E9749</f>
        <v>0</v>
      </c>
      <c r="J9757" s="106" t="e">
        <f t="shared" si="152"/>
        <v>#N/A</v>
      </c>
    </row>
    <row r="9758" spans="7:10" x14ac:dyDescent="0.45">
      <c r="G9758" s="82">
        <f>Census!C9750</f>
        <v>0</v>
      </c>
      <c r="H9758" s="82" t="str">
        <f>IF(Census!D9750="","",Census!D9750)</f>
        <v/>
      </c>
      <c r="I9758" s="82">
        <f>Census!E9750</f>
        <v>0</v>
      </c>
      <c r="J9758" s="106" t="e">
        <f t="shared" si="152"/>
        <v>#N/A</v>
      </c>
    </row>
    <row r="9759" spans="7:10" x14ac:dyDescent="0.45">
      <c r="G9759" s="82">
        <f>Census!C9751</f>
        <v>0</v>
      </c>
      <c r="H9759" s="82" t="str">
        <f>IF(Census!D9751="","",Census!D9751)</f>
        <v/>
      </c>
      <c r="I9759" s="82">
        <f>Census!E9751</f>
        <v>0</v>
      </c>
      <c r="J9759" s="106" t="e">
        <f t="shared" si="152"/>
        <v>#N/A</v>
      </c>
    </row>
    <row r="9760" spans="7:10" x14ac:dyDescent="0.45">
      <c r="G9760" s="82">
        <f>Census!C9752</f>
        <v>0</v>
      </c>
      <c r="H9760" s="82" t="str">
        <f>IF(Census!D9752="","",Census!D9752)</f>
        <v/>
      </c>
      <c r="I9760" s="82">
        <f>Census!E9752</f>
        <v>0</v>
      </c>
      <c r="J9760" s="106" t="e">
        <f t="shared" si="152"/>
        <v>#N/A</v>
      </c>
    </row>
    <row r="9761" spans="7:10" x14ac:dyDescent="0.45">
      <c r="G9761" s="82">
        <f>Census!C9753</f>
        <v>0</v>
      </c>
      <c r="H9761" s="82" t="str">
        <f>IF(Census!D9753="","",Census!D9753)</f>
        <v/>
      </c>
      <c r="I9761" s="82">
        <f>Census!E9753</f>
        <v>0</v>
      </c>
      <c r="J9761" s="106" t="e">
        <f t="shared" si="152"/>
        <v>#N/A</v>
      </c>
    </row>
    <row r="9762" spans="7:10" x14ac:dyDescent="0.45">
      <c r="G9762" s="82">
        <f>Census!C9754</f>
        <v>0</v>
      </c>
      <c r="H9762" s="82" t="str">
        <f>IF(Census!D9754="","",Census!D9754)</f>
        <v/>
      </c>
      <c r="I9762" s="82">
        <f>Census!E9754</f>
        <v>0</v>
      </c>
      <c r="J9762" s="106" t="e">
        <f t="shared" si="152"/>
        <v>#N/A</v>
      </c>
    </row>
    <row r="9763" spans="7:10" x14ac:dyDescent="0.45">
      <c r="G9763" s="82">
        <f>Census!C9755</f>
        <v>0</v>
      </c>
      <c r="H9763" s="82" t="str">
        <f>IF(Census!D9755="","",Census!D9755)</f>
        <v/>
      </c>
      <c r="I9763" s="82">
        <f>Census!E9755</f>
        <v>0</v>
      </c>
      <c r="J9763" s="106" t="e">
        <f t="shared" si="152"/>
        <v>#N/A</v>
      </c>
    </row>
    <row r="9764" spans="7:10" x14ac:dyDescent="0.45">
      <c r="G9764" s="82">
        <f>Census!C9756</f>
        <v>0</v>
      </c>
      <c r="H9764" s="82" t="str">
        <f>IF(Census!D9756="","",Census!D9756)</f>
        <v/>
      </c>
      <c r="I9764" s="82">
        <f>Census!E9756</f>
        <v>0</v>
      </c>
      <c r="J9764" s="106" t="e">
        <f t="shared" si="152"/>
        <v>#N/A</v>
      </c>
    </row>
    <row r="9765" spans="7:10" x14ac:dyDescent="0.45">
      <c r="G9765" s="82">
        <f>Census!C9757</f>
        <v>0</v>
      </c>
      <c r="H9765" s="82" t="str">
        <f>IF(Census!D9757="","",Census!D9757)</f>
        <v/>
      </c>
      <c r="I9765" s="82">
        <f>Census!E9757</f>
        <v>0</v>
      </c>
      <c r="J9765" s="106" t="e">
        <f t="shared" si="152"/>
        <v>#N/A</v>
      </c>
    </row>
    <row r="9766" spans="7:10" x14ac:dyDescent="0.45">
      <c r="G9766" s="82">
        <f>Census!C9758</f>
        <v>0</v>
      </c>
      <c r="H9766" s="82" t="str">
        <f>IF(Census!D9758="","",Census!D9758)</f>
        <v/>
      </c>
      <c r="I9766" s="82">
        <f>Census!E9758</f>
        <v>0</v>
      </c>
      <c r="J9766" s="106" t="e">
        <f t="shared" si="152"/>
        <v>#N/A</v>
      </c>
    </row>
    <row r="9767" spans="7:10" x14ac:dyDescent="0.45">
      <c r="G9767" s="82">
        <f>Census!C9759</f>
        <v>0</v>
      </c>
      <c r="H9767" s="82" t="str">
        <f>IF(Census!D9759="","",Census!D9759)</f>
        <v/>
      </c>
      <c r="I9767" s="82">
        <f>Census!E9759</f>
        <v>0</v>
      </c>
      <c r="J9767" s="106" t="e">
        <f t="shared" si="152"/>
        <v>#N/A</v>
      </c>
    </row>
    <row r="9768" spans="7:10" x14ac:dyDescent="0.45">
      <c r="G9768" s="82">
        <f>Census!C9760</f>
        <v>0</v>
      </c>
      <c r="H9768" s="82" t="str">
        <f>IF(Census!D9760="","",Census!D9760)</f>
        <v/>
      </c>
      <c r="I9768" s="82">
        <f>Census!E9760</f>
        <v>0</v>
      </c>
      <c r="J9768" s="106" t="e">
        <f t="shared" si="152"/>
        <v>#N/A</v>
      </c>
    </row>
    <row r="9769" spans="7:10" x14ac:dyDescent="0.45">
      <c r="G9769" s="82">
        <f>Census!C9761</f>
        <v>0</v>
      </c>
      <c r="H9769" s="82" t="str">
        <f>IF(Census!D9761="","",Census!D9761)</f>
        <v/>
      </c>
      <c r="I9769" s="82">
        <f>Census!E9761</f>
        <v>0</v>
      </c>
      <c r="J9769" s="106" t="e">
        <f t="shared" si="152"/>
        <v>#N/A</v>
      </c>
    </row>
    <row r="9770" spans="7:10" x14ac:dyDescent="0.45">
      <c r="G9770" s="82">
        <f>Census!C9762</f>
        <v>0</v>
      </c>
      <c r="H9770" s="82" t="str">
        <f>IF(Census!D9762="","",Census!D9762)</f>
        <v/>
      </c>
      <c r="I9770" s="82">
        <f>Census!E9762</f>
        <v>0</v>
      </c>
      <c r="J9770" s="106" t="e">
        <f t="shared" si="152"/>
        <v>#N/A</v>
      </c>
    </row>
    <row r="9771" spans="7:10" x14ac:dyDescent="0.45">
      <c r="G9771" s="82">
        <f>Census!C9763</f>
        <v>0</v>
      </c>
      <c r="H9771" s="82" t="str">
        <f>IF(Census!D9763="","",Census!D9763)</f>
        <v/>
      </c>
      <c r="I9771" s="82">
        <f>Census!E9763</f>
        <v>0</v>
      </c>
      <c r="J9771" s="106" t="e">
        <f t="shared" si="152"/>
        <v>#N/A</v>
      </c>
    </row>
    <row r="9772" spans="7:10" x14ac:dyDescent="0.45">
      <c r="G9772" s="82">
        <f>Census!C9764</f>
        <v>0</v>
      </c>
      <c r="H9772" s="82" t="str">
        <f>IF(Census!D9764="","",Census!D9764)</f>
        <v/>
      </c>
      <c r="I9772" s="82">
        <f>Census!E9764</f>
        <v>0</v>
      </c>
      <c r="J9772" s="106" t="e">
        <f t="shared" si="152"/>
        <v>#N/A</v>
      </c>
    </row>
    <row r="9773" spans="7:10" x14ac:dyDescent="0.45">
      <c r="G9773" s="82">
        <f>Census!C9765</f>
        <v>0</v>
      </c>
      <c r="H9773" s="82" t="str">
        <f>IF(Census!D9765="","",Census!D9765)</f>
        <v/>
      </c>
      <c r="I9773" s="82">
        <f>Census!E9765</f>
        <v>0</v>
      </c>
      <c r="J9773" s="106" t="e">
        <f t="shared" si="152"/>
        <v>#N/A</v>
      </c>
    </row>
    <row r="9774" spans="7:10" x14ac:dyDescent="0.45">
      <c r="G9774" s="82">
        <f>Census!C9766</f>
        <v>0</v>
      </c>
      <c r="H9774" s="82" t="str">
        <f>IF(Census!D9766="","",Census!D9766)</f>
        <v/>
      </c>
      <c r="I9774" s="82">
        <f>Census!E9766</f>
        <v>0</v>
      </c>
      <c r="J9774" s="106" t="e">
        <f t="shared" si="152"/>
        <v>#N/A</v>
      </c>
    </row>
    <row r="9775" spans="7:10" x14ac:dyDescent="0.45">
      <c r="G9775" s="82">
        <f>Census!C9767</f>
        <v>0</v>
      </c>
      <c r="H9775" s="82" t="str">
        <f>IF(Census!D9767="","",Census!D9767)</f>
        <v/>
      </c>
      <c r="I9775" s="82">
        <f>Census!E9767</f>
        <v>0</v>
      </c>
      <c r="J9775" s="106" t="e">
        <f t="shared" si="152"/>
        <v>#N/A</v>
      </c>
    </row>
    <row r="9776" spans="7:10" x14ac:dyDescent="0.45">
      <c r="G9776" s="82">
        <f>Census!C9768</f>
        <v>0</v>
      </c>
      <c r="H9776" s="82" t="str">
        <f>IF(Census!D9768="","",Census!D9768)</f>
        <v/>
      </c>
      <c r="I9776" s="82">
        <f>Census!E9768</f>
        <v>0</v>
      </c>
      <c r="J9776" s="106" t="e">
        <f t="shared" si="152"/>
        <v>#N/A</v>
      </c>
    </row>
    <row r="9777" spans="7:10" x14ac:dyDescent="0.45">
      <c r="G9777" s="82">
        <f>Census!C9769</f>
        <v>0</v>
      </c>
      <c r="H9777" s="82" t="str">
        <f>IF(Census!D9769="","",Census!D9769)</f>
        <v/>
      </c>
      <c r="I9777" s="82">
        <f>Census!E9769</f>
        <v>0</v>
      </c>
      <c r="J9777" s="106" t="e">
        <f t="shared" si="152"/>
        <v>#N/A</v>
      </c>
    </row>
    <row r="9778" spans="7:10" x14ac:dyDescent="0.45">
      <c r="G9778" s="82">
        <f>Census!C9770</f>
        <v>0</v>
      </c>
      <c r="H9778" s="82" t="str">
        <f>IF(Census!D9770="","",Census!D9770)</f>
        <v/>
      </c>
      <c r="I9778" s="82">
        <f>Census!E9770</f>
        <v>0</v>
      </c>
      <c r="J9778" s="106" t="e">
        <f t="shared" si="152"/>
        <v>#N/A</v>
      </c>
    </row>
    <row r="9779" spans="7:10" x14ac:dyDescent="0.45">
      <c r="G9779" s="82">
        <f>Census!C9771</f>
        <v>0</v>
      </c>
      <c r="H9779" s="82" t="str">
        <f>IF(Census!D9771="","",Census!D9771)</f>
        <v/>
      </c>
      <c r="I9779" s="82">
        <f>Census!E9771</f>
        <v>0</v>
      </c>
      <c r="J9779" s="106" t="e">
        <f t="shared" si="152"/>
        <v>#N/A</v>
      </c>
    </row>
    <row r="9780" spans="7:10" x14ac:dyDescent="0.45">
      <c r="G9780" s="82">
        <f>Census!C9772</f>
        <v>0</v>
      </c>
      <c r="H9780" s="82" t="str">
        <f>IF(Census!D9772="","",Census!D9772)</f>
        <v/>
      </c>
      <c r="I9780" s="82">
        <f>Census!E9772</f>
        <v>0</v>
      </c>
      <c r="J9780" s="106" t="e">
        <f t="shared" si="152"/>
        <v>#N/A</v>
      </c>
    </row>
    <row r="9781" spans="7:10" x14ac:dyDescent="0.45">
      <c r="G9781" s="82">
        <f>Census!C9773</f>
        <v>0</v>
      </c>
      <c r="H9781" s="82" t="str">
        <f>IF(Census!D9773="","",Census!D9773)</f>
        <v/>
      </c>
      <c r="I9781" s="82">
        <f>Census!E9773</f>
        <v>0</v>
      </c>
      <c r="J9781" s="106" t="e">
        <f t="shared" si="152"/>
        <v>#N/A</v>
      </c>
    </row>
    <row r="9782" spans="7:10" x14ac:dyDescent="0.45">
      <c r="G9782" s="82">
        <f>Census!C9774</f>
        <v>0</v>
      </c>
      <c r="H9782" s="82" t="str">
        <f>IF(Census!D9774="","",Census!D9774)</f>
        <v/>
      </c>
      <c r="I9782" s="82">
        <f>Census!E9774</f>
        <v>0</v>
      </c>
      <c r="J9782" s="106" t="e">
        <f t="shared" si="152"/>
        <v>#N/A</v>
      </c>
    </row>
    <row r="9783" spans="7:10" x14ac:dyDescent="0.45">
      <c r="G9783" s="82">
        <f>Census!C9775</f>
        <v>0</v>
      </c>
      <c r="H9783" s="82" t="str">
        <f>IF(Census!D9775="","",Census!D9775)</f>
        <v/>
      </c>
      <c r="I9783" s="82">
        <f>Census!E9775</f>
        <v>0</v>
      </c>
      <c r="J9783" s="106" t="e">
        <f t="shared" si="152"/>
        <v>#N/A</v>
      </c>
    </row>
    <row r="9784" spans="7:10" x14ac:dyDescent="0.45">
      <c r="G9784" s="82">
        <f>Census!C9776</f>
        <v>0</v>
      </c>
      <c r="H9784" s="82" t="str">
        <f>IF(Census!D9776="","",Census!D9776)</f>
        <v/>
      </c>
      <c r="I9784" s="82">
        <f>Census!E9776</f>
        <v>0</v>
      </c>
      <c r="J9784" s="106" t="e">
        <f t="shared" si="152"/>
        <v>#N/A</v>
      </c>
    </row>
    <row r="9785" spans="7:10" x14ac:dyDescent="0.45">
      <c r="G9785" s="82">
        <f>Census!C9777</f>
        <v>0</v>
      </c>
      <c r="H9785" s="82" t="str">
        <f>IF(Census!D9777="","",Census!D9777)</f>
        <v/>
      </c>
      <c r="I9785" s="82">
        <f>Census!E9777</f>
        <v>0</v>
      </c>
      <c r="J9785" s="106" t="e">
        <f t="shared" si="152"/>
        <v>#N/A</v>
      </c>
    </row>
    <row r="9786" spans="7:10" x14ac:dyDescent="0.45">
      <c r="G9786" s="82">
        <f>Census!C9778</f>
        <v>0</v>
      </c>
      <c r="H9786" s="82" t="str">
        <f>IF(Census!D9778="","",Census!D9778)</f>
        <v/>
      </c>
      <c r="I9786" s="82">
        <f>Census!E9778</f>
        <v>0</v>
      </c>
      <c r="J9786" s="106" t="e">
        <f t="shared" si="152"/>
        <v>#N/A</v>
      </c>
    </row>
    <row r="9787" spans="7:10" x14ac:dyDescent="0.45">
      <c r="G9787" s="82">
        <f>Census!C9779</f>
        <v>0</v>
      </c>
      <c r="H9787" s="82" t="str">
        <f>IF(Census!D9779="","",Census!D9779)</f>
        <v/>
      </c>
      <c r="I9787" s="82">
        <f>Census!E9779</f>
        <v>0</v>
      </c>
      <c r="J9787" s="106" t="e">
        <f t="shared" si="152"/>
        <v>#N/A</v>
      </c>
    </row>
    <row r="9788" spans="7:10" x14ac:dyDescent="0.45">
      <c r="G9788" s="82">
        <f>Census!C9780</f>
        <v>0</v>
      </c>
      <c r="H9788" s="82" t="str">
        <f>IF(Census!D9780="","",Census!D9780)</f>
        <v/>
      </c>
      <c r="I9788" s="82">
        <f>Census!E9780</f>
        <v>0</v>
      </c>
      <c r="J9788" s="106" t="e">
        <f t="shared" si="152"/>
        <v>#N/A</v>
      </c>
    </row>
    <row r="9789" spans="7:10" x14ac:dyDescent="0.45">
      <c r="G9789" s="82">
        <f>Census!C9781</f>
        <v>0</v>
      </c>
      <c r="H9789" s="82" t="str">
        <f>IF(Census!D9781="","",Census!D9781)</f>
        <v/>
      </c>
      <c r="I9789" s="82">
        <f>Census!E9781</f>
        <v>0</v>
      </c>
      <c r="J9789" s="106" t="e">
        <f t="shared" si="152"/>
        <v>#N/A</v>
      </c>
    </row>
    <row r="9790" spans="7:10" x14ac:dyDescent="0.45">
      <c r="G9790" s="82">
        <f>Census!C9782</f>
        <v>0</v>
      </c>
      <c r="H9790" s="82" t="str">
        <f>IF(Census!D9782="","",Census!D9782)</f>
        <v/>
      </c>
      <c r="I9790" s="82">
        <f>Census!E9782</f>
        <v>0</v>
      </c>
      <c r="J9790" s="106" t="e">
        <f t="shared" si="152"/>
        <v>#N/A</v>
      </c>
    </row>
    <row r="9791" spans="7:10" x14ac:dyDescent="0.45">
      <c r="G9791" s="82">
        <f>Census!C9783</f>
        <v>0</v>
      </c>
      <c r="H9791" s="82" t="str">
        <f>IF(Census!D9783="","",Census!D9783)</f>
        <v/>
      </c>
      <c r="I9791" s="82">
        <f>Census!E9783</f>
        <v>0</v>
      </c>
      <c r="J9791" s="106" t="e">
        <f t="shared" si="152"/>
        <v>#N/A</v>
      </c>
    </row>
    <row r="9792" spans="7:10" x14ac:dyDescent="0.45">
      <c r="G9792" s="82">
        <f>Census!C9784</f>
        <v>0</v>
      </c>
      <c r="H9792" s="82" t="str">
        <f>IF(Census!D9784="","",Census!D9784)</f>
        <v/>
      </c>
      <c r="I9792" s="82">
        <f>Census!E9784</f>
        <v>0</v>
      </c>
      <c r="J9792" s="106" t="e">
        <f t="shared" si="152"/>
        <v>#N/A</v>
      </c>
    </row>
    <row r="9793" spans="7:10" x14ac:dyDescent="0.45">
      <c r="G9793" s="82">
        <f>Census!C9785</f>
        <v>0</v>
      </c>
      <c r="H9793" s="82" t="str">
        <f>IF(Census!D9785="","",Census!D9785)</f>
        <v/>
      </c>
      <c r="I9793" s="82">
        <f>Census!E9785</f>
        <v>0</v>
      </c>
      <c r="J9793" s="106" t="e">
        <f t="shared" si="152"/>
        <v>#N/A</v>
      </c>
    </row>
    <row r="9794" spans="7:10" x14ac:dyDescent="0.45">
      <c r="G9794" s="82">
        <f>Census!C9786</f>
        <v>0</v>
      </c>
      <c r="H9794" s="82" t="str">
        <f>IF(Census!D9786="","",Census!D9786)</f>
        <v/>
      </c>
      <c r="I9794" s="82">
        <f>Census!E9786</f>
        <v>0</v>
      </c>
      <c r="J9794" s="106" t="e">
        <f t="shared" si="152"/>
        <v>#N/A</v>
      </c>
    </row>
    <row r="9795" spans="7:10" x14ac:dyDescent="0.45">
      <c r="G9795" s="82">
        <f>Census!C9787</f>
        <v>0</v>
      </c>
      <c r="H9795" s="82" t="str">
        <f>IF(Census!D9787="","",Census!D9787)</f>
        <v/>
      </c>
      <c r="I9795" s="82">
        <f>Census!E9787</f>
        <v>0</v>
      </c>
      <c r="J9795" s="106" t="e">
        <f t="shared" si="152"/>
        <v>#N/A</v>
      </c>
    </row>
    <row r="9796" spans="7:10" x14ac:dyDescent="0.45">
      <c r="G9796" s="82">
        <f>Census!C9788</f>
        <v>0</v>
      </c>
      <c r="H9796" s="82" t="str">
        <f>IF(Census!D9788="","",Census!D9788)</f>
        <v/>
      </c>
      <c r="I9796" s="82">
        <f>Census!E9788</f>
        <v>0</v>
      </c>
      <c r="J9796" s="106" t="e">
        <f t="shared" si="152"/>
        <v>#N/A</v>
      </c>
    </row>
    <row r="9797" spans="7:10" x14ac:dyDescent="0.45">
      <c r="G9797" s="82">
        <f>Census!C9789</f>
        <v>0</v>
      </c>
      <c r="H9797" s="82" t="str">
        <f>IF(Census!D9789="","",Census!D9789)</f>
        <v/>
      </c>
      <c r="I9797" s="82">
        <f>Census!E9789</f>
        <v>0</v>
      </c>
      <c r="J9797" s="106" t="e">
        <f t="shared" si="152"/>
        <v>#N/A</v>
      </c>
    </row>
    <row r="9798" spans="7:10" x14ac:dyDescent="0.45">
      <c r="G9798" s="82">
        <f>Census!C9790</f>
        <v>0</v>
      </c>
      <c r="H9798" s="82" t="str">
        <f>IF(Census!D9790="","",Census!D9790)</f>
        <v/>
      </c>
      <c r="I9798" s="82">
        <f>Census!E9790</f>
        <v>0</v>
      </c>
      <c r="J9798" s="106" t="e">
        <f t="shared" si="152"/>
        <v>#N/A</v>
      </c>
    </row>
    <row r="9799" spans="7:10" x14ac:dyDescent="0.45">
      <c r="G9799" s="82">
        <f>Census!C9791</f>
        <v>0</v>
      </c>
      <c r="H9799" s="82" t="str">
        <f>IF(Census!D9791="","",Census!D9791)</f>
        <v/>
      </c>
      <c r="I9799" s="82">
        <f>Census!E9791</f>
        <v>0</v>
      </c>
      <c r="J9799" s="106" t="e">
        <f t="shared" si="152"/>
        <v>#N/A</v>
      </c>
    </row>
    <row r="9800" spans="7:10" x14ac:dyDescent="0.45">
      <c r="G9800" s="82">
        <f>Census!C9792</f>
        <v>0</v>
      </c>
      <c r="H9800" s="82" t="str">
        <f>IF(Census!D9792="","",Census!D9792)</f>
        <v/>
      </c>
      <c r="I9800" s="82">
        <f>Census!E9792</f>
        <v>0</v>
      </c>
      <c r="J9800" s="106" t="e">
        <f t="shared" si="152"/>
        <v>#N/A</v>
      </c>
    </row>
    <row r="9801" spans="7:10" x14ac:dyDescent="0.45">
      <c r="G9801" s="82">
        <f>Census!C9793</f>
        <v>0</v>
      </c>
      <c r="H9801" s="82" t="str">
        <f>IF(Census!D9793="","",Census!D9793)</f>
        <v/>
      </c>
      <c r="I9801" s="82">
        <f>Census!E9793</f>
        <v>0</v>
      </c>
      <c r="J9801" s="106" t="e">
        <f t="shared" si="152"/>
        <v>#N/A</v>
      </c>
    </row>
    <row r="9802" spans="7:10" x14ac:dyDescent="0.45">
      <c r="G9802" s="82">
        <f>Census!C9794</f>
        <v>0</v>
      </c>
      <c r="H9802" s="82" t="str">
        <f>IF(Census!D9794="","",Census!D9794)</f>
        <v/>
      </c>
      <c r="I9802" s="82">
        <f>Census!E9794</f>
        <v>0</v>
      </c>
      <c r="J9802" s="106" t="e">
        <f t="shared" si="152"/>
        <v>#N/A</v>
      </c>
    </row>
    <row r="9803" spans="7:10" x14ac:dyDescent="0.45">
      <c r="G9803" s="82">
        <f>Census!C9795</f>
        <v>0</v>
      </c>
      <c r="H9803" s="82" t="str">
        <f>IF(Census!D9795="","",Census!D9795)</f>
        <v/>
      </c>
      <c r="I9803" s="82">
        <f>Census!E9795</f>
        <v>0</v>
      </c>
      <c r="J9803" s="106" t="e">
        <f t="shared" si="152"/>
        <v>#N/A</v>
      </c>
    </row>
    <row r="9804" spans="7:10" x14ac:dyDescent="0.45">
      <c r="G9804" s="82">
        <f>Census!C9796</f>
        <v>0</v>
      </c>
      <c r="H9804" s="82" t="str">
        <f>IF(Census!D9796="","",Census!D9796)</f>
        <v/>
      </c>
      <c r="I9804" s="82">
        <f>Census!E9796</f>
        <v>0</v>
      </c>
      <c r="J9804" s="106" t="e">
        <f t="shared" si="152"/>
        <v>#N/A</v>
      </c>
    </row>
    <row r="9805" spans="7:10" x14ac:dyDescent="0.45">
      <c r="G9805" s="82">
        <f>Census!C9797</f>
        <v>0</v>
      </c>
      <c r="H9805" s="82" t="str">
        <f>IF(Census!D9797="","",Census!D9797)</f>
        <v/>
      </c>
      <c r="I9805" s="82">
        <f>Census!E9797</f>
        <v>0</v>
      </c>
      <c r="J9805" s="106" t="e">
        <f t="shared" si="152"/>
        <v>#N/A</v>
      </c>
    </row>
    <row r="9806" spans="7:10" x14ac:dyDescent="0.45">
      <c r="G9806" s="82">
        <f>Census!C9798</f>
        <v>0</v>
      </c>
      <c r="H9806" s="82" t="str">
        <f>IF(Census!D9798="","",Census!D9798)</f>
        <v/>
      </c>
      <c r="I9806" s="82">
        <f>Census!E9798</f>
        <v>0</v>
      </c>
      <c r="J9806" s="106" t="e">
        <f t="shared" ref="J9806:J9869" si="153">IF(H9806=0,0,IF(H9806&lt;$C$25,$C$25-H9806,0))</f>
        <v>#N/A</v>
      </c>
    </row>
    <row r="9807" spans="7:10" x14ac:dyDescent="0.45">
      <c r="G9807" s="82">
        <f>Census!C9799</f>
        <v>0</v>
      </c>
      <c r="H9807" s="82" t="str">
        <f>IF(Census!D9799="","",Census!D9799)</f>
        <v/>
      </c>
      <c r="I9807" s="82">
        <f>Census!E9799</f>
        <v>0</v>
      </c>
      <c r="J9807" s="106" t="e">
        <f t="shared" si="153"/>
        <v>#N/A</v>
      </c>
    </row>
    <row r="9808" spans="7:10" x14ac:dyDescent="0.45">
      <c r="G9808" s="82">
        <f>Census!C9800</f>
        <v>0</v>
      </c>
      <c r="H9808" s="82" t="str">
        <f>IF(Census!D9800="","",Census!D9800)</f>
        <v/>
      </c>
      <c r="I9808" s="82">
        <f>Census!E9800</f>
        <v>0</v>
      </c>
      <c r="J9808" s="106" t="e">
        <f t="shared" si="153"/>
        <v>#N/A</v>
      </c>
    </row>
    <row r="9809" spans="7:10" x14ac:dyDescent="0.45">
      <c r="G9809" s="82">
        <f>Census!C9801</f>
        <v>0</v>
      </c>
      <c r="H9809" s="82" t="str">
        <f>IF(Census!D9801="","",Census!D9801)</f>
        <v/>
      </c>
      <c r="I9809" s="82">
        <f>Census!E9801</f>
        <v>0</v>
      </c>
      <c r="J9809" s="106" t="e">
        <f t="shared" si="153"/>
        <v>#N/A</v>
      </c>
    </row>
    <row r="9810" spans="7:10" x14ac:dyDescent="0.45">
      <c r="G9810" s="82">
        <f>Census!C9802</f>
        <v>0</v>
      </c>
      <c r="H9810" s="82" t="str">
        <f>IF(Census!D9802="","",Census!D9802)</f>
        <v/>
      </c>
      <c r="I9810" s="82">
        <f>Census!E9802</f>
        <v>0</v>
      </c>
      <c r="J9810" s="106" t="e">
        <f t="shared" si="153"/>
        <v>#N/A</v>
      </c>
    </row>
    <row r="9811" spans="7:10" x14ac:dyDescent="0.45">
      <c r="G9811" s="82">
        <f>Census!C9803</f>
        <v>0</v>
      </c>
      <c r="H9811" s="82" t="str">
        <f>IF(Census!D9803="","",Census!D9803)</f>
        <v/>
      </c>
      <c r="I9811" s="82">
        <f>Census!E9803</f>
        <v>0</v>
      </c>
      <c r="J9811" s="106" t="e">
        <f t="shared" si="153"/>
        <v>#N/A</v>
      </c>
    </row>
    <row r="9812" spans="7:10" x14ac:dyDescent="0.45">
      <c r="G9812" s="82">
        <f>Census!C9804</f>
        <v>0</v>
      </c>
      <c r="H9812" s="82" t="str">
        <f>IF(Census!D9804="","",Census!D9804)</f>
        <v/>
      </c>
      <c r="I9812" s="82">
        <f>Census!E9804</f>
        <v>0</v>
      </c>
      <c r="J9812" s="106" t="e">
        <f t="shared" si="153"/>
        <v>#N/A</v>
      </c>
    </row>
    <row r="9813" spans="7:10" x14ac:dyDescent="0.45">
      <c r="G9813" s="82">
        <f>Census!C9805</f>
        <v>0</v>
      </c>
      <c r="H9813" s="82" t="str">
        <f>IF(Census!D9805="","",Census!D9805)</f>
        <v/>
      </c>
      <c r="I9813" s="82">
        <f>Census!E9805</f>
        <v>0</v>
      </c>
      <c r="J9813" s="106" t="e">
        <f t="shared" si="153"/>
        <v>#N/A</v>
      </c>
    </row>
    <row r="9814" spans="7:10" x14ac:dyDescent="0.45">
      <c r="G9814" s="82">
        <f>Census!C9806</f>
        <v>0</v>
      </c>
      <c r="H9814" s="82" t="str">
        <f>IF(Census!D9806="","",Census!D9806)</f>
        <v/>
      </c>
      <c r="I9814" s="82">
        <f>Census!E9806</f>
        <v>0</v>
      </c>
      <c r="J9814" s="106" t="e">
        <f t="shared" si="153"/>
        <v>#N/A</v>
      </c>
    </row>
    <row r="9815" spans="7:10" x14ac:dyDescent="0.45">
      <c r="G9815" s="82">
        <f>Census!C9807</f>
        <v>0</v>
      </c>
      <c r="H9815" s="82" t="str">
        <f>IF(Census!D9807="","",Census!D9807)</f>
        <v/>
      </c>
      <c r="I9815" s="82">
        <f>Census!E9807</f>
        <v>0</v>
      </c>
      <c r="J9815" s="106" t="e">
        <f t="shared" si="153"/>
        <v>#N/A</v>
      </c>
    </row>
    <row r="9816" spans="7:10" x14ac:dyDescent="0.45">
      <c r="G9816" s="82">
        <f>Census!C9808</f>
        <v>0</v>
      </c>
      <c r="H9816" s="82" t="str">
        <f>IF(Census!D9808="","",Census!D9808)</f>
        <v/>
      </c>
      <c r="I9816" s="82">
        <f>Census!E9808</f>
        <v>0</v>
      </c>
      <c r="J9816" s="106" t="e">
        <f t="shared" si="153"/>
        <v>#N/A</v>
      </c>
    </row>
    <row r="9817" spans="7:10" x14ac:dyDescent="0.45">
      <c r="G9817" s="82">
        <f>Census!C9809</f>
        <v>0</v>
      </c>
      <c r="H9817" s="82" t="str">
        <f>IF(Census!D9809="","",Census!D9809)</f>
        <v/>
      </c>
      <c r="I9817" s="82">
        <f>Census!E9809</f>
        <v>0</v>
      </c>
      <c r="J9817" s="106" t="e">
        <f t="shared" si="153"/>
        <v>#N/A</v>
      </c>
    </row>
    <row r="9818" spans="7:10" x14ac:dyDescent="0.45">
      <c r="G9818" s="82">
        <f>Census!C9810</f>
        <v>0</v>
      </c>
      <c r="H9818" s="82" t="str">
        <f>IF(Census!D9810="","",Census!D9810)</f>
        <v/>
      </c>
      <c r="I9818" s="82">
        <f>Census!E9810</f>
        <v>0</v>
      </c>
      <c r="J9818" s="106" t="e">
        <f t="shared" si="153"/>
        <v>#N/A</v>
      </c>
    </row>
    <row r="9819" spans="7:10" x14ac:dyDescent="0.45">
      <c r="G9819" s="82">
        <f>Census!C9811</f>
        <v>0</v>
      </c>
      <c r="H9819" s="82" t="str">
        <f>IF(Census!D9811="","",Census!D9811)</f>
        <v/>
      </c>
      <c r="I9819" s="82">
        <f>Census!E9811</f>
        <v>0</v>
      </c>
      <c r="J9819" s="106" t="e">
        <f t="shared" si="153"/>
        <v>#N/A</v>
      </c>
    </row>
    <row r="9820" spans="7:10" x14ac:dyDescent="0.45">
      <c r="G9820" s="82">
        <f>Census!C9812</f>
        <v>0</v>
      </c>
      <c r="H9820" s="82" t="str">
        <f>IF(Census!D9812="","",Census!D9812)</f>
        <v/>
      </c>
      <c r="I9820" s="82">
        <f>Census!E9812</f>
        <v>0</v>
      </c>
      <c r="J9820" s="106" t="e">
        <f t="shared" si="153"/>
        <v>#N/A</v>
      </c>
    </row>
    <row r="9821" spans="7:10" x14ac:dyDescent="0.45">
      <c r="G9821" s="82">
        <f>Census!C9813</f>
        <v>0</v>
      </c>
      <c r="H9821" s="82" t="str">
        <f>IF(Census!D9813="","",Census!D9813)</f>
        <v/>
      </c>
      <c r="I9821" s="82">
        <f>Census!E9813</f>
        <v>0</v>
      </c>
      <c r="J9821" s="106" t="e">
        <f t="shared" si="153"/>
        <v>#N/A</v>
      </c>
    </row>
    <row r="9822" spans="7:10" x14ac:dyDescent="0.45">
      <c r="G9822" s="82">
        <f>Census!C9814</f>
        <v>0</v>
      </c>
      <c r="H9822" s="82" t="str">
        <f>IF(Census!D9814="","",Census!D9814)</f>
        <v/>
      </c>
      <c r="I9822" s="82">
        <f>Census!E9814</f>
        <v>0</v>
      </c>
      <c r="J9822" s="106" t="e">
        <f t="shared" si="153"/>
        <v>#N/A</v>
      </c>
    </row>
    <row r="9823" spans="7:10" x14ac:dyDescent="0.45">
      <c r="G9823" s="82">
        <f>Census!C9815</f>
        <v>0</v>
      </c>
      <c r="H9823" s="82" t="str">
        <f>IF(Census!D9815="","",Census!D9815)</f>
        <v/>
      </c>
      <c r="I9823" s="82">
        <f>Census!E9815</f>
        <v>0</v>
      </c>
      <c r="J9823" s="106" t="e">
        <f t="shared" si="153"/>
        <v>#N/A</v>
      </c>
    </row>
    <row r="9824" spans="7:10" x14ac:dyDescent="0.45">
      <c r="G9824" s="82">
        <f>Census!C9816</f>
        <v>0</v>
      </c>
      <c r="H9824" s="82" t="str">
        <f>IF(Census!D9816="","",Census!D9816)</f>
        <v/>
      </c>
      <c r="I9824" s="82">
        <f>Census!E9816</f>
        <v>0</v>
      </c>
      <c r="J9824" s="106" t="e">
        <f t="shared" si="153"/>
        <v>#N/A</v>
      </c>
    </row>
    <row r="9825" spans="7:10" x14ac:dyDescent="0.45">
      <c r="G9825" s="82">
        <f>Census!C9817</f>
        <v>0</v>
      </c>
      <c r="H9825" s="82" t="str">
        <f>IF(Census!D9817="","",Census!D9817)</f>
        <v/>
      </c>
      <c r="I9825" s="82">
        <f>Census!E9817</f>
        <v>0</v>
      </c>
      <c r="J9825" s="106" t="e">
        <f t="shared" si="153"/>
        <v>#N/A</v>
      </c>
    </row>
    <row r="9826" spans="7:10" x14ac:dyDescent="0.45">
      <c r="G9826" s="82">
        <f>Census!C9818</f>
        <v>0</v>
      </c>
      <c r="H9826" s="82" t="str">
        <f>IF(Census!D9818="","",Census!D9818)</f>
        <v/>
      </c>
      <c r="I9826" s="82">
        <f>Census!E9818</f>
        <v>0</v>
      </c>
      <c r="J9826" s="106" t="e">
        <f t="shared" si="153"/>
        <v>#N/A</v>
      </c>
    </row>
    <row r="9827" spans="7:10" x14ac:dyDescent="0.45">
      <c r="G9827" s="82">
        <f>Census!C9819</f>
        <v>0</v>
      </c>
      <c r="H9827" s="82" t="str">
        <f>IF(Census!D9819="","",Census!D9819)</f>
        <v/>
      </c>
      <c r="I9827" s="82">
        <f>Census!E9819</f>
        <v>0</v>
      </c>
      <c r="J9827" s="106" t="e">
        <f t="shared" si="153"/>
        <v>#N/A</v>
      </c>
    </row>
    <row r="9828" spans="7:10" x14ac:dyDescent="0.45">
      <c r="G9828" s="82">
        <f>Census!C9820</f>
        <v>0</v>
      </c>
      <c r="H9828" s="82" t="str">
        <f>IF(Census!D9820="","",Census!D9820)</f>
        <v/>
      </c>
      <c r="I9828" s="82">
        <f>Census!E9820</f>
        <v>0</v>
      </c>
      <c r="J9828" s="106" t="e">
        <f t="shared" si="153"/>
        <v>#N/A</v>
      </c>
    </row>
    <row r="9829" spans="7:10" x14ac:dyDescent="0.45">
      <c r="G9829" s="82">
        <f>Census!C9821</f>
        <v>0</v>
      </c>
      <c r="H9829" s="82" t="str">
        <f>IF(Census!D9821="","",Census!D9821)</f>
        <v/>
      </c>
      <c r="I9829" s="82">
        <f>Census!E9821</f>
        <v>0</v>
      </c>
      <c r="J9829" s="106" t="e">
        <f t="shared" si="153"/>
        <v>#N/A</v>
      </c>
    </row>
    <row r="9830" spans="7:10" x14ac:dyDescent="0.45">
      <c r="G9830" s="82">
        <f>Census!C9822</f>
        <v>0</v>
      </c>
      <c r="H9830" s="82" t="str">
        <f>IF(Census!D9822="","",Census!D9822)</f>
        <v/>
      </c>
      <c r="I9830" s="82">
        <f>Census!E9822</f>
        <v>0</v>
      </c>
      <c r="J9830" s="106" t="e">
        <f t="shared" si="153"/>
        <v>#N/A</v>
      </c>
    </row>
    <row r="9831" spans="7:10" x14ac:dyDescent="0.45">
      <c r="G9831" s="82">
        <f>Census!C9823</f>
        <v>0</v>
      </c>
      <c r="H9831" s="82" t="str">
        <f>IF(Census!D9823="","",Census!D9823)</f>
        <v/>
      </c>
      <c r="I9831" s="82">
        <f>Census!E9823</f>
        <v>0</v>
      </c>
      <c r="J9831" s="106" t="e">
        <f t="shared" si="153"/>
        <v>#N/A</v>
      </c>
    </row>
    <row r="9832" spans="7:10" x14ac:dyDescent="0.45">
      <c r="G9832" s="82">
        <f>Census!C9824</f>
        <v>0</v>
      </c>
      <c r="H9832" s="82" t="str">
        <f>IF(Census!D9824="","",Census!D9824)</f>
        <v/>
      </c>
      <c r="I9832" s="82">
        <f>Census!E9824</f>
        <v>0</v>
      </c>
      <c r="J9832" s="106" t="e">
        <f t="shared" si="153"/>
        <v>#N/A</v>
      </c>
    </row>
    <row r="9833" spans="7:10" x14ac:dyDescent="0.45">
      <c r="G9833" s="82">
        <f>Census!C9825</f>
        <v>0</v>
      </c>
      <c r="H9833" s="82" t="str">
        <f>IF(Census!D9825="","",Census!D9825)</f>
        <v/>
      </c>
      <c r="I9833" s="82">
        <f>Census!E9825</f>
        <v>0</v>
      </c>
      <c r="J9833" s="106" t="e">
        <f t="shared" si="153"/>
        <v>#N/A</v>
      </c>
    </row>
    <row r="9834" spans="7:10" x14ac:dyDescent="0.45">
      <c r="G9834" s="82">
        <f>Census!C9826</f>
        <v>0</v>
      </c>
      <c r="H9834" s="82" t="str">
        <f>IF(Census!D9826="","",Census!D9826)</f>
        <v/>
      </c>
      <c r="I9834" s="82">
        <f>Census!E9826</f>
        <v>0</v>
      </c>
      <c r="J9834" s="106" t="e">
        <f t="shared" si="153"/>
        <v>#N/A</v>
      </c>
    </row>
    <row r="9835" spans="7:10" x14ac:dyDescent="0.45">
      <c r="G9835" s="82">
        <f>Census!C9827</f>
        <v>0</v>
      </c>
      <c r="H9835" s="82" t="str">
        <f>IF(Census!D9827="","",Census!D9827)</f>
        <v/>
      </c>
      <c r="I9835" s="82">
        <f>Census!E9827</f>
        <v>0</v>
      </c>
      <c r="J9835" s="106" t="e">
        <f t="shared" si="153"/>
        <v>#N/A</v>
      </c>
    </row>
    <row r="9836" spans="7:10" x14ac:dyDescent="0.45">
      <c r="G9836" s="82">
        <f>Census!C9828</f>
        <v>0</v>
      </c>
      <c r="H9836" s="82" t="str">
        <f>IF(Census!D9828="","",Census!D9828)</f>
        <v/>
      </c>
      <c r="I9836" s="82">
        <f>Census!E9828</f>
        <v>0</v>
      </c>
      <c r="J9836" s="106" t="e">
        <f t="shared" si="153"/>
        <v>#N/A</v>
      </c>
    </row>
    <row r="9837" spans="7:10" x14ac:dyDescent="0.45">
      <c r="G9837" s="82">
        <f>Census!C9829</f>
        <v>0</v>
      </c>
      <c r="H9837" s="82" t="str">
        <f>IF(Census!D9829="","",Census!D9829)</f>
        <v/>
      </c>
      <c r="I9837" s="82">
        <f>Census!E9829</f>
        <v>0</v>
      </c>
      <c r="J9837" s="106" t="e">
        <f t="shared" si="153"/>
        <v>#N/A</v>
      </c>
    </row>
    <row r="9838" spans="7:10" x14ac:dyDescent="0.45">
      <c r="G9838" s="82">
        <f>Census!C9830</f>
        <v>0</v>
      </c>
      <c r="H9838" s="82" t="str">
        <f>IF(Census!D9830="","",Census!D9830)</f>
        <v/>
      </c>
      <c r="I9838" s="82">
        <f>Census!E9830</f>
        <v>0</v>
      </c>
      <c r="J9838" s="106" t="e">
        <f t="shared" si="153"/>
        <v>#N/A</v>
      </c>
    </row>
    <row r="9839" spans="7:10" x14ac:dyDescent="0.45">
      <c r="G9839" s="82">
        <f>Census!C9831</f>
        <v>0</v>
      </c>
      <c r="H9839" s="82" t="str">
        <f>IF(Census!D9831="","",Census!D9831)</f>
        <v/>
      </c>
      <c r="I9839" s="82">
        <f>Census!E9831</f>
        <v>0</v>
      </c>
      <c r="J9839" s="106" t="e">
        <f t="shared" si="153"/>
        <v>#N/A</v>
      </c>
    </row>
    <row r="9840" spans="7:10" x14ac:dyDescent="0.45">
      <c r="G9840" s="82">
        <f>Census!C9832</f>
        <v>0</v>
      </c>
      <c r="H9840" s="82" t="str">
        <f>IF(Census!D9832="","",Census!D9832)</f>
        <v/>
      </c>
      <c r="I9840" s="82">
        <f>Census!E9832</f>
        <v>0</v>
      </c>
      <c r="J9840" s="106" t="e">
        <f t="shared" si="153"/>
        <v>#N/A</v>
      </c>
    </row>
    <row r="9841" spans="7:10" x14ac:dyDescent="0.45">
      <c r="G9841" s="82">
        <f>Census!C9833</f>
        <v>0</v>
      </c>
      <c r="H9841" s="82" t="str">
        <f>IF(Census!D9833="","",Census!D9833)</f>
        <v/>
      </c>
      <c r="I9841" s="82">
        <f>Census!E9833</f>
        <v>0</v>
      </c>
      <c r="J9841" s="106" t="e">
        <f t="shared" si="153"/>
        <v>#N/A</v>
      </c>
    </row>
    <row r="9842" spans="7:10" x14ac:dyDescent="0.45">
      <c r="G9842" s="82">
        <f>Census!C9834</f>
        <v>0</v>
      </c>
      <c r="H9842" s="82" t="str">
        <f>IF(Census!D9834="","",Census!D9834)</f>
        <v/>
      </c>
      <c r="I9842" s="82">
        <f>Census!E9834</f>
        <v>0</v>
      </c>
      <c r="J9842" s="106" t="e">
        <f t="shared" si="153"/>
        <v>#N/A</v>
      </c>
    </row>
    <row r="9843" spans="7:10" x14ac:dyDescent="0.45">
      <c r="G9843" s="82">
        <f>Census!C9835</f>
        <v>0</v>
      </c>
      <c r="H9843" s="82" t="str">
        <f>IF(Census!D9835="","",Census!D9835)</f>
        <v/>
      </c>
      <c r="I9843" s="82">
        <f>Census!E9835</f>
        <v>0</v>
      </c>
      <c r="J9843" s="106" t="e">
        <f t="shared" si="153"/>
        <v>#N/A</v>
      </c>
    </row>
    <row r="9844" spans="7:10" x14ac:dyDescent="0.45">
      <c r="G9844" s="82">
        <f>Census!C9836</f>
        <v>0</v>
      </c>
      <c r="H9844" s="82" t="str">
        <f>IF(Census!D9836="","",Census!D9836)</f>
        <v/>
      </c>
      <c r="I9844" s="82">
        <f>Census!E9836</f>
        <v>0</v>
      </c>
      <c r="J9844" s="106" t="e">
        <f t="shared" si="153"/>
        <v>#N/A</v>
      </c>
    </row>
    <row r="9845" spans="7:10" x14ac:dyDescent="0.45">
      <c r="G9845" s="82">
        <f>Census!C9837</f>
        <v>0</v>
      </c>
      <c r="H9845" s="82" t="str">
        <f>IF(Census!D9837="","",Census!D9837)</f>
        <v/>
      </c>
      <c r="I9845" s="82">
        <f>Census!E9837</f>
        <v>0</v>
      </c>
      <c r="J9845" s="106" t="e">
        <f t="shared" si="153"/>
        <v>#N/A</v>
      </c>
    </row>
    <row r="9846" spans="7:10" x14ac:dyDescent="0.45">
      <c r="G9846" s="82">
        <f>Census!C9838</f>
        <v>0</v>
      </c>
      <c r="H9846" s="82" t="str">
        <f>IF(Census!D9838="","",Census!D9838)</f>
        <v/>
      </c>
      <c r="I9846" s="82">
        <f>Census!E9838</f>
        <v>0</v>
      </c>
      <c r="J9846" s="106" t="e">
        <f t="shared" si="153"/>
        <v>#N/A</v>
      </c>
    </row>
    <row r="9847" spans="7:10" x14ac:dyDescent="0.45">
      <c r="G9847" s="82">
        <f>Census!C9839</f>
        <v>0</v>
      </c>
      <c r="H9847" s="82" t="str">
        <f>IF(Census!D9839="","",Census!D9839)</f>
        <v/>
      </c>
      <c r="I9847" s="82">
        <f>Census!E9839</f>
        <v>0</v>
      </c>
      <c r="J9847" s="106" t="e">
        <f t="shared" si="153"/>
        <v>#N/A</v>
      </c>
    </row>
    <row r="9848" spans="7:10" x14ac:dyDescent="0.45">
      <c r="G9848" s="82">
        <f>Census!C9840</f>
        <v>0</v>
      </c>
      <c r="H9848" s="82" t="str">
        <f>IF(Census!D9840="","",Census!D9840)</f>
        <v/>
      </c>
      <c r="I9848" s="82">
        <f>Census!E9840</f>
        <v>0</v>
      </c>
      <c r="J9848" s="106" t="e">
        <f t="shared" si="153"/>
        <v>#N/A</v>
      </c>
    </row>
    <row r="9849" spans="7:10" x14ac:dyDescent="0.45">
      <c r="G9849" s="82">
        <f>Census!C9841</f>
        <v>0</v>
      </c>
      <c r="H9849" s="82" t="str">
        <f>IF(Census!D9841="","",Census!D9841)</f>
        <v/>
      </c>
      <c r="I9849" s="82">
        <f>Census!E9841</f>
        <v>0</v>
      </c>
      <c r="J9849" s="106" t="e">
        <f t="shared" si="153"/>
        <v>#N/A</v>
      </c>
    </row>
    <row r="9850" spans="7:10" x14ac:dyDescent="0.45">
      <c r="G9850" s="82">
        <f>Census!C9842</f>
        <v>0</v>
      </c>
      <c r="H9850" s="82" t="str">
        <f>IF(Census!D9842="","",Census!D9842)</f>
        <v/>
      </c>
      <c r="I9850" s="82">
        <f>Census!E9842</f>
        <v>0</v>
      </c>
      <c r="J9850" s="106" t="e">
        <f t="shared" si="153"/>
        <v>#N/A</v>
      </c>
    </row>
    <row r="9851" spans="7:10" x14ac:dyDescent="0.45">
      <c r="G9851" s="82">
        <f>Census!C9843</f>
        <v>0</v>
      </c>
      <c r="H9851" s="82" t="str">
        <f>IF(Census!D9843="","",Census!D9843)</f>
        <v/>
      </c>
      <c r="I9851" s="82">
        <f>Census!E9843</f>
        <v>0</v>
      </c>
      <c r="J9851" s="106" t="e">
        <f t="shared" si="153"/>
        <v>#N/A</v>
      </c>
    </row>
    <row r="9852" spans="7:10" x14ac:dyDescent="0.45">
      <c r="G9852" s="82">
        <f>Census!C9844</f>
        <v>0</v>
      </c>
      <c r="H9852" s="82" t="str">
        <f>IF(Census!D9844="","",Census!D9844)</f>
        <v/>
      </c>
      <c r="I9852" s="82">
        <f>Census!E9844</f>
        <v>0</v>
      </c>
      <c r="J9852" s="106" t="e">
        <f t="shared" si="153"/>
        <v>#N/A</v>
      </c>
    </row>
    <row r="9853" spans="7:10" x14ac:dyDescent="0.45">
      <c r="G9853" s="82">
        <f>Census!C9845</f>
        <v>0</v>
      </c>
      <c r="H9853" s="82" t="str">
        <f>IF(Census!D9845="","",Census!D9845)</f>
        <v/>
      </c>
      <c r="I9853" s="82">
        <f>Census!E9845</f>
        <v>0</v>
      </c>
      <c r="J9853" s="106" t="e">
        <f t="shared" si="153"/>
        <v>#N/A</v>
      </c>
    </row>
    <row r="9854" spans="7:10" x14ac:dyDescent="0.45">
      <c r="G9854" s="82">
        <f>Census!C9846</f>
        <v>0</v>
      </c>
      <c r="H9854" s="82" t="str">
        <f>IF(Census!D9846="","",Census!D9846)</f>
        <v/>
      </c>
      <c r="I9854" s="82">
        <f>Census!E9846</f>
        <v>0</v>
      </c>
      <c r="J9854" s="106" t="e">
        <f t="shared" si="153"/>
        <v>#N/A</v>
      </c>
    </row>
    <row r="9855" spans="7:10" x14ac:dyDescent="0.45">
      <c r="G9855" s="82">
        <f>Census!C9847</f>
        <v>0</v>
      </c>
      <c r="H9855" s="82" t="str">
        <f>IF(Census!D9847="","",Census!D9847)</f>
        <v/>
      </c>
      <c r="I9855" s="82">
        <f>Census!E9847</f>
        <v>0</v>
      </c>
      <c r="J9855" s="106" t="e">
        <f t="shared" si="153"/>
        <v>#N/A</v>
      </c>
    </row>
    <row r="9856" spans="7:10" x14ac:dyDescent="0.45">
      <c r="G9856" s="82">
        <f>Census!C9848</f>
        <v>0</v>
      </c>
      <c r="H9856" s="82" t="str">
        <f>IF(Census!D9848="","",Census!D9848)</f>
        <v/>
      </c>
      <c r="I9856" s="82">
        <f>Census!E9848</f>
        <v>0</v>
      </c>
      <c r="J9856" s="106" t="e">
        <f t="shared" si="153"/>
        <v>#N/A</v>
      </c>
    </row>
    <row r="9857" spans="7:10" x14ac:dyDescent="0.45">
      <c r="G9857" s="82">
        <f>Census!C9849</f>
        <v>0</v>
      </c>
      <c r="H9857" s="82" t="str">
        <f>IF(Census!D9849="","",Census!D9849)</f>
        <v/>
      </c>
      <c r="I9857" s="82">
        <f>Census!E9849</f>
        <v>0</v>
      </c>
      <c r="J9857" s="106" t="e">
        <f t="shared" si="153"/>
        <v>#N/A</v>
      </c>
    </row>
    <row r="9858" spans="7:10" x14ac:dyDescent="0.45">
      <c r="G9858" s="82">
        <f>Census!C9850</f>
        <v>0</v>
      </c>
      <c r="H9858" s="82" t="str">
        <f>IF(Census!D9850="","",Census!D9850)</f>
        <v/>
      </c>
      <c r="I9858" s="82">
        <f>Census!E9850</f>
        <v>0</v>
      </c>
      <c r="J9858" s="106" t="e">
        <f t="shared" si="153"/>
        <v>#N/A</v>
      </c>
    </row>
    <row r="9859" spans="7:10" x14ac:dyDescent="0.45">
      <c r="G9859" s="82">
        <f>Census!C9851</f>
        <v>0</v>
      </c>
      <c r="H9859" s="82" t="str">
        <f>IF(Census!D9851="","",Census!D9851)</f>
        <v/>
      </c>
      <c r="I9859" s="82">
        <f>Census!E9851</f>
        <v>0</v>
      </c>
      <c r="J9859" s="106" t="e">
        <f t="shared" si="153"/>
        <v>#N/A</v>
      </c>
    </row>
    <row r="9860" spans="7:10" x14ac:dyDescent="0.45">
      <c r="G9860" s="82">
        <f>Census!C9852</f>
        <v>0</v>
      </c>
      <c r="H9860" s="82" t="str">
        <f>IF(Census!D9852="","",Census!D9852)</f>
        <v/>
      </c>
      <c r="I9860" s="82">
        <f>Census!E9852</f>
        <v>0</v>
      </c>
      <c r="J9860" s="106" t="e">
        <f t="shared" si="153"/>
        <v>#N/A</v>
      </c>
    </row>
    <row r="9861" spans="7:10" x14ac:dyDescent="0.45">
      <c r="G9861" s="82">
        <f>Census!C9853</f>
        <v>0</v>
      </c>
      <c r="H9861" s="82" t="str">
        <f>IF(Census!D9853="","",Census!D9853)</f>
        <v/>
      </c>
      <c r="I9861" s="82">
        <f>Census!E9853</f>
        <v>0</v>
      </c>
      <c r="J9861" s="106" t="e">
        <f t="shared" si="153"/>
        <v>#N/A</v>
      </c>
    </row>
    <row r="9862" spans="7:10" x14ac:dyDescent="0.45">
      <c r="G9862" s="82">
        <f>Census!C9854</f>
        <v>0</v>
      </c>
      <c r="H9862" s="82" t="str">
        <f>IF(Census!D9854="","",Census!D9854)</f>
        <v/>
      </c>
      <c r="I9862" s="82">
        <f>Census!E9854</f>
        <v>0</v>
      </c>
      <c r="J9862" s="106" t="e">
        <f t="shared" si="153"/>
        <v>#N/A</v>
      </c>
    </row>
    <row r="9863" spans="7:10" x14ac:dyDescent="0.45">
      <c r="G9863" s="82">
        <f>Census!C9855</f>
        <v>0</v>
      </c>
      <c r="H9863" s="82" t="str">
        <f>IF(Census!D9855="","",Census!D9855)</f>
        <v/>
      </c>
      <c r="I9863" s="82">
        <f>Census!E9855</f>
        <v>0</v>
      </c>
      <c r="J9863" s="106" t="e">
        <f t="shared" si="153"/>
        <v>#N/A</v>
      </c>
    </row>
    <row r="9864" spans="7:10" x14ac:dyDescent="0.45">
      <c r="G9864" s="82">
        <f>Census!C9856</f>
        <v>0</v>
      </c>
      <c r="H9864" s="82" t="str">
        <f>IF(Census!D9856="","",Census!D9856)</f>
        <v/>
      </c>
      <c r="I9864" s="82">
        <f>Census!E9856</f>
        <v>0</v>
      </c>
      <c r="J9864" s="106" t="e">
        <f t="shared" si="153"/>
        <v>#N/A</v>
      </c>
    </row>
    <row r="9865" spans="7:10" x14ac:dyDescent="0.45">
      <c r="G9865" s="82">
        <f>Census!C9857</f>
        <v>0</v>
      </c>
      <c r="H9865" s="82" t="str">
        <f>IF(Census!D9857="","",Census!D9857)</f>
        <v/>
      </c>
      <c r="I9865" s="82">
        <f>Census!E9857</f>
        <v>0</v>
      </c>
      <c r="J9865" s="106" t="e">
        <f t="shared" si="153"/>
        <v>#N/A</v>
      </c>
    </row>
    <row r="9866" spans="7:10" x14ac:dyDescent="0.45">
      <c r="G9866" s="82">
        <f>Census!C9858</f>
        <v>0</v>
      </c>
      <c r="H9866" s="82" t="str">
        <f>IF(Census!D9858="","",Census!D9858)</f>
        <v/>
      </c>
      <c r="I9866" s="82">
        <f>Census!E9858</f>
        <v>0</v>
      </c>
      <c r="J9866" s="106" t="e">
        <f t="shared" si="153"/>
        <v>#N/A</v>
      </c>
    </row>
    <row r="9867" spans="7:10" x14ac:dyDescent="0.45">
      <c r="G9867" s="82">
        <f>Census!C9859</f>
        <v>0</v>
      </c>
      <c r="H9867" s="82" t="str">
        <f>IF(Census!D9859="","",Census!D9859)</f>
        <v/>
      </c>
      <c r="I9867" s="82">
        <f>Census!E9859</f>
        <v>0</v>
      </c>
      <c r="J9867" s="106" t="e">
        <f t="shared" si="153"/>
        <v>#N/A</v>
      </c>
    </row>
    <row r="9868" spans="7:10" x14ac:dyDescent="0.45">
      <c r="G9868" s="82">
        <f>Census!C9860</f>
        <v>0</v>
      </c>
      <c r="H9868" s="82" t="str">
        <f>IF(Census!D9860="","",Census!D9860)</f>
        <v/>
      </c>
      <c r="I9868" s="82">
        <f>Census!E9860</f>
        <v>0</v>
      </c>
      <c r="J9868" s="106" t="e">
        <f t="shared" si="153"/>
        <v>#N/A</v>
      </c>
    </row>
    <row r="9869" spans="7:10" x14ac:dyDescent="0.45">
      <c r="G9869" s="82">
        <f>Census!C9861</f>
        <v>0</v>
      </c>
      <c r="H9869" s="82" t="str">
        <f>IF(Census!D9861="","",Census!D9861)</f>
        <v/>
      </c>
      <c r="I9869" s="82">
        <f>Census!E9861</f>
        <v>0</v>
      </c>
      <c r="J9869" s="106" t="e">
        <f t="shared" si="153"/>
        <v>#N/A</v>
      </c>
    </row>
    <row r="9870" spans="7:10" x14ac:dyDescent="0.45">
      <c r="G9870" s="82">
        <f>Census!C9862</f>
        <v>0</v>
      </c>
      <c r="H9870" s="82" t="str">
        <f>IF(Census!D9862="","",Census!D9862)</f>
        <v/>
      </c>
      <c r="I9870" s="82">
        <f>Census!E9862</f>
        <v>0</v>
      </c>
      <c r="J9870" s="106" t="e">
        <f t="shared" ref="J9870:J9933" si="154">IF(H9870=0,0,IF(H9870&lt;$C$25,$C$25-H9870,0))</f>
        <v>#N/A</v>
      </c>
    </row>
    <row r="9871" spans="7:10" x14ac:dyDescent="0.45">
      <c r="G9871" s="82">
        <f>Census!C9863</f>
        <v>0</v>
      </c>
      <c r="H9871" s="82" t="str">
        <f>IF(Census!D9863="","",Census!D9863)</f>
        <v/>
      </c>
      <c r="I9871" s="82">
        <f>Census!E9863</f>
        <v>0</v>
      </c>
      <c r="J9871" s="106" t="e">
        <f t="shared" si="154"/>
        <v>#N/A</v>
      </c>
    </row>
    <row r="9872" spans="7:10" x14ac:dyDescent="0.45">
      <c r="G9872" s="82">
        <f>Census!C9864</f>
        <v>0</v>
      </c>
      <c r="H9872" s="82" t="str">
        <f>IF(Census!D9864="","",Census!D9864)</f>
        <v/>
      </c>
      <c r="I9872" s="82">
        <f>Census!E9864</f>
        <v>0</v>
      </c>
      <c r="J9872" s="106" t="e">
        <f t="shared" si="154"/>
        <v>#N/A</v>
      </c>
    </row>
    <row r="9873" spans="7:10" x14ac:dyDescent="0.45">
      <c r="G9873" s="82">
        <f>Census!C9865</f>
        <v>0</v>
      </c>
      <c r="H9873" s="82" t="str">
        <f>IF(Census!D9865="","",Census!D9865)</f>
        <v/>
      </c>
      <c r="I9873" s="82">
        <f>Census!E9865</f>
        <v>0</v>
      </c>
      <c r="J9873" s="106" t="e">
        <f t="shared" si="154"/>
        <v>#N/A</v>
      </c>
    </row>
    <row r="9874" spans="7:10" x14ac:dyDescent="0.45">
      <c r="G9874" s="82">
        <f>Census!C9866</f>
        <v>0</v>
      </c>
      <c r="H9874" s="82" t="str">
        <f>IF(Census!D9866="","",Census!D9866)</f>
        <v/>
      </c>
      <c r="I9874" s="82">
        <f>Census!E9866</f>
        <v>0</v>
      </c>
      <c r="J9874" s="106" t="e">
        <f t="shared" si="154"/>
        <v>#N/A</v>
      </c>
    </row>
    <row r="9875" spans="7:10" x14ac:dyDescent="0.45">
      <c r="G9875" s="82">
        <f>Census!C9867</f>
        <v>0</v>
      </c>
      <c r="H9875" s="82" t="str">
        <f>IF(Census!D9867="","",Census!D9867)</f>
        <v/>
      </c>
      <c r="I9875" s="82">
        <f>Census!E9867</f>
        <v>0</v>
      </c>
      <c r="J9875" s="106" t="e">
        <f t="shared" si="154"/>
        <v>#N/A</v>
      </c>
    </row>
    <row r="9876" spans="7:10" x14ac:dyDescent="0.45">
      <c r="G9876" s="82">
        <f>Census!C9868</f>
        <v>0</v>
      </c>
      <c r="H9876" s="82" t="str">
        <f>IF(Census!D9868="","",Census!D9868)</f>
        <v/>
      </c>
      <c r="I9876" s="82">
        <f>Census!E9868</f>
        <v>0</v>
      </c>
      <c r="J9876" s="106" t="e">
        <f t="shared" si="154"/>
        <v>#N/A</v>
      </c>
    </row>
    <row r="9877" spans="7:10" x14ac:dyDescent="0.45">
      <c r="G9877" s="82">
        <f>Census!C9869</f>
        <v>0</v>
      </c>
      <c r="H9877" s="82" t="str">
        <f>IF(Census!D9869="","",Census!D9869)</f>
        <v/>
      </c>
      <c r="I9877" s="82">
        <f>Census!E9869</f>
        <v>0</v>
      </c>
      <c r="J9877" s="106" t="e">
        <f t="shared" si="154"/>
        <v>#N/A</v>
      </c>
    </row>
    <row r="9878" spans="7:10" x14ac:dyDescent="0.45">
      <c r="G9878" s="82">
        <f>Census!C9870</f>
        <v>0</v>
      </c>
      <c r="H9878" s="82" t="str">
        <f>IF(Census!D9870="","",Census!D9870)</f>
        <v/>
      </c>
      <c r="I9878" s="82">
        <f>Census!E9870</f>
        <v>0</v>
      </c>
      <c r="J9878" s="106" t="e">
        <f t="shared" si="154"/>
        <v>#N/A</v>
      </c>
    </row>
    <row r="9879" spans="7:10" x14ac:dyDescent="0.45">
      <c r="G9879" s="82">
        <f>Census!C9871</f>
        <v>0</v>
      </c>
      <c r="H9879" s="82" t="str">
        <f>IF(Census!D9871="","",Census!D9871)</f>
        <v/>
      </c>
      <c r="I9879" s="82">
        <f>Census!E9871</f>
        <v>0</v>
      </c>
      <c r="J9879" s="106" t="e">
        <f t="shared" si="154"/>
        <v>#N/A</v>
      </c>
    </row>
    <row r="9880" spans="7:10" x14ac:dyDescent="0.45">
      <c r="G9880" s="82">
        <f>Census!C9872</f>
        <v>0</v>
      </c>
      <c r="H9880" s="82" t="str">
        <f>IF(Census!D9872="","",Census!D9872)</f>
        <v/>
      </c>
      <c r="I9880" s="82">
        <f>Census!E9872</f>
        <v>0</v>
      </c>
      <c r="J9880" s="106" t="e">
        <f t="shared" si="154"/>
        <v>#N/A</v>
      </c>
    </row>
    <row r="9881" spans="7:10" x14ac:dyDescent="0.45">
      <c r="G9881" s="82">
        <f>Census!C9873</f>
        <v>0</v>
      </c>
      <c r="H9881" s="82" t="str">
        <f>IF(Census!D9873="","",Census!D9873)</f>
        <v/>
      </c>
      <c r="I9881" s="82">
        <f>Census!E9873</f>
        <v>0</v>
      </c>
      <c r="J9881" s="106" t="e">
        <f t="shared" si="154"/>
        <v>#N/A</v>
      </c>
    </row>
    <row r="9882" spans="7:10" x14ac:dyDescent="0.45">
      <c r="G9882" s="82">
        <f>Census!C9874</f>
        <v>0</v>
      </c>
      <c r="H9882" s="82" t="str">
        <f>IF(Census!D9874="","",Census!D9874)</f>
        <v/>
      </c>
      <c r="I9882" s="82">
        <f>Census!E9874</f>
        <v>0</v>
      </c>
      <c r="J9882" s="106" t="e">
        <f t="shared" si="154"/>
        <v>#N/A</v>
      </c>
    </row>
    <row r="9883" spans="7:10" x14ac:dyDescent="0.45">
      <c r="G9883" s="82">
        <f>Census!C9875</f>
        <v>0</v>
      </c>
      <c r="H9883" s="82" t="str">
        <f>IF(Census!D9875="","",Census!D9875)</f>
        <v/>
      </c>
      <c r="I9883" s="82">
        <f>Census!E9875</f>
        <v>0</v>
      </c>
      <c r="J9883" s="106" t="e">
        <f t="shared" si="154"/>
        <v>#N/A</v>
      </c>
    </row>
    <row r="9884" spans="7:10" x14ac:dyDescent="0.45">
      <c r="G9884" s="82">
        <f>Census!C9876</f>
        <v>0</v>
      </c>
      <c r="H9884" s="82" t="str">
        <f>IF(Census!D9876="","",Census!D9876)</f>
        <v/>
      </c>
      <c r="I9884" s="82">
        <f>Census!E9876</f>
        <v>0</v>
      </c>
      <c r="J9884" s="106" t="e">
        <f t="shared" si="154"/>
        <v>#N/A</v>
      </c>
    </row>
    <row r="9885" spans="7:10" x14ac:dyDescent="0.45">
      <c r="G9885" s="82">
        <f>Census!C9877</f>
        <v>0</v>
      </c>
      <c r="H9885" s="82" t="str">
        <f>IF(Census!D9877="","",Census!D9877)</f>
        <v/>
      </c>
      <c r="I9885" s="82">
        <f>Census!E9877</f>
        <v>0</v>
      </c>
      <c r="J9885" s="106" t="e">
        <f t="shared" si="154"/>
        <v>#N/A</v>
      </c>
    </row>
    <row r="9886" spans="7:10" x14ac:dyDescent="0.45">
      <c r="G9886" s="82">
        <f>Census!C9878</f>
        <v>0</v>
      </c>
      <c r="H9886" s="82" t="str">
        <f>IF(Census!D9878="","",Census!D9878)</f>
        <v/>
      </c>
      <c r="I9886" s="82">
        <f>Census!E9878</f>
        <v>0</v>
      </c>
      <c r="J9886" s="106" t="e">
        <f t="shared" si="154"/>
        <v>#N/A</v>
      </c>
    </row>
    <row r="9887" spans="7:10" x14ac:dyDescent="0.45">
      <c r="G9887" s="82">
        <f>Census!C9879</f>
        <v>0</v>
      </c>
      <c r="H9887" s="82" t="str">
        <f>IF(Census!D9879="","",Census!D9879)</f>
        <v/>
      </c>
      <c r="I9887" s="82">
        <f>Census!E9879</f>
        <v>0</v>
      </c>
      <c r="J9887" s="106" t="e">
        <f t="shared" si="154"/>
        <v>#N/A</v>
      </c>
    </row>
    <row r="9888" spans="7:10" x14ac:dyDescent="0.45">
      <c r="G9888" s="82">
        <f>Census!C9880</f>
        <v>0</v>
      </c>
      <c r="H9888" s="82" t="str">
        <f>IF(Census!D9880="","",Census!D9880)</f>
        <v/>
      </c>
      <c r="I9888" s="82">
        <f>Census!E9880</f>
        <v>0</v>
      </c>
      <c r="J9888" s="106" t="e">
        <f t="shared" si="154"/>
        <v>#N/A</v>
      </c>
    </row>
    <row r="9889" spans="7:10" x14ac:dyDescent="0.45">
      <c r="G9889" s="82">
        <f>Census!C9881</f>
        <v>0</v>
      </c>
      <c r="H9889" s="82" t="str">
        <f>IF(Census!D9881="","",Census!D9881)</f>
        <v/>
      </c>
      <c r="I9889" s="82">
        <f>Census!E9881</f>
        <v>0</v>
      </c>
      <c r="J9889" s="106" t="e">
        <f t="shared" si="154"/>
        <v>#N/A</v>
      </c>
    </row>
    <row r="9890" spans="7:10" x14ac:dyDescent="0.45">
      <c r="G9890" s="82">
        <f>Census!C9882</f>
        <v>0</v>
      </c>
      <c r="H9890" s="82" t="str">
        <f>IF(Census!D9882="","",Census!D9882)</f>
        <v/>
      </c>
      <c r="I9890" s="82">
        <f>Census!E9882</f>
        <v>0</v>
      </c>
      <c r="J9890" s="106" t="e">
        <f t="shared" si="154"/>
        <v>#N/A</v>
      </c>
    </row>
    <row r="9891" spans="7:10" x14ac:dyDescent="0.45">
      <c r="G9891" s="82">
        <f>Census!C9883</f>
        <v>0</v>
      </c>
      <c r="H9891" s="82" t="str">
        <f>IF(Census!D9883="","",Census!D9883)</f>
        <v/>
      </c>
      <c r="I9891" s="82">
        <f>Census!E9883</f>
        <v>0</v>
      </c>
      <c r="J9891" s="106" t="e">
        <f t="shared" si="154"/>
        <v>#N/A</v>
      </c>
    </row>
    <row r="9892" spans="7:10" x14ac:dyDescent="0.45">
      <c r="G9892" s="82">
        <f>Census!C9884</f>
        <v>0</v>
      </c>
      <c r="H9892" s="82" t="str">
        <f>IF(Census!D9884="","",Census!D9884)</f>
        <v/>
      </c>
      <c r="I9892" s="82">
        <f>Census!E9884</f>
        <v>0</v>
      </c>
      <c r="J9892" s="106" t="e">
        <f t="shared" si="154"/>
        <v>#N/A</v>
      </c>
    </row>
    <row r="9893" spans="7:10" x14ac:dyDescent="0.45">
      <c r="G9893" s="82">
        <f>Census!C9885</f>
        <v>0</v>
      </c>
      <c r="H9893" s="82" t="str">
        <f>IF(Census!D9885="","",Census!D9885)</f>
        <v/>
      </c>
      <c r="I9893" s="82">
        <f>Census!E9885</f>
        <v>0</v>
      </c>
      <c r="J9893" s="106" t="e">
        <f t="shared" si="154"/>
        <v>#N/A</v>
      </c>
    </row>
    <row r="9894" spans="7:10" x14ac:dyDescent="0.45">
      <c r="G9894" s="82">
        <f>Census!C9886</f>
        <v>0</v>
      </c>
      <c r="H9894" s="82" t="str">
        <f>IF(Census!D9886="","",Census!D9886)</f>
        <v/>
      </c>
      <c r="I9894" s="82">
        <f>Census!E9886</f>
        <v>0</v>
      </c>
      <c r="J9894" s="106" t="e">
        <f t="shared" si="154"/>
        <v>#N/A</v>
      </c>
    </row>
    <row r="9895" spans="7:10" x14ac:dyDescent="0.45">
      <c r="G9895" s="82">
        <f>Census!C9887</f>
        <v>0</v>
      </c>
      <c r="H9895" s="82" t="str">
        <f>IF(Census!D9887="","",Census!D9887)</f>
        <v/>
      </c>
      <c r="I9895" s="82">
        <f>Census!E9887</f>
        <v>0</v>
      </c>
      <c r="J9895" s="106" t="e">
        <f t="shared" si="154"/>
        <v>#N/A</v>
      </c>
    </row>
    <row r="9896" spans="7:10" x14ac:dyDescent="0.45">
      <c r="G9896" s="82">
        <f>Census!C9888</f>
        <v>0</v>
      </c>
      <c r="H9896" s="82" t="str">
        <f>IF(Census!D9888="","",Census!D9888)</f>
        <v/>
      </c>
      <c r="I9896" s="82">
        <f>Census!E9888</f>
        <v>0</v>
      </c>
      <c r="J9896" s="106" t="e">
        <f t="shared" si="154"/>
        <v>#N/A</v>
      </c>
    </row>
    <row r="9897" spans="7:10" x14ac:dyDescent="0.45">
      <c r="G9897" s="82">
        <f>Census!C9889</f>
        <v>0</v>
      </c>
      <c r="H9897" s="82" t="str">
        <f>IF(Census!D9889="","",Census!D9889)</f>
        <v/>
      </c>
      <c r="I9897" s="82">
        <f>Census!E9889</f>
        <v>0</v>
      </c>
      <c r="J9897" s="106" t="e">
        <f t="shared" si="154"/>
        <v>#N/A</v>
      </c>
    </row>
    <row r="9898" spans="7:10" x14ac:dyDescent="0.45">
      <c r="G9898" s="82">
        <f>Census!C9890</f>
        <v>0</v>
      </c>
      <c r="H9898" s="82" t="str">
        <f>IF(Census!D9890="","",Census!D9890)</f>
        <v/>
      </c>
      <c r="I9898" s="82">
        <f>Census!E9890</f>
        <v>0</v>
      </c>
      <c r="J9898" s="106" t="e">
        <f t="shared" si="154"/>
        <v>#N/A</v>
      </c>
    </row>
    <row r="9899" spans="7:10" x14ac:dyDescent="0.45">
      <c r="G9899" s="82">
        <f>Census!C9891</f>
        <v>0</v>
      </c>
      <c r="H9899" s="82" t="str">
        <f>IF(Census!D9891="","",Census!D9891)</f>
        <v/>
      </c>
      <c r="I9899" s="82">
        <f>Census!E9891</f>
        <v>0</v>
      </c>
      <c r="J9899" s="106" t="e">
        <f t="shared" si="154"/>
        <v>#N/A</v>
      </c>
    </row>
    <row r="9900" spans="7:10" x14ac:dyDescent="0.45">
      <c r="G9900" s="82">
        <f>Census!C9892</f>
        <v>0</v>
      </c>
      <c r="H9900" s="82" t="str">
        <f>IF(Census!D9892="","",Census!D9892)</f>
        <v/>
      </c>
      <c r="I9900" s="82">
        <f>Census!E9892</f>
        <v>0</v>
      </c>
      <c r="J9900" s="106" t="e">
        <f t="shared" si="154"/>
        <v>#N/A</v>
      </c>
    </row>
    <row r="9901" spans="7:10" x14ac:dyDescent="0.45">
      <c r="G9901" s="82">
        <f>Census!C9893</f>
        <v>0</v>
      </c>
      <c r="H9901" s="82" t="str">
        <f>IF(Census!D9893="","",Census!D9893)</f>
        <v/>
      </c>
      <c r="I9901" s="82">
        <f>Census!E9893</f>
        <v>0</v>
      </c>
      <c r="J9901" s="106" t="e">
        <f t="shared" si="154"/>
        <v>#N/A</v>
      </c>
    </row>
    <row r="9902" spans="7:10" x14ac:dyDescent="0.45">
      <c r="G9902" s="82">
        <f>Census!C9894</f>
        <v>0</v>
      </c>
      <c r="H9902" s="82" t="str">
        <f>IF(Census!D9894="","",Census!D9894)</f>
        <v/>
      </c>
      <c r="I9902" s="82">
        <f>Census!E9894</f>
        <v>0</v>
      </c>
      <c r="J9902" s="106" t="e">
        <f t="shared" si="154"/>
        <v>#N/A</v>
      </c>
    </row>
    <row r="9903" spans="7:10" x14ac:dyDescent="0.45">
      <c r="G9903" s="82">
        <f>Census!C9895</f>
        <v>0</v>
      </c>
      <c r="H9903" s="82" t="str">
        <f>IF(Census!D9895="","",Census!D9895)</f>
        <v/>
      </c>
      <c r="I9903" s="82">
        <f>Census!E9895</f>
        <v>0</v>
      </c>
      <c r="J9903" s="106" t="e">
        <f t="shared" si="154"/>
        <v>#N/A</v>
      </c>
    </row>
    <row r="9904" spans="7:10" x14ac:dyDescent="0.45">
      <c r="G9904" s="82">
        <f>Census!C9896</f>
        <v>0</v>
      </c>
      <c r="H9904" s="82" t="str">
        <f>IF(Census!D9896="","",Census!D9896)</f>
        <v/>
      </c>
      <c r="I9904" s="82">
        <f>Census!E9896</f>
        <v>0</v>
      </c>
      <c r="J9904" s="106" t="e">
        <f t="shared" si="154"/>
        <v>#N/A</v>
      </c>
    </row>
    <row r="9905" spans="7:10" x14ac:dyDescent="0.45">
      <c r="G9905" s="82">
        <f>Census!C9897</f>
        <v>0</v>
      </c>
      <c r="H9905" s="82" t="str">
        <f>IF(Census!D9897="","",Census!D9897)</f>
        <v/>
      </c>
      <c r="I9905" s="82">
        <f>Census!E9897</f>
        <v>0</v>
      </c>
      <c r="J9905" s="106" t="e">
        <f t="shared" si="154"/>
        <v>#N/A</v>
      </c>
    </row>
    <row r="9906" spans="7:10" x14ac:dyDescent="0.45">
      <c r="G9906" s="82">
        <f>Census!C9898</f>
        <v>0</v>
      </c>
      <c r="H9906" s="82" t="str">
        <f>IF(Census!D9898="","",Census!D9898)</f>
        <v/>
      </c>
      <c r="I9906" s="82">
        <f>Census!E9898</f>
        <v>0</v>
      </c>
      <c r="J9906" s="106" t="e">
        <f t="shared" si="154"/>
        <v>#N/A</v>
      </c>
    </row>
    <row r="9907" spans="7:10" x14ac:dyDescent="0.45">
      <c r="G9907" s="82">
        <f>Census!C9899</f>
        <v>0</v>
      </c>
      <c r="H9907" s="82" t="str">
        <f>IF(Census!D9899="","",Census!D9899)</f>
        <v/>
      </c>
      <c r="I9907" s="82">
        <f>Census!E9899</f>
        <v>0</v>
      </c>
      <c r="J9907" s="106" t="e">
        <f t="shared" si="154"/>
        <v>#N/A</v>
      </c>
    </row>
    <row r="9908" spans="7:10" x14ac:dyDescent="0.45">
      <c r="G9908" s="82">
        <f>Census!C9900</f>
        <v>0</v>
      </c>
      <c r="H9908" s="82" t="str">
        <f>IF(Census!D9900="","",Census!D9900)</f>
        <v/>
      </c>
      <c r="I9908" s="82">
        <f>Census!E9900</f>
        <v>0</v>
      </c>
      <c r="J9908" s="106" t="e">
        <f t="shared" si="154"/>
        <v>#N/A</v>
      </c>
    </row>
    <row r="9909" spans="7:10" x14ac:dyDescent="0.45">
      <c r="G9909" s="82">
        <f>Census!C9901</f>
        <v>0</v>
      </c>
      <c r="H9909" s="82" t="str">
        <f>IF(Census!D9901="","",Census!D9901)</f>
        <v/>
      </c>
      <c r="I9909" s="82">
        <f>Census!E9901</f>
        <v>0</v>
      </c>
      <c r="J9909" s="106" t="e">
        <f t="shared" si="154"/>
        <v>#N/A</v>
      </c>
    </row>
    <row r="9910" spans="7:10" x14ac:dyDescent="0.45">
      <c r="G9910" s="82">
        <f>Census!C9902</f>
        <v>0</v>
      </c>
      <c r="H9910" s="82" t="str">
        <f>IF(Census!D9902="","",Census!D9902)</f>
        <v/>
      </c>
      <c r="I9910" s="82">
        <f>Census!E9902</f>
        <v>0</v>
      </c>
      <c r="J9910" s="106" t="e">
        <f t="shared" si="154"/>
        <v>#N/A</v>
      </c>
    </row>
    <row r="9911" spans="7:10" x14ac:dyDescent="0.45">
      <c r="G9911" s="82">
        <f>Census!C9903</f>
        <v>0</v>
      </c>
      <c r="H9911" s="82" t="str">
        <f>IF(Census!D9903="","",Census!D9903)</f>
        <v/>
      </c>
      <c r="I9911" s="82">
        <f>Census!E9903</f>
        <v>0</v>
      </c>
      <c r="J9911" s="106" t="e">
        <f t="shared" si="154"/>
        <v>#N/A</v>
      </c>
    </row>
    <row r="9912" spans="7:10" x14ac:dyDescent="0.45">
      <c r="G9912" s="82">
        <f>Census!C9904</f>
        <v>0</v>
      </c>
      <c r="H9912" s="82" t="str">
        <f>IF(Census!D9904="","",Census!D9904)</f>
        <v/>
      </c>
      <c r="I9912" s="82">
        <f>Census!E9904</f>
        <v>0</v>
      </c>
      <c r="J9912" s="106" t="e">
        <f t="shared" si="154"/>
        <v>#N/A</v>
      </c>
    </row>
    <row r="9913" spans="7:10" x14ac:dyDescent="0.45">
      <c r="G9913" s="82">
        <f>Census!C9905</f>
        <v>0</v>
      </c>
      <c r="H9913" s="82" t="str">
        <f>IF(Census!D9905="","",Census!D9905)</f>
        <v/>
      </c>
      <c r="I9913" s="82">
        <f>Census!E9905</f>
        <v>0</v>
      </c>
      <c r="J9913" s="106" t="e">
        <f t="shared" si="154"/>
        <v>#N/A</v>
      </c>
    </row>
    <row r="9914" spans="7:10" x14ac:dyDescent="0.45">
      <c r="G9914" s="82">
        <f>Census!C9906</f>
        <v>0</v>
      </c>
      <c r="H9914" s="82" t="str">
        <f>IF(Census!D9906="","",Census!D9906)</f>
        <v/>
      </c>
      <c r="I9914" s="82">
        <f>Census!E9906</f>
        <v>0</v>
      </c>
      <c r="J9914" s="106" t="e">
        <f t="shared" si="154"/>
        <v>#N/A</v>
      </c>
    </row>
    <row r="9915" spans="7:10" x14ac:dyDescent="0.45">
      <c r="G9915" s="82">
        <f>Census!C9907</f>
        <v>0</v>
      </c>
      <c r="H9915" s="82" t="str">
        <f>IF(Census!D9907="","",Census!D9907)</f>
        <v/>
      </c>
      <c r="I9915" s="82">
        <f>Census!E9907</f>
        <v>0</v>
      </c>
      <c r="J9915" s="106" t="e">
        <f t="shared" si="154"/>
        <v>#N/A</v>
      </c>
    </row>
    <row r="9916" spans="7:10" x14ac:dyDescent="0.45">
      <c r="G9916" s="82">
        <f>Census!C9908</f>
        <v>0</v>
      </c>
      <c r="H9916" s="82" t="str">
        <f>IF(Census!D9908="","",Census!D9908)</f>
        <v/>
      </c>
      <c r="I9916" s="82">
        <f>Census!E9908</f>
        <v>0</v>
      </c>
      <c r="J9916" s="106" t="e">
        <f t="shared" si="154"/>
        <v>#N/A</v>
      </c>
    </row>
    <row r="9917" spans="7:10" x14ac:dyDescent="0.45">
      <c r="G9917" s="82">
        <f>Census!C9909</f>
        <v>0</v>
      </c>
      <c r="H9917" s="82" t="str">
        <f>IF(Census!D9909="","",Census!D9909)</f>
        <v/>
      </c>
      <c r="I9917" s="82">
        <f>Census!E9909</f>
        <v>0</v>
      </c>
      <c r="J9917" s="106" t="e">
        <f t="shared" si="154"/>
        <v>#N/A</v>
      </c>
    </row>
    <row r="9918" spans="7:10" x14ac:dyDescent="0.45">
      <c r="G9918" s="82">
        <f>Census!C9910</f>
        <v>0</v>
      </c>
      <c r="H9918" s="82" t="str">
        <f>IF(Census!D9910="","",Census!D9910)</f>
        <v/>
      </c>
      <c r="I9918" s="82">
        <f>Census!E9910</f>
        <v>0</v>
      </c>
      <c r="J9918" s="106" t="e">
        <f t="shared" si="154"/>
        <v>#N/A</v>
      </c>
    </row>
    <row r="9919" spans="7:10" x14ac:dyDescent="0.45">
      <c r="G9919" s="82">
        <f>Census!C9911</f>
        <v>0</v>
      </c>
      <c r="H9919" s="82" t="str">
        <f>IF(Census!D9911="","",Census!D9911)</f>
        <v/>
      </c>
      <c r="I9919" s="82">
        <f>Census!E9911</f>
        <v>0</v>
      </c>
      <c r="J9919" s="106" t="e">
        <f t="shared" si="154"/>
        <v>#N/A</v>
      </c>
    </row>
    <row r="9920" spans="7:10" x14ac:dyDescent="0.45">
      <c r="G9920" s="82">
        <f>Census!C9912</f>
        <v>0</v>
      </c>
      <c r="H9920" s="82" t="str">
        <f>IF(Census!D9912="","",Census!D9912)</f>
        <v/>
      </c>
      <c r="I9920" s="82">
        <f>Census!E9912</f>
        <v>0</v>
      </c>
      <c r="J9920" s="106" t="e">
        <f t="shared" si="154"/>
        <v>#N/A</v>
      </c>
    </row>
    <row r="9921" spans="7:10" x14ac:dyDescent="0.45">
      <c r="G9921" s="82">
        <f>Census!C9913</f>
        <v>0</v>
      </c>
      <c r="H9921" s="82" t="str">
        <f>IF(Census!D9913="","",Census!D9913)</f>
        <v/>
      </c>
      <c r="I9921" s="82">
        <f>Census!E9913</f>
        <v>0</v>
      </c>
      <c r="J9921" s="106" t="e">
        <f t="shared" si="154"/>
        <v>#N/A</v>
      </c>
    </row>
    <row r="9922" spans="7:10" x14ac:dyDescent="0.45">
      <c r="G9922" s="82">
        <f>Census!C9914</f>
        <v>0</v>
      </c>
      <c r="H9922" s="82" t="str">
        <f>IF(Census!D9914="","",Census!D9914)</f>
        <v/>
      </c>
      <c r="I9922" s="82">
        <f>Census!E9914</f>
        <v>0</v>
      </c>
      <c r="J9922" s="106" t="e">
        <f t="shared" si="154"/>
        <v>#N/A</v>
      </c>
    </row>
    <row r="9923" spans="7:10" x14ac:dyDescent="0.45">
      <c r="G9923" s="82">
        <f>Census!C9915</f>
        <v>0</v>
      </c>
      <c r="H9923" s="82" t="str">
        <f>IF(Census!D9915="","",Census!D9915)</f>
        <v/>
      </c>
      <c r="I9923" s="82">
        <f>Census!E9915</f>
        <v>0</v>
      </c>
      <c r="J9923" s="106" t="e">
        <f t="shared" si="154"/>
        <v>#N/A</v>
      </c>
    </row>
    <row r="9924" spans="7:10" x14ac:dyDescent="0.45">
      <c r="G9924" s="82">
        <f>Census!C9916</f>
        <v>0</v>
      </c>
      <c r="H9924" s="82" t="str">
        <f>IF(Census!D9916="","",Census!D9916)</f>
        <v/>
      </c>
      <c r="I9924" s="82">
        <f>Census!E9916</f>
        <v>0</v>
      </c>
      <c r="J9924" s="106" t="e">
        <f t="shared" si="154"/>
        <v>#N/A</v>
      </c>
    </row>
    <row r="9925" spans="7:10" x14ac:dyDescent="0.45">
      <c r="G9925" s="82">
        <f>Census!C9917</f>
        <v>0</v>
      </c>
      <c r="H9925" s="82" t="str">
        <f>IF(Census!D9917="","",Census!D9917)</f>
        <v/>
      </c>
      <c r="I9925" s="82">
        <f>Census!E9917</f>
        <v>0</v>
      </c>
      <c r="J9925" s="106" t="e">
        <f t="shared" si="154"/>
        <v>#N/A</v>
      </c>
    </row>
    <row r="9926" spans="7:10" x14ac:dyDescent="0.45">
      <c r="G9926" s="82">
        <f>Census!C9918</f>
        <v>0</v>
      </c>
      <c r="H9926" s="82" t="str">
        <f>IF(Census!D9918="","",Census!D9918)</f>
        <v/>
      </c>
      <c r="I9926" s="82">
        <f>Census!E9918</f>
        <v>0</v>
      </c>
      <c r="J9926" s="106" t="e">
        <f t="shared" si="154"/>
        <v>#N/A</v>
      </c>
    </row>
    <row r="9927" spans="7:10" x14ac:dyDescent="0.45">
      <c r="G9927" s="82">
        <f>Census!C9919</f>
        <v>0</v>
      </c>
      <c r="H9927" s="82" t="str">
        <f>IF(Census!D9919="","",Census!D9919)</f>
        <v/>
      </c>
      <c r="I9927" s="82">
        <f>Census!E9919</f>
        <v>0</v>
      </c>
      <c r="J9927" s="106" t="e">
        <f t="shared" si="154"/>
        <v>#N/A</v>
      </c>
    </row>
    <row r="9928" spans="7:10" x14ac:dyDescent="0.45">
      <c r="G9928" s="82">
        <f>Census!C9920</f>
        <v>0</v>
      </c>
      <c r="H9928" s="82" t="str">
        <f>IF(Census!D9920="","",Census!D9920)</f>
        <v/>
      </c>
      <c r="I9928" s="82">
        <f>Census!E9920</f>
        <v>0</v>
      </c>
      <c r="J9928" s="106" t="e">
        <f t="shared" si="154"/>
        <v>#N/A</v>
      </c>
    </row>
    <row r="9929" spans="7:10" x14ac:dyDescent="0.45">
      <c r="G9929" s="82">
        <f>Census!C9921</f>
        <v>0</v>
      </c>
      <c r="H9929" s="82" t="str">
        <f>IF(Census!D9921="","",Census!D9921)</f>
        <v/>
      </c>
      <c r="I9929" s="82">
        <f>Census!E9921</f>
        <v>0</v>
      </c>
      <c r="J9929" s="106" t="e">
        <f t="shared" si="154"/>
        <v>#N/A</v>
      </c>
    </row>
    <row r="9930" spans="7:10" x14ac:dyDescent="0.45">
      <c r="G9930" s="82">
        <f>Census!C9922</f>
        <v>0</v>
      </c>
      <c r="H9930" s="82" t="str">
        <f>IF(Census!D9922="","",Census!D9922)</f>
        <v/>
      </c>
      <c r="I9930" s="82">
        <f>Census!E9922</f>
        <v>0</v>
      </c>
      <c r="J9930" s="106" t="e">
        <f t="shared" si="154"/>
        <v>#N/A</v>
      </c>
    </row>
    <row r="9931" spans="7:10" x14ac:dyDescent="0.45">
      <c r="G9931" s="82">
        <f>Census!C9923</f>
        <v>0</v>
      </c>
      <c r="H9931" s="82" t="str">
        <f>IF(Census!D9923="","",Census!D9923)</f>
        <v/>
      </c>
      <c r="I9931" s="82">
        <f>Census!E9923</f>
        <v>0</v>
      </c>
      <c r="J9931" s="106" t="e">
        <f t="shared" si="154"/>
        <v>#N/A</v>
      </c>
    </row>
    <row r="9932" spans="7:10" x14ac:dyDescent="0.45">
      <c r="G9932" s="82">
        <f>Census!C9924</f>
        <v>0</v>
      </c>
      <c r="H9932" s="82" t="str">
        <f>IF(Census!D9924="","",Census!D9924)</f>
        <v/>
      </c>
      <c r="I9932" s="82">
        <f>Census!E9924</f>
        <v>0</v>
      </c>
      <c r="J9932" s="106" t="e">
        <f t="shared" si="154"/>
        <v>#N/A</v>
      </c>
    </row>
    <row r="9933" spans="7:10" x14ac:dyDescent="0.45">
      <c r="G9933" s="82">
        <f>Census!C9925</f>
        <v>0</v>
      </c>
      <c r="H9933" s="82" t="str">
        <f>IF(Census!D9925="","",Census!D9925)</f>
        <v/>
      </c>
      <c r="I9933" s="82">
        <f>Census!E9925</f>
        <v>0</v>
      </c>
      <c r="J9933" s="106" t="e">
        <f t="shared" si="154"/>
        <v>#N/A</v>
      </c>
    </row>
    <row r="9934" spans="7:10" x14ac:dyDescent="0.45">
      <c r="G9934" s="82">
        <f>Census!C9926</f>
        <v>0</v>
      </c>
      <c r="H9934" s="82" t="str">
        <f>IF(Census!D9926="","",Census!D9926)</f>
        <v/>
      </c>
      <c r="I9934" s="82">
        <f>Census!E9926</f>
        <v>0</v>
      </c>
      <c r="J9934" s="106" t="e">
        <f t="shared" ref="J9934:J9997" si="155">IF(H9934=0,0,IF(H9934&lt;$C$25,$C$25-H9934,0))</f>
        <v>#N/A</v>
      </c>
    </row>
    <row r="9935" spans="7:10" x14ac:dyDescent="0.45">
      <c r="G9935" s="82">
        <f>Census!C9927</f>
        <v>0</v>
      </c>
      <c r="H9935" s="82" t="str">
        <f>IF(Census!D9927="","",Census!D9927)</f>
        <v/>
      </c>
      <c r="I9935" s="82">
        <f>Census!E9927</f>
        <v>0</v>
      </c>
      <c r="J9935" s="106" t="e">
        <f t="shared" si="155"/>
        <v>#N/A</v>
      </c>
    </row>
    <row r="9936" spans="7:10" x14ac:dyDescent="0.45">
      <c r="G9936" s="82">
        <f>Census!C9928</f>
        <v>0</v>
      </c>
      <c r="H9936" s="82" t="str">
        <f>IF(Census!D9928="","",Census!D9928)</f>
        <v/>
      </c>
      <c r="I9936" s="82">
        <f>Census!E9928</f>
        <v>0</v>
      </c>
      <c r="J9936" s="106" t="e">
        <f t="shared" si="155"/>
        <v>#N/A</v>
      </c>
    </row>
    <row r="9937" spans="7:10" x14ac:dyDescent="0.45">
      <c r="G9937" s="82">
        <f>Census!C9929</f>
        <v>0</v>
      </c>
      <c r="H9937" s="82" t="str">
        <f>IF(Census!D9929="","",Census!D9929)</f>
        <v/>
      </c>
      <c r="I9937" s="82">
        <f>Census!E9929</f>
        <v>0</v>
      </c>
      <c r="J9937" s="106" t="e">
        <f t="shared" si="155"/>
        <v>#N/A</v>
      </c>
    </row>
    <row r="9938" spans="7:10" x14ac:dyDescent="0.45">
      <c r="G9938" s="82">
        <f>Census!C9930</f>
        <v>0</v>
      </c>
      <c r="H9938" s="82" t="str">
        <f>IF(Census!D9930="","",Census!D9930)</f>
        <v/>
      </c>
      <c r="I9938" s="82">
        <f>Census!E9930</f>
        <v>0</v>
      </c>
      <c r="J9938" s="106" t="e">
        <f t="shared" si="155"/>
        <v>#N/A</v>
      </c>
    </row>
    <row r="9939" spans="7:10" x14ac:dyDescent="0.45">
      <c r="G9939" s="82">
        <f>Census!C9931</f>
        <v>0</v>
      </c>
      <c r="H9939" s="82" t="str">
        <f>IF(Census!D9931="","",Census!D9931)</f>
        <v/>
      </c>
      <c r="I9939" s="82">
        <f>Census!E9931</f>
        <v>0</v>
      </c>
      <c r="J9939" s="106" t="e">
        <f t="shared" si="155"/>
        <v>#N/A</v>
      </c>
    </row>
    <row r="9940" spans="7:10" x14ac:dyDescent="0.45">
      <c r="G9940" s="82">
        <f>Census!C9932</f>
        <v>0</v>
      </c>
      <c r="H9940" s="82" t="str">
        <f>IF(Census!D9932="","",Census!D9932)</f>
        <v/>
      </c>
      <c r="I9940" s="82">
        <f>Census!E9932</f>
        <v>0</v>
      </c>
      <c r="J9940" s="106" t="e">
        <f t="shared" si="155"/>
        <v>#N/A</v>
      </c>
    </row>
    <row r="9941" spans="7:10" x14ac:dyDescent="0.45">
      <c r="G9941" s="82">
        <f>Census!C9933</f>
        <v>0</v>
      </c>
      <c r="H9941" s="82" t="str">
        <f>IF(Census!D9933="","",Census!D9933)</f>
        <v/>
      </c>
      <c r="I9941" s="82">
        <f>Census!E9933</f>
        <v>0</v>
      </c>
      <c r="J9941" s="106" t="e">
        <f t="shared" si="155"/>
        <v>#N/A</v>
      </c>
    </row>
    <row r="9942" spans="7:10" x14ac:dyDescent="0.45">
      <c r="G9942" s="82">
        <f>Census!C9934</f>
        <v>0</v>
      </c>
      <c r="H9942" s="82" t="str">
        <f>IF(Census!D9934="","",Census!D9934)</f>
        <v/>
      </c>
      <c r="I9942" s="82">
        <f>Census!E9934</f>
        <v>0</v>
      </c>
      <c r="J9942" s="106" t="e">
        <f t="shared" si="155"/>
        <v>#N/A</v>
      </c>
    </row>
    <row r="9943" spans="7:10" x14ac:dyDescent="0.45">
      <c r="G9943" s="82">
        <f>Census!C9935</f>
        <v>0</v>
      </c>
      <c r="H9943" s="82" t="str">
        <f>IF(Census!D9935="","",Census!D9935)</f>
        <v/>
      </c>
      <c r="I9943" s="82">
        <f>Census!E9935</f>
        <v>0</v>
      </c>
      <c r="J9943" s="106" t="e">
        <f t="shared" si="155"/>
        <v>#N/A</v>
      </c>
    </row>
    <row r="9944" spans="7:10" x14ac:dyDescent="0.45">
      <c r="G9944" s="82">
        <f>Census!C9936</f>
        <v>0</v>
      </c>
      <c r="H9944" s="82" t="str">
        <f>IF(Census!D9936="","",Census!D9936)</f>
        <v/>
      </c>
      <c r="I9944" s="82">
        <f>Census!E9936</f>
        <v>0</v>
      </c>
      <c r="J9944" s="106" t="e">
        <f t="shared" si="155"/>
        <v>#N/A</v>
      </c>
    </row>
    <row r="9945" spans="7:10" x14ac:dyDescent="0.45">
      <c r="G9945" s="82">
        <f>Census!C9937</f>
        <v>0</v>
      </c>
      <c r="H9945" s="82" t="str">
        <f>IF(Census!D9937="","",Census!D9937)</f>
        <v/>
      </c>
      <c r="I9945" s="82">
        <f>Census!E9937</f>
        <v>0</v>
      </c>
      <c r="J9945" s="106" t="e">
        <f t="shared" si="155"/>
        <v>#N/A</v>
      </c>
    </row>
    <row r="9946" spans="7:10" x14ac:dyDescent="0.45">
      <c r="G9946" s="82">
        <f>Census!C9938</f>
        <v>0</v>
      </c>
      <c r="H9946" s="82" t="str">
        <f>IF(Census!D9938="","",Census!D9938)</f>
        <v/>
      </c>
      <c r="I9946" s="82">
        <f>Census!E9938</f>
        <v>0</v>
      </c>
      <c r="J9946" s="106" t="e">
        <f t="shared" si="155"/>
        <v>#N/A</v>
      </c>
    </row>
    <row r="9947" spans="7:10" x14ac:dyDescent="0.45">
      <c r="G9947" s="82">
        <f>Census!C9939</f>
        <v>0</v>
      </c>
      <c r="H9947" s="82" t="str">
        <f>IF(Census!D9939="","",Census!D9939)</f>
        <v/>
      </c>
      <c r="I9947" s="82">
        <f>Census!E9939</f>
        <v>0</v>
      </c>
      <c r="J9947" s="106" t="e">
        <f t="shared" si="155"/>
        <v>#N/A</v>
      </c>
    </row>
    <row r="9948" spans="7:10" x14ac:dyDescent="0.45">
      <c r="G9948" s="82">
        <f>Census!C9940</f>
        <v>0</v>
      </c>
      <c r="H9948" s="82" t="str">
        <f>IF(Census!D9940="","",Census!D9940)</f>
        <v/>
      </c>
      <c r="I9948" s="82">
        <f>Census!E9940</f>
        <v>0</v>
      </c>
      <c r="J9948" s="106" t="e">
        <f t="shared" si="155"/>
        <v>#N/A</v>
      </c>
    </row>
    <row r="9949" spans="7:10" x14ac:dyDescent="0.45">
      <c r="G9949" s="82">
        <f>Census!C9941</f>
        <v>0</v>
      </c>
      <c r="H9949" s="82" t="str">
        <f>IF(Census!D9941="","",Census!D9941)</f>
        <v/>
      </c>
      <c r="I9949" s="82">
        <f>Census!E9941</f>
        <v>0</v>
      </c>
      <c r="J9949" s="106" t="e">
        <f t="shared" si="155"/>
        <v>#N/A</v>
      </c>
    </row>
    <row r="9950" spans="7:10" x14ac:dyDescent="0.45">
      <c r="G9950" s="82">
        <f>Census!C9942</f>
        <v>0</v>
      </c>
      <c r="H9950" s="82" t="str">
        <f>IF(Census!D9942="","",Census!D9942)</f>
        <v/>
      </c>
      <c r="I9950" s="82">
        <f>Census!E9942</f>
        <v>0</v>
      </c>
      <c r="J9950" s="106" t="e">
        <f t="shared" si="155"/>
        <v>#N/A</v>
      </c>
    </row>
    <row r="9951" spans="7:10" x14ac:dyDescent="0.45">
      <c r="G9951" s="82">
        <f>Census!C9943</f>
        <v>0</v>
      </c>
      <c r="H9951" s="82" t="str">
        <f>IF(Census!D9943="","",Census!D9943)</f>
        <v/>
      </c>
      <c r="I9951" s="82">
        <f>Census!E9943</f>
        <v>0</v>
      </c>
      <c r="J9951" s="106" t="e">
        <f t="shared" si="155"/>
        <v>#N/A</v>
      </c>
    </row>
    <row r="9952" spans="7:10" x14ac:dyDescent="0.45">
      <c r="G9952" s="82">
        <f>Census!C9944</f>
        <v>0</v>
      </c>
      <c r="H9952" s="82" t="str">
        <f>IF(Census!D9944="","",Census!D9944)</f>
        <v/>
      </c>
      <c r="I9952" s="82">
        <f>Census!E9944</f>
        <v>0</v>
      </c>
      <c r="J9952" s="106" t="e">
        <f t="shared" si="155"/>
        <v>#N/A</v>
      </c>
    </row>
    <row r="9953" spans="7:10" x14ac:dyDescent="0.45">
      <c r="G9953" s="82">
        <f>Census!C9945</f>
        <v>0</v>
      </c>
      <c r="H9953" s="82" t="str">
        <f>IF(Census!D9945="","",Census!D9945)</f>
        <v/>
      </c>
      <c r="I9953" s="82">
        <f>Census!E9945</f>
        <v>0</v>
      </c>
      <c r="J9953" s="106" t="e">
        <f t="shared" si="155"/>
        <v>#N/A</v>
      </c>
    </row>
    <row r="9954" spans="7:10" x14ac:dyDescent="0.45">
      <c r="G9954" s="82">
        <f>Census!C9946</f>
        <v>0</v>
      </c>
      <c r="H9954" s="82" t="str">
        <f>IF(Census!D9946="","",Census!D9946)</f>
        <v/>
      </c>
      <c r="I9954" s="82">
        <f>Census!E9946</f>
        <v>0</v>
      </c>
      <c r="J9954" s="106" t="e">
        <f t="shared" si="155"/>
        <v>#N/A</v>
      </c>
    </row>
    <row r="9955" spans="7:10" x14ac:dyDescent="0.45">
      <c r="G9955" s="82">
        <f>Census!C9947</f>
        <v>0</v>
      </c>
      <c r="H9955" s="82" t="str">
        <f>IF(Census!D9947="","",Census!D9947)</f>
        <v/>
      </c>
      <c r="I9955" s="82">
        <f>Census!E9947</f>
        <v>0</v>
      </c>
      <c r="J9955" s="106" t="e">
        <f t="shared" si="155"/>
        <v>#N/A</v>
      </c>
    </row>
    <row r="9956" spans="7:10" x14ac:dyDescent="0.45">
      <c r="G9956" s="82">
        <f>Census!C9948</f>
        <v>0</v>
      </c>
      <c r="H9956" s="82" t="str">
        <f>IF(Census!D9948="","",Census!D9948)</f>
        <v/>
      </c>
      <c r="I9956" s="82">
        <f>Census!E9948</f>
        <v>0</v>
      </c>
      <c r="J9956" s="106" t="e">
        <f t="shared" si="155"/>
        <v>#N/A</v>
      </c>
    </row>
    <row r="9957" spans="7:10" x14ac:dyDescent="0.45">
      <c r="G9957" s="82">
        <f>Census!C9949</f>
        <v>0</v>
      </c>
      <c r="H9957" s="82" t="str">
        <f>IF(Census!D9949="","",Census!D9949)</f>
        <v/>
      </c>
      <c r="I9957" s="82">
        <f>Census!E9949</f>
        <v>0</v>
      </c>
      <c r="J9957" s="106" t="e">
        <f t="shared" si="155"/>
        <v>#N/A</v>
      </c>
    </row>
    <row r="9958" spans="7:10" x14ac:dyDescent="0.45">
      <c r="G9958" s="82">
        <f>Census!C9950</f>
        <v>0</v>
      </c>
      <c r="H9958" s="82" t="str">
        <f>IF(Census!D9950="","",Census!D9950)</f>
        <v/>
      </c>
      <c r="I9958" s="82">
        <f>Census!E9950</f>
        <v>0</v>
      </c>
      <c r="J9958" s="106" t="e">
        <f t="shared" si="155"/>
        <v>#N/A</v>
      </c>
    </row>
    <row r="9959" spans="7:10" x14ac:dyDescent="0.45">
      <c r="G9959" s="82">
        <f>Census!C9951</f>
        <v>0</v>
      </c>
      <c r="H9959" s="82" t="str">
        <f>IF(Census!D9951="","",Census!D9951)</f>
        <v/>
      </c>
      <c r="I9959" s="82">
        <f>Census!E9951</f>
        <v>0</v>
      </c>
      <c r="J9959" s="106" t="e">
        <f t="shared" si="155"/>
        <v>#N/A</v>
      </c>
    </row>
    <row r="9960" spans="7:10" x14ac:dyDescent="0.45">
      <c r="G9960" s="82">
        <f>Census!C9952</f>
        <v>0</v>
      </c>
      <c r="H9960" s="82" t="str">
        <f>IF(Census!D9952="","",Census!D9952)</f>
        <v/>
      </c>
      <c r="I9960" s="82">
        <f>Census!E9952</f>
        <v>0</v>
      </c>
      <c r="J9960" s="106" t="e">
        <f t="shared" si="155"/>
        <v>#N/A</v>
      </c>
    </row>
    <row r="9961" spans="7:10" x14ac:dyDescent="0.45">
      <c r="G9961" s="82">
        <f>Census!C9953</f>
        <v>0</v>
      </c>
      <c r="H9961" s="82" t="str">
        <f>IF(Census!D9953="","",Census!D9953)</f>
        <v/>
      </c>
      <c r="I9961" s="82">
        <f>Census!E9953</f>
        <v>0</v>
      </c>
      <c r="J9961" s="106" t="e">
        <f t="shared" si="155"/>
        <v>#N/A</v>
      </c>
    </row>
    <row r="9962" spans="7:10" x14ac:dyDescent="0.45">
      <c r="G9962" s="82">
        <f>Census!C9954</f>
        <v>0</v>
      </c>
      <c r="H9962" s="82" t="str">
        <f>IF(Census!D9954="","",Census!D9954)</f>
        <v/>
      </c>
      <c r="I9962" s="82">
        <f>Census!E9954</f>
        <v>0</v>
      </c>
      <c r="J9962" s="106" t="e">
        <f t="shared" si="155"/>
        <v>#N/A</v>
      </c>
    </row>
    <row r="9963" spans="7:10" x14ac:dyDescent="0.45">
      <c r="G9963" s="82">
        <f>Census!C9955</f>
        <v>0</v>
      </c>
      <c r="H9963" s="82" t="str">
        <f>IF(Census!D9955="","",Census!D9955)</f>
        <v/>
      </c>
      <c r="I9963" s="82">
        <f>Census!E9955</f>
        <v>0</v>
      </c>
      <c r="J9963" s="106" t="e">
        <f t="shared" si="155"/>
        <v>#N/A</v>
      </c>
    </row>
    <row r="9964" spans="7:10" x14ac:dyDescent="0.45">
      <c r="G9964" s="82">
        <f>Census!C9956</f>
        <v>0</v>
      </c>
      <c r="H9964" s="82" t="str">
        <f>IF(Census!D9956="","",Census!D9956)</f>
        <v/>
      </c>
      <c r="I9964" s="82">
        <f>Census!E9956</f>
        <v>0</v>
      </c>
      <c r="J9964" s="106" t="e">
        <f t="shared" si="155"/>
        <v>#N/A</v>
      </c>
    </row>
    <row r="9965" spans="7:10" x14ac:dyDescent="0.45">
      <c r="G9965" s="82">
        <f>Census!C9957</f>
        <v>0</v>
      </c>
      <c r="H9965" s="82" t="str">
        <f>IF(Census!D9957="","",Census!D9957)</f>
        <v/>
      </c>
      <c r="I9965" s="82">
        <f>Census!E9957</f>
        <v>0</v>
      </c>
      <c r="J9965" s="106" t="e">
        <f t="shared" si="155"/>
        <v>#N/A</v>
      </c>
    </row>
    <row r="9966" spans="7:10" x14ac:dyDescent="0.45">
      <c r="G9966" s="82">
        <f>Census!C9958</f>
        <v>0</v>
      </c>
      <c r="H9966" s="82" t="str">
        <f>IF(Census!D9958="","",Census!D9958)</f>
        <v/>
      </c>
      <c r="I9966" s="82">
        <f>Census!E9958</f>
        <v>0</v>
      </c>
      <c r="J9966" s="106" t="e">
        <f t="shared" si="155"/>
        <v>#N/A</v>
      </c>
    </row>
    <row r="9967" spans="7:10" x14ac:dyDescent="0.45">
      <c r="G9967" s="82">
        <f>Census!C9959</f>
        <v>0</v>
      </c>
      <c r="H9967" s="82" t="str">
        <f>IF(Census!D9959="","",Census!D9959)</f>
        <v/>
      </c>
      <c r="I9967" s="82">
        <f>Census!E9959</f>
        <v>0</v>
      </c>
      <c r="J9967" s="106" t="e">
        <f t="shared" si="155"/>
        <v>#N/A</v>
      </c>
    </row>
    <row r="9968" spans="7:10" x14ac:dyDescent="0.45">
      <c r="G9968" s="82">
        <f>Census!C9960</f>
        <v>0</v>
      </c>
      <c r="H9968" s="82" t="str">
        <f>IF(Census!D9960="","",Census!D9960)</f>
        <v/>
      </c>
      <c r="I9968" s="82">
        <f>Census!E9960</f>
        <v>0</v>
      </c>
      <c r="J9968" s="106" t="e">
        <f t="shared" si="155"/>
        <v>#N/A</v>
      </c>
    </row>
    <row r="9969" spans="7:10" x14ac:dyDescent="0.45">
      <c r="G9969" s="82">
        <f>Census!C9961</f>
        <v>0</v>
      </c>
      <c r="H9969" s="82" t="str">
        <f>IF(Census!D9961="","",Census!D9961)</f>
        <v/>
      </c>
      <c r="I9969" s="82">
        <f>Census!E9961</f>
        <v>0</v>
      </c>
      <c r="J9969" s="106" t="e">
        <f t="shared" si="155"/>
        <v>#N/A</v>
      </c>
    </row>
    <row r="9970" spans="7:10" x14ac:dyDescent="0.45">
      <c r="G9970" s="82">
        <f>Census!C9962</f>
        <v>0</v>
      </c>
      <c r="H9970" s="82" t="str">
        <f>IF(Census!D9962="","",Census!D9962)</f>
        <v/>
      </c>
      <c r="I9970" s="82">
        <f>Census!E9962</f>
        <v>0</v>
      </c>
      <c r="J9970" s="106" t="e">
        <f t="shared" si="155"/>
        <v>#N/A</v>
      </c>
    </row>
    <row r="9971" spans="7:10" x14ac:dyDescent="0.45">
      <c r="G9971" s="82">
        <f>Census!C9963</f>
        <v>0</v>
      </c>
      <c r="H9971" s="82" t="str">
        <f>IF(Census!D9963="","",Census!D9963)</f>
        <v/>
      </c>
      <c r="I9971" s="82">
        <f>Census!E9963</f>
        <v>0</v>
      </c>
      <c r="J9971" s="106" t="e">
        <f t="shared" si="155"/>
        <v>#N/A</v>
      </c>
    </row>
    <row r="9972" spans="7:10" x14ac:dyDescent="0.45">
      <c r="G9972" s="82">
        <f>Census!C9964</f>
        <v>0</v>
      </c>
      <c r="H9972" s="82" t="str">
        <f>IF(Census!D9964="","",Census!D9964)</f>
        <v/>
      </c>
      <c r="I9972" s="82">
        <f>Census!E9964</f>
        <v>0</v>
      </c>
      <c r="J9972" s="106" t="e">
        <f t="shared" si="155"/>
        <v>#N/A</v>
      </c>
    </row>
    <row r="9973" spans="7:10" x14ac:dyDescent="0.45">
      <c r="G9973" s="82">
        <f>Census!C9965</f>
        <v>0</v>
      </c>
      <c r="H9973" s="82" t="str">
        <f>IF(Census!D9965="","",Census!D9965)</f>
        <v/>
      </c>
      <c r="I9973" s="82">
        <f>Census!E9965</f>
        <v>0</v>
      </c>
      <c r="J9973" s="106" t="e">
        <f t="shared" si="155"/>
        <v>#N/A</v>
      </c>
    </row>
    <row r="9974" spans="7:10" x14ac:dyDescent="0.45">
      <c r="G9974" s="82">
        <f>Census!C9966</f>
        <v>0</v>
      </c>
      <c r="H9974" s="82" t="str">
        <f>IF(Census!D9966="","",Census!D9966)</f>
        <v/>
      </c>
      <c r="I9974" s="82">
        <f>Census!E9966</f>
        <v>0</v>
      </c>
      <c r="J9974" s="106" t="e">
        <f t="shared" si="155"/>
        <v>#N/A</v>
      </c>
    </row>
    <row r="9975" spans="7:10" x14ac:dyDescent="0.45">
      <c r="G9975" s="82">
        <f>Census!C9967</f>
        <v>0</v>
      </c>
      <c r="H9975" s="82" t="str">
        <f>IF(Census!D9967="","",Census!D9967)</f>
        <v/>
      </c>
      <c r="I9975" s="82">
        <f>Census!E9967</f>
        <v>0</v>
      </c>
      <c r="J9975" s="106" t="e">
        <f t="shared" si="155"/>
        <v>#N/A</v>
      </c>
    </row>
    <row r="9976" spans="7:10" x14ac:dyDescent="0.45">
      <c r="G9976" s="82">
        <f>Census!C9968</f>
        <v>0</v>
      </c>
      <c r="H9976" s="82" t="str">
        <f>IF(Census!D9968="","",Census!D9968)</f>
        <v/>
      </c>
      <c r="I9976" s="82">
        <f>Census!E9968</f>
        <v>0</v>
      </c>
      <c r="J9976" s="106" t="e">
        <f t="shared" si="155"/>
        <v>#N/A</v>
      </c>
    </row>
    <row r="9977" spans="7:10" x14ac:dyDescent="0.45">
      <c r="G9977" s="82">
        <f>Census!C9969</f>
        <v>0</v>
      </c>
      <c r="H9977" s="82" t="str">
        <f>IF(Census!D9969="","",Census!D9969)</f>
        <v/>
      </c>
      <c r="I9977" s="82">
        <f>Census!E9969</f>
        <v>0</v>
      </c>
      <c r="J9977" s="106" t="e">
        <f t="shared" si="155"/>
        <v>#N/A</v>
      </c>
    </row>
    <row r="9978" spans="7:10" x14ac:dyDescent="0.45">
      <c r="G9978" s="82">
        <f>Census!C9970</f>
        <v>0</v>
      </c>
      <c r="H9978" s="82" t="str">
        <f>IF(Census!D9970="","",Census!D9970)</f>
        <v/>
      </c>
      <c r="I9978" s="82">
        <f>Census!E9970</f>
        <v>0</v>
      </c>
      <c r="J9978" s="106" t="e">
        <f t="shared" si="155"/>
        <v>#N/A</v>
      </c>
    </row>
    <row r="9979" spans="7:10" x14ac:dyDescent="0.45">
      <c r="G9979" s="82">
        <f>Census!C9971</f>
        <v>0</v>
      </c>
      <c r="H9979" s="82" t="str">
        <f>IF(Census!D9971="","",Census!D9971)</f>
        <v/>
      </c>
      <c r="I9979" s="82">
        <f>Census!E9971</f>
        <v>0</v>
      </c>
      <c r="J9979" s="106" t="e">
        <f t="shared" si="155"/>
        <v>#N/A</v>
      </c>
    </row>
    <row r="9980" spans="7:10" x14ac:dyDescent="0.45">
      <c r="G9980" s="82">
        <f>Census!C9972</f>
        <v>0</v>
      </c>
      <c r="H9980" s="82" t="str">
        <f>IF(Census!D9972="","",Census!D9972)</f>
        <v/>
      </c>
      <c r="I9980" s="82">
        <f>Census!E9972</f>
        <v>0</v>
      </c>
      <c r="J9980" s="106" t="e">
        <f t="shared" si="155"/>
        <v>#N/A</v>
      </c>
    </row>
    <row r="9981" spans="7:10" x14ac:dyDescent="0.45">
      <c r="G9981" s="82">
        <f>Census!C9973</f>
        <v>0</v>
      </c>
      <c r="H9981" s="82" t="str">
        <f>IF(Census!D9973="","",Census!D9973)</f>
        <v/>
      </c>
      <c r="I9981" s="82">
        <f>Census!E9973</f>
        <v>0</v>
      </c>
      <c r="J9981" s="106" t="e">
        <f t="shared" si="155"/>
        <v>#N/A</v>
      </c>
    </row>
    <row r="9982" spans="7:10" x14ac:dyDescent="0.45">
      <c r="G9982" s="82">
        <f>Census!C9974</f>
        <v>0</v>
      </c>
      <c r="H9982" s="82" t="str">
        <f>IF(Census!D9974="","",Census!D9974)</f>
        <v/>
      </c>
      <c r="I9982" s="82">
        <f>Census!E9974</f>
        <v>0</v>
      </c>
      <c r="J9982" s="106" t="e">
        <f t="shared" si="155"/>
        <v>#N/A</v>
      </c>
    </row>
    <row r="9983" spans="7:10" x14ac:dyDescent="0.45">
      <c r="G9983" s="82">
        <f>Census!C9975</f>
        <v>0</v>
      </c>
      <c r="H9983" s="82" t="str">
        <f>IF(Census!D9975="","",Census!D9975)</f>
        <v/>
      </c>
      <c r="I9983" s="82">
        <f>Census!E9975</f>
        <v>0</v>
      </c>
      <c r="J9983" s="106" t="e">
        <f t="shared" si="155"/>
        <v>#N/A</v>
      </c>
    </row>
    <row r="9984" spans="7:10" x14ac:dyDescent="0.45">
      <c r="G9984" s="82">
        <f>Census!C9976</f>
        <v>0</v>
      </c>
      <c r="H9984" s="82" t="str">
        <f>IF(Census!D9976="","",Census!D9976)</f>
        <v/>
      </c>
      <c r="I9984" s="82">
        <f>Census!E9976</f>
        <v>0</v>
      </c>
      <c r="J9984" s="106" t="e">
        <f t="shared" si="155"/>
        <v>#N/A</v>
      </c>
    </row>
    <row r="9985" spans="7:10" x14ac:dyDescent="0.45">
      <c r="G9985" s="82">
        <f>Census!C9977</f>
        <v>0</v>
      </c>
      <c r="H9985" s="82" t="str">
        <f>IF(Census!D9977="","",Census!D9977)</f>
        <v/>
      </c>
      <c r="I9985" s="82">
        <f>Census!E9977</f>
        <v>0</v>
      </c>
      <c r="J9985" s="106" t="e">
        <f t="shared" si="155"/>
        <v>#N/A</v>
      </c>
    </row>
    <row r="9986" spans="7:10" x14ac:dyDescent="0.45">
      <c r="G9986" s="82">
        <f>Census!C9978</f>
        <v>0</v>
      </c>
      <c r="H9986" s="82" t="str">
        <f>IF(Census!D9978="","",Census!D9978)</f>
        <v/>
      </c>
      <c r="I9986" s="82">
        <f>Census!E9978</f>
        <v>0</v>
      </c>
      <c r="J9986" s="106" t="e">
        <f t="shared" si="155"/>
        <v>#N/A</v>
      </c>
    </row>
    <row r="9987" spans="7:10" x14ac:dyDescent="0.45">
      <c r="G9987" s="82">
        <f>Census!C9979</f>
        <v>0</v>
      </c>
      <c r="H9987" s="82" t="str">
        <f>IF(Census!D9979="","",Census!D9979)</f>
        <v/>
      </c>
      <c r="I9987" s="82">
        <f>Census!E9979</f>
        <v>0</v>
      </c>
      <c r="J9987" s="106" t="e">
        <f t="shared" si="155"/>
        <v>#N/A</v>
      </c>
    </row>
    <row r="9988" spans="7:10" x14ac:dyDescent="0.45">
      <c r="G9988" s="82">
        <f>Census!C9980</f>
        <v>0</v>
      </c>
      <c r="H9988" s="82" t="str">
        <f>IF(Census!D9980="","",Census!D9980)</f>
        <v/>
      </c>
      <c r="I9988" s="82">
        <f>Census!E9980</f>
        <v>0</v>
      </c>
      <c r="J9988" s="106" t="e">
        <f t="shared" si="155"/>
        <v>#N/A</v>
      </c>
    </row>
    <row r="9989" spans="7:10" x14ac:dyDescent="0.45">
      <c r="G9989" s="82">
        <f>Census!C9981</f>
        <v>0</v>
      </c>
      <c r="H9989" s="82" t="str">
        <f>IF(Census!D9981="","",Census!D9981)</f>
        <v/>
      </c>
      <c r="I9989" s="82">
        <f>Census!E9981</f>
        <v>0</v>
      </c>
      <c r="J9989" s="106" t="e">
        <f t="shared" si="155"/>
        <v>#N/A</v>
      </c>
    </row>
    <row r="9990" spans="7:10" x14ac:dyDescent="0.45">
      <c r="G9990" s="82">
        <f>Census!C9982</f>
        <v>0</v>
      </c>
      <c r="H9990" s="82" t="str">
        <f>IF(Census!D9982="","",Census!D9982)</f>
        <v/>
      </c>
      <c r="I9990" s="82">
        <f>Census!E9982</f>
        <v>0</v>
      </c>
      <c r="J9990" s="106" t="e">
        <f t="shared" si="155"/>
        <v>#N/A</v>
      </c>
    </row>
    <row r="9991" spans="7:10" x14ac:dyDescent="0.45">
      <c r="G9991" s="82">
        <f>Census!C9983</f>
        <v>0</v>
      </c>
      <c r="H9991" s="82" t="str">
        <f>IF(Census!D9983="","",Census!D9983)</f>
        <v/>
      </c>
      <c r="I9991" s="82">
        <f>Census!E9983</f>
        <v>0</v>
      </c>
      <c r="J9991" s="106" t="e">
        <f t="shared" si="155"/>
        <v>#N/A</v>
      </c>
    </row>
    <row r="9992" spans="7:10" x14ac:dyDescent="0.45">
      <c r="G9992" s="82">
        <f>Census!C9984</f>
        <v>0</v>
      </c>
      <c r="H9992" s="82" t="str">
        <f>IF(Census!D9984="","",Census!D9984)</f>
        <v/>
      </c>
      <c r="I9992" s="82">
        <f>Census!E9984</f>
        <v>0</v>
      </c>
      <c r="J9992" s="106" t="e">
        <f t="shared" si="155"/>
        <v>#N/A</v>
      </c>
    </row>
    <row r="9993" spans="7:10" x14ac:dyDescent="0.45">
      <c r="G9993" s="82">
        <f>Census!C9985</f>
        <v>0</v>
      </c>
      <c r="H9993" s="82" t="str">
        <f>IF(Census!D9985="","",Census!D9985)</f>
        <v/>
      </c>
      <c r="I9993" s="82">
        <f>Census!E9985</f>
        <v>0</v>
      </c>
      <c r="J9993" s="106" t="e">
        <f t="shared" si="155"/>
        <v>#N/A</v>
      </c>
    </row>
    <row r="9994" spans="7:10" x14ac:dyDescent="0.45">
      <c r="G9994" s="82">
        <f>Census!C9986</f>
        <v>0</v>
      </c>
      <c r="H9994" s="82" t="str">
        <f>IF(Census!D9986="","",Census!D9986)</f>
        <v/>
      </c>
      <c r="I9994" s="82">
        <f>Census!E9986</f>
        <v>0</v>
      </c>
      <c r="J9994" s="106" t="e">
        <f t="shared" si="155"/>
        <v>#N/A</v>
      </c>
    </row>
    <row r="9995" spans="7:10" x14ac:dyDescent="0.45">
      <c r="G9995" s="82">
        <f>Census!C9987</f>
        <v>0</v>
      </c>
      <c r="H9995" s="82" t="str">
        <f>IF(Census!D9987="","",Census!D9987)</f>
        <v/>
      </c>
      <c r="I9995" s="82">
        <f>Census!E9987</f>
        <v>0</v>
      </c>
      <c r="J9995" s="106" t="e">
        <f t="shared" si="155"/>
        <v>#N/A</v>
      </c>
    </row>
    <row r="9996" spans="7:10" x14ac:dyDescent="0.45">
      <c r="G9996" s="82">
        <f>Census!C9988</f>
        <v>0</v>
      </c>
      <c r="H9996" s="82" t="str">
        <f>IF(Census!D9988="","",Census!D9988)</f>
        <v/>
      </c>
      <c r="I9996" s="82">
        <f>Census!E9988</f>
        <v>0</v>
      </c>
      <c r="J9996" s="106" t="e">
        <f t="shared" si="155"/>
        <v>#N/A</v>
      </c>
    </row>
    <row r="9997" spans="7:10" x14ac:dyDescent="0.45">
      <c r="G9997" s="82">
        <f>Census!C9989</f>
        <v>0</v>
      </c>
      <c r="H9997" s="82" t="str">
        <f>IF(Census!D9989="","",Census!D9989)</f>
        <v/>
      </c>
      <c r="I9997" s="82">
        <f>Census!E9989</f>
        <v>0</v>
      </c>
      <c r="J9997" s="106" t="e">
        <f t="shared" si="155"/>
        <v>#N/A</v>
      </c>
    </row>
    <row r="9998" spans="7:10" x14ac:dyDescent="0.45">
      <c r="G9998" s="82">
        <f>Census!C9990</f>
        <v>0</v>
      </c>
      <c r="H9998" s="82" t="str">
        <f>IF(Census!D9990="","",Census!D9990)</f>
        <v/>
      </c>
      <c r="I9998" s="82">
        <f>Census!E9990</f>
        <v>0</v>
      </c>
      <c r="J9998" s="106" t="e">
        <f t="shared" ref="J9998:J10061" si="156">IF(H9998=0,0,IF(H9998&lt;$C$25,$C$25-H9998,0))</f>
        <v>#N/A</v>
      </c>
    </row>
    <row r="9999" spans="7:10" x14ac:dyDescent="0.45">
      <c r="G9999" s="82">
        <f>Census!C9991</f>
        <v>0</v>
      </c>
      <c r="H9999" s="82" t="str">
        <f>IF(Census!D9991="","",Census!D9991)</f>
        <v/>
      </c>
      <c r="I9999" s="82">
        <f>Census!E9991</f>
        <v>0</v>
      </c>
      <c r="J9999" s="106" t="e">
        <f t="shared" si="156"/>
        <v>#N/A</v>
      </c>
    </row>
    <row r="10000" spans="7:10" x14ac:dyDescent="0.45">
      <c r="G10000" s="82">
        <f>Census!C9992</f>
        <v>0</v>
      </c>
      <c r="H10000" s="82" t="str">
        <f>IF(Census!D9992="","",Census!D9992)</f>
        <v/>
      </c>
      <c r="I10000" s="82">
        <f>Census!E9992</f>
        <v>0</v>
      </c>
      <c r="J10000" s="106" t="e">
        <f t="shared" si="156"/>
        <v>#N/A</v>
      </c>
    </row>
    <row r="10001" spans="7:10" x14ac:dyDescent="0.45">
      <c r="G10001" s="82">
        <f>Census!C9993</f>
        <v>0</v>
      </c>
      <c r="H10001" s="82" t="str">
        <f>IF(Census!D9993="","",Census!D9993)</f>
        <v/>
      </c>
      <c r="I10001" s="82">
        <f>Census!E9993</f>
        <v>0</v>
      </c>
      <c r="J10001" s="106" t="e">
        <f t="shared" si="156"/>
        <v>#N/A</v>
      </c>
    </row>
    <row r="10002" spans="7:10" x14ac:dyDescent="0.45">
      <c r="G10002" s="82">
        <f>Census!C9994</f>
        <v>0</v>
      </c>
      <c r="H10002" s="82" t="str">
        <f>IF(Census!D9994="","",Census!D9994)</f>
        <v/>
      </c>
      <c r="I10002" s="82">
        <f>Census!E9994</f>
        <v>0</v>
      </c>
      <c r="J10002" s="106" t="e">
        <f t="shared" si="156"/>
        <v>#N/A</v>
      </c>
    </row>
    <row r="10003" spans="7:10" x14ac:dyDescent="0.45">
      <c r="G10003" s="82">
        <f>Census!C9995</f>
        <v>0</v>
      </c>
      <c r="H10003" s="82" t="str">
        <f>IF(Census!D9995="","",Census!D9995)</f>
        <v/>
      </c>
      <c r="I10003" s="82">
        <f>Census!E9995</f>
        <v>0</v>
      </c>
      <c r="J10003" s="106" t="e">
        <f t="shared" si="156"/>
        <v>#N/A</v>
      </c>
    </row>
    <row r="10004" spans="7:10" x14ac:dyDescent="0.45">
      <c r="G10004" s="82">
        <f>Census!C9996</f>
        <v>0</v>
      </c>
      <c r="H10004" s="82" t="str">
        <f>IF(Census!D9996="","",Census!D9996)</f>
        <v/>
      </c>
      <c r="I10004" s="82">
        <f>Census!E9996</f>
        <v>0</v>
      </c>
      <c r="J10004" s="106" t="e">
        <f t="shared" si="156"/>
        <v>#N/A</v>
      </c>
    </row>
    <row r="10005" spans="7:10" x14ac:dyDescent="0.45">
      <c r="G10005" s="82">
        <f>Census!C9997</f>
        <v>0</v>
      </c>
      <c r="H10005" s="82" t="str">
        <f>IF(Census!D9997="","",Census!D9997)</f>
        <v/>
      </c>
      <c r="I10005" s="82">
        <f>Census!E9997</f>
        <v>0</v>
      </c>
      <c r="J10005" s="106" t="e">
        <f t="shared" si="156"/>
        <v>#N/A</v>
      </c>
    </row>
    <row r="10006" spans="7:10" x14ac:dyDescent="0.45">
      <c r="G10006" s="82">
        <f>Census!C9998</f>
        <v>0</v>
      </c>
      <c r="H10006" s="82" t="str">
        <f>IF(Census!D9998="","",Census!D9998)</f>
        <v/>
      </c>
      <c r="I10006" s="82">
        <f>Census!E9998</f>
        <v>0</v>
      </c>
      <c r="J10006" s="106" t="e">
        <f t="shared" si="156"/>
        <v>#N/A</v>
      </c>
    </row>
    <row r="10007" spans="7:10" x14ac:dyDescent="0.45">
      <c r="G10007" s="82">
        <f>Census!C9999</f>
        <v>0</v>
      </c>
      <c r="H10007" s="82" t="str">
        <f>IF(Census!D9999="","",Census!D9999)</f>
        <v/>
      </c>
      <c r="I10007" s="82">
        <f>Census!E9999</f>
        <v>0</v>
      </c>
      <c r="J10007" s="106" t="e">
        <f t="shared" si="156"/>
        <v>#N/A</v>
      </c>
    </row>
    <row r="10008" spans="7:10" x14ac:dyDescent="0.45">
      <c r="G10008" s="82">
        <f>Census!C10000</f>
        <v>0</v>
      </c>
      <c r="H10008" s="82" t="str">
        <f>IF(Census!D10000="","",Census!D10000)</f>
        <v/>
      </c>
      <c r="I10008" s="82">
        <f>Census!E10000</f>
        <v>0</v>
      </c>
      <c r="J10008" s="106" t="e">
        <f t="shared" si="156"/>
        <v>#N/A</v>
      </c>
    </row>
    <row r="10009" spans="7:10" x14ac:dyDescent="0.45">
      <c r="G10009" s="82">
        <f>Census!C10001</f>
        <v>0</v>
      </c>
      <c r="H10009" s="82" t="str">
        <f>IF(Census!D10001="","",Census!D10001)</f>
        <v/>
      </c>
      <c r="I10009" s="82">
        <f>Census!E10001</f>
        <v>0</v>
      </c>
      <c r="J10009" s="106" t="e">
        <f t="shared" si="156"/>
        <v>#N/A</v>
      </c>
    </row>
    <row r="10010" spans="7:10" x14ac:dyDescent="0.45">
      <c r="G10010" s="82">
        <f>Census!C10002</f>
        <v>0</v>
      </c>
      <c r="H10010" s="82" t="str">
        <f>IF(Census!D10002="","",Census!D10002)</f>
        <v/>
      </c>
      <c r="I10010" s="82">
        <f>Census!E10002</f>
        <v>0</v>
      </c>
      <c r="J10010" s="106" t="e">
        <f t="shared" si="156"/>
        <v>#N/A</v>
      </c>
    </row>
    <row r="10011" spans="7:10" x14ac:dyDescent="0.45">
      <c r="G10011" s="82">
        <f>Census!C10003</f>
        <v>0</v>
      </c>
      <c r="H10011" s="82" t="str">
        <f>IF(Census!D10003="","",Census!D10003)</f>
        <v/>
      </c>
      <c r="I10011" s="82">
        <f>Census!E10003</f>
        <v>0</v>
      </c>
      <c r="J10011" s="106" t="e">
        <f t="shared" si="156"/>
        <v>#N/A</v>
      </c>
    </row>
    <row r="10012" spans="7:10" x14ac:dyDescent="0.45">
      <c r="G10012" s="82">
        <f>Census!C10004</f>
        <v>0</v>
      </c>
      <c r="H10012" s="82" t="str">
        <f>IF(Census!D10004="","",Census!D10004)</f>
        <v/>
      </c>
      <c r="I10012" s="82">
        <f>Census!E10004</f>
        <v>0</v>
      </c>
      <c r="J10012" s="106" t="e">
        <f t="shared" si="156"/>
        <v>#N/A</v>
      </c>
    </row>
    <row r="10013" spans="7:10" x14ac:dyDescent="0.45">
      <c r="G10013" s="82">
        <f>Census!C10005</f>
        <v>0</v>
      </c>
      <c r="H10013" s="82" t="str">
        <f>IF(Census!D10005="","",Census!D10005)</f>
        <v/>
      </c>
      <c r="I10013" s="82">
        <f>Census!E10005</f>
        <v>0</v>
      </c>
      <c r="J10013" s="106" t="e">
        <f t="shared" si="156"/>
        <v>#N/A</v>
      </c>
    </row>
    <row r="10014" spans="7:10" x14ac:dyDescent="0.45">
      <c r="G10014" s="82">
        <f>Census!C10006</f>
        <v>0</v>
      </c>
      <c r="H10014" s="82" t="str">
        <f>IF(Census!D10006="","",Census!D10006)</f>
        <v/>
      </c>
      <c r="I10014" s="82">
        <f>Census!E10006</f>
        <v>0</v>
      </c>
      <c r="J10014" s="106" t="e">
        <f t="shared" si="156"/>
        <v>#N/A</v>
      </c>
    </row>
    <row r="10015" spans="7:10" x14ac:dyDescent="0.45">
      <c r="G10015" s="82">
        <f>Census!C10007</f>
        <v>0</v>
      </c>
      <c r="H10015" s="82" t="str">
        <f>IF(Census!D10007="","",Census!D10007)</f>
        <v/>
      </c>
      <c r="I10015" s="82">
        <f>Census!E10007</f>
        <v>0</v>
      </c>
      <c r="J10015" s="106" t="e">
        <f t="shared" si="156"/>
        <v>#N/A</v>
      </c>
    </row>
    <row r="10016" spans="7:10" x14ac:dyDescent="0.45">
      <c r="G10016" s="82">
        <f>Census!C10008</f>
        <v>0</v>
      </c>
      <c r="H10016" s="82" t="str">
        <f>IF(Census!D10008="","",Census!D10008)</f>
        <v/>
      </c>
      <c r="I10016" s="82">
        <f>Census!E10008</f>
        <v>0</v>
      </c>
      <c r="J10016" s="106" t="e">
        <f t="shared" si="156"/>
        <v>#N/A</v>
      </c>
    </row>
    <row r="10017" spans="7:10" x14ac:dyDescent="0.45">
      <c r="G10017" s="82">
        <f>Census!C10009</f>
        <v>0</v>
      </c>
      <c r="H10017" s="82" t="str">
        <f>IF(Census!D10009="","",Census!D10009)</f>
        <v/>
      </c>
      <c r="I10017" s="82">
        <f>Census!E10009</f>
        <v>0</v>
      </c>
      <c r="J10017" s="106" t="e">
        <f t="shared" si="156"/>
        <v>#N/A</v>
      </c>
    </row>
    <row r="10018" spans="7:10" x14ac:dyDescent="0.45">
      <c r="G10018" s="82">
        <f>Census!C10010</f>
        <v>0</v>
      </c>
      <c r="H10018" s="82" t="str">
        <f>IF(Census!D10010="","",Census!D10010)</f>
        <v/>
      </c>
      <c r="I10018" s="82">
        <f>Census!E10010</f>
        <v>0</v>
      </c>
      <c r="J10018" s="106" t="e">
        <f t="shared" si="156"/>
        <v>#N/A</v>
      </c>
    </row>
    <row r="10019" spans="7:10" x14ac:dyDescent="0.45">
      <c r="G10019" s="82">
        <f>Census!C10011</f>
        <v>0</v>
      </c>
      <c r="H10019" s="82" t="str">
        <f>IF(Census!D10011="","",Census!D10011)</f>
        <v/>
      </c>
      <c r="I10019" s="82">
        <f>Census!E10011</f>
        <v>0</v>
      </c>
      <c r="J10019" s="106" t="e">
        <f t="shared" si="156"/>
        <v>#N/A</v>
      </c>
    </row>
    <row r="10020" spans="7:10" x14ac:dyDescent="0.45">
      <c r="G10020" s="82">
        <f>Census!C10012</f>
        <v>0</v>
      </c>
      <c r="H10020" s="82" t="str">
        <f>IF(Census!D10012="","",Census!D10012)</f>
        <v/>
      </c>
      <c r="I10020" s="82">
        <f>Census!E10012</f>
        <v>0</v>
      </c>
      <c r="J10020" s="106" t="e">
        <f t="shared" si="156"/>
        <v>#N/A</v>
      </c>
    </row>
    <row r="10021" spans="7:10" x14ac:dyDescent="0.45">
      <c r="G10021" s="82">
        <f>Census!C10013</f>
        <v>0</v>
      </c>
      <c r="H10021" s="82" t="str">
        <f>IF(Census!D10013="","",Census!D10013)</f>
        <v/>
      </c>
      <c r="I10021" s="82">
        <f>Census!E10013</f>
        <v>0</v>
      </c>
      <c r="J10021" s="106" t="e">
        <f t="shared" si="156"/>
        <v>#N/A</v>
      </c>
    </row>
    <row r="10022" spans="7:10" x14ac:dyDescent="0.45">
      <c r="G10022" s="82">
        <f>Census!C10014</f>
        <v>0</v>
      </c>
      <c r="H10022" s="82" t="str">
        <f>IF(Census!D10014="","",Census!D10014)</f>
        <v/>
      </c>
      <c r="I10022" s="82">
        <f>Census!E10014</f>
        <v>0</v>
      </c>
      <c r="J10022" s="106" t="e">
        <f t="shared" si="156"/>
        <v>#N/A</v>
      </c>
    </row>
    <row r="10023" spans="7:10" x14ac:dyDescent="0.45">
      <c r="G10023" s="82">
        <f>Census!C10015</f>
        <v>0</v>
      </c>
      <c r="H10023" s="82" t="str">
        <f>IF(Census!D10015="","",Census!D10015)</f>
        <v/>
      </c>
      <c r="I10023" s="82">
        <f>Census!E10015</f>
        <v>0</v>
      </c>
      <c r="J10023" s="106" t="e">
        <f t="shared" si="156"/>
        <v>#N/A</v>
      </c>
    </row>
    <row r="10024" spans="7:10" x14ac:dyDescent="0.45">
      <c r="G10024" s="82">
        <f>Census!C10016</f>
        <v>0</v>
      </c>
      <c r="H10024" s="82" t="str">
        <f>IF(Census!D10016="","",Census!D10016)</f>
        <v/>
      </c>
      <c r="I10024" s="82">
        <f>Census!E10016</f>
        <v>0</v>
      </c>
      <c r="J10024" s="106" t="e">
        <f t="shared" si="156"/>
        <v>#N/A</v>
      </c>
    </row>
    <row r="10025" spans="7:10" x14ac:dyDescent="0.45">
      <c r="G10025" s="82">
        <f>Census!C10017</f>
        <v>0</v>
      </c>
      <c r="H10025" s="82" t="str">
        <f>IF(Census!D10017="","",Census!D10017)</f>
        <v/>
      </c>
      <c r="I10025" s="82">
        <f>Census!E10017</f>
        <v>0</v>
      </c>
      <c r="J10025" s="106" t="e">
        <f t="shared" si="156"/>
        <v>#N/A</v>
      </c>
    </row>
    <row r="10026" spans="7:10" x14ac:dyDescent="0.45">
      <c r="G10026" s="82">
        <f>Census!C10018</f>
        <v>0</v>
      </c>
      <c r="H10026" s="82" t="str">
        <f>IF(Census!D10018="","",Census!D10018)</f>
        <v/>
      </c>
      <c r="I10026" s="82">
        <f>Census!E10018</f>
        <v>0</v>
      </c>
      <c r="J10026" s="106" t="e">
        <f t="shared" si="156"/>
        <v>#N/A</v>
      </c>
    </row>
    <row r="10027" spans="7:10" x14ac:dyDescent="0.45">
      <c r="G10027" s="82">
        <f>Census!C10019</f>
        <v>0</v>
      </c>
      <c r="H10027" s="82" t="str">
        <f>IF(Census!D10019="","",Census!D10019)</f>
        <v/>
      </c>
      <c r="I10027" s="82">
        <f>Census!E10019</f>
        <v>0</v>
      </c>
      <c r="J10027" s="106" t="e">
        <f t="shared" si="156"/>
        <v>#N/A</v>
      </c>
    </row>
    <row r="10028" spans="7:10" x14ac:dyDescent="0.45">
      <c r="G10028" s="82">
        <f>Census!C10020</f>
        <v>0</v>
      </c>
      <c r="H10028" s="82" t="str">
        <f>IF(Census!D10020="","",Census!D10020)</f>
        <v/>
      </c>
      <c r="I10028" s="82">
        <f>Census!E10020</f>
        <v>0</v>
      </c>
      <c r="J10028" s="106" t="e">
        <f t="shared" si="156"/>
        <v>#N/A</v>
      </c>
    </row>
    <row r="10029" spans="7:10" x14ac:dyDescent="0.45">
      <c r="G10029" s="82">
        <f>Census!C10021</f>
        <v>0</v>
      </c>
      <c r="H10029" s="82" t="str">
        <f>IF(Census!D10021="","",Census!D10021)</f>
        <v/>
      </c>
      <c r="I10029" s="82">
        <f>Census!E10021</f>
        <v>0</v>
      </c>
      <c r="J10029" s="106" t="e">
        <f t="shared" si="156"/>
        <v>#N/A</v>
      </c>
    </row>
    <row r="10030" spans="7:10" x14ac:dyDescent="0.45">
      <c r="G10030" s="82">
        <f>Census!C10022</f>
        <v>0</v>
      </c>
      <c r="H10030" s="82" t="str">
        <f>IF(Census!D10022="","",Census!D10022)</f>
        <v/>
      </c>
      <c r="I10030" s="82">
        <f>Census!E10022</f>
        <v>0</v>
      </c>
      <c r="J10030" s="106" t="e">
        <f t="shared" si="156"/>
        <v>#N/A</v>
      </c>
    </row>
    <row r="10031" spans="7:10" x14ac:dyDescent="0.45">
      <c r="G10031" s="82">
        <f>Census!C10023</f>
        <v>0</v>
      </c>
      <c r="H10031" s="82" t="str">
        <f>IF(Census!D10023="","",Census!D10023)</f>
        <v/>
      </c>
      <c r="I10031" s="82">
        <f>Census!E10023</f>
        <v>0</v>
      </c>
      <c r="J10031" s="106" t="e">
        <f t="shared" si="156"/>
        <v>#N/A</v>
      </c>
    </row>
    <row r="10032" spans="7:10" x14ac:dyDescent="0.45">
      <c r="G10032" s="82">
        <f>Census!C10024</f>
        <v>0</v>
      </c>
      <c r="H10032" s="82" t="str">
        <f>IF(Census!D10024="","",Census!D10024)</f>
        <v/>
      </c>
      <c r="I10032" s="82">
        <f>Census!E10024</f>
        <v>0</v>
      </c>
      <c r="J10032" s="106" t="e">
        <f t="shared" si="156"/>
        <v>#N/A</v>
      </c>
    </row>
    <row r="10033" spans="7:10" x14ac:dyDescent="0.45">
      <c r="G10033" s="82">
        <f>Census!C10025</f>
        <v>0</v>
      </c>
      <c r="H10033" s="82" t="str">
        <f>IF(Census!D10025="","",Census!D10025)</f>
        <v/>
      </c>
      <c r="I10033" s="82">
        <f>Census!E10025</f>
        <v>0</v>
      </c>
      <c r="J10033" s="106" t="e">
        <f t="shared" si="156"/>
        <v>#N/A</v>
      </c>
    </row>
    <row r="10034" spans="7:10" x14ac:dyDescent="0.45">
      <c r="G10034" s="82">
        <f>Census!C10026</f>
        <v>0</v>
      </c>
      <c r="H10034" s="82" t="str">
        <f>IF(Census!D10026="","",Census!D10026)</f>
        <v/>
      </c>
      <c r="I10034" s="82">
        <f>Census!E10026</f>
        <v>0</v>
      </c>
      <c r="J10034" s="106" t="e">
        <f t="shared" si="156"/>
        <v>#N/A</v>
      </c>
    </row>
    <row r="10035" spans="7:10" x14ac:dyDescent="0.45">
      <c r="G10035" s="82">
        <f>Census!C10027</f>
        <v>0</v>
      </c>
      <c r="H10035" s="82" t="str">
        <f>IF(Census!D10027="","",Census!D10027)</f>
        <v/>
      </c>
      <c r="I10035" s="82">
        <f>Census!E10027</f>
        <v>0</v>
      </c>
      <c r="J10035" s="106" t="e">
        <f t="shared" si="156"/>
        <v>#N/A</v>
      </c>
    </row>
    <row r="10036" spans="7:10" x14ac:dyDescent="0.45">
      <c r="G10036" s="82">
        <f>Census!C10028</f>
        <v>0</v>
      </c>
      <c r="H10036" s="82" t="str">
        <f>IF(Census!D10028="","",Census!D10028)</f>
        <v/>
      </c>
      <c r="I10036" s="82">
        <f>Census!E10028</f>
        <v>0</v>
      </c>
      <c r="J10036" s="106" t="e">
        <f t="shared" si="156"/>
        <v>#N/A</v>
      </c>
    </row>
    <row r="10037" spans="7:10" x14ac:dyDescent="0.45">
      <c r="G10037" s="82">
        <f>Census!C10029</f>
        <v>0</v>
      </c>
      <c r="H10037" s="82" t="str">
        <f>IF(Census!D10029="","",Census!D10029)</f>
        <v/>
      </c>
      <c r="I10037" s="82">
        <f>Census!E10029</f>
        <v>0</v>
      </c>
      <c r="J10037" s="106" t="e">
        <f t="shared" si="156"/>
        <v>#N/A</v>
      </c>
    </row>
    <row r="10038" spans="7:10" x14ac:dyDescent="0.45">
      <c r="G10038" s="82">
        <f>Census!C10030</f>
        <v>0</v>
      </c>
      <c r="H10038" s="82" t="str">
        <f>IF(Census!D10030="","",Census!D10030)</f>
        <v/>
      </c>
      <c r="I10038" s="82">
        <f>Census!E10030</f>
        <v>0</v>
      </c>
      <c r="J10038" s="106" t="e">
        <f t="shared" si="156"/>
        <v>#N/A</v>
      </c>
    </row>
    <row r="10039" spans="7:10" x14ac:dyDescent="0.45">
      <c r="G10039" s="82">
        <f>Census!C10031</f>
        <v>0</v>
      </c>
      <c r="H10039" s="82" t="str">
        <f>IF(Census!D10031="","",Census!D10031)</f>
        <v/>
      </c>
      <c r="I10039" s="82">
        <f>Census!E10031</f>
        <v>0</v>
      </c>
      <c r="J10039" s="106" t="e">
        <f t="shared" si="156"/>
        <v>#N/A</v>
      </c>
    </row>
    <row r="10040" spans="7:10" x14ac:dyDescent="0.45">
      <c r="G10040" s="82">
        <f>Census!C10032</f>
        <v>0</v>
      </c>
      <c r="H10040" s="82" t="str">
        <f>IF(Census!D10032="","",Census!D10032)</f>
        <v/>
      </c>
      <c r="I10040" s="82">
        <f>Census!E10032</f>
        <v>0</v>
      </c>
      <c r="J10040" s="106" t="e">
        <f t="shared" si="156"/>
        <v>#N/A</v>
      </c>
    </row>
    <row r="10041" spans="7:10" x14ac:dyDescent="0.45">
      <c r="G10041" s="82">
        <f>Census!C10033</f>
        <v>0</v>
      </c>
      <c r="H10041" s="82" t="str">
        <f>IF(Census!D10033="","",Census!D10033)</f>
        <v/>
      </c>
      <c r="I10041" s="82">
        <f>Census!E10033</f>
        <v>0</v>
      </c>
      <c r="J10041" s="106" t="e">
        <f t="shared" si="156"/>
        <v>#N/A</v>
      </c>
    </row>
    <row r="10042" spans="7:10" x14ac:dyDescent="0.45">
      <c r="G10042" s="82">
        <f>Census!C10034</f>
        <v>0</v>
      </c>
      <c r="H10042" s="82" t="str">
        <f>IF(Census!D10034="","",Census!D10034)</f>
        <v/>
      </c>
      <c r="I10042" s="82">
        <f>Census!E10034</f>
        <v>0</v>
      </c>
      <c r="J10042" s="106" t="e">
        <f t="shared" si="156"/>
        <v>#N/A</v>
      </c>
    </row>
    <row r="10043" spans="7:10" x14ac:dyDescent="0.45">
      <c r="G10043" s="82">
        <f>Census!C10035</f>
        <v>0</v>
      </c>
      <c r="H10043" s="82" t="str">
        <f>IF(Census!D10035="","",Census!D10035)</f>
        <v/>
      </c>
      <c r="I10043" s="82">
        <f>Census!E10035</f>
        <v>0</v>
      </c>
      <c r="J10043" s="106" t="e">
        <f t="shared" si="156"/>
        <v>#N/A</v>
      </c>
    </row>
    <row r="10044" spans="7:10" x14ac:dyDescent="0.45">
      <c r="G10044" s="82">
        <f>Census!C10036</f>
        <v>0</v>
      </c>
      <c r="H10044" s="82" t="str">
        <f>IF(Census!D10036="","",Census!D10036)</f>
        <v/>
      </c>
      <c r="I10044" s="82">
        <f>Census!E10036</f>
        <v>0</v>
      </c>
      <c r="J10044" s="106" t="e">
        <f t="shared" si="156"/>
        <v>#N/A</v>
      </c>
    </row>
    <row r="10045" spans="7:10" x14ac:dyDescent="0.45">
      <c r="G10045" s="82">
        <f>Census!C10037</f>
        <v>0</v>
      </c>
      <c r="H10045" s="82" t="str">
        <f>IF(Census!D10037="","",Census!D10037)</f>
        <v/>
      </c>
      <c r="I10045" s="82">
        <f>Census!E10037</f>
        <v>0</v>
      </c>
      <c r="J10045" s="106" t="e">
        <f t="shared" si="156"/>
        <v>#N/A</v>
      </c>
    </row>
    <row r="10046" spans="7:10" x14ac:dyDescent="0.45">
      <c r="G10046" s="82">
        <f>Census!C10038</f>
        <v>0</v>
      </c>
      <c r="H10046" s="82" t="str">
        <f>IF(Census!D10038="","",Census!D10038)</f>
        <v/>
      </c>
      <c r="I10046" s="82">
        <f>Census!E10038</f>
        <v>0</v>
      </c>
      <c r="J10046" s="106" t="e">
        <f t="shared" si="156"/>
        <v>#N/A</v>
      </c>
    </row>
    <row r="10047" spans="7:10" x14ac:dyDescent="0.45">
      <c r="G10047" s="82">
        <f>Census!C10039</f>
        <v>0</v>
      </c>
      <c r="H10047" s="82" t="str">
        <f>IF(Census!D10039="","",Census!D10039)</f>
        <v/>
      </c>
      <c r="I10047" s="82">
        <f>Census!E10039</f>
        <v>0</v>
      </c>
      <c r="J10047" s="106" t="e">
        <f t="shared" si="156"/>
        <v>#N/A</v>
      </c>
    </row>
    <row r="10048" spans="7:10" x14ac:dyDescent="0.45">
      <c r="G10048" s="82">
        <f>Census!C10040</f>
        <v>0</v>
      </c>
      <c r="H10048" s="82" t="str">
        <f>IF(Census!D10040="","",Census!D10040)</f>
        <v/>
      </c>
      <c r="I10048" s="82">
        <f>Census!E10040</f>
        <v>0</v>
      </c>
      <c r="J10048" s="106" t="e">
        <f t="shared" si="156"/>
        <v>#N/A</v>
      </c>
    </row>
    <row r="10049" spans="7:10" x14ac:dyDescent="0.45">
      <c r="G10049" s="82">
        <f>Census!C10041</f>
        <v>0</v>
      </c>
      <c r="H10049" s="82" t="str">
        <f>IF(Census!D10041="","",Census!D10041)</f>
        <v/>
      </c>
      <c r="I10049" s="82">
        <f>Census!E10041</f>
        <v>0</v>
      </c>
      <c r="J10049" s="106" t="e">
        <f t="shared" si="156"/>
        <v>#N/A</v>
      </c>
    </row>
    <row r="10050" spans="7:10" x14ac:dyDescent="0.45">
      <c r="G10050" s="82">
        <f>Census!C10042</f>
        <v>0</v>
      </c>
      <c r="H10050" s="82" t="str">
        <f>IF(Census!D10042="","",Census!D10042)</f>
        <v/>
      </c>
      <c r="I10050" s="82">
        <f>Census!E10042</f>
        <v>0</v>
      </c>
      <c r="J10050" s="106" t="e">
        <f t="shared" si="156"/>
        <v>#N/A</v>
      </c>
    </row>
    <row r="10051" spans="7:10" x14ac:dyDescent="0.45">
      <c r="G10051" s="82">
        <f>Census!C10043</f>
        <v>0</v>
      </c>
      <c r="H10051" s="82" t="str">
        <f>IF(Census!D10043="","",Census!D10043)</f>
        <v/>
      </c>
      <c r="I10051" s="82">
        <f>Census!E10043</f>
        <v>0</v>
      </c>
      <c r="J10051" s="106" t="e">
        <f t="shared" si="156"/>
        <v>#N/A</v>
      </c>
    </row>
    <row r="10052" spans="7:10" x14ac:dyDescent="0.45">
      <c r="G10052" s="82">
        <f>Census!C10044</f>
        <v>0</v>
      </c>
      <c r="H10052" s="82" t="str">
        <f>IF(Census!D10044="","",Census!D10044)</f>
        <v/>
      </c>
      <c r="I10052" s="82">
        <f>Census!E10044</f>
        <v>0</v>
      </c>
      <c r="J10052" s="106" t="e">
        <f t="shared" si="156"/>
        <v>#N/A</v>
      </c>
    </row>
    <row r="10053" spans="7:10" x14ac:dyDescent="0.45">
      <c r="G10053" s="82">
        <f>Census!C10045</f>
        <v>0</v>
      </c>
      <c r="H10053" s="82" t="str">
        <f>IF(Census!D10045="","",Census!D10045)</f>
        <v/>
      </c>
      <c r="I10053" s="82">
        <f>Census!E10045</f>
        <v>0</v>
      </c>
      <c r="J10053" s="106" t="e">
        <f t="shared" si="156"/>
        <v>#N/A</v>
      </c>
    </row>
    <row r="10054" spans="7:10" x14ac:dyDescent="0.45">
      <c r="G10054" s="82">
        <f>Census!C10046</f>
        <v>0</v>
      </c>
      <c r="H10054" s="82" t="str">
        <f>IF(Census!D10046="","",Census!D10046)</f>
        <v/>
      </c>
      <c r="I10054" s="82">
        <f>Census!E10046</f>
        <v>0</v>
      </c>
      <c r="J10054" s="106" t="e">
        <f t="shared" si="156"/>
        <v>#N/A</v>
      </c>
    </row>
    <row r="10055" spans="7:10" x14ac:dyDescent="0.45">
      <c r="G10055" s="82">
        <f>Census!C10047</f>
        <v>0</v>
      </c>
      <c r="H10055" s="82" t="str">
        <f>IF(Census!D10047="","",Census!D10047)</f>
        <v/>
      </c>
      <c r="I10055" s="82">
        <f>Census!E10047</f>
        <v>0</v>
      </c>
      <c r="J10055" s="106" t="e">
        <f t="shared" si="156"/>
        <v>#N/A</v>
      </c>
    </row>
    <row r="10056" spans="7:10" x14ac:dyDescent="0.45">
      <c r="G10056" s="82">
        <f>Census!C10048</f>
        <v>0</v>
      </c>
      <c r="H10056" s="82" t="str">
        <f>IF(Census!D10048="","",Census!D10048)</f>
        <v/>
      </c>
      <c r="I10056" s="82">
        <f>Census!E10048</f>
        <v>0</v>
      </c>
      <c r="J10056" s="106" t="e">
        <f t="shared" si="156"/>
        <v>#N/A</v>
      </c>
    </row>
    <row r="10057" spans="7:10" x14ac:dyDescent="0.45">
      <c r="G10057" s="82">
        <f>Census!C10049</f>
        <v>0</v>
      </c>
      <c r="H10057" s="82" t="str">
        <f>IF(Census!D10049="","",Census!D10049)</f>
        <v/>
      </c>
      <c r="I10057" s="82">
        <f>Census!E10049</f>
        <v>0</v>
      </c>
      <c r="J10057" s="106" t="e">
        <f t="shared" si="156"/>
        <v>#N/A</v>
      </c>
    </row>
    <row r="10058" spans="7:10" x14ac:dyDescent="0.45">
      <c r="G10058" s="82">
        <f>Census!C10050</f>
        <v>0</v>
      </c>
      <c r="H10058" s="82" t="str">
        <f>IF(Census!D10050="","",Census!D10050)</f>
        <v/>
      </c>
      <c r="I10058" s="82">
        <f>Census!E10050</f>
        <v>0</v>
      </c>
      <c r="J10058" s="106" t="e">
        <f t="shared" si="156"/>
        <v>#N/A</v>
      </c>
    </row>
    <row r="10059" spans="7:10" x14ac:dyDescent="0.45">
      <c r="G10059" s="82">
        <f>Census!C10051</f>
        <v>0</v>
      </c>
      <c r="H10059" s="82" t="str">
        <f>IF(Census!D10051="","",Census!D10051)</f>
        <v/>
      </c>
      <c r="I10059" s="82">
        <f>Census!E10051</f>
        <v>0</v>
      </c>
      <c r="J10059" s="106" t="e">
        <f t="shared" si="156"/>
        <v>#N/A</v>
      </c>
    </row>
    <row r="10060" spans="7:10" x14ac:dyDescent="0.45">
      <c r="G10060" s="82">
        <f>Census!C10052</f>
        <v>0</v>
      </c>
      <c r="H10060" s="82" t="str">
        <f>IF(Census!D10052="","",Census!D10052)</f>
        <v/>
      </c>
      <c r="I10060" s="82">
        <f>Census!E10052</f>
        <v>0</v>
      </c>
      <c r="J10060" s="106" t="e">
        <f t="shared" si="156"/>
        <v>#N/A</v>
      </c>
    </row>
    <row r="10061" spans="7:10" x14ac:dyDescent="0.45">
      <c r="G10061" s="82">
        <f>Census!C10053</f>
        <v>0</v>
      </c>
      <c r="H10061" s="82" t="str">
        <f>IF(Census!D10053="","",Census!D10053)</f>
        <v/>
      </c>
      <c r="I10061" s="82">
        <f>Census!E10053</f>
        <v>0</v>
      </c>
      <c r="J10061" s="106" t="e">
        <f t="shared" si="156"/>
        <v>#N/A</v>
      </c>
    </row>
    <row r="10062" spans="7:10" x14ac:dyDescent="0.45">
      <c r="G10062" s="82">
        <f>Census!C10054</f>
        <v>0</v>
      </c>
      <c r="H10062" s="82" t="str">
        <f>IF(Census!D10054="","",Census!D10054)</f>
        <v/>
      </c>
      <c r="I10062" s="82">
        <f>Census!E10054</f>
        <v>0</v>
      </c>
      <c r="J10062" s="106" t="e">
        <f t="shared" ref="J10062:J10125" si="157">IF(H10062=0,0,IF(H10062&lt;$C$25,$C$25-H10062,0))</f>
        <v>#N/A</v>
      </c>
    </row>
    <row r="10063" spans="7:10" x14ac:dyDescent="0.45">
      <c r="G10063" s="82">
        <f>Census!C10055</f>
        <v>0</v>
      </c>
      <c r="H10063" s="82" t="str">
        <f>IF(Census!D10055="","",Census!D10055)</f>
        <v/>
      </c>
      <c r="I10063" s="82">
        <f>Census!E10055</f>
        <v>0</v>
      </c>
      <c r="J10063" s="106" t="e">
        <f t="shared" si="157"/>
        <v>#N/A</v>
      </c>
    </row>
    <row r="10064" spans="7:10" x14ac:dyDescent="0.45">
      <c r="G10064" s="82">
        <f>Census!C10056</f>
        <v>0</v>
      </c>
      <c r="H10064" s="82" t="str">
        <f>IF(Census!D10056="","",Census!D10056)</f>
        <v/>
      </c>
      <c r="I10064" s="82">
        <f>Census!E10056</f>
        <v>0</v>
      </c>
      <c r="J10064" s="106" t="e">
        <f t="shared" si="157"/>
        <v>#N/A</v>
      </c>
    </row>
    <row r="10065" spans="7:10" x14ac:dyDescent="0.45">
      <c r="G10065" s="82">
        <f>Census!C10057</f>
        <v>0</v>
      </c>
      <c r="H10065" s="82" t="str">
        <f>IF(Census!D10057="","",Census!D10057)</f>
        <v/>
      </c>
      <c r="I10065" s="82">
        <f>Census!E10057</f>
        <v>0</v>
      </c>
      <c r="J10065" s="106" t="e">
        <f t="shared" si="157"/>
        <v>#N/A</v>
      </c>
    </row>
    <row r="10066" spans="7:10" x14ac:dyDescent="0.45">
      <c r="G10066" s="82">
        <f>Census!C10058</f>
        <v>0</v>
      </c>
      <c r="H10066" s="82" t="str">
        <f>IF(Census!D10058="","",Census!D10058)</f>
        <v/>
      </c>
      <c r="I10066" s="82">
        <f>Census!E10058</f>
        <v>0</v>
      </c>
      <c r="J10066" s="106" t="e">
        <f t="shared" si="157"/>
        <v>#N/A</v>
      </c>
    </row>
    <row r="10067" spans="7:10" x14ac:dyDescent="0.45">
      <c r="G10067" s="82">
        <f>Census!C10059</f>
        <v>0</v>
      </c>
      <c r="H10067" s="82" t="str">
        <f>IF(Census!D10059="","",Census!D10059)</f>
        <v/>
      </c>
      <c r="I10067" s="82">
        <f>Census!E10059</f>
        <v>0</v>
      </c>
      <c r="J10067" s="106" t="e">
        <f t="shared" si="157"/>
        <v>#N/A</v>
      </c>
    </row>
    <row r="10068" spans="7:10" x14ac:dyDescent="0.45">
      <c r="G10068" s="82">
        <f>Census!C10060</f>
        <v>0</v>
      </c>
      <c r="H10068" s="82" t="str">
        <f>IF(Census!D10060="","",Census!D10060)</f>
        <v/>
      </c>
      <c r="I10068" s="82">
        <f>Census!E10060</f>
        <v>0</v>
      </c>
      <c r="J10068" s="106" t="e">
        <f t="shared" si="157"/>
        <v>#N/A</v>
      </c>
    </row>
    <row r="10069" spans="7:10" x14ac:dyDescent="0.45">
      <c r="G10069" s="82">
        <f>Census!C10061</f>
        <v>0</v>
      </c>
      <c r="H10069" s="82" t="str">
        <f>IF(Census!D10061="","",Census!D10061)</f>
        <v/>
      </c>
      <c r="I10069" s="82">
        <f>Census!E10061</f>
        <v>0</v>
      </c>
      <c r="J10069" s="106" t="e">
        <f t="shared" si="157"/>
        <v>#N/A</v>
      </c>
    </row>
    <row r="10070" spans="7:10" x14ac:dyDescent="0.45">
      <c r="G10070" s="82">
        <f>Census!C10062</f>
        <v>0</v>
      </c>
      <c r="H10070" s="82" t="str">
        <f>IF(Census!D10062="","",Census!D10062)</f>
        <v/>
      </c>
      <c r="I10070" s="82">
        <f>Census!E10062</f>
        <v>0</v>
      </c>
      <c r="J10070" s="106" t="e">
        <f t="shared" si="157"/>
        <v>#N/A</v>
      </c>
    </row>
    <row r="10071" spans="7:10" x14ac:dyDescent="0.45">
      <c r="G10071" s="82">
        <f>Census!C10063</f>
        <v>0</v>
      </c>
      <c r="H10071" s="82" t="str">
        <f>IF(Census!D10063="","",Census!D10063)</f>
        <v/>
      </c>
      <c r="I10071" s="82">
        <f>Census!E10063</f>
        <v>0</v>
      </c>
      <c r="J10071" s="106" t="e">
        <f t="shared" si="157"/>
        <v>#N/A</v>
      </c>
    </row>
    <row r="10072" spans="7:10" x14ac:dyDescent="0.45">
      <c r="G10072" s="82">
        <f>Census!C10064</f>
        <v>0</v>
      </c>
      <c r="H10072" s="82" t="str">
        <f>IF(Census!D10064="","",Census!D10064)</f>
        <v/>
      </c>
      <c r="I10072" s="82">
        <f>Census!E10064</f>
        <v>0</v>
      </c>
      <c r="J10072" s="106" t="e">
        <f t="shared" si="157"/>
        <v>#N/A</v>
      </c>
    </row>
    <row r="10073" spans="7:10" x14ac:dyDescent="0.45">
      <c r="G10073" s="82">
        <f>Census!C10065</f>
        <v>0</v>
      </c>
      <c r="H10073" s="82" t="str">
        <f>IF(Census!D10065="","",Census!D10065)</f>
        <v/>
      </c>
      <c r="I10073" s="82">
        <f>Census!E10065</f>
        <v>0</v>
      </c>
      <c r="J10073" s="106" t="e">
        <f t="shared" si="157"/>
        <v>#N/A</v>
      </c>
    </row>
    <row r="10074" spans="7:10" x14ac:dyDescent="0.45">
      <c r="G10074" s="82">
        <f>Census!C10066</f>
        <v>0</v>
      </c>
      <c r="H10074" s="82" t="str">
        <f>IF(Census!D10066="","",Census!D10066)</f>
        <v/>
      </c>
      <c r="I10074" s="82">
        <f>Census!E10066</f>
        <v>0</v>
      </c>
      <c r="J10074" s="106" t="e">
        <f t="shared" si="157"/>
        <v>#N/A</v>
      </c>
    </row>
    <row r="10075" spans="7:10" x14ac:dyDescent="0.45">
      <c r="G10075" s="82">
        <f>Census!C10067</f>
        <v>0</v>
      </c>
      <c r="H10075" s="82" t="str">
        <f>IF(Census!D10067="","",Census!D10067)</f>
        <v/>
      </c>
      <c r="I10075" s="82">
        <f>Census!E10067</f>
        <v>0</v>
      </c>
      <c r="J10075" s="106" t="e">
        <f t="shared" si="157"/>
        <v>#N/A</v>
      </c>
    </row>
    <row r="10076" spans="7:10" x14ac:dyDescent="0.45">
      <c r="G10076" s="82">
        <f>Census!C10068</f>
        <v>0</v>
      </c>
      <c r="H10076" s="82" t="str">
        <f>IF(Census!D10068="","",Census!D10068)</f>
        <v/>
      </c>
      <c r="I10076" s="82">
        <f>Census!E10068</f>
        <v>0</v>
      </c>
      <c r="J10076" s="106" t="e">
        <f t="shared" si="157"/>
        <v>#N/A</v>
      </c>
    </row>
    <row r="10077" spans="7:10" x14ac:dyDescent="0.45">
      <c r="G10077" s="82">
        <f>Census!C10069</f>
        <v>0</v>
      </c>
      <c r="H10077" s="82" t="str">
        <f>IF(Census!D10069="","",Census!D10069)</f>
        <v/>
      </c>
      <c r="I10077" s="82">
        <f>Census!E10069</f>
        <v>0</v>
      </c>
      <c r="J10077" s="106" t="e">
        <f t="shared" si="157"/>
        <v>#N/A</v>
      </c>
    </row>
    <row r="10078" spans="7:10" x14ac:dyDescent="0.45">
      <c r="G10078" s="82">
        <f>Census!C10070</f>
        <v>0</v>
      </c>
      <c r="H10078" s="82" t="str">
        <f>IF(Census!D10070="","",Census!D10070)</f>
        <v/>
      </c>
      <c r="I10078" s="82">
        <f>Census!E10070</f>
        <v>0</v>
      </c>
      <c r="J10078" s="106" t="e">
        <f t="shared" si="157"/>
        <v>#N/A</v>
      </c>
    </row>
    <row r="10079" spans="7:10" x14ac:dyDescent="0.45">
      <c r="G10079" s="82">
        <f>Census!C10071</f>
        <v>0</v>
      </c>
      <c r="H10079" s="82" t="str">
        <f>IF(Census!D10071="","",Census!D10071)</f>
        <v/>
      </c>
      <c r="I10079" s="82">
        <f>Census!E10071</f>
        <v>0</v>
      </c>
      <c r="J10079" s="106" t="e">
        <f t="shared" si="157"/>
        <v>#N/A</v>
      </c>
    </row>
    <row r="10080" spans="7:10" x14ac:dyDescent="0.45">
      <c r="G10080" s="82">
        <f>Census!C10072</f>
        <v>0</v>
      </c>
      <c r="H10080" s="82" t="str">
        <f>IF(Census!D10072="","",Census!D10072)</f>
        <v/>
      </c>
      <c r="I10080" s="82">
        <f>Census!E10072</f>
        <v>0</v>
      </c>
      <c r="J10080" s="106" t="e">
        <f t="shared" si="157"/>
        <v>#N/A</v>
      </c>
    </row>
    <row r="10081" spans="7:10" x14ac:dyDescent="0.45">
      <c r="G10081" s="82">
        <f>Census!C10073</f>
        <v>0</v>
      </c>
      <c r="H10081" s="82" t="str">
        <f>IF(Census!D10073="","",Census!D10073)</f>
        <v/>
      </c>
      <c r="I10081" s="82">
        <f>Census!E10073</f>
        <v>0</v>
      </c>
      <c r="J10081" s="106" t="e">
        <f t="shared" si="157"/>
        <v>#N/A</v>
      </c>
    </row>
    <row r="10082" spans="7:10" x14ac:dyDescent="0.45">
      <c r="G10082" s="82">
        <f>Census!C10074</f>
        <v>0</v>
      </c>
      <c r="H10082" s="82" t="str">
        <f>IF(Census!D10074="","",Census!D10074)</f>
        <v/>
      </c>
      <c r="I10082" s="82">
        <f>Census!E10074</f>
        <v>0</v>
      </c>
      <c r="J10082" s="106" t="e">
        <f t="shared" si="157"/>
        <v>#N/A</v>
      </c>
    </row>
    <row r="10083" spans="7:10" x14ac:dyDescent="0.45">
      <c r="G10083" s="82">
        <f>Census!C10075</f>
        <v>0</v>
      </c>
      <c r="H10083" s="82" t="str">
        <f>IF(Census!D10075="","",Census!D10075)</f>
        <v/>
      </c>
      <c r="I10083" s="82">
        <f>Census!E10075</f>
        <v>0</v>
      </c>
      <c r="J10083" s="106" t="e">
        <f t="shared" si="157"/>
        <v>#N/A</v>
      </c>
    </row>
    <row r="10084" spans="7:10" x14ac:dyDescent="0.45">
      <c r="G10084" s="82">
        <f>Census!C10076</f>
        <v>0</v>
      </c>
      <c r="H10084" s="82" t="str">
        <f>IF(Census!D10076="","",Census!D10076)</f>
        <v/>
      </c>
      <c r="I10084" s="82">
        <f>Census!E10076</f>
        <v>0</v>
      </c>
      <c r="J10084" s="106" t="e">
        <f t="shared" si="157"/>
        <v>#N/A</v>
      </c>
    </row>
    <row r="10085" spans="7:10" x14ac:dyDescent="0.45">
      <c r="G10085" s="82">
        <f>Census!C10077</f>
        <v>0</v>
      </c>
      <c r="H10085" s="82" t="str">
        <f>IF(Census!D10077="","",Census!D10077)</f>
        <v/>
      </c>
      <c r="I10085" s="82">
        <f>Census!E10077</f>
        <v>0</v>
      </c>
      <c r="J10085" s="106" t="e">
        <f t="shared" si="157"/>
        <v>#N/A</v>
      </c>
    </row>
    <row r="10086" spans="7:10" x14ac:dyDescent="0.45">
      <c r="G10086" s="82">
        <f>Census!C10078</f>
        <v>0</v>
      </c>
      <c r="H10086" s="82" t="str">
        <f>IF(Census!D10078="","",Census!D10078)</f>
        <v/>
      </c>
      <c r="I10086" s="82">
        <f>Census!E10078</f>
        <v>0</v>
      </c>
      <c r="J10086" s="106" t="e">
        <f t="shared" si="157"/>
        <v>#N/A</v>
      </c>
    </row>
    <row r="10087" spans="7:10" x14ac:dyDescent="0.45">
      <c r="G10087" s="82">
        <f>Census!C10079</f>
        <v>0</v>
      </c>
      <c r="H10087" s="82" t="str">
        <f>IF(Census!D10079="","",Census!D10079)</f>
        <v/>
      </c>
      <c r="I10087" s="82">
        <f>Census!E10079</f>
        <v>0</v>
      </c>
      <c r="J10087" s="106" t="e">
        <f t="shared" si="157"/>
        <v>#N/A</v>
      </c>
    </row>
    <row r="10088" spans="7:10" x14ac:dyDescent="0.45">
      <c r="G10088" s="82">
        <f>Census!C10080</f>
        <v>0</v>
      </c>
      <c r="H10088" s="82" t="str">
        <f>IF(Census!D10080="","",Census!D10080)</f>
        <v/>
      </c>
      <c r="I10088" s="82">
        <f>Census!E10080</f>
        <v>0</v>
      </c>
      <c r="J10088" s="106" t="e">
        <f t="shared" si="157"/>
        <v>#N/A</v>
      </c>
    </row>
    <row r="10089" spans="7:10" x14ac:dyDescent="0.45">
      <c r="G10089" s="82">
        <f>Census!C10081</f>
        <v>0</v>
      </c>
      <c r="H10089" s="82" t="str">
        <f>IF(Census!D10081="","",Census!D10081)</f>
        <v/>
      </c>
      <c r="I10089" s="82">
        <f>Census!E10081</f>
        <v>0</v>
      </c>
      <c r="J10089" s="106" t="e">
        <f t="shared" si="157"/>
        <v>#N/A</v>
      </c>
    </row>
    <row r="10090" spans="7:10" x14ac:dyDescent="0.45">
      <c r="G10090" s="82">
        <f>Census!C10082</f>
        <v>0</v>
      </c>
      <c r="H10090" s="82" t="str">
        <f>IF(Census!D10082="","",Census!D10082)</f>
        <v/>
      </c>
      <c r="I10090" s="82">
        <f>Census!E10082</f>
        <v>0</v>
      </c>
      <c r="J10090" s="106" t="e">
        <f t="shared" si="157"/>
        <v>#N/A</v>
      </c>
    </row>
    <row r="10091" spans="7:10" x14ac:dyDescent="0.45">
      <c r="G10091" s="82">
        <f>Census!C10083</f>
        <v>0</v>
      </c>
      <c r="H10091" s="82" t="str">
        <f>IF(Census!D10083="","",Census!D10083)</f>
        <v/>
      </c>
      <c r="I10091" s="82">
        <f>Census!E10083</f>
        <v>0</v>
      </c>
      <c r="J10091" s="106" t="e">
        <f t="shared" si="157"/>
        <v>#N/A</v>
      </c>
    </row>
    <row r="10092" spans="7:10" x14ac:dyDescent="0.45">
      <c r="G10092" s="82">
        <f>Census!C10084</f>
        <v>0</v>
      </c>
      <c r="H10092" s="82" t="str">
        <f>IF(Census!D10084="","",Census!D10084)</f>
        <v/>
      </c>
      <c r="I10092" s="82">
        <f>Census!E10084</f>
        <v>0</v>
      </c>
      <c r="J10092" s="106" t="e">
        <f t="shared" si="157"/>
        <v>#N/A</v>
      </c>
    </row>
    <row r="10093" spans="7:10" x14ac:dyDescent="0.45">
      <c r="G10093" s="82">
        <f>Census!C10085</f>
        <v>0</v>
      </c>
      <c r="H10093" s="82" t="str">
        <f>IF(Census!D10085="","",Census!D10085)</f>
        <v/>
      </c>
      <c r="I10093" s="82">
        <f>Census!E10085</f>
        <v>0</v>
      </c>
      <c r="J10093" s="106" t="e">
        <f t="shared" si="157"/>
        <v>#N/A</v>
      </c>
    </row>
    <row r="10094" spans="7:10" x14ac:dyDescent="0.45">
      <c r="G10094" s="82">
        <f>Census!C10086</f>
        <v>0</v>
      </c>
      <c r="H10094" s="82" t="str">
        <f>IF(Census!D10086="","",Census!D10086)</f>
        <v/>
      </c>
      <c r="I10094" s="82">
        <f>Census!E10086</f>
        <v>0</v>
      </c>
      <c r="J10094" s="106" t="e">
        <f t="shared" si="157"/>
        <v>#N/A</v>
      </c>
    </row>
    <row r="10095" spans="7:10" x14ac:dyDescent="0.45">
      <c r="G10095" s="82">
        <f>Census!C10087</f>
        <v>0</v>
      </c>
      <c r="H10095" s="82" t="str">
        <f>IF(Census!D10087="","",Census!D10087)</f>
        <v/>
      </c>
      <c r="I10095" s="82">
        <f>Census!E10087</f>
        <v>0</v>
      </c>
      <c r="J10095" s="106" t="e">
        <f t="shared" si="157"/>
        <v>#N/A</v>
      </c>
    </row>
    <row r="10096" spans="7:10" x14ac:dyDescent="0.45">
      <c r="G10096" s="82">
        <f>Census!C10088</f>
        <v>0</v>
      </c>
      <c r="H10096" s="82" t="str">
        <f>IF(Census!D10088="","",Census!D10088)</f>
        <v/>
      </c>
      <c r="I10096" s="82">
        <f>Census!E10088</f>
        <v>0</v>
      </c>
      <c r="J10096" s="106" t="e">
        <f t="shared" si="157"/>
        <v>#N/A</v>
      </c>
    </row>
    <row r="10097" spans="7:10" x14ac:dyDescent="0.45">
      <c r="G10097" s="82">
        <f>Census!C10089</f>
        <v>0</v>
      </c>
      <c r="H10097" s="82" t="str">
        <f>IF(Census!D10089="","",Census!D10089)</f>
        <v/>
      </c>
      <c r="I10097" s="82">
        <f>Census!E10089</f>
        <v>0</v>
      </c>
      <c r="J10097" s="106" t="e">
        <f t="shared" si="157"/>
        <v>#N/A</v>
      </c>
    </row>
    <row r="10098" spans="7:10" x14ac:dyDescent="0.45">
      <c r="G10098" s="82">
        <f>Census!C10090</f>
        <v>0</v>
      </c>
      <c r="H10098" s="82" t="str">
        <f>IF(Census!D10090="","",Census!D10090)</f>
        <v/>
      </c>
      <c r="I10098" s="82">
        <f>Census!E10090</f>
        <v>0</v>
      </c>
      <c r="J10098" s="106" t="e">
        <f t="shared" si="157"/>
        <v>#N/A</v>
      </c>
    </row>
    <row r="10099" spans="7:10" x14ac:dyDescent="0.45">
      <c r="G10099" s="82">
        <f>Census!C10091</f>
        <v>0</v>
      </c>
      <c r="H10099" s="82" t="str">
        <f>IF(Census!D10091="","",Census!D10091)</f>
        <v/>
      </c>
      <c r="I10099" s="82">
        <f>Census!E10091</f>
        <v>0</v>
      </c>
      <c r="J10099" s="106" t="e">
        <f t="shared" si="157"/>
        <v>#N/A</v>
      </c>
    </row>
    <row r="10100" spans="7:10" x14ac:dyDescent="0.45">
      <c r="G10100" s="82">
        <f>Census!C10092</f>
        <v>0</v>
      </c>
      <c r="H10100" s="82" t="str">
        <f>IF(Census!D10092="","",Census!D10092)</f>
        <v/>
      </c>
      <c r="I10100" s="82">
        <f>Census!E10092</f>
        <v>0</v>
      </c>
      <c r="J10100" s="106" t="e">
        <f t="shared" si="157"/>
        <v>#N/A</v>
      </c>
    </row>
    <row r="10101" spans="7:10" x14ac:dyDescent="0.45">
      <c r="G10101" s="82">
        <f>Census!C10093</f>
        <v>0</v>
      </c>
      <c r="H10101" s="82" t="str">
        <f>IF(Census!D10093="","",Census!D10093)</f>
        <v/>
      </c>
      <c r="I10101" s="82">
        <f>Census!E10093</f>
        <v>0</v>
      </c>
      <c r="J10101" s="106" t="e">
        <f t="shared" si="157"/>
        <v>#N/A</v>
      </c>
    </row>
    <row r="10102" spans="7:10" x14ac:dyDescent="0.45">
      <c r="G10102" s="82">
        <f>Census!C10094</f>
        <v>0</v>
      </c>
      <c r="H10102" s="82" t="str">
        <f>IF(Census!D10094="","",Census!D10094)</f>
        <v/>
      </c>
      <c r="I10102" s="82">
        <f>Census!E10094</f>
        <v>0</v>
      </c>
      <c r="J10102" s="106" t="e">
        <f t="shared" si="157"/>
        <v>#N/A</v>
      </c>
    </row>
    <row r="10103" spans="7:10" x14ac:dyDescent="0.45">
      <c r="G10103" s="82">
        <f>Census!C10095</f>
        <v>0</v>
      </c>
      <c r="H10103" s="82" t="str">
        <f>IF(Census!D10095="","",Census!D10095)</f>
        <v/>
      </c>
      <c r="I10103" s="82">
        <f>Census!E10095</f>
        <v>0</v>
      </c>
      <c r="J10103" s="106" t="e">
        <f t="shared" si="157"/>
        <v>#N/A</v>
      </c>
    </row>
    <row r="10104" spans="7:10" x14ac:dyDescent="0.45">
      <c r="G10104" s="82">
        <f>Census!C10096</f>
        <v>0</v>
      </c>
      <c r="H10104" s="82" t="str">
        <f>IF(Census!D10096="","",Census!D10096)</f>
        <v/>
      </c>
      <c r="I10104" s="82">
        <f>Census!E10096</f>
        <v>0</v>
      </c>
      <c r="J10104" s="106" t="e">
        <f t="shared" si="157"/>
        <v>#N/A</v>
      </c>
    </row>
    <row r="10105" spans="7:10" x14ac:dyDescent="0.45">
      <c r="G10105" s="82">
        <f>Census!C10097</f>
        <v>0</v>
      </c>
      <c r="H10105" s="82" t="str">
        <f>IF(Census!D10097="","",Census!D10097)</f>
        <v/>
      </c>
      <c r="I10105" s="82">
        <f>Census!E10097</f>
        <v>0</v>
      </c>
      <c r="J10105" s="106" t="e">
        <f t="shared" si="157"/>
        <v>#N/A</v>
      </c>
    </row>
    <row r="10106" spans="7:10" x14ac:dyDescent="0.45">
      <c r="G10106" s="82">
        <f>Census!C10098</f>
        <v>0</v>
      </c>
      <c r="H10106" s="82" t="str">
        <f>IF(Census!D10098="","",Census!D10098)</f>
        <v/>
      </c>
      <c r="I10106" s="82">
        <f>Census!E10098</f>
        <v>0</v>
      </c>
      <c r="J10106" s="106" t="e">
        <f t="shared" si="157"/>
        <v>#N/A</v>
      </c>
    </row>
    <row r="10107" spans="7:10" x14ac:dyDescent="0.45">
      <c r="G10107" s="82">
        <f>Census!C10099</f>
        <v>0</v>
      </c>
      <c r="H10107" s="82" t="str">
        <f>IF(Census!D10099="","",Census!D10099)</f>
        <v/>
      </c>
      <c r="I10107" s="82">
        <f>Census!E10099</f>
        <v>0</v>
      </c>
      <c r="J10107" s="106" t="e">
        <f t="shared" si="157"/>
        <v>#N/A</v>
      </c>
    </row>
    <row r="10108" spans="7:10" x14ac:dyDescent="0.45">
      <c r="G10108" s="82">
        <f>Census!C10100</f>
        <v>0</v>
      </c>
      <c r="H10108" s="82" t="str">
        <f>IF(Census!D10100="","",Census!D10100)</f>
        <v/>
      </c>
      <c r="I10108" s="82">
        <f>Census!E10100</f>
        <v>0</v>
      </c>
      <c r="J10108" s="106" t="e">
        <f t="shared" si="157"/>
        <v>#N/A</v>
      </c>
    </row>
    <row r="10109" spans="7:10" x14ac:dyDescent="0.45">
      <c r="G10109" s="82">
        <f>Census!C10101</f>
        <v>0</v>
      </c>
      <c r="H10109" s="82" t="str">
        <f>IF(Census!D10101="","",Census!D10101)</f>
        <v/>
      </c>
      <c r="I10109" s="82">
        <f>Census!E10101</f>
        <v>0</v>
      </c>
      <c r="J10109" s="106" t="e">
        <f t="shared" si="157"/>
        <v>#N/A</v>
      </c>
    </row>
    <row r="10110" spans="7:10" x14ac:dyDescent="0.45">
      <c r="G10110" s="82">
        <f>Census!C10102</f>
        <v>0</v>
      </c>
      <c r="H10110" s="82" t="str">
        <f>IF(Census!D10102="","",Census!D10102)</f>
        <v/>
      </c>
      <c r="I10110" s="82">
        <f>Census!E10102</f>
        <v>0</v>
      </c>
      <c r="J10110" s="106" t="e">
        <f t="shared" si="157"/>
        <v>#N/A</v>
      </c>
    </row>
    <row r="10111" spans="7:10" x14ac:dyDescent="0.45">
      <c r="G10111" s="82">
        <f>Census!C10103</f>
        <v>0</v>
      </c>
      <c r="H10111" s="82" t="str">
        <f>IF(Census!D10103="","",Census!D10103)</f>
        <v/>
      </c>
      <c r="I10111" s="82">
        <f>Census!E10103</f>
        <v>0</v>
      </c>
      <c r="J10111" s="106" t="e">
        <f t="shared" si="157"/>
        <v>#N/A</v>
      </c>
    </row>
    <row r="10112" spans="7:10" x14ac:dyDescent="0.45">
      <c r="G10112" s="82">
        <f>Census!C10104</f>
        <v>0</v>
      </c>
      <c r="H10112" s="82" t="str">
        <f>IF(Census!D10104="","",Census!D10104)</f>
        <v/>
      </c>
      <c r="I10112" s="82">
        <f>Census!E10104</f>
        <v>0</v>
      </c>
      <c r="J10112" s="106" t="e">
        <f t="shared" si="157"/>
        <v>#N/A</v>
      </c>
    </row>
    <row r="10113" spans="7:10" x14ac:dyDescent="0.45">
      <c r="G10113" s="82">
        <f>Census!C10105</f>
        <v>0</v>
      </c>
      <c r="H10113" s="82" t="str">
        <f>IF(Census!D10105="","",Census!D10105)</f>
        <v/>
      </c>
      <c r="I10113" s="82">
        <f>Census!E10105</f>
        <v>0</v>
      </c>
      <c r="J10113" s="106" t="e">
        <f t="shared" si="157"/>
        <v>#N/A</v>
      </c>
    </row>
    <row r="10114" spans="7:10" x14ac:dyDescent="0.45">
      <c r="G10114" s="82">
        <f>Census!C10106</f>
        <v>0</v>
      </c>
      <c r="H10114" s="82" t="str">
        <f>IF(Census!D10106="","",Census!D10106)</f>
        <v/>
      </c>
      <c r="I10114" s="82">
        <f>Census!E10106</f>
        <v>0</v>
      </c>
      <c r="J10114" s="106" t="e">
        <f t="shared" si="157"/>
        <v>#N/A</v>
      </c>
    </row>
    <row r="10115" spans="7:10" x14ac:dyDescent="0.45">
      <c r="G10115" s="82">
        <f>Census!C10107</f>
        <v>0</v>
      </c>
      <c r="H10115" s="82" t="str">
        <f>IF(Census!D10107="","",Census!D10107)</f>
        <v/>
      </c>
      <c r="I10115" s="82">
        <f>Census!E10107</f>
        <v>0</v>
      </c>
      <c r="J10115" s="106" t="e">
        <f t="shared" si="157"/>
        <v>#N/A</v>
      </c>
    </row>
    <row r="10116" spans="7:10" x14ac:dyDescent="0.45">
      <c r="G10116" s="82">
        <f>Census!C10108</f>
        <v>0</v>
      </c>
      <c r="H10116" s="82" t="str">
        <f>IF(Census!D10108="","",Census!D10108)</f>
        <v/>
      </c>
      <c r="I10116" s="82">
        <f>Census!E10108</f>
        <v>0</v>
      </c>
      <c r="J10116" s="106" t="e">
        <f t="shared" si="157"/>
        <v>#N/A</v>
      </c>
    </row>
    <row r="10117" spans="7:10" x14ac:dyDescent="0.45">
      <c r="G10117" s="82">
        <f>Census!C10109</f>
        <v>0</v>
      </c>
      <c r="H10117" s="82" t="str">
        <f>IF(Census!D10109="","",Census!D10109)</f>
        <v/>
      </c>
      <c r="I10117" s="82">
        <f>Census!E10109</f>
        <v>0</v>
      </c>
      <c r="J10117" s="106" t="e">
        <f t="shared" si="157"/>
        <v>#N/A</v>
      </c>
    </row>
    <row r="10118" spans="7:10" x14ac:dyDescent="0.45">
      <c r="G10118" s="82">
        <f>Census!C10110</f>
        <v>0</v>
      </c>
      <c r="H10118" s="82" t="str">
        <f>IF(Census!D10110="","",Census!D10110)</f>
        <v/>
      </c>
      <c r="I10118" s="82">
        <f>Census!E10110</f>
        <v>0</v>
      </c>
      <c r="J10118" s="106" t="e">
        <f t="shared" si="157"/>
        <v>#N/A</v>
      </c>
    </row>
    <row r="10119" spans="7:10" x14ac:dyDescent="0.45">
      <c r="G10119" s="82">
        <f>Census!C10111</f>
        <v>0</v>
      </c>
      <c r="H10119" s="82" t="str">
        <f>IF(Census!D10111="","",Census!D10111)</f>
        <v/>
      </c>
      <c r="I10119" s="82">
        <f>Census!E10111</f>
        <v>0</v>
      </c>
      <c r="J10119" s="106" t="e">
        <f t="shared" si="157"/>
        <v>#N/A</v>
      </c>
    </row>
    <row r="10120" spans="7:10" x14ac:dyDescent="0.45">
      <c r="G10120" s="82">
        <f>Census!C10112</f>
        <v>0</v>
      </c>
      <c r="H10120" s="82" t="str">
        <f>IF(Census!D10112="","",Census!D10112)</f>
        <v/>
      </c>
      <c r="I10120" s="82">
        <f>Census!E10112</f>
        <v>0</v>
      </c>
      <c r="J10120" s="106" t="e">
        <f t="shared" si="157"/>
        <v>#N/A</v>
      </c>
    </row>
    <row r="10121" spans="7:10" x14ac:dyDescent="0.45">
      <c r="G10121" s="82">
        <f>Census!C10113</f>
        <v>0</v>
      </c>
      <c r="H10121" s="82" t="str">
        <f>IF(Census!D10113="","",Census!D10113)</f>
        <v/>
      </c>
      <c r="I10121" s="82">
        <f>Census!E10113</f>
        <v>0</v>
      </c>
      <c r="J10121" s="106" t="e">
        <f t="shared" si="157"/>
        <v>#N/A</v>
      </c>
    </row>
    <row r="10122" spans="7:10" x14ac:dyDescent="0.45">
      <c r="G10122" s="82">
        <f>Census!C10114</f>
        <v>0</v>
      </c>
      <c r="H10122" s="82" t="str">
        <f>IF(Census!D10114="","",Census!D10114)</f>
        <v/>
      </c>
      <c r="I10122" s="82">
        <f>Census!E10114</f>
        <v>0</v>
      </c>
      <c r="J10122" s="106" t="e">
        <f t="shared" si="157"/>
        <v>#N/A</v>
      </c>
    </row>
    <row r="10123" spans="7:10" x14ac:dyDescent="0.45">
      <c r="G10123" s="82">
        <f>Census!C10115</f>
        <v>0</v>
      </c>
      <c r="H10123" s="82" t="str">
        <f>IF(Census!D10115="","",Census!D10115)</f>
        <v/>
      </c>
      <c r="I10123" s="82">
        <f>Census!E10115</f>
        <v>0</v>
      </c>
      <c r="J10123" s="106" t="e">
        <f t="shared" si="157"/>
        <v>#N/A</v>
      </c>
    </row>
    <row r="10124" spans="7:10" x14ac:dyDescent="0.45">
      <c r="G10124" s="82">
        <f>Census!C10116</f>
        <v>0</v>
      </c>
      <c r="H10124" s="82" t="str">
        <f>IF(Census!D10116="","",Census!D10116)</f>
        <v/>
      </c>
      <c r="I10124" s="82">
        <f>Census!E10116</f>
        <v>0</v>
      </c>
      <c r="J10124" s="106" t="e">
        <f t="shared" si="157"/>
        <v>#N/A</v>
      </c>
    </row>
    <row r="10125" spans="7:10" x14ac:dyDescent="0.45">
      <c r="G10125" s="82">
        <f>Census!C10117</f>
        <v>0</v>
      </c>
      <c r="H10125" s="82" t="str">
        <f>IF(Census!D10117="","",Census!D10117)</f>
        <v/>
      </c>
      <c r="I10125" s="82">
        <f>Census!E10117</f>
        <v>0</v>
      </c>
      <c r="J10125" s="106" t="e">
        <f t="shared" si="157"/>
        <v>#N/A</v>
      </c>
    </row>
    <row r="10126" spans="7:10" x14ac:dyDescent="0.45">
      <c r="G10126" s="82">
        <f>Census!C10118</f>
        <v>0</v>
      </c>
      <c r="H10126" s="82" t="str">
        <f>IF(Census!D10118="","",Census!D10118)</f>
        <v/>
      </c>
      <c r="I10126" s="82">
        <f>Census!E10118</f>
        <v>0</v>
      </c>
      <c r="J10126" s="106" t="e">
        <f t="shared" ref="J10126:J10189" si="158">IF(H10126=0,0,IF(H10126&lt;$C$25,$C$25-H10126,0))</f>
        <v>#N/A</v>
      </c>
    </row>
    <row r="10127" spans="7:10" x14ac:dyDescent="0.45">
      <c r="G10127" s="82">
        <f>Census!C10119</f>
        <v>0</v>
      </c>
      <c r="H10127" s="82" t="str">
        <f>IF(Census!D10119="","",Census!D10119)</f>
        <v/>
      </c>
      <c r="I10127" s="82">
        <f>Census!E10119</f>
        <v>0</v>
      </c>
      <c r="J10127" s="106" t="e">
        <f t="shared" si="158"/>
        <v>#N/A</v>
      </c>
    </row>
    <row r="10128" spans="7:10" x14ac:dyDescent="0.45">
      <c r="G10128" s="82">
        <f>Census!C10120</f>
        <v>0</v>
      </c>
      <c r="H10128" s="82" t="str">
        <f>IF(Census!D10120="","",Census!D10120)</f>
        <v/>
      </c>
      <c r="I10128" s="82">
        <f>Census!E10120</f>
        <v>0</v>
      </c>
      <c r="J10128" s="106" t="e">
        <f t="shared" si="158"/>
        <v>#N/A</v>
      </c>
    </row>
    <row r="10129" spans="7:10" x14ac:dyDescent="0.45">
      <c r="G10129" s="82">
        <f>Census!C10121</f>
        <v>0</v>
      </c>
      <c r="H10129" s="82" t="str">
        <f>IF(Census!D10121="","",Census!D10121)</f>
        <v/>
      </c>
      <c r="I10129" s="82">
        <f>Census!E10121</f>
        <v>0</v>
      </c>
      <c r="J10129" s="106" t="e">
        <f t="shared" si="158"/>
        <v>#N/A</v>
      </c>
    </row>
    <row r="10130" spans="7:10" x14ac:dyDescent="0.45">
      <c r="G10130" s="82">
        <f>Census!C10122</f>
        <v>0</v>
      </c>
      <c r="H10130" s="82" t="str">
        <f>IF(Census!D10122="","",Census!D10122)</f>
        <v/>
      </c>
      <c r="I10130" s="82">
        <f>Census!E10122</f>
        <v>0</v>
      </c>
      <c r="J10130" s="106" t="e">
        <f t="shared" si="158"/>
        <v>#N/A</v>
      </c>
    </row>
    <row r="10131" spans="7:10" x14ac:dyDescent="0.45">
      <c r="G10131" s="82">
        <f>Census!C10123</f>
        <v>0</v>
      </c>
      <c r="H10131" s="82" t="str">
        <f>IF(Census!D10123="","",Census!D10123)</f>
        <v/>
      </c>
      <c r="I10131" s="82">
        <f>Census!E10123</f>
        <v>0</v>
      </c>
      <c r="J10131" s="106" t="e">
        <f t="shared" si="158"/>
        <v>#N/A</v>
      </c>
    </row>
    <row r="10132" spans="7:10" x14ac:dyDescent="0.45">
      <c r="G10132" s="82">
        <f>Census!C10124</f>
        <v>0</v>
      </c>
      <c r="H10132" s="82" t="str">
        <f>IF(Census!D10124="","",Census!D10124)</f>
        <v/>
      </c>
      <c r="I10132" s="82">
        <f>Census!E10124</f>
        <v>0</v>
      </c>
      <c r="J10132" s="106" t="e">
        <f t="shared" si="158"/>
        <v>#N/A</v>
      </c>
    </row>
    <row r="10133" spans="7:10" x14ac:dyDescent="0.45">
      <c r="G10133" s="82">
        <f>Census!C10125</f>
        <v>0</v>
      </c>
      <c r="H10133" s="82" t="str">
        <f>IF(Census!D10125="","",Census!D10125)</f>
        <v/>
      </c>
      <c r="I10133" s="82">
        <f>Census!E10125</f>
        <v>0</v>
      </c>
      <c r="J10133" s="106" t="e">
        <f t="shared" si="158"/>
        <v>#N/A</v>
      </c>
    </row>
    <row r="10134" spans="7:10" x14ac:dyDescent="0.45">
      <c r="G10134" s="82">
        <f>Census!C10126</f>
        <v>0</v>
      </c>
      <c r="H10134" s="82" t="str">
        <f>IF(Census!D10126="","",Census!D10126)</f>
        <v/>
      </c>
      <c r="I10134" s="82">
        <f>Census!E10126</f>
        <v>0</v>
      </c>
      <c r="J10134" s="106" t="e">
        <f t="shared" si="158"/>
        <v>#N/A</v>
      </c>
    </row>
    <row r="10135" spans="7:10" x14ac:dyDescent="0.45">
      <c r="G10135" s="82">
        <f>Census!C10127</f>
        <v>0</v>
      </c>
      <c r="H10135" s="82" t="str">
        <f>IF(Census!D10127="","",Census!D10127)</f>
        <v/>
      </c>
      <c r="I10135" s="82">
        <f>Census!E10127</f>
        <v>0</v>
      </c>
      <c r="J10135" s="106" t="e">
        <f t="shared" si="158"/>
        <v>#N/A</v>
      </c>
    </row>
    <row r="10136" spans="7:10" x14ac:dyDescent="0.45">
      <c r="G10136" s="82">
        <f>Census!C10128</f>
        <v>0</v>
      </c>
      <c r="H10136" s="82" t="str">
        <f>IF(Census!D10128="","",Census!D10128)</f>
        <v/>
      </c>
      <c r="I10136" s="82">
        <f>Census!E10128</f>
        <v>0</v>
      </c>
      <c r="J10136" s="106" t="e">
        <f t="shared" si="158"/>
        <v>#N/A</v>
      </c>
    </row>
    <row r="10137" spans="7:10" x14ac:dyDescent="0.45">
      <c r="G10137" s="82">
        <f>Census!C10129</f>
        <v>0</v>
      </c>
      <c r="H10137" s="82" t="str">
        <f>IF(Census!D10129="","",Census!D10129)</f>
        <v/>
      </c>
      <c r="I10137" s="82">
        <f>Census!E10129</f>
        <v>0</v>
      </c>
      <c r="J10137" s="106" t="e">
        <f t="shared" si="158"/>
        <v>#N/A</v>
      </c>
    </row>
    <row r="10138" spans="7:10" x14ac:dyDescent="0.45">
      <c r="G10138" s="82">
        <f>Census!C10130</f>
        <v>0</v>
      </c>
      <c r="H10138" s="82" t="str">
        <f>IF(Census!D10130="","",Census!D10130)</f>
        <v/>
      </c>
      <c r="I10138" s="82">
        <f>Census!E10130</f>
        <v>0</v>
      </c>
      <c r="J10138" s="106" t="e">
        <f t="shared" si="158"/>
        <v>#N/A</v>
      </c>
    </row>
    <row r="10139" spans="7:10" x14ac:dyDescent="0.45">
      <c r="G10139" s="82">
        <f>Census!C10131</f>
        <v>0</v>
      </c>
      <c r="H10139" s="82" t="str">
        <f>IF(Census!D10131="","",Census!D10131)</f>
        <v/>
      </c>
      <c r="I10139" s="82">
        <f>Census!E10131</f>
        <v>0</v>
      </c>
      <c r="J10139" s="106" t="e">
        <f t="shared" si="158"/>
        <v>#N/A</v>
      </c>
    </row>
    <row r="10140" spans="7:10" x14ac:dyDescent="0.45">
      <c r="G10140" s="82">
        <f>Census!C10132</f>
        <v>0</v>
      </c>
      <c r="H10140" s="82" t="str">
        <f>IF(Census!D10132="","",Census!D10132)</f>
        <v/>
      </c>
      <c r="I10140" s="82">
        <f>Census!E10132</f>
        <v>0</v>
      </c>
      <c r="J10140" s="106" t="e">
        <f t="shared" si="158"/>
        <v>#N/A</v>
      </c>
    </row>
    <row r="10141" spans="7:10" x14ac:dyDescent="0.45">
      <c r="G10141" s="82">
        <f>Census!C10133</f>
        <v>0</v>
      </c>
      <c r="H10141" s="82" t="str">
        <f>IF(Census!D10133="","",Census!D10133)</f>
        <v/>
      </c>
      <c r="I10141" s="82">
        <f>Census!E10133</f>
        <v>0</v>
      </c>
      <c r="J10141" s="106" t="e">
        <f t="shared" si="158"/>
        <v>#N/A</v>
      </c>
    </row>
    <row r="10142" spans="7:10" x14ac:dyDescent="0.45">
      <c r="G10142" s="82">
        <f>Census!C10134</f>
        <v>0</v>
      </c>
      <c r="H10142" s="82" t="str">
        <f>IF(Census!D10134="","",Census!D10134)</f>
        <v/>
      </c>
      <c r="I10142" s="82">
        <f>Census!E10134</f>
        <v>0</v>
      </c>
      <c r="J10142" s="106" t="e">
        <f t="shared" si="158"/>
        <v>#N/A</v>
      </c>
    </row>
    <row r="10143" spans="7:10" x14ac:dyDescent="0.45">
      <c r="G10143" s="82">
        <f>Census!C10135</f>
        <v>0</v>
      </c>
      <c r="H10143" s="82" t="str">
        <f>IF(Census!D10135="","",Census!D10135)</f>
        <v/>
      </c>
      <c r="I10143" s="82">
        <f>Census!E10135</f>
        <v>0</v>
      </c>
      <c r="J10143" s="106" t="e">
        <f t="shared" si="158"/>
        <v>#N/A</v>
      </c>
    </row>
    <row r="10144" spans="7:10" x14ac:dyDescent="0.45">
      <c r="G10144" s="82">
        <f>Census!C10136</f>
        <v>0</v>
      </c>
      <c r="H10144" s="82" t="str">
        <f>IF(Census!D10136="","",Census!D10136)</f>
        <v/>
      </c>
      <c r="I10144" s="82">
        <f>Census!E10136</f>
        <v>0</v>
      </c>
      <c r="J10144" s="106" t="e">
        <f t="shared" si="158"/>
        <v>#N/A</v>
      </c>
    </row>
    <row r="10145" spans="7:10" x14ac:dyDescent="0.45">
      <c r="G10145" s="82">
        <f>Census!C10137</f>
        <v>0</v>
      </c>
      <c r="H10145" s="82" t="str">
        <f>IF(Census!D10137="","",Census!D10137)</f>
        <v/>
      </c>
      <c r="I10145" s="82">
        <f>Census!E10137</f>
        <v>0</v>
      </c>
      <c r="J10145" s="106" t="e">
        <f t="shared" si="158"/>
        <v>#N/A</v>
      </c>
    </row>
    <row r="10146" spans="7:10" x14ac:dyDescent="0.45">
      <c r="G10146" s="82">
        <f>Census!C10138</f>
        <v>0</v>
      </c>
      <c r="H10146" s="82" t="str">
        <f>IF(Census!D10138="","",Census!D10138)</f>
        <v/>
      </c>
      <c r="I10146" s="82">
        <f>Census!E10138</f>
        <v>0</v>
      </c>
      <c r="J10146" s="106" t="e">
        <f t="shared" si="158"/>
        <v>#N/A</v>
      </c>
    </row>
    <row r="10147" spans="7:10" x14ac:dyDescent="0.45">
      <c r="G10147" s="82">
        <f>Census!C10139</f>
        <v>0</v>
      </c>
      <c r="H10147" s="82" t="str">
        <f>IF(Census!D10139="","",Census!D10139)</f>
        <v/>
      </c>
      <c r="I10147" s="82">
        <f>Census!E10139</f>
        <v>0</v>
      </c>
      <c r="J10147" s="106" t="e">
        <f t="shared" si="158"/>
        <v>#N/A</v>
      </c>
    </row>
    <row r="10148" spans="7:10" x14ac:dyDescent="0.45">
      <c r="G10148" s="82">
        <f>Census!C10140</f>
        <v>0</v>
      </c>
      <c r="H10148" s="82" t="str">
        <f>IF(Census!D10140="","",Census!D10140)</f>
        <v/>
      </c>
      <c r="I10148" s="82">
        <f>Census!E10140</f>
        <v>0</v>
      </c>
      <c r="J10148" s="106" t="e">
        <f t="shared" si="158"/>
        <v>#N/A</v>
      </c>
    </row>
    <row r="10149" spans="7:10" x14ac:dyDescent="0.45">
      <c r="G10149" s="82">
        <f>Census!C10141</f>
        <v>0</v>
      </c>
      <c r="H10149" s="82" t="str">
        <f>IF(Census!D10141="","",Census!D10141)</f>
        <v/>
      </c>
      <c r="I10149" s="82">
        <f>Census!E10141</f>
        <v>0</v>
      </c>
      <c r="J10149" s="106" t="e">
        <f t="shared" si="158"/>
        <v>#N/A</v>
      </c>
    </row>
    <row r="10150" spans="7:10" x14ac:dyDescent="0.45">
      <c r="G10150" s="82">
        <f>Census!C10142</f>
        <v>0</v>
      </c>
      <c r="H10150" s="82" t="str">
        <f>IF(Census!D10142="","",Census!D10142)</f>
        <v/>
      </c>
      <c r="I10150" s="82">
        <f>Census!E10142</f>
        <v>0</v>
      </c>
      <c r="J10150" s="106" t="e">
        <f t="shared" si="158"/>
        <v>#N/A</v>
      </c>
    </row>
    <row r="10151" spans="7:10" x14ac:dyDescent="0.45">
      <c r="G10151" s="82">
        <f>Census!C10143</f>
        <v>0</v>
      </c>
      <c r="H10151" s="82" t="str">
        <f>IF(Census!D10143="","",Census!D10143)</f>
        <v/>
      </c>
      <c r="I10151" s="82">
        <f>Census!E10143</f>
        <v>0</v>
      </c>
      <c r="J10151" s="106" t="e">
        <f t="shared" si="158"/>
        <v>#N/A</v>
      </c>
    </row>
    <row r="10152" spans="7:10" x14ac:dyDescent="0.45">
      <c r="G10152" s="82">
        <f>Census!C10144</f>
        <v>0</v>
      </c>
      <c r="H10152" s="82" t="str">
        <f>IF(Census!D10144="","",Census!D10144)</f>
        <v/>
      </c>
      <c r="I10152" s="82">
        <f>Census!E10144</f>
        <v>0</v>
      </c>
      <c r="J10152" s="106" t="e">
        <f t="shared" si="158"/>
        <v>#N/A</v>
      </c>
    </row>
    <row r="10153" spans="7:10" x14ac:dyDescent="0.45">
      <c r="G10153" s="82">
        <f>Census!C10145</f>
        <v>0</v>
      </c>
      <c r="H10153" s="82" t="str">
        <f>IF(Census!D10145="","",Census!D10145)</f>
        <v/>
      </c>
      <c r="I10153" s="82">
        <f>Census!E10145</f>
        <v>0</v>
      </c>
      <c r="J10153" s="106" t="e">
        <f t="shared" si="158"/>
        <v>#N/A</v>
      </c>
    </row>
    <row r="10154" spans="7:10" x14ac:dyDescent="0.45">
      <c r="G10154" s="82">
        <f>Census!C10146</f>
        <v>0</v>
      </c>
      <c r="H10154" s="82" t="str">
        <f>IF(Census!D10146="","",Census!D10146)</f>
        <v/>
      </c>
      <c r="I10154" s="82">
        <f>Census!E10146</f>
        <v>0</v>
      </c>
      <c r="J10154" s="106" t="e">
        <f t="shared" si="158"/>
        <v>#N/A</v>
      </c>
    </row>
    <row r="10155" spans="7:10" x14ac:dyDescent="0.45">
      <c r="G10155" s="82">
        <f>Census!C10147</f>
        <v>0</v>
      </c>
      <c r="H10155" s="82" t="str">
        <f>IF(Census!D10147="","",Census!D10147)</f>
        <v/>
      </c>
      <c r="I10155" s="82">
        <f>Census!E10147</f>
        <v>0</v>
      </c>
      <c r="J10155" s="106" t="e">
        <f t="shared" si="158"/>
        <v>#N/A</v>
      </c>
    </row>
    <row r="10156" spans="7:10" x14ac:dyDescent="0.45">
      <c r="G10156" s="82">
        <f>Census!C10148</f>
        <v>0</v>
      </c>
      <c r="H10156" s="82" t="str">
        <f>IF(Census!D10148="","",Census!D10148)</f>
        <v/>
      </c>
      <c r="I10156" s="82">
        <f>Census!E10148</f>
        <v>0</v>
      </c>
      <c r="J10156" s="106" t="e">
        <f t="shared" si="158"/>
        <v>#N/A</v>
      </c>
    </row>
    <row r="10157" spans="7:10" x14ac:dyDescent="0.45">
      <c r="G10157" s="82">
        <f>Census!C10149</f>
        <v>0</v>
      </c>
      <c r="H10157" s="82" t="str">
        <f>IF(Census!D10149="","",Census!D10149)</f>
        <v/>
      </c>
      <c r="I10157" s="82">
        <f>Census!E10149</f>
        <v>0</v>
      </c>
      <c r="J10157" s="106" t="e">
        <f t="shared" si="158"/>
        <v>#N/A</v>
      </c>
    </row>
    <row r="10158" spans="7:10" x14ac:dyDescent="0.45">
      <c r="G10158" s="82">
        <f>Census!C10150</f>
        <v>0</v>
      </c>
      <c r="H10158" s="82" t="str">
        <f>IF(Census!D10150="","",Census!D10150)</f>
        <v/>
      </c>
      <c r="I10158" s="82">
        <f>Census!E10150</f>
        <v>0</v>
      </c>
      <c r="J10158" s="106" t="e">
        <f t="shared" si="158"/>
        <v>#N/A</v>
      </c>
    </row>
    <row r="10159" spans="7:10" x14ac:dyDescent="0.45">
      <c r="G10159" s="82">
        <f>Census!C10151</f>
        <v>0</v>
      </c>
      <c r="H10159" s="82" t="str">
        <f>IF(Census!D10151="","",Census!D10151)</f>
        <v/>
      </c>
      <c r="I10159" s="82">
        <f>Census!E10151</f>
        <v>0</v>
      </c>
      <c r="J10159" s="106" t="e">
        <f t="shared" si="158"/>
        <v>#N/A</v>
      </c>
    </row>
    <row r="10160" spans="7:10" x14ac:dyDescent="0.45">
      <c r="G10160" s="82">
        <f>Census!C10152</f>
        <v>0</v>
      </c>
      <c r="H10160" s="82" t="str">
        <f>IF(Census!D10152="","",Census!D10152)</f>
        <v/>
      </c>
      <c r="I10160" s="82">
        <f>Census!E10152</f>
        <v>0</v>
      </c>
      <c r="J10160" s="106" t="e">
        <f t="shared" si="158"/>
        <v>#N/A</v>
      </c>
    </row>
    <row r="10161" spans="7:10" x14ac:dyDescent="0.45">
      <c r="G10161" s="82">
        <f>Census!C10153</f>
        <v>0</v>
      </c>
      <c r="H10161" s="82" t="str">
        <f>IF(Census!D10153="","",Census!D10153)</f>
        <v/>
      </c>
      <c r="I10161" s="82">
        <f>Census!E10153</f>
        <v>0</v>
      </c>
      <c r="J10161" s="106" t="e">
        <f t="shared" si="158"/>
        <v>#N/A</v>
      </c>
    </row>
    <row r="10162" spans="7:10" x14ac:dyDescent="0.45">
      <c r="G10162" s="82">
        <f>Census!C10154</f>
        <v>0</v>
      </c>
      <c r="H10162" s="82" t="str">
        <f>IF(Census!D10154="","",Census!D10154)</f>
        <v/>
      </c>
      <c r="I10162" s="82">
        <f>Census!E10154</f>
        <v>0</v>
      </c>
      <c r="J10162" s="106" t="e">
        <f t="shared" si="158"/>
        <v>#N/A</v>
      </c>
    </row>
    <row r="10163" spans="7:10" x14ac:dyDescent="0.45">
      <c r="G10163" s="82">
        <f>Census!C10155</f>
        <v>0</v>
      </c>
      <c r="H10163" s="82" t="str">
        <f>IF(Census!D10155="","",Census!D10155)</f>
        <v/>
      </c>
      <c r="I10163" s="82">
        <f>Census!E10155</f>
        <v>0</v>
      </c>
      <c r="J10163" s="106" t="e">
        <f t="shared" si="158"/>
        <v>#N/A</v>
      </c>
    </row>
    <row r="10164" spans="7:10" x14ac:dyDescent="0.45">
      <c r="G10164" s="82">
        <f>Census!C10156</f>
        <v>0</v>
      </c>
      <c r="H10164" s="82" t="str">
        <f>IF(Census!D10156="","",Census!D10156)</f>
        <v/>
      </c>
      <c r="I10164" s="82">
        <f>Census!E10156</f>
        <v>0</v>
      </c>
      <c r="J10164" s="106" t="e">
        <f t="shared" si="158"/>
        <v>#N/A</v>
      </c>
    </row>
    <row r="10165" spans="7:10" x14ac:dyDescent="0.45">
      <c r="G10165" s="82">
        <f>Census!C10157</f>
        <v>0</v>
      </c>
      <c r="H10165" s="82" t="str">
        <f>IF(Census!D10157="","",Census!D10157)</f>
        <v/>
      </c>
      <c r="I10165" s="82">
        <f>Census!E10157</f>
        <v>0</v>
      </c>
      <c r="J10165" s="106" t="e">
        <f t="shared" si="158"/>
        <v>#N/A</v>
      </c>
    </row>
    <row r="10166" spans="7:10" x14ac:dyDescent="0.45">
      <c r="G10166" s="82">
        <f>Census!C10158</f>
        <v>0</v>
      </c>
      <c r="H10166" s="82" t="str">
        <f>IF(Census!D10158="","",Census!D10158)</f>
        <v/>
      </c>
      <c r="I10166" s="82">
        <f>Census!E10158</f>
        <v>0</v>
      </c>
      <c r="J10166" s="106" t="e">
        <f t="shared" si="158"/>
        <v>#N/A</v>
      </c>
    </row>
    <row r="10167" spans="7:10" x14ac:dyDescent="0.45">
      <c r="G10167" s="82">
        <f>Census!C10159</f>
        <v>0</v>
      </c>
      <c r="H10167" s="82" t="str">
        <f>IF(Census!D10159="","",Census!D10159)</f>
        <v/>
      </c>
      <c r="I10167" s="82">
        <f>Census!E10159</f>
        <v>0</v>
      </c>
      <c r="J10167" s="106" t="e">
        <f t="shared" si="158"/>
        <v>#N/A</v>
      </c>
    </row>
    <row r="10168" spans="7:10" x14ac:dyDescent="0.45">
      <c r="G10168" s="82">
        <f>Census!C10160</f>
        <v>0</v>
      </c>
      <c r="H10168" s="82" t="str">
        <f>IF(Census!D10160="","",Census!D10160)</f>
        <v/>
      </c>
      <c r="I10168" s="82">
        <f>Census!E10160</f>
        <v>0</v>
      </c>
      <c r="J10168" s="106" t="e">
        <f t="shared" si="158"/>
        <v>#N/A</v>
      </c>
    </row>
    <row r="10169" spans="7:10" x14ac:dyDescent="0.45">
      <c r="G10169" s="82">
        <f>Census!C10161</f>
        <v>0</v>
      </c>
      <c r="H10169" s="82" t="str">
        <f>IF(Census!D10161="","",Census!D10161)</f>
        <v/>
      </c>
      <c r="I10169" s="82">
        <f>Census!E10161</f>
        <v>0</v>
      </c>
      <c r="J10169" s="106" t="e">
        <f t="shared" si="158"/>
        <v>#N/A</v>
      </c>
    </row>
    <row r="10170" spans="7:10" x14ac:dyDescent="0.45">
      <c r="G10170" s="82">
        <f>Census!C10162</f>
        <v>0</v>
      </c>
      <c r="H10170" s="82" t="str">
        <f>IF(Census!D10162="","",Census!D10162)</f>
        <v/>
      </c>
      <c r="I10170" s="82">
        <f>Census!E10162</f>
        <v>0</v>
      </c>
      <c r="J10170" s="106" t="e">
        <f t="shared" si="158"/>
        <v>#N/A</v>
      </c>
    </row>
    <row r="10171" spans="7:10" x14ac:dyDescent="0.45">
      <c r="G10171" s="82">
        <f>Census!C10163</f>
        <v>0</v>
      </c>
      <c r="H10171" s="82" t="str">
        <f>IF(Census!D10163="","",Census!D10163)</f>
        <v/>
      </c>
      <c r="I10171" s="82">
        <f>Census!E10163</f>
        <v>0</v>
      </c>
      <c r="J10171" s="106" t="e">
        <f t="shared" si="158"/>
        <v>#N/A</v>
      </c>
    </row>
    <row r="10172" spans="7:10" x14ac:dyDescent="0.45">
      <c r="G10172" s="82">
        <f>Census!C10164</f>
        <v>0</v>
      </c>
      <c r="H10172" s="82" t="str">
        <f>IF(Census!D10164="","",Census!D10164)</f>
        <v/>
      </c>
      <c r="I10172" s="82">
        <f>Census!E10164</f>
        <v>0</v>
      </c>
      <c r="J10172" s="106" t="e">
        <f t="shared" si="158"/>
        <v>#N/A</v>
      </c>
    </row>
    <row r="10173" spans="7:10" x14ac:dyDescent="0.45">
      <c r="G10173" s="82">
        <f>Census!C10165</f>
        <v>0</v>
      </c>
      <c r="H10173" s="82" t="str">
        <f>IF(Census!D10165="","",Census!D10165)</f>
        <v/>
      </c>
      <c r="I10173" s="82">
        <f>Census!E10165</f>
        <v>0</v>
      </c>
      <c r="J10173" s="106" t="e">
        <f t="shared" si="158"/>
        <v>#N/A</v>
      </c>
    </row>
    <row r="10174" spans="7:10" x14ac:dyDescent="0.45">
      <c r="G10174" s="82">
        <f>Census!C10166</f>
        <v>0</v>
      </c>
      <c r="H10174" s="82" t="str">
        <f>IF(Census!D10166="","",Census!D10166)</f>
        <v/>
      </c>
      <c r="I10174" s="82">
        <f>Census!E10166</f>
        <v>0</v>
      </c>
      <c r="J10174" s="106" t="e">
        <f t="shared" si="158"/>
        <v>#N/A</v>
      </c>
    </row>
    <row r="10175" spans="7:10" x14ac:dyDescent="0.45">
      <c r="G10175" s="82">
        <f>Census!C10167</f>
        <v>0</v>
      </c>
      <c r="H10175" s="82" t="str">
        <f>IF(Census!D10167="","",Census!D10167)</f>
        <v/>
      </c>
      <c r="I10175" s="82">
        <f>Census!E10167</f>
        <v>0</v>
      </c>
      <c r="J10175" s="106" t="e">
        <f t="shared" si="158"/>
        <v>#N/A</v>
      </c>
    </row>
    <row r="10176" spans="7:10" x14ac:dyDescent="0.45">
      <c r="G10176" s="82">
        <f>Census!C10168</f>
        <v>0</v>
      </c>
      <c r="H10176" s="82" t="str">
        <f>IF(Census!D10168="","",Census!D10168)</f>
        <v/>
      </c>
      <c r="I10176" s="82">
        <f>Census!E10168</f>
        <v>0</v>
      </c>
      <c r="J10176" s="106" t="e">
        <f t="shared" si="158"/>
        <v>#N/A</v>
      </c>
    </row>
    <row r="10177" spans="7:10" x14ac:dyDescent="0.45">
      <c r="G10177" s="82">
        <f>Census!C10169</f>
        <v>0</v>
      </c>
      <c r="H10177" s="82" t="str">
        <f>IF(Census!D10169="","",Census!D10169)</f>
        <v/>
      </c>
      <c r="I10177" s="82">
        <f>Census!E10169</f>
        <v>0</v>
      </c>
      <c r="J10177" s="106" t="e">
        <f t="shared" si="158"/>
        <v>#N/A</v>
      </c>
    </row>
    <row r="10178" spans="7:10" x14ac:dyDescent="0.45">
      <c r="G10178" s="82">
        <f>Census!C10170</f>
        <v>0</v>
      </c>
      <c r="H10178" s="82" t="str">
        <f>IF(Census!D10170="","",Census!D10170)</f>
        <v/>
      </c>
      <c r="I10178" s="82">
        <f>Census!E10170</f>
        <v>0</v>
      </c>
      <c r="J10178" s="106" t="e">
        <f t="shared" si="158"/>
        <v>#N/A</v>
      </c>
    </row>
    <row r="10179" spans="7:10" x14ac:dyDescent="0.45">
      <c r="G10179" s="82">
        <f>Census!C10171</f>
        <v>0</v>
      </c>
      <c r="H10179" s="82" t="str">
        <f>IF(Census!D10171="","",Census!D10171)</f>
        <v/>
      </c>
      <c r="I10179" s="82">
        <f>Census!E10171</f>
        <v>0</v>
      </c>
      <c r="J10179" s="106" t="e">
        <f t="shared" si="158"/>
        <v>#N/A</v>
      </c>
    </row>
    <row r="10180" spans="7:10" x14ac:dyDescent="0.45">
      <c r="G10180" s="82">
        <f>Census!C10172</f>
        <v>0</v>
      </c>
      <c r="H10180" s="82" t="str">
        <f>IF(Census!D10172="","",Census!D10172)</f>
        <v/>
      </c>
      <c r="I10180" s="82">
        <f>Census!E10172</f>
        <v>0</v>
      </c>
      <c r="J10180" s="106" t="e">
        <f t="shared" si="158"/>
        <v>#N/A</v>
      </c>
    </row>
    <row r="10181" spans="7:10" x14ac:dyDescent="0.45">
      <c r="G10181" s="82">
        <f>Census!C10173</f>
        <v>0</v>
      </c>
      <c r="H10181" s="82" t="str">
        <f>IF(Census!D10173="","",Census!D10173)</f>
        <v/>
      </c>
      <c r="I10181" s="82">
        <f>Census!E10173</f>
        <v>0</v>
      </c>
      <c r="J10181" s="106" t="e">
        <f t="shared" si="158"/>
        <v>#N/A</v>
      </c>
    </row>
    <row r="10182" spans="7:10" x14ac:dyDescent="0.45">
      <c r="G10182" s="82">
        <f>Census!C10174</f>
        <v>0</v>
      </c>
      <c r="H10182" s="82" t="str">
        <f>IF(Census!D10174="","",Census!D10174)</f>
        <v/>
      </c>
      <c r="I10182" s="82">
        <f>Census!E10174</f>
        <v>0</v>
      </c>
      <c r="J10182" s="106" t="e">
        <f t="shared" si="158"/>
        <v>#N/A</v>
      </c>
    </row>
    <row r="10183" spans="7:10" x14ac:dyDescent="0.45">
      <c r="G10183" s="82">
        <f>Census!C10175</f>
        <v>0</v>
      </c>
      <c r="H10183" s="82" t="str">
        <f>IF(Census!D10175="","",Census!D10175)</f>
        <v/>
      </c>
      <c r="I10183" s="82">
        <f>Census!E10175</f>
        <v>0</v>
      </c>
      <c r="J10183" s="106" t="e">
        <f t="shared" si="158"/>
        <v>#N/A</v>
      </c>
    </row>
    <row r="10184" spans="7:10" x14ac:dyDescent="0.45">
      <c r="G10184" s="82">
        <f>Census!C10176</f>
        <v>0</v>
      </c>
      <c r="H10184" s="82" t="str">
        <f>IF(Census!D10176="","",Census!D10176)</f>
        <v/>
      </c>
      <c r="I10184" s="82">
        <f>Census!E10176</f>
        <v>0</v>
      </c>
      <c r="J10184" s="106" t="e">
        <f t="shared" si="158"/>
        <v>#N/A</v>
      </c>
    </row>
    <row r="10185" spans="7:10" x14ac:dyDescent="0.45">
      <c r="G10185" s="82">
        <f>Census!C10177</f>
        <v>0</v>
      </c>
      <c r="H10185" s="82" t="str">
        <f>IF(Census!D10177="","",Census!D10177)</f>
        <v/>
      </c>
      <c r="I10185" s="82">
        <f>Census!E10177</f>
        <v>0</v>
      </c>
      <c r="J10185" s="106" t="e">
        <f t="shared" si="158"/>
        <v>#N/A</v>
      </c>
    </row>
    <row r="10186" spans="7:10" x14ac:dyDescent="0.45">
      <c r="G10186" s="82">
        <f>Census!C10178</f>
        <v>0</v>
      </c>
      <c r="H10186" s="82" t="str">
        <f>IF(Census!D10178="","",Census!D10178)</f>
        <v/>
      </c>
      <c r="I10186" s="82">
        <f>Census!E10178</f>
        <v>0</v>
      </c>
      <c r="J10186" s="106" t="e">
        <f t="shared" si="158"/>
        <v>#N/A</v>
      </c>
    </row>
    <row r="10187" spans="7:10" x14ac:dyDescent="0.45">
      <c r="G10187" s="82">
        <f>Census!C10179</f>
        <v>0</v>
      </c>
      <c r="H10187" s="82" t="str">
        <f>IF(Census!D10179="","",Census!D10179)</f>
        <v/>
      </c>
      <c r="I10187" s="82">
        <f>Census!E10179</f>
        <v>0</v>
      </c>
      <c r="J10187" s="106" t="e">
        <f t="shared" si="158"/>
        <v>#N/A</v>
      </c>
    </row>
    <row r="10188" spans="7:10" x14ac:dyDescent="0.45">
      <c r="G10188" s="82">
        <f>Census!C10180</f>
        <v>0</v>
      </c>
      <c r="H10188" s="82" t="str">
        <f>IF(Census!D10180="","",Census!D10180)</f>
        <v/>
      </c>
      <c r="I10188" s="82">
        <f>Census!E10180</f>
        <v>0</v>
      </c>
      <c r="J10188" s="106" t="e">
        <f t="shared" si="158"/>
        <v>#N/A</v>
      </c>
    </row>
    <row r="10189" spans="7:10" x14ac:dyDescent="0.45">
      <c r="G10189" s="82">
        <f>Census!C10181</f>
        <v>0</v>
      </c>
      <c r="H10189" s="82" t="str">
        <f>IF(Census!D10181="","",Census!D10181)</f>
        <v/>
      </c>
      <c r="I10189" s="82">
        <f>Census!E10181</f>
        <v>0</v>
      </c>
      <c r="J10189" s="106" t="e">
        <f t="shared" si="158"/>
        <v>#N/A</v>
      </c>
    </row>
    <row r="10190" spans="7:10" x14ac:dyDescent="0.45">
      <c r="G10190" s="82">
        <f>Census!C10182</f>
        <v>0</v>
      </c>
      <c r="H10190" s="82" t="str">
        <f>IF(Census!D10182="","",Census!D10182)</f>
        <v/>
      </c>
      <c r="I10190" s="82">
        <f>Census!E10182</f>
        <v>0</v>
      </c>
      <c r="J10190" s="106" t="e">
        <f t="shared" ref="J10190:J10253" si="159">IF(H10190=0,0,IF(H10190&lt;$C$25,$C$25-H10190,0))</f>
        <v>#N/A</v>
      </c>
    </row>
    <row r="10191" spans="7:10" x14ac:dyDescent="0.45">
      <c r="G10191" s="82">
        <f>Census!C10183</f>
        <v>0</v>
      </c>
      <c r="H10191" s="82" t="str">
        <f>IF(Census!D10183="","",Census!D10183)</f>
        <v/>
      </c>
      <c r="I10191" s="82">
        <f>Census!E10183</f>
        <v>0</v>
      </c>
      <c r="J10191" s="106" t="e">
        <f t="shared" si="159"/>
        <v>#N/A</v>
      </c>
    </row>
    <row r="10192" spans="7:10" x14ac:dyDescent="0.45">
      <c r="G10192" s="82">
        <f>Census!C10184</f>
        <v>0</v>
      </c>
      <c r="H10192" s="82" t="str">
        <f>IF(Census!D10184="","",Census!D10184)</f>
        <v/>
      </c>
      <c r="I10192" s="82">
        <f>Census!E10184</f>
        <v>0</v>
      </c>
      <c r="J10192" s="106" t="e">
        <f t="shared" si="159"/>
        <v>#N/A</v>
      </c>
    </row>
    <row r="10193" spans="7:10" x14ac:dyDescent="0.45">
      <c r="G10193" s="82">
        <f>Census!C10185</f>
        <v>0</v>
      </c>
      <c r="H10193" s="82" t="str">
        <f>IF(Census!D10185="","",Census!D10185)</f>
        <v/>
      </c>
      <c r="I10193" s="82">
        <f>Census!E10185</f>
        <v>0</v>
      </c>
      <c r="J10193" s="106" t="e">
        <f t="shared" si="159"/>
        <v>#N/A</v>
      </c>
    </row>
    <row r="10194" spans="7:10" x14ac:dyDescent="0.45">
      <c r="G10194" s="82">
        <f>Census!C10186</f>
        <v>0</v>
      </c>
      <c r="H10194" s="82" t="str">
        <f>IF(Census!D10186="","",Census!D10186)</f>
        <v/>
      </c>
      <c r="I10194" s="82">
        <f>Census!E10186</f>
        <v>0</v>
      </c>
      <c r="J10194" s="106" t="e">
        <f t="shared" si="159"/>
        <v>#N/A</v>
      </c>
    </row>
    <row r="10195" spans="7:10" x14ac:dyDescent="0.45">
      <c r="G10195" s="82">
        <f>Census!C10187</f>
        <v>0</v>
      </c>
      <c r="H10195" s="82" t="str">
        <f>IF(Census!D10187="","",Census!D10187)</f>
        <v/>
      </c>
      <c r="I10195" s="82">
        <f>Census!E10187</f>
        <v>0</v>
      </c>
      <c r="J10195" s="106" t="e">
        <f t="shared" si="159"/>
        <v>#N/A</v>
      </c>
    </row>
    <row r="10196" spans="7:10" x14ac:dyDescent="0.45">
      <c r="G10196" s="82">
        <f>Census!C10188</f>
        <v>0</v>
      </c>
      <c r="H10196" s="82" t="str">
        <f>IF(Census!D10188="","",Census!D10188)</f>
        <v/>
      </c>
      <c r="I10196" s="82">
        <f>Census!E10188</f>
        <v>0</v>
      </c>
      <c r="J10196" s="106" t="e">
        <f t="shared" si="159"/>
        <v>#N/A</v>
      </c>
    </row>
    <row r="10197" spans="7:10" x14ac:dyDescent="0.45">
      <c r="G10197" s="82">
        <f>Census!C10189</f>
        <v>0</v>
      </c>
      <c r="H10197" s="82" t="str">
        <f>IF(Census!D10189="","",Census!D10189)</f>
        <v/>
      </c>
      <c r="I10197" s="82">
        <f>Census!E10189</f>
        <v>0</v>
      </c>
      <c r="J10197" s="106" t="e">
        <f t="shared" si="159"/>
        <v>#N/A</v>
      </c>
    </row>
    <row r="10198" spans="7:10" x14ac:dyDescent="0.45">
      <c r="G10198" s="82">
        <f>Census!C10190</f>
        <v>0</v>
      </c>
      <c r="H10198" s="82" t="str">
        <f>IF(Census!D10190="","",Census!D10190)</f>
        <v/>
      </c>
      <c r="I10198" s="82">
        <f>Census!E10190</f>
        <v>0</v>
      </c>
      <c r="J10198" s="106" t="e">
        <f t="shared" si="159"/>
        <v>#N/A</v>
      </c>
    </row>
    <row r="10199" spans="7:10" x14ac:dyDescent="0.45">
      <c r="G10199" s="82">
        <f>Census!C10191</f>
        <v>0</v>
      </c>
      <c r="H10199" s="82" t="str">
        <f>IF(Census!D10191="","",Census!D10191)</f>
        <v/>
      </c>
      <c r="I10199" s="82">
        <f>Census!E10191</f>
        <v>0</v>
      </c>
      <c r="J10199" s="106" t="e">
        <f t="shared" si="159"/>
        <v>#N/A</v>
      </c>
    </row>
    <row r="10200" spans="7:10" x14ac:dyDescent="0.45">
      <c r="G10200" s="82">
        <f>Census!C10192</f>
        <v>0</v>
      </c>
      <c r="H10200" s="82" t="str">
        <f>IF(Census!D10192="","",Census!D10192)</f>
        <v/>
      </c>
      <c r="I10200" s="82">
        <f>Census!E10192</f>
        <v>0</v>
      </c>
      <c r="J10200" s="106" t="e">
        <f t="shared" si="159"/>
        <v>#N/A</v>
      </c>
    </row>
    <row r="10201" spans="7:10" x14ac:dyDescent="0.45">
      <c r="G10201" s="82">
        <f>Census!C10193</f>
        <v>0</v>
      </c>
      <c r="H10201" s="82" t="str">
        <f>IF(Census!D10193="","",Census!D10193)</f>
        <v/>
      </c>
      <c r="I10201" s="82">
        <f>Census!E10193</f>
        <v>0</v>
      </c>
      <c r="J10201" s="106" t="e">
        <f t="shared" si="159"/>
        <v>#N/A</v>
      </c>
    </row>
    <row r="10202" spans="7:10" x14ac:dyDescent="0.45">
      <c r="G10202" s="82">
        <f>Census!C10194</f>
        <v>0</v>
      </c>
      <c r="H10202" s="82" t="str">
        <f>IF(Census!D10194="","",Census!D10194)</f>
        <v/>
      </c>
      <c r="I10202" s="82">
        <f>Census!E10194</f>
        <v>0</v>
      </c>
      <c r="J10202" s="106" t="e">
        <f t="shared" si="159"/>
        <v>#N/A</v>
      </c>
    </row>
    <row r="10203" spans="7:10" x14ac:dyDescent="0.45">
      <c r="G10203" s="82">
        <f>Census!C10195</f>
        <v>0</v>
      </c>
      <c r="H10203" s="82" t="str">
        <f>IF(Census!D10195="","",Census!D10195)</f>
        <v/>
      </c>
      <c r="I10203" s="82">
        <f>Census!E10195</f>
        <v>0</v>
      </c>
      <c r="J10203" s="106" t="e">
        <f t="shared" si="159"/>
        <v>#N/A</v>
      </c>
    </row>
    <row r="10204" spans="7:10" x14ac:dyDescent="0.45">
      <c r="G10204" s="82">
        <f>Census!C10196</f>
        <v>0</v>
      </c>
      <c r="H10204" s="82" t="str">
        <f>IF(Census!D10196="","",Census!D10196)</f>
        <v/>
      </c>
      <c r="I10204" s="82">
        <f>Census!E10196</f>
        <v>0</v>
      </c>
      <c r="J10204" s="106" t="e">
        <f t="shared" si="159"/>
        <v>#N/A</v>
      </c>
    </row>
    <row r="10205" spans="7:10" x14ac:dyDescent="0.45">
      <c r="G10205" s="82">
        <f>Census!C10197</f>
        <v>0</v>
      </c>
      <c r="H10205" s="82" t="str">
        <f>IF(Census!D10197="","",Census!D10197)</f>
        <v/>
      </c>
      <c r="I10205" s="82">
        <f>Census!E10197</f>
        <v>0</v>
      </c>
      <c r="J10205" s="106" t="e">
        <f t="shared" si="159"/>
        <v>#N/A</v>
      </c>
    </row>
    <row r="10206" spans="7:10" x14ac:dyDescent="0.45">
      <c r="G10206" s="82">
        <f>Census!C10198</f>
        <v>0</v>
      </c>
      <c r="H10206" s="82" t="str">
        <f>IF(Census!D10198="","",Census!D10198)</f>
        <v/>
      </c>
      <c r="I10206" s="82">
        <f>Census!E10198</f>
        <v>0</v>
      </c>
      <c r="J10206" s="106" t="e">
        <f t="shared" si="159"/>
        <v>#N/A</v>
      </c>
    </row>
    <row r="10207" spans="7:10" x14ac:dyDescent="0.45">
      <c r="G10207" s="82">
        <f>Census!C10199</f>
        <v>0</v>
      </c>
      <c r="H10207" s="82" t="str">
        <f>IF(Census!D10199="","",Census!D10199)</f>
        <v/>
      </c>
      <c r="I10207" s="82">
        <f>Census!E10199</f>
        <v>0</v>
      </c>
      <c r="J10207" s="106" t="e">
        <f t="shared" si="159"/>
        <v>#N/A</v>
      </c>
    </row>
    <row r="10208" spans="7:10" x14ac:dyDescent="0.45">
      <c r="G10208" s="82">
        <f>Census!C10200</f>
        <v>0</v>
      </c>
      <c r="H10208" s="82" t="str">
        <f>IF(Census!D10200="","",Census!D10200)</f>
        <v/>
      </c>
      <c r="I10208" s="82">
        <f>Census!E10200</f>
        <v>0</v>
      </c>
      <c r="J10208" s="106" t="e">
        <f t="shared" si="159"/>
        <v>#N/A</v>
      </c>
    </row>
    <row r="10209" spans="7:10" x14ac:dyDescent="0.45">
      <c r="G10209" s="82">
        <f>Census!C10201</f>
        <v>0</v>
      </c>
      <c r="H10209" s="82" t="str">
        <f>IF(Census!D10201="","",Census!D10201)</f>
        <v/>
      </c>
      <c r="I10209" s="82">
        <f>Census!E10201</f>
        <v>0</v>
      </c>
      <c r="J10209" s="106" t="e">
        <f t="shared" si="159"/>
        <v>#N/A</v>
      </c>
    </row>
    <row r="10210" spans="7:10" x14ac:dyDescent="0.45">
      <c r="G10210" s="82">
        <f>Census!C10202</f>
        <v>0</v>
      </c>
      <c r="H10210" s="82" t="str">
        <f>IF(Census!D10202="","",Census!D10202)</f>
        <v/>
      </c>
      <c r="I10210" s="82">
        <f>Census!E10202</f>
        <v>0</v>
      </c>
      <c r="J10210" s="106" t="e">
        <f t="shared" si="159"/>
        <v>#N/A</v>
      </c>
    </row>
    <row r="10211" spans="7:10" x14ac:dyDescent="0.45">
      <c r="G10211" s="82">
        <f>Census!C10203</f>
        <v>0</v>
      </c>
      <c r="H10211" s="82" t="str">
        <f>IF(Census!D10203="","",Census!D10203)</f>
        <v/>
      </c>
      <c r="I10211" s="82">
        <f>Census!E10203</f>
        <v>0</v>
      </c>
      <c r="J10211" s="106" t="e">
        <f t="shared" si="159"/>
        <v>#N/A</v>
      </c>
    </row>
    <row r="10212" spans="7:10" x14ac:dyDescent="0.45">
      <c r="G10212" s="82">
        <f>Census!C10204</f>
        <v>0</v>
      </c>
      <c r="H10212" s="82" t="str">
        <f>IF(Census!D10204="","",Census!D10204)</f>
        <v/>
      </c>
      <c r="I10212" s="82">
        <f>Census!E10204</f>
        <v>0</v>
      </c>
      <c r="J10212" s="106" t="e">
        <f t="shared" si="159"/>
        <v>#N/A</v>
      </c>
    </row>
    <row r="10213" spans="7:10" x14ac:dyDescent="0.45">
      <c r="G10213" s="82">
        <f>Census!C10205</f>
        <v>0</v>
      </c>
      <c r="H10213" s="82" t="str">
        <f>IF(Census!D10205="","",Census!D10205)</f>
        <v/>
      </c>
      <c r="I10213" s="82">
        <f>Census!E10205</f>
        <v>0</v>
      </c>
      <c r="J10213" s="106" t="e">
        <f t="shared" si="159"/>
        <v>#N/A</v>
      </c>
    </row>
    <row r="10214" spans="7:10" x14ac:dyDescent="0.45">
      <c r="G10214" s="82">
        <f>Census!C10206</f>
        <v>0</v>
      </c>
      <c r="H10214" s="82" t="str">
        <f>IF(Census!D10206="","",Census!D10206)</f>
        <v/>
      </c>
      <c r="I10214" s="82">
        <f>Census!E10206</f>
        <v>0</v>
      </c>
      <c r="J10214" s="106" t="e">
        <f t="shared" si="159"/>
        <v>#N/A</v>
      </c>
    </row>
    <row r="10215" spans="7:10" x14ac:dyDescent="0.45">
      <c r="G10215" s="82">
        <f>Census!C10207</f>
        <v>0</v>
      </c>
      <c r="H10215" s="82" t="str">
        <f>IF(Census!D10207="","",Census!D10207)</f>
        <v/>
      </c>
      <c r="I10215" s="82">
        <f>Census!E10207</f>
        <v>0</v>
      </c>
      <c r="J10215" s="106" t="e">
        <f t="shared" si="159"/>
        <v>#N/A</v>
      </c>
    </row>
    <row r="10216" spans="7:10" x14ac:dyDescent="0.45">
      <c r="G10216" s="82">
        <f>Census!C10208</f>
        <v>0</v>
      </c>
      <c r="H10216" s="82" t="str">
        <f>IF(Census!D10208="","",Census!D10208)</f>
        <v/>
      </c>
      <c r="I10216" s="82">
        <f>Census!E10208</f>
        <v>0</v>
      </c>
      <c r="J10216" s="106" t="e">
        <f t="shared" si="159"/>
        <v>#N/A</v>
      </c>
    </row>
    <row r="10217" spans="7:10" x14ac:dyDescent="0.45">
      <c r="G10217" s="82">
        <f>Census!C10209</f>
        <v>0</v>
      </c>
      <c r="H10217" s="82" t="str">
        <f>IF(Census!D10209="","",Census!D10209)</f>
        <v/>
      </c>
      <c r="I10217" s="82">
        <f>Census!E10209</f>
        <v>0</v>
      </c>
      <c r="J10217" s="106" t="e">
        <f t="shared" si="159"/>
        <v>#N/A</v>
      </c>
    </row>
    <row r="10218" spans="7:10" x14ac:dyDescent="0.45">
      <c r="G10218" s="82">
        <f>Census!C10210</f>
        <v>0</v>
      </c>
      <c r="H10218" s="82" t="str">
        <f>IF(Census!D10210="","",Census!D10210)</f>
        <v/>
      </c>
      <c r="I10218" s="82">
        <f>Census!E10210</f>
        <v>0</v>
      </c>
      <c r="J10218" s="106" t="e">
        <f t="shared" si="159"/>
        <v>#N/A</v>
      </c>
    </row>
    <row r="10219" spans="7:10" x14ac:dyDescent="0.45">
      <c r="G10219" s="82">
        <f>Census!C10211</f>
        <v>0</v>
      </c>
      <c r="H10219" s="82" t="str">
        <f>IF(Census!D10211="","",Census!D10211)</f>
        <v/>
      </c>
      <c r="I10219" s="82">
        <f>Census!E10211</f>
        <v>0</v>
      </c>
      <c r="J10219" s="106" t="e">
        <f t="shared" si="159"/>
        <v>#N/A</v>
      </c>
    </row>
    <row r="10220" spans="7:10" x14ac:dyDescent="0.45">
      <c r="G10220" s="82">
        <f>Census!C10212</f>
        <v>0</v>
      </c>
      <c r="H10220" s="82" t="str">
        <f>IF(Census!D10212="","",Census!D10212)</f>
        <v/>
      </c>
      <c r="I10220" s="82">
        <f>Census!E10212</f>
        <v>0</v>
      </c>
      <c r="J10220" s="106" t="e">
        <f t="shared" si="159"/>
        <v>#N/A</v>
      </c>
    </row>
    <row r="10221" spans="7:10" x14ac:dyDescent="0.45">
      <c r="G10221" s="82">
        <f>Census!C10213</f>
        <v>0</v>
      </c>
      <c r="H10221" s="82" t="str">
        <f>IF(Census!D10213="","",Census!D10213)</f>
        <v/>
      </c>
      <c r="I10221" s="82">
        <f>Census!E10213</f>
        <v>0</v>
      </c>
      <c r="J10221" s="106" t="e">
        <f t="shared" si="159"/>
        <v>#N/A</v>
      </c>
    </row>
    <row r="10222" spans="7:10" x14ac:dyDescent="0.45">
      <c r="G10222" s="82">
        <f>Census!C10214</f>
        <v>0</v>
      </c>
      <c r="H10222" s="82" t="str">
        <f>IF(Census!D10214="","",Census!D10214)</f>
        <v/>
      </c>
      <c r="I10222" s="82">
        <f>Census!E10214</f>
        <v>0</v>
      </c>
      <c r="J10222" s="106" t="e">
        <f t="shared" si="159"/>
        <v>#N/A</v>
      </c>
    </row>
    <row r="10223" spans="7:10" x14ac:dyDescent="0.45">
      <c r="G10223" s="82">
        <f>Census!C10215</f>
        <v>0</v>
      </c>
      <c r="H10223" s="82" t="str">
        <f>IF(Census!D10215="","",Census!D10215)</f>
        <v/>
      </c>
      <c r="I10223" s="82">
        <f>Census!E10215</f>
        <v>0</v>
      </c>
      <c r="J10223" s="106" t="e">
        <f t="shared" si="159"/>
        <v>#N/A</v>
      </c>
    </row>
    <row r="10224" spans="7:10" x14ac:dyDescent="0.45">
      <c r="G10224" s="82">
        <f>Census!C10216</f>
        <v>0</v>
      </c>
      <c r="H10224" s="82" t="str">
        <f>IF(Census!D10216="","",Census!D10216)</f>
        <v/>
      </c>
      <c r="I10224" s="82">
        <f>Census!E10216</f>
        <v>0</v>
      </c>
      <c r="J10224" s="106" t="e">
        <f t="shared" si="159"/>
        <v>#N/A</v>
      </c>
    </row>
    <row r="10225" spans="7:10" x14ac:dyDescent="0.45">
      <c r="G10225" s="82">
        <f>Census!C10217</f>
        <v>0</v>
      </c>
      <c r="H10225" s="82" t="str">
        <f>IF(Census!D10217="","",Census!D10217)</f>
        <v/>
      </c>
      <c r="I10225" s="82">
        <f>Census!E10217</f>
        <v>0</v>
      </c>
      <c r="J10225" s="106" t="e">
        <f t="shared" si="159"/>
        <v>#N/A</v>
      </c>
    </row>
    <row r="10226" spans="7:10" x14ac:dyDescent="0.45">
      <c r="G10226" s="82">
        <f>Census!C10218</f>
        <v>0</v>
      </c>
      <c r="H10226" s="82" t="str">
        <f>IF(Census!D10218="","",Census!D10218)</f>
        <v/>
      </c>
      <c r="I10226" s="82">
        <f>Census!E10218</f>
        <v>0</v>
      </c>
      <c r="J10226" s="106" t="e">
        <f t="shared" si="159"/>
        <v>#N/A</v>
      </c>
    </row>
    <row r="10227" spans="7:10" x14ac:dyDescent="0.45">
      <c r="G10227" s="82">
        <f>Census!C10219</f>
        <v>0</v>
      </c>
      <c r="H10227" s="82" t="str">
        <f>IF(Census!D10219="","",Census!D10219)</f>
        <v/>
      </c>
      <c r="I10227" s="82">
        <f>Census!E10219</f>
        <v>0</v>
      </c>
      <c r="J10227" s="106" t="e">
        <f t="shared" si="159"/>
        <v>#N/A</v>
      </c>
    </row>
    <row r="10228" spans="7:10" x14ac:dyDescent="0.45">
      <c r="G10228" s="82">
        <f>Census!C10220</f>
        <v>0</v>
      </c>
      <c r="H10228" s="82" t="str">
        <f>IF(Census!D10220="","",Census!D10220)</f>
        <v/>
      </c>
      <c r="I10228" s="82">
        <f>Census!E10220</f>
        <v>0</v>
      </c>
      <c r="J10228" s="106" t="e">
        <f t="shared" si="159"/>
        <v>#N/A</v>
      </c>
    </row>
    <row r="10229" spans="7:10" x14ac:dyDescent="0.45">
      <c r="G10229" s="82">
        <f>Census!C10221</f>
        <v>0</v>
      </c>
      <c r="H10229" s="82" t="str">
        <f>IF(Census!D10221="","",Census!D10221)</f>
        <v/>
      </c>
      <c r="I10229" s="82">
        <f>Census!E10221</f>
        <v>0</v>
      </c>
      <c r="J10229" s="106" t="e">
        <f t="shared" si="159"/>
        <v>#N/A</v>
      </c>
    </row>
    <row r="10230" spans="7:10" x14ac:dyDescent="0.45">
      <c r="G10230" s="82">
        <f>Census!C10222</f>
        <v>0</v>
      </c>
      <c r="H10230" s="82" t="str">
        <f>IF(Census!D10222="","",Census!D10222)</f>
        <v/>
      </c>
      <c r="I10230" s="82">
        <f>Census!E10222</f>
        <v>0</v>
      </c>
      <c r="J10230" s="106" t="e">
        <f t="shared" si="159"/>
        <v>#N/A</v>
      </c>
    </row>
    <row r="10231" spans="7:10" x14ac:dyDescent="0.45">
      <c r="G10231" s="82">
        <f>Census!C10223</f>
        <v>0</v>
      </c>
      <c r="H10231" s="82" t="str">
        <f>IF(Census!D10223="","",Census!D10223)</f>
        <v/>
      </c>
      <c r="I10231" s="82">
        <f>Census!E10223</f>
        <v>0</v>
      </c>
      <c r="J10231" s="106" t="e">
        <f t="shared" si="159"/>
        <v>#N/A</v>
      </c>
    </row>
    <row r="10232" spans="7:10" x14ac:dyDescent="0.45">
      <c r="G10232" s="82">
        <f>Census!C10224</f>
        <v>0</v>
      </c>
      <c r="H10232" s="82" t="str">
        <f>IF(Census!D10224="","",Census!D10224)</f>
        <v/>
      </c>
      <c r="I10232" s="82">
        <f>Census!E10224</f>
        <v>0</v>
      </c>
      <c r="J10232" s="106" t="e">
        <f t="shared" si="159"/>
        <v>#N/A</v>
      </c>
    </row>
    <row r="10233" spans="7:10" x14ac:dyDescent="0.45">
      <c r="G10233" s="82">
        <f>Census!C10225</f>
        <v>0</v>
      </c>
      <c r="H10233" s="82" t="str">
        <f>IF(Census!D10225="","",Census!D10225)</f>
        <v/>
      </c>
      <c r="I10233" s="82">
        <f>Census!E10225</f>
        <v>0</v>
      </c>
      <c r="J10233" s="106" t="e">
        <f t="shared" si="159"/>
        <v>#N/A</v>
      </c>
    </row>
    <row r="10234" spans="7:10" x14ac:dyDescent="0.45">
      <c r="G10234" s="82">
        <f>Census!C10226</f>
        <v>0</v>
      </c>
      <c r="H10234" s="82" t="str">
        <f>IF(Census!D10226="","",Census!D10226)</f>
        <v/>
      </c>
      <c r="I10234" s="82">
        <f>Census!E10226</f>
        <v>0</v>
      </c>
      <c r="J10234" s="106" t="e">
        <f t="shared" si="159"/>
        <v>#N/A</v>
      </c>
    </row>
    <row r="10235" spans="7:10" x14ac:dyDescent="0.45">
      <c r="G10235" s="82">
        <f>Census!C10227</f>
        <v>0</v>
      </c>
      <c r="H10235" s="82" t="str">
        <f>IF(Census!D10227="","",Census!D10227)</f>
        <v/>
      </c>
      <c r="I10235" s="82">
        <f>Census!E10227</f>
        <v>0</v>
      </c>
      <c r="J10235" s="106" t="e">
        <f t="shared" si="159"/>
        <v>#N/A</v>
      </c>
    </row>
    <row r="10236" spans="7:10" x14ac:dyDescent="0.45">
      <c r="G10236" s="82">
        <f>Census!C10228</f>
        <v>0</v>
      </c>
      <c r="H10236" s="82" t="str">
        <f>IF(Census!D10228="","",Census!D10228)</f>
        <v/>
      </c>
      <c r="I10236" s="82">
        <f>Census!E10228</f>
        <v>0</v>
      </c>
      <c r="J10236" s="106" t="e">
        <f t="shared" si="159"/>
        <v>#N/A</v>
      </c>
    </row>
    <row r="10237" spans="7:10" x14ac:dyDescent="0.45">
      <c r="G10237" s="82">
        <f>Census!C10229</f>
        <v>0</v>
      </c>
      <c r="H10237" s="82" t="str">
        <f>IF(Census!D10229="","",Census!D10229)</f>
        <v/>
      </c>
      <c r="I10237" s="82">
        <f>Census!E10229</f>
        <v>0</v>
      </c>
      <c r="J10237" s="106" t="e">
        <f t="shared" si="159"/>
        <v>#N/A</v>
      </c>
    </row>
    <row r="10238" spans="7:10" x14ac:dyDescent="0.45">
      <c r="G10238" s="82">
        <f>Census!C10230</f>
        <v>0</v>
      </c>
      <c r="H10238" s="82" t="str">
        <f>IF(Census!D10230="","",Census!D10230)</f>
        <v/>
      </c>
      <c r="I10238" s="82">
        <f>Census!E10230</f>
        <v>0</v>
      </c>
      <c r="J10238" s="106" t="e">
        <f t="shared" si="159"/>
        <v>#N/A</v>
      </c>
    </row>
    <row r="10239" spans="7:10" x14ac:dyDescent="0.45">
      <c r="G10239" s="82">
        <f>Census!C10231</f>
        <v>0</v>
      </c>
      <c r="H10239" s="82" t="str">
        <f>IF(Census!D10231="","",Census!D10231)</f>
        <v/>
      </c>
      <c r="I10239" s="82">
        <f>Census!E10231</f>
        <v>0</v>
      </c>
      <c r="J10239" s="106" t="e">
        <f t="shared" si="159"/>
        <v>#N/A</v>
      </c>
    </row>
    <row r="10240" spans="7:10" x14ac:dyDescent="0.45">
      <c r="G10240" s="82">
        <f>Census!C10232</f>
        <v>0</v>
      </c>
      <c r="H10240" s="82" t="str">
        <f>IF(Census!D10232="","",Census!D10232)</f>
        <v/>
      </c>
      <c r="I10240" s="82">
        <f>Census!E10232</f>
        <v>0</v>
      </c>
      <c r="J10240" s="106" t="e">
        <f t="shared" si="159"/>
        <v>#N/A</v>
      </c>
    </row>
    <row r="10241" spans="7:10" x14ac:dyDescent="0.45">
      <c r="G10241" s="82">
        <f>Census!C10233</f>
        <v>0</v>
      </c>
      <c r="H10241" s="82" t="str">
        <f>IF(Census!D10233="","",Census!D10233)</f>
        <v/>
      </c>
      <c r="I10241" s="82">
        <f>Census!E10233</f>
        <v>0</v>
      </c>
      <c r="J10241" s="106" t="e">
        <f t="shared" si="159"/>
        <v>#N/A</v>
      </c>
    </row>
    <row r="10242" spans="7:10" x14ac:dyDescent="0.45">
      <c r="G10242" s="82">
        <f>Census!C10234</f>
        <v>0</v>
      </c>
      <c r="H10242" s="82" t="str">
        <f>IF(Census!D10234="","",Census!D10234)</f>
        <v/>
      </c>
      <c r="I10242" s="82">
        <f>Census!E10234</f>
        <v>0</v>
      </c>
      <c r="J10242" s="106" t="e">
        <f t="shared" si="159"/>
        <v>#N/A</v>
      </c>
    </row>
    <row r="10243" spans="7:10" x14ac:dyDescent="0.45">
      <c r="G10243" s="82">
        <f>Census!C10235</f>
        <v>0</v>
      </c>
      <c r="H10243" s="82" t="str">
        <f>IF(Census!D10235="","",Census!D10235)</f>
        <v/>
      </c>
      <c r="I10243" s="82">
        <f>Census!E10235</f>
        <v>0</v>
      </c>
      <c r="J10243" s="106" t="e">
        <f t="shared" si="159"/>
        <v>#N/A</v>
      </c>
    </row>
    <row r="10244" spans="7:10" x14ac:dyDescent="0.45">
      <c r="G10244" s="82">
        <f>Census!C10236</f>
        <v>0</v>
      </c>
      <c r="H10244" s="82" t="str">
        <f>IF(Census!D10236="","",Census!D10236)</f>
        <v/>
      </c>
      <c r="I10244" s="82">
        <f>Census!E10236</f>
        <v>0</v>
      </c>
      <c r="J10244" s="106" t="e">
        <f t="shared" si="159"/>
        <v>#N/A</v>
      </c>
    </row>
    <row r="10245" spans="7:10" x14ac:dyDescent="0.45">
      <c r="G10245" s="82">
        <f>Census!C10237</f>
        <v>0</v>
      </c>
      <c r="H10245" s="82" t="str">
        <f>IF(Census!D10237="","",Census!D10237)</f>
        <v/>
      </c>
      <c r="I10245" s="82">
        <f>Census!E10237</f>
        <v>0</v>
      </c>
      <c r="J10245" s="106" t="e">
        <f t="shared" si="159"/>
        <v>#N/A</v>
      </c>
    </row>
    <row r="10246" spans="7:10" x14ac:dyDescent="0.45">
      <c r="G10246" s="82">
        <f>Census!C10238</f>
        <v>0</v>
      </c>
      <c r="H10246" s="82" t="str">
        <f>IF(Census!D10238="","",Census!D10238)</f>
        <v/>
      </c>
      <c r="I10246" s="82">
        <f>Census!E10238</f>
        <v>0</v>
      </c>
      <c r="J10246" s="106" t="e">
        <f t="shared" si="159"/>
        <v>#N/A</v>
      </c>
    </row>
    <row r="10247" spans="7:10" x14ac:dyDescent="0.45">
      <c r="G10247" s="82">
        <f>Census!C10239</f>
        <v>0</v>
      </c>
      <c r="H10247" s="82" t="str">
        <f>IF(Census!D10239="","",Census!D10239)</f>
        <v/>
      </c>
      <c r="I10247" s="82">
        <f>Census!E10239</f>
        <v>0</v>
      </c>
      <c r="J10247" s="106" t="e">
        <f t="shared" si="159"/>
        <v>#N/A</v>
      </c>
    </row>
    <row r="10248" spans="7:10" x14ac:dyDescent="0.45">
      <c r="G10248" s="82">
        <f>Census!C10240</f>
        <v>0</v>
      </c>
      <c r="H10248" s="82" t="str">
        <f>IF(Census!D10240="","",Census!D10240)</f>
        <v/>
      </c>
      <c r="I10248" s="82">
        <f>Census!E10240</f>
        <v>0</v>
      </c>
      <c r="J10248" s="106" t="e">
        <f t="shared" si="159"/>
        <v>#N/A</v>
      </c>
    </row>
    <row r="10249" spans="7:10" x14ac:dyDescent="0.45">
      <c r="G10249" s="82">
        <f>Census!C10241</f>
        <v>0</v>
      </c>
      <c r="H10249" s="82" t="str">
        <f>IF(Census!D10241="","",Census!D10241)</f>
        <v/>
      </c>
      <c r="I10249" s="82">
        <f>Census!E10241</f>
        <v>0</v>
      </c>
      <c r="J10249" s="106" t="e">
        <f t="shared" si="159"/>
        <v>#N/A</v>
      </c>
    </row>
    <row r="10250" spans="7:10" x14ac:dyDescent="0.45">
      <c r="G10250" s="82">
        <f>Census!C10242</f>
        <v>0</v>
      </c>
      <c r="H10250" s="82" t="str">
        <f>IF(Census!D10242="","",Census!D10242)</f>
        <v/>
      </c>
      <c r="I10250" s="82">
        <f>Census!E10242</f>
        <v>0</v>
      </c>
      <c r="J10250" s="106" t="e">
        <f t="shared" si="159"/>
        <v>#N/A</v>
      </c>
    </row>
    <row r="10251" spans="7:10" x14ac:dyDescent="0.45">
      <c r="G10251" s="82">
        <f>Census!C10243</f>
        <v>0</v>
      </c>
      <c r="H10251" s="82" t="str">
        <f>IF(Census!D10243="","",Census!D10243)</f>
        <v/>
      </c>
      <c r="I10251" s="82">
        <f>Census!E10243</f>
        <v>0</v>
      </c>
      <c r="J10251" s="106" t="e">
        <f t="shared" si="159"/>
        <v>#N/A</v>
      </c>
    </row>
    <row r="10252" spans="7:10" x14ac:dyDescent="0.45">
      <c r="G10252" s="82">
        <f>Census!C10244</f>
        <v>0</v>
      </c>
      <c r="H10252" s="82" t="str">
        <f>IF(Census!D10244="","",Census!D10244)</f>
        <v/>
      </c>
      <c r="I10252" s="82">
        <f>Census!E10244</f>
        <v>0</v>
      </c>
      <c r="J10252" s="106" t="e">
        <f t="shared" si="159"/>
        <v>#N/A</v>
      </c>
    </row>
    <row r="10253" spans="7:10" x14ac:dyDescent="0.45">
      <c r="G10253" s="82">
        <f>Census!C10245</f>
        <v>0</v>
      </c>
      <c r="H10253" s="82" t="str">
        <f>IF(Census!D10245="","",Census!D10245)</f>
        <v/>
      </c>
      <c r="I10253" s="82">
        <f>Census!E10245</f>
        <v>0</v>
      </c>
      <c r="J10253" s="106" t="e">
        <f t="shared" si="159"/>
        <v>#N/A</v>
      </c>
    </row>
    <row r="10254" spans="7:10" x14ac:dyDescent="0.45">
      <c r="G10254" s="82">
        <f>Census!C10246</f>
        <v>0</v>
      </c>
      <c r="H10254" s="82" t="str">
        <f>IF(Census!D10246="","",Census!D10246)</f>
        <v/>
      </c>
      <c r="I10254" s="82">
        <f>Census!E10246</f>
        <v>0</v>
      </c>
      <c r="J10254" s="106" t="e">
        <f t="shared" ref="J10254:J10317" si="160">IF(H10254=0,0,IF(H10254&lt;$C$25,$C$25-H10254,0))</f>
        <v>#N/A</v>
      </c>
    </row>
    <row r="10255" spans="7:10" x14ac:dyDescent="0.45">
      <c r="G10255" s="82">
        <f>Census!C10247</f>
        <v>0</v>
      </c>
      <c r="H10255" s="82" t="str">
        <f>IF(Census!D10247="","",Census!D10247)</f>
        <v/>
      </c>
      <c r="I10255" s="82">
        <f>Census!E10247</f>
        <v>0</v>
      </c>
      <c r="J10255" s="106" t="e">
        <f t="shared" si="160"/>
        <v>#N/A</v>
      </c>
    </row>
    <row r="10256" spans="7:10" x14ac:dyDescent="0.45">
      <c r="G10256" s="82">
        <f>Census!C10248</f>
        <v>0</v>
      </c>
      <c r="H10256" s="82" t="str">
        <f>IF(Census!D10248="","",Census!D10248)</f>
        <v/>
      </c>
      <c r="I10256" s="82">
        <f>Census!E10248</f>
        <v>0</v>
      </c>
      <c r="J10256" s="106" t="e">
        <f t="shared" si="160"/>
        <v>#N/A</v>
      </c>
    </row>
    <row r="10257" spans="7:10" x14ac:dyDescent="0.45">
      <c r="G10257" s="82">
        <f>Census!C10249</f>
        <v>0</v>
      </c>
      <c r="H10257" s="82" t="str">
        <f>IF(Census!D10249="","",Census!D10249)</f>
        <v/>
      </c>
      <c r="I10257" s="82">
        <f>Census!E10249</f>
        <v>0</v>
      </c>
      <c r="J10257" s="106" t="e">
        <f t="shared" si="160"/>
        <v>#N/A</v>
      </c>
    </row>
    <row r="10258" spans="7:10" x14ac:dyDescent="0.45">
      <c r="G10258" s="82">
        <f>Census!C10250</f>
        <v>0</v>
      </c>
      <c r="H10258" s="82" t="str">
        <f>IF(Census!D10250="","",Census!D10250)</f>
        <v/>
      </c>
      <c r="I10258" s="82">
        <f>Census!E10250</f>
        <v>0</v>
      </c>
      <c r="J10258" s="106" t="e">
        <f t="shared" si="160"/>
        <v>#N/A</v>
      </c>
    </row>
    <row r="10259" spans="7:10" x14ac:dyDescent="0.45">
      <c r="G10259" s="82">
        <f>Census!C10251</f>
        <v>0</v>
      </c>
      <c r="H10259" s="82" t="str">
        <f>IF(Census!D10251="","",Census!D10251)</f>
        <v/>
      </c>
      <c r="I10259" s="82">
        <f>Census!E10251</f>
        <v>0</v>
      </c>
      <c r="J10259" s="106" t="e">
        <f t="shared" si="160"/>
        <v>#N/A</v>
      </c>
    </row>
    <row r="10260" spans="7:10" x14ac:dyDescent="0.45">
      <c r="G10260" s="82">
        <f>Census!C10252</f>
        <v>0</v>
      </c>
      <c r="H10260" s="82" t="str">
        <f>IF(Census!D10252="","",Census!D10252)</f>
        <v/>
      </c>
      <c r="I10260" s="82">
        <f>Census!E10252</f>
        <v>0</v>
      </c>
      <c r="J10260" s="106" t="e">
        <f t="shared" si="160"/>
        <v>#N/A</v>
      </c>
    </row>
    <row r="10261" spans="7:10" x14ac:dyDescent="0.45">
      <c r="G10261" s="82">
        <f>Census!C10253</f>
        <v>0</v>
      </c>
      <c r="H10261" s="82" t="str">
        <f>IF(Census!D10253="","",Census!D10253)</f>
        <v/>
      </c>
      <c r="I10261" s="82">
        <f>Census!E10253</f>
        <v>0</v>
      </c>
      <c r="J10261" s="106" t="e">
        <f t="shared" si="160"/>
        <v>#N/A</v>
      </c>
    </row>
    <row r="10262" spans="7:10" x14ac:dyDescent="0.45">
      <c r="G10262" s="82">
        <f>Census!C10254</f>
        <v>0</v>
      </c>
      <c r="H10262" s="82" t="str">
        <f>IF(Census!D10254="","",Census!D10254)</f>
        <v/>
      </c>
      <c r="I10262" s="82">
        <f>Census!E10254</f>
        <v>0</v>
      </c>
      <c r="J10262" s="106" t="e">
        <f t="shared" si="160"/>
        <v>#N/A</v>
      </c>
    </row>
    <row r="10263" spans="7:10" x14ac:dyDescent="0.45">
      <c r="G10263" s="82">
        <f>Census!C10255</f>
        <v>0</v>
      </c>
      <c r="H10263" s="82" t="str">
        <f>IF(Census!D10255="","",Census!D10255)</f>
        <v/>
      </c>
      <c r="I10263" s="82">
        <f>Census!E10255</f>
        <v>0</v>
      </c>
      <c r="J10263" s="106" t="e">
        <f t="shared" si="160"/>
        <v>#N/A</v>
      </c>
    </row>
    <row r="10264" spans="7:10" x14ac:dyDescent="0.45">
      <c r="G10264" s="82">
        <f>Census!C10256</f>
        <v>0</v>
      </c>
      <c r="H10264" s="82" t="str">
        <f>IF(Census!D10256="","",Census!D10256)</f>
        <v/>
      </c>
      <c r="I10264" s="82">
        <f>Census!E10256</f>
        <v>0</v>
      </c>
      <c r="J10264" s="106" t="e">
        <f t="shared" si="160"/>
        <v>#N/A</v>
      </c>
    </row>
    <row r="10265" spans="7:10" x14ac:dyDescent="0.45">
      <c r="G10265" s="82">
        <f>Census!C10257</f>
        <v>0</v>
      </c>
      <c r="H10265" s="82" t="str">
        <f>IF(Census!D10257="","",Census!D10257)</f>
        <v/>
      </c>
      <c r="I10265" s="82">
        <f>Census!E10257</f>
        <v>0</v>
      </c>
      <c r="J10265" s="106" t="e">
        <f t="shared" si="160"/>
        <v>#N/A</v>
      </c>
    </row>
    <row r="10266" spans="7:10" x14ac:dyDescent="0.45">
      <c r="G10266" s="82">
        <f>Census!C10258</f>
        <v>0</v>
      </c>
      <c r="H10266" s="82" t="str">
        <f>IF(Census!D10258="","",Census!D10258)</f>
        <v/>
      </c>
      <c r="I10266" s="82">
        <f>Census!E10258</f>
        <v>0</v>
      </c>
      <c r="J10266" s="106" t="e">
        <f t="shared" si="160"/>
        <v>#N/A</v>
      </c>
    </row>
    <row r="10267" spans="7:10" x14ac:dyDescent="0.45">
      <c r="G10267" s="82">
        <f>Census!C10259</f>
        <v>0</v>
      </c>
      <c r="H10267" s="82" t="str">
        <f>IF(Census!D10259="","",Census!D10259)</f>
        <v/>
      </c>
      <c r="I10267" s="82">
        <f>Census!E10259</f>
        <v>0</v>
      </c>
      <c r="J10267" s="106" t="e">
        <f t="shared" si="160"/>
        <v>#N/A</v>
      </c>
    </row>
    <row r="10268" spans="7:10" x14ac:dyDescent="0.45">
      <c r="G10268" s="82">
        <f>Census!C10260</f>
        <v>0</v>
      </c>
      <c r="H10268" s="82" t="str">
        <f>IF(Census!D10260="","",Census!D10260)</f>
        <v/>
      </c>
      <c r="I10268" s="82">
        <f>Census!E10260</f>
        <v>0</v>
      </c>
      <c r="J10268" s="106" t="e">
        <f t="shared" si="160"/>
        <v>#N/A</v>
      </c>
    </row>
    <row r="10269" spans="7:10" x14ac:dyDescent="0.45">
      <c r="G10269" s="82">
        <f>Census!C10261</f>
        <v>0</v>
      </c>
      <c r="H10269" s="82" t="str">
        <f>IF(Census!D10261="","",Census!D10261)</f>
        <v/>
      </c>
      <c r="I10269" s="82">
        <f>Census!E10261</f>
        <v>0</v>
      </c>
      <c r="J10269" s="106" t="e">
        <f t="shared" si="160"/>
        <v>#N/A</v>
      </c>
    </row>
    <row r="10270" spans="7:10" x14ac:dyDescent="0.45">
      <c r="G10270" s="82">
        <f>Census!C10262</f>
        <v>0</v>
      </c>
      <c r="H10270" s="82" t="str">
        <f>IF(Census!D10262="","",Census!D10262)</f>
        <v/>
      </c>
      <c r="I10270" s="82">
        <f>Census!E10262</f>
        <v>0</v>
      </c>
      <c r="J10270" s="106" t="e">
        <f t="shared" si="160"/>
        <v>#N/A</v>
      </c>
    </row>
    <row r="10271" spans="7:10" x14ac:dyDescent="0.45">
      <c r="G10271" s="82">
        <f>Census!C10263</f>
        <v>0</v>
      </c>
      <c r="H10271" s="82" t="str">
        <f>IF(Census!D10263="","",Census!D10263)</f>
        <v/>
      </c>
      <c r="I10271" s="82">
        <f>Census!E10263</f>
        <v>0</v>
      </c>
      <c r="J10271" s="106" t="e">
        <f t="shared" si="160"/>
        <v>#N/A</v>
      </c>
    </row>
    <row r="10272" spans="7:10" x14ac:dyDescent="0.45">
      <c r="G10272" s="82">
        <f>Census!C10264</f>
        <v>0</v>
      </c>
      <c r="H10272" s="82" t="str">
        <f>IF(Census!D10264="","",Census!D10264)</f>
        <v/>
      </c>
      <c r="I10272" s="82">
        <f>Census!E10264</f>
        <v>0</v>
      </c>
      <c r="J10272" s="106" t="e">
        <f t="shared" si="160"/>
        <v>#N/A</v>
      </c>
    </row>
    <row r="10273" spans="7:10" x14ac:dyDescent="0.45">
      <c r="G10273" s="82">
        <f>Census!C10265</f>
        <v>0</v>
      </c>
      <c r="H10273" s="82" t="str">
        <f>IF(Census!D10265="","",Census!D10265)</f>
        <v/>
      </c>
      <c r="I10273" s="82">
        <f>Census!E10265</f>
        <v>0</v>
      </c>
      <c r="J10273" s="106" t="e">
        <f t="shared" si="160"/>
        <v>#N/A</v>
      </c>
    </row>
    <row r="10274" spans="7:10" x14ac:dyDescent="0.45">
      <c r="G10274" s="82">
        <f>Census!C10266</f>
        <v>0</v>
      </c>
      <c r="H10274" s="82" t="str">
        <f>IF(Census!D10266="","",Census!D10266)</f>
        <v/>
      </c>
      <c r="I10274" s="82">
        <f>Census!E10266</f>
        <v>0</v>
      </c>
      <c r="J10274" s="106" t="e">
        <f t="shared" si="160"/>
        <v>#N/A</v>
      </c>
    </row>
    <row r="10275" spans="7:10" x14ac:dyDescent="0.45">
      <c r="G10275" s="82">
        <f>Census!C10267</f>
        <v>0</v>
      </c>
      <c r="H10275" s="82" t="str">
        <f>IF(Census!D10267="","",Census!D10267)</f>
        <v/>
      </c>
      <c r="I10275" s="82">
        <f>Census!E10267</f>
        <v>0</v>
      </c>
      <c r="J10275" s="106" t="e">
        <f t="shared" si="160"/>
        <v>#N/A</v>
      </c>
    </row>
    <row r="10276" spans="7:10" x14ac:dyDescent="0.45">
      <c r="G10276" s="82">
        <f>Census!C10268</f>
        <v>0</v>
      </c>
      <c r="H10276" s="82" t="str">
        <f>IF(Census!D10268="","",Census!D10268)</f>
        <v/>
      </c>
      <c r="I10276" s="82">
        <f>Census!E10268</f>
        <v>0</v>
      </c>
      <c r="J10276" s="106" t="e">
        <f t="shared" si="160"/>
        <v>#N/A</v>
      </c>
    </row>
    <row r="10277" spans="7:10" x14ac:dyDescent="0.45">
      <c r="G10277" s="82">
        <f>Census!C10269</f>
        <v>0</v>
      </c>
      <c r="H10277" s="82" t="str">
        <f>IF(Census!D10269="","",Census!D10269)</f>
        <v/>
      </c>
      <c r="I10277" s="82">
        <f>Census!E10269</f>
        <v>0</v>
      </c>
      <c r="J10277" s="106" t="e">
        <f t="shared" si="160"/>
        <v>#N/A</v>
      </c>
    </row>
    <row r="10278" spans="7:10" x14ac:dyDescent="0.45">
      <c r="G10278" s="82">
        <f>Census!C10270</f>
        <v>0</v>
      </c>
      <c r="H10278" s="82" t="str">
        <f>IF(Census!D10270="","",Census!D10270)</f>
        <v/>
      </c>
      <c r="I10278" s="82">
        <f>Census!E10270</f>
        <v>0</v>
      </c>
      <c r="J10278" s="106" t="e">
        <f t="shared" si="160"/>
        <v>#N/A</v>
      </c>
    </row>
    <row r="10279" spans="7:10" x14ac:dyDescent="0.45">
      <c r="G10279" s="82">
        <f>Census!C10271</f>
        <v>0</v>
      </c>
      <c r="H10279" s="82" t="str">
        <f>IF(Census!D10271="","",Census!D10271)</f>
        <v/>
      </c>
      <c r="I10279" s="82">
        <f>Census!E10271</f>
        <v>0</v>
      </c>
      <c r="J10279" s="106" t="e">
        <f t="shared" si="160"/>
        <v>#N/A</v>
      </c>
    </row>
    <row r="10280" spans="7:10" x14ac:dyDescent="0.45">
      <c r="G10280" s="82">
        <f>Census!C10272</f>
        <v>0</v>
      </c>
      <c r="H10280" s="82" t="str">
        <f>IF(Census!D10272="","",Census!D10272)</f>
        <v/>
      </c>
      <c r="I10280" s="82">
        <f>Census!E10272</f>
        <v>0</v>
      </c>
      <c r="J10280" s="106" t="e">
        <f t="shared" si="160"/>
        <v>#N/A</v>
      </c>
    </row>
    <row r="10281" spans="7:10" x14ac:dyDescent="0.45">
      <c r="G10281" s="82">
        <f>Census!C10273</f>
        <v>0</v>
      </c>
      <c r="H10281" s="82" t="str">
        <f>IF(Census!D10273="","",Census!D10273)</f>
        <v/>
      </c>
      <c r="I10281" s="82">
        <f>Census!E10273</f>
        <v>0</v>
      </c>
      <c r="J10281" s="106" t="e">
        <f t="shared" si="160"/>
        <v>#N/A</v>
      </c>
    </row>
    <row r="10282" spans="7:10" x14ac:dyDescent="0.45">
      <c r="G10282" s="82">
        <f>Census!C10274</f>
        <v>0</v>
      </c>
      <c r="H10282" s="82" t="str">
        <f>IF(Census!D10274="","",Census!D10274)</f>
        <v/>
      </c>
      <c r="I10282" s="82">
        <f>Census!E10274</f>
        <v>0</v>
      </c>
      <c r="J10282" s="106" t="e">
        <f t="shared" si="160"/>
        <v>#N/A</v>
      </c>
    </row>
    <row r="10283" spans="7:10" x14ac:dyDescent="0.45">
      <c r="G10283" s="82">
        <f>Census!C10275</f>
        <v>0</v>
      </c>
      <c r="H10283" s="82" t="str">
        <f>IF(Census!D10275="","",Census!D10275)</f>
        <v/>
      </c>
      <c r="I10283" s="82">
        <f>Census!E10275</f>
        <v>0</v>
      </c>
      <c r="J10283" s="106" t="e">
        <f t="shared" si="160"/>
        <v>#N/A</v>
      </c>
    </row>
    <row r="10284" spans="7:10" x14ac:dyDescent="0.45">
      <c r="G10284" s="82">
        <f>Census!C10276</f>
        <v>0</v>
      </c>
      <c r="H10284" s="82" t="str">
        <f>IF(Census!D10276="","",Census!D10276)</f>
        <v/>
      </c>
      <c r="I10284" s="82">
        <f>Census!E10276</f>
        <v>0</v>
      </c>
      <c r="J10284" s="106" t="e">
        <f t="shared" si="160"/>
        <v>#N/A</v>
      </c>
    </row>
    <row r="10285" spans="7:10" x14ac:dyDescent="0.45">
      <c r="G10285" s="82">
        <f>Census!C10277</f>
        <v>0</v>
      </c>
      <c r="H10285" s="82" t="str">
        <f>IF(Census!D10277="","",Census!D10277)</f>
        <v/>
      </c>
      <c r="I10285" s="82">
        <f>Census!E10277</f>
        <v>0</v>
      </c>
      <c r="J10285" s="106" t="e">
        <f t="shared" si="160"/>
        <v>#N/A</v>
      </c>
    </row>
    <row r="10286" spans="7:10" x14ac:dyDescent="0.45">
      <c r="G10286" s="82">
        <f>Census!C10278</f>
        <v>0</v>
      </c>
      <c r="H10286" s="82" t="str">
        <f>IF(Census!D10278="","",Census!D10278)</f>
        <v/>
      </c>
      <c r="I10286" s="82">
        <f>Census!E10278</f>
        <v>0</v>
      </c>
      <c r="J10286" s="106" t="e">
        <f t="shared" si="160"/>
        <v>#N/A</v>
      </c>
    </row>
    <row r="10287" spans="7:10" x14ac:dyDescent="0.45">
      <c r="G10287" s="82">
        <f>Census!C10279</f>
        <v>0</v>
      </c>
      <c r="H10287" s="82" t="str">
        <f>IF(Census!D10279="","",Census!D10279)</f>
        <v/>
      </c>
      <c r="I10287" s="82">
        <f>Census!E10279</f>
        <v>0</v>
      </c>
      <c r="J10287" s="106" t="e">
        <f t="shared" si="160"/>
        <v>#N/A</v>
      </c>
    </row>
    <row r="10288" spans="7:10" x14ac:dyDescent="0.45">
      <c r="G10288" s="82">
        <f>Census!C10280</f>
        <v>0</v>
      </c>
      <c r="H10288" s="82" t="str">
        <f>IF(Census!D10280="","",Census!D10280)</f>
        <v/>
      </c>
      <c r="I10288" s="82">
        <f>Census!E10280</f>
        <v>0</v>
      </c>
      <c r="J10288" s="106" t="e">
        <f t="shared" si="160"/>
        <v>#N/A</v>
      </c>
    </row>
    <row r="10289" spans="7:10" x14ac:dyDescent="0.45">
      <c r="G10289" s="82">
        <f>Census!C10281</f>
        <v>0</v>
      </c>
      <c r="H10289" s="82" t="str">
        <f>IF(Census!D10281="","",Census!D10281)</f>
        <v/>
      </c>
      <c r="I10289" s="82">
        <f>Census!E10281</f>
        <v>0</v>
      </c>
      <c r="J10289" s="106" t="e">
        <f t="shared" si="160"/>
        <v>#N/A</v>
      </c>
    </row>
    <row r="10290" spans="7:10" x14ac:dyDescent="0.45">
      <c r="G10290" s="82">
        <f>Census!C10282</f>
        <v>0</v>
      </c>
      <c r="H10290" s="82" t="str">
        <f>IF(Census!D10282="","",Census!D10282)</f>
        <v/>
      </c>
      <c r="I10290" s="82">
        <f>Census!E10282</f>
        <v>0</v>
      </c>
      <c r="J10290" s="106" t="e">
        <f t="shared" si="160"/>
        <v>#N/A</v>
      </c>
    </row>
    <row r="10291" spans="7:10" x14ac:dyDescent="0.45">
      <c r="G10291" s="82">
        <f>Census!C10283</f>
        <v>0</v>
      </c>
      <c r="H10291" s="82" t="str">
        <f>IF(Census!D10283="","",Census!D10283)</f>
        <v/>
      </c>
      <c r="I10291" s="82">
        <f>Census!E10283</f>
        <v>0</v>
      </c>
      <c r="J10291" s="106" t="e">
        <f t="shared" si="160"/>
        <v>#N/A</v>
      </c>
    </row>
    <row r="10292" spans="7:10" x14ac:dyDescent="0.45">
      <c r="G10292" s="82">
        <f>Census!C10284</f>
        <v>0</v>
      </c>
      <c r="H10292" s="82" t="str">
        <f>IF(Census!D10284="","",Census!D10284)</f>
        <v/>
      </c>
      <c r="I10292" s="82">
        <f>Census!E10284</f>
        <v>0</v>
      </c>
      <c r="J10292" s="106" t="e">
        <f t="shared" si="160"/>
        <v>#N/A</v>
      </c>
    </row>
    <row r="10293" spans="7:10" x14ac:dyDescent="0.45">
      <c r="G10293" s="82">
        <f>Census!C10285</f>
        <v>0</v>
      </c>
      <c r="H10293" s="82" t="str">
        <f>IF(Census!D10285="","",Census!D10285)</f>
        <v/>
      </c>
      <c r="I10293" s="82">
        <f>Census!E10285</f>
        <v>0</v>
      </c>
      <c r="J10293" s="106" t="e">
        <f t="shared" si="160"/>
        <v>#N/A</v>
      </c>
    </row>
    <row r="10294" spans="7:10" x14ac:dyDescent="0.45">
      <c r="G10294" s="82">
        <f>Census!C10286</f>
        <v>0</v>
      </c>
      <c r="H10294" s="82" t="str">
        <f>IF(Census!D10286="","",Census!D10286)</f>
        <v/>
      </c>
      <c r="I10294" s="82">
        <f>Census!E10286</f>
        <v>0</v>
      </c>
      <c r="J10294" s="106" t="e">
        <f t="shared" si="160"/>
        <v>#N/A</v>
      </c>
    </row>
    <row r="10295" spans="7:10" x14ac:dyDescent="0.45">
      <c r="G10295" s="82">
        <f>Census!C10287</f>
        <v>0</v>
      </c>
      <c r="H10295" s="82" t="str">
        <f>IF(Census!D10287="","",Census!D10287)</f>
        <v/>
      </c>
      <c r="I10295" s="82">
        <f>Census!E10287</f>
        <v>0</v>
      </c>
      <c r="J10295" s="106" t="e">
        <f t="shared" si="160"/>
        <v>#N/A</v>
      </c>
    </row>
    <row r="10296" spans="7:10" x14ac:dyDescent="0.45">
      <c r="G10296" s="82">
        <f>Census!C10288</f>
        <v>0</v>
      </c>
      <c r="H10296" s="82" t="str">
        <f>IF(Census!D10288="","",Census!D10288)</f>
        <v/>
      </c>
      <c r="I10296" s="82">
        <f>Census!E10288</f>
        <v>0</v>
      </c>
      <c r="J10296" s="106" t="e">
        <f t="shared" si="160"/>
        <v>#N/A</v>
      </c>
    </row>
    <row r="10297" spans="7:10" x14ac:dyDescent="0.45">
      <c r="G10297" s="82">
        <f>Census!C10289</f>
        <v>0</v>
      </c>
      <c r="H10297" s="82" t="str">
        <f>IF(Census!D10289="","",Census!D10289)</f>
        <v/>
      </c>
      <c r="I10297" s="82">
        <f>Census!E10289</f>
        <v>0</v>
      </c>
      <c r="J10297" s="106" t="e">
        <f t="shared" si="160"/>
        <v>#N/A</v>
      </c>
    </row>
    <row r="10298" spans="7:10" x14ac:dyDescent="0.45">
      <c r="G10298" s="82">
        <f>Census!C10290</f>
        <v>0</v>
      </c>
      <c r="H10298" s="82" t="str">
        <f>IF(Census!D10290="","",Census!D10290)</f>
        <v/>
      </c>
      <c r="I10298" s="82">
        <f>Census!E10290</f>
        <v>0</v>
      </c>
      <c r="J10298" s="106" t="e">
        <f t="shared" si="160"/>
        <v>#N/A</v>
      </c>
    </row>
    <row r="10299" spans="7:10" x14ac:dyDescent="0.45">
      <c r="G10299" s="82">
        <f>Census!C10291</f>
        <v>0</v>
      </c>
      <c r="H10299" s="82" t="str">
        <f>IF(Census!D10291="","",Census!D10291)</f>
        <v/>
      </c>
      <c r="I10299" s="82">
        <f>Census!E10291</f>
        <v>0</v>
      </c>
      <c r="J10299" s="106" t="e">
        <f t="shared" si="160"/>
        <v>#N/A</v>
      </c>
    </row>
    <row r="10300" spans="7:10" x14ac:dyDescent="0.45">
      <c r="G10300" s="82">
        <f>Census!C10292</f>
        <v>0</v>
      </c>
      <c r="H10300" s="82" t="str">
        <f>IF(Census!D10292="","",Census!D10292)</f>
        <v/>
      </c>
      <c r="I10300" s="82">
        <f>Census!E10292</f>
        <v>0</v>
      </c>
      <c r="J10300" s="106" t="e">
        <f t="shared" si="160"/>
        <v>#N/A</v>
      </c>
    </row>
    <row r="10301" spans="7:10" x14ac:dyDescent="0.45">
      <c r="G10301" s="82">
        <f>Census!C10293</f>
        <v>0</v>
      </c>
      <c r="H10301" s="82" t="str">
        <f>IF(Census!D10293="","",Census!D10293)</f>
        <v/>
      </c>
      <c r="I10301" s="82">
        <f>Census!E10293</f>
        <v>0</v>
      </c>
      <c r="J10301" s="106" t="e">
        <f t="shared" si="160"/>
        <v>#N/A</v>
      </c>
    </row>
    <row r="10302" spans="7:10" x14ac:dyDescent="0.45">
      <c r="G10302" s="82">
        <f>Census!C10294</f>
        <v>0</v>
      </c>
      <c r="H10302" s="82" t="str">
        <f>IF(Census!D10294="","",Census!D10294)</f>
        <v/>
      </c>
      <c r="I10302" s="82">
        <f>Census!E10294</f>
        <v>0</v>
      </c>
      <c r="J10302" s="106" t="e">
        <f t="shared" si="160"/>
        <v>#N/A</v>
      </c>
    </row>
    <row r="10303" spans="7:10" x14ac:dyDescent="0.45">
      <c r="G10303" s="82">
        <f>Census!C10295</f>
        <v>0</v>
      </c>
      <c r="H10303" s="82" t="str">
        <f>IF(Census!D10295="","",Census!D10295)</f>
        <v/>
      </c>
      <c r="I10303" s="82">
        <f>Census!E10295</f>
        <v>0</v>
      </c>
      <c r="J10303" s="106" t="e">
        <f t="shared" si="160"/>
        <v>#N/A</v>
      </c>
    </row>
    <row r="10304" spans="7:10" x14ac:dyDescent="0.45">
      <c r="G10304" s="82">
        <f>Census!C10296</f>
        <v>0</v>
      </c>
      <c r="H10304" s="82" t="str">
        <f>IF(Census!D10296="","",Census!D10296)</f>
        <v/>
      </c>
      <c r="I10304" s="82">
        <f>Census!E10296</f>
        <v>0</v>
      </c>
      <c r="J10304" s="106" t="e">
        <f t="shared" si="160"/>
        <v>#N/A</v>
      </c>
    </row>
    <row r="10305" spans="7:10" x14ac:dyDescent="0.45">
      <c r="G10305" s="82">
        <f>Census!C10297</f>
        <v>0</v>
      </c>
      <c r="H10305" s="82" t="str">
        <f>IF(Census!D10297="","",Census!D10297)</f>
        <v/>
      </c>
      <c r="I10305" s="82">
        <f>Census!E10297</f>
        <v>0</v>
      </c>
      <c r="J10305" s="106" t="e">
        <f t="shared" si="160"/>
        <v>#N/A</v>
      </c>
    </row>
    <row r="10306" spans="7:10" x14ac:dyDescent="0.45">
      <c r="G10306" s="82">
        <f>Census!C10298</f>
        <v>0</v>
      </c>
      <c r="H10306" s="82" t="str">
        <f>IF(Census!D10298="","",Census!D10298)</f>
        <v/>
      </c>
      <c r="I10306" s="82">
        <f>Census!E10298</f>
        <v>0</v>
      </c>
      <c r="J10306" s="106" t="e">
        <f t="shared" si="160"/>
        <v>#N/A</v>
      </c>
    </row>
    <row r="10307" spans="7:10" x14ac:dyDescent="0.45">
      <c r="G10307" s="82">
        <f>Census!C10299</f>
        <v>0</v>
      </c>
      <c r="H10307" s="82" t="str">
        <f>IF(Census!D10299="","",Census!D10299)</f>
        <v/>
      </c>
      <c r="I10307" s="82">
        <f>Census!E10299</f>
        <v>0</v>
      </c>
      <c r="J10307" s="106" t="e">
        <f t="shared" si="160"/>
        <v>#N/A</v>
      </c>
    </row>
    <row r="10308" spans="7:10" x14ac:dyDescent="0.45">
      <c r="G10308" s="82">
        <f>Census!C10300</f>
        <v>0</v>
      </c>
      <c r="H10308" s="82" t="str">
        <f>IF(Census!D10300="","",Census!D10300)</f>
        <v/>
      </c>
      <c r="I10308" s="82">
        <f>Census!E10300</f>
        <v>0</v>
      </c>
      <c r="J10308" s="106" t="e">
        <f t="shared" si="160"/>
        <v>#N/A</v>
      </c>
    </row>
    <row r="10309" spans="7:10" x14ac:dyDescent="0.45">
      <c r="G10309" s="82">
        <f>Census!C10301</f>
        <v>0</v>
      </c>
      <c r="H10309" s="82" t="str">
        <f>IF(Census!D10301="","",Census!D10301)</f>
        <v/>
      </c>
      <c r="I10309" s="82">
        <f>Census!E10301</f>
        <v>0</v>
      </c>
      <c r="J10309" s="106" t="e">
        <f t="shared" si="160"/>
        <v>#N/A</v>
      </c>
    </row>
    <row r="10310" spans="7:10" x14ac:dyDescent="0.45">
      <c r="G10310" s="82">
        <f>Census!C10302</f>
        <v>0</v>
      </c>
      <c r="H10310" s="82" t="str">
        <f>IF(Census!D10302="","",Census!D10302)</f>
        <v/>
      </c>
      <c r="I10310" s="82">
        <f>Census!E10302</f>
        <v>0</v>
      </c>
      <c r="J10310" s="106" t="e">
        <f t="shared" si="160"/>
        <v>#N/A</v>
      </c>
    </row>
    <row r="10311" spans="7:10" x14ac:dyDescent="0.45">
      <c r="G10311" s="82">
        <f>Census!C10303</f>
        <v>0</v>
      </c>
      <c r="H10311" s="82" t="str">
        <f>IF(Census!D10303="","",Census!D10303)</f>
        <v/>
      </c>
      <c r="I10311" s="82">
        <f>Census!E10303</f>
        <v>0</v>
      </c>
      <c r="J10311" s="106" t="e">
        <f t="shared" si="160"/>
        <v>#N/A</v>
      </c>
    </row>
    <row r="10312" spans="7:10" x14ac:dyDescent="0.45">
      <c r="G10312" s="82">
        <f>Census!C10304</f>
        <v>0</v>
      </c>
      <c r="H10312" s="82" t="str">
        <f>IF(Census!D10304="","",Census!D10304)</f>
        <v/>
      </c>
      <c r="I10312" s="82">
        <f>Census!E10304</f>
        <v>0</v>
      </c>
      <c r="J10312" s="106" t="e">
        <f t="shared" si="160"/>
        <v>#N/A</v>
      </c>
    </row>
    <row r="10313" spans="7:10" x14ac:dyDescent="0.45">
      <c r="G10313" s="82">
        <f>Census!C10305</f>
        <v>0</v>
      </c>
      <c r="H10313" s="82" t="str">
        <f>IF(Census!D10305="","",Census!D10305)</f>
        <v/>
      </c>
      <c r="I10313" s="82">
        <f>Census!E10305</f>
        <v>0</v>
      </c>
      <c r="J10313" s="106" t="e">
        <f t="shared" si="160"/>
        <v>#N/A</v>
      </c>
    </row>
    <row r="10314" spans="7:10" x14ac:dyDescent="0.45">
      <c r="G10314" s="82">
        <f>Census!C10306</f>
        <v>0</v>
      </c>
      <c r="H10314" s="82" t="str">
        <f>IF(Census!D10306="","",Census!D10306)</f>
        <v/>
      </c>
      <c r="I10314" s="82">
        <f>Census!E10306</f>
        <v>0</v>
      </c>
      <c r="J10314" s="106" t="e">
        <f t="shared" si="160"/>
        <v>#N/A</v>
      </c>
    </row>
    <row r="10315" spans="7:10" x14ac:dyDescent="0.45">
      <c r="G10315" s="82">
        <f>Census!C10307</f>
        <v>0</v>
      </c>
      <c r="H10315" s="82" t="str">
        <f>IF(Census!D10307="","",Census!D10307)</f>
        <v/>
      </c>
      <c r="I10315" s="82">
        <f>Census!E10307</f>
        <v>0</v>
      </c>
      <c r="J10315" s="106" t="e">
        <f t="shared" si="160"/>
        <v>#N/A</v>
      </c>
    </row>
    <row r="10316" spans="7:10" x14ac:dyDescent="0.45">
      <c r="G10316" s="82">
        <f>Census!C10308</f>
        <v>0</v>
      </c>
      <c r="H10316" s="82" t="str">
        <f>IF(Census!D10308="","",Census!D10308)</f>
        <v/>
      </c>
      <c r="I10316" s="82">
        <f>Census!E10308</f>
        <v>0</v>
      </c>
      <c r="J10316" s="106" t="e">
        <f t="shared" si="160"/>
        <v>#N/A</v>
      </c>
    </row>
    <row r="10317" spans="7:10" x14ac:dyDescent="0.45">
      <c r="G10317" s="82">
        <f>Census!C10309</f>
        <v>0</v>
      </c>
      <c r="H10317" s="82" t="str">
        <f>IF(Census!D10309="","",Census!D10309)</f>
        <v/>
      </c>
      <c r="I10317" s="82">
        <f>Census!E10309</f>
        <v>0</v>
      </c>
      <c r="J10317" s="106" t="e">
        <f t="shared" si="160"/>
        <v>#N/A</v>
      </c>
    </row>
    <row r="10318" spans="7:10" x14ac:dyDescent="0.45">
      <c r="G10318" s="82">
        <f>Census!C10310</f>
        <v>0</v>
      </c>
      <c r="H10318" s="82" t="str">
        <f>IF(Census!D10310="","",Census!D10310)</f>
        <v/>
      </c>
      <c r="I10318" s="82">
        <f>Census!E10310</f>
        <v>0</v>
      </c>
      <c r="J10318" s="106" t="e">
        <f t="shared" ref="J10318:J10381" si="161">IF(H10318=0,0,IF(H10318&lt;$C$25,$C$25-H10318,0))</f>
        <v>#N/A</v>
      </c>
    </row>
    <row r="10319" spans="7:10" x14ac:dyDescent="0.45">
      <c r="G10319" s="82">
        <f>Census!C10311</f>
        <v>0</v>
      </c>
      <c r="H10319" s="82" t="str">
        <f>IF(Census!D10311="","",Census!D10311)</f>
        <v/>
      </c>
      <c r="I10319" s="82">
        <f>Census!E10311</f>
        <v>0</v>
      </c>
      <c r="J10319" s="106" t="e">
        <f t="shared" si="161"/>
        <v>#N/A</v>
      </c>
    </row>
    <row r="10320" spans="7:10" x14ac:dyDescent="0.45">
      <c r="G10320" s="82">
        <f>Census!C10312</f>
        <v>0</v>
      </c>
      <c r="H10320" s="82" t="str">
        <f>IF(Census!D10312="","",Census!D10312)</f>
        <v/>
      </c>
      <c r="I10320" s="82">
        <f>Census!E10312</f>
        <v>0</v>
      </c>
      <c r="J10320" s="106" t="e">
        <f t="shared" si="161"/>
        <v>#N/A</v>
      </c>
    </row>
    <row r="10321" spans="7:10" x14ac:dyDescent="0.45">
      <c r="G10321" s="82">
        <f>Census!C10313</f>
        <v>0</v>
      </c>
      <c r="H10321" s="82" t="str">
        <f>IF(Census!D10313="","",Census!D10313)</f>
        <v/>
      </c>
      <c r="I10321" s="82">
        <f>Census!E10313</f>
        <v>0</v>
      </c>
      <c r="J10321" s="106" t="e">
        <f t="shared" si="161"/>
        <v>#N/A</v>
      </c>
    </row>
    <row r="10322" spans="7:10" x14ac:dyDescent="0.45">
      <c r="G10322" s="82">
        <f>Census!C10314</f>
        <v>0</v>
      </c>
      <c r="H10322" s="82" t="str">
        <f>IF(Census!D10314="","",Census!D10314)</f>
        <v/>
      </c>
      <c r="I10322" s="82">
        <f>Census!E10314</f>
        <v>0</v>
      </c>
      <c r="J10322" s="106" t="e">
        <f t="shared" si="161"/>
        <v>#N/A</v>
      </c>
    </row>
    <row r="10323" spans="7:10" x14ac:dyDescent="0.45">
      <c r="G10323" s="82">
        <f>Census!C10315</f>
        <v>0</v>
      </c>
      <c r="H10323" s="82" t="str">
        <f>IF(Census!D10315="","",Census!D10315)</f>
        <v/>
      </c>
      <c r="I10323" s="82">
        <f>Census!E10315</f>
        <v>0</v>
      </c>
      <c r="J10323" s="106" t="e">
        <f t="shared" si="161"/>
        <v>#N/A</v>
      </c>
    </row>
    <row r="10324" spans="7:10" x14ac:dyDescent="0.45">
      <c r="G10324" s="82">
        <f>Census!C10316</f>
        <v>0</v>
      </c>
      <c r="H10324" s="82" t="str">
        <f>IF(Census!D10316="","",Census!D10316)</f>
        <v/>
      </c>
      <c r="I10324" s="82">
        <f>Census!E10316</f>
        <v>0</v>
      </c>
      <c r="J10324" s="106" t="e">
        <f t="shared" si="161"/>
        <v>#N/A</v>
      </c>
    </row>
    <row r="10325" spans="7:10" x14ac:dyDescent="0.45">
      <c r="G10325" s="82">
        <f>Census!C10317</f>
        <v>0</v>
      </c>
      <c r="H10325" s="82" t="str">
        <f>IF(Census!D10317="","",Census!D10317)</f>
        <v/>
      </c>
      <c r="I10325" s="82">
        <f>Census!E10317</f>
        <v>0</v>
      </c>
      <c r="J10325" s="106" t="e">
        <f t="shared" si="161"/>
        <v>#N/A</v>
      </c>
    </row>
    <row r="10326" spans="7:10" x14ac:dyDescent="0.45">
      <c r="G10326" s="82">
        <f>Census!C10318</f>
        <v>0</v>
      </c>
      <c r="H10326" s="82" t="str">
        <f>IF(Census!D10318="","",Census!D10318)</f>
        <v/>
      </c>
      <c r="I10326" s="82">
        <f>Census!E10318</f>
        <v>0</v>
      </c>
      <c r="J10326" s="106" t="e">
        <f t="shared" si="161"/>
        <v>#N/A</v>
      </c>
    </row>
    <row r="10327" spans="7:10" x14ac:dyDescent="0.45">
      <c r="G10327" s="82">
        <f>Census!C10319</f>
        <v>0</v>
      </c>
      <c r="H10327" s="82" t="str">
        <f>IF(Census!D10319="","",Census!D10319)</f>
        <v/>
      </c>
      <c r="I10327" s="82">
        <f>Census!E10319</f>
        <v>0</v>
      </c>
      <c r="J10327" s="106" t="e">
        <f t="shared" si="161"/>
        <v>#N/A</v>
      </c>
    </row>
    <row r="10328" spans="7:10" x14ac:dyDescent="0.45">
      <c r="G10328" s="82">
        <f>Census!C10320</f>
        <v>0</v>
      </c>
      <c r="H10328" s="82" t="str">
        <f>IF(Census!D10320="","",Census!D10320)</f>
        <v/>
      </c>
      <c r="I10328" s="82">
        <f>Census!E10320</f>
        <v>0</v>
      </c>
      <c r="J10328" s="106" t="e">
        <f t="shared" si="161"/>
        <v>#N/A</v>
      </c>
    </row>
    <row r="10329" spans="7:10" x14ac:dyDescent="0.45">
      <c r="G10329" s="82">
        <f>Census!C10321</f>
        <v>0</v>
      </c>
      <c r="H10329" s="82" t="str">
        <f>IF(Census!D10321="","",Census!D10321)</f>
        <v/>
      </c>
      <c r="I10329" s="82">
        <f>Census!E10321</f>
        <v>0</v>
      </c>
      <c r="J10329" s="106" t="e">
        <f t="shared" si="161"/>
        <v>#N/A</v>
      </c>
    </row>
    <row r="10330" spans="7:10" x14ac:dyDescent="0.45">
      <c r="G10330" s="82">
        <f>Census!C10322</f>
        <v>0</v>
      </c>
      <c r="H10330" s="82" t="str">
        <f>IF(Census!D10322="","",Census!D10322)</f>
        <v/>
      </c>
      <c r="I10330" s="82">
        <f>Census!E10322</f>
        <v>0</v>
      </c>
      <c r="J10330" s="106" t="e">
        <f t="shared" si="161"/>
        <v>#N/A</v>
      </c>
    </row>
    <row r="10331" spans="7:10" x14ac:dyDescent="0.45">
      <c r="G10331" s="82">
        <f>Census!C10323</f>
        <v>0</v>
      </c>
      <c r="H10331" s="82" t="str">
        <f>IF(Census!D10323="","",Census!D10323)</f>
        <v/>
      </c>
      <c r="I10331" s="82">
        <f>Census!E10323</f>
        <v>0</v>
      </c>
      <c r="J10331" s="106" t="e">
        <f t="shared" si="161"/>
        <v>#N/A</v>
      </c>
    </row>
    <row r="10332" spans="7:10" x14ac:dyDescent="0.45">
      <c r="G10332" s="82">
        <f>Census!C10324</f>
        <v>0</v>
      </c>
      <c r="H10332" s="82" t="str">
        <f>IF(Census!D10324="","",Census!D10324)</f>
        <v/>
      </c>
      <c r="I10332" s="82">
        <f>Census!E10324</f>
        <v>0</v>
      </c>
      <c r="J10332" s="106" t="e">
        <f t="shared" si="161"/>
        <v>#N/A</v>
      </c>
    </row>
    <row r="10333" spans="7:10" x14ac:dyDescent="0.45">
      <c r="G10333" s="82">
        <f>Census!C10325</f>
        <v>0</v>
      </c>
      <c r="H10333" s="82" t="str">
        <f>IF(Census!D10325="","",Census!D10325)</f>
        <v/>
      </c>
      <c r="I10333" s="82">
        <f>Census!E10325</f>
        <v>0</v>
      </c>
      <c r="J10333" s="106" t="e">
        <f t="shared" si="161"/>
        <v>#N/A</v>
      </c>
    </row>
    <row r="10334" spans="7:10" x14ac:dyDescent="0.45">
      <c r="G10334" s="82">
        <f>Census!C10326</f>
        <v>0</v>
      </c>
      <c r="H10334" s="82" t="str">
        <f>IF(Census!D10326="","",Census!D10326)</f>
        <v/>
      </c>
      <c r="I10334" s="82">
        <f>Census!E10326</f>
        <v>0</v>
      </c>
      <c r="J10334" s="106" t="e">
        <f t="shared" si="161"/>
        <v>#N/A</v>
      </c>
    </row>
    <row r="10335" spans="7:10" x14ac:dyDescent="0.45">
      <c r="G10335" s="82">
        <f>Census!C10327</f>
        <v>0</v>
      </c>
      <c r="H10335" s="82" t="str">
        <f>IF(Census!D10327="","",Census!D10327)</f>
        <v/>
      </c>
      <c r="I10335" s="82">
        <f>Census!E10327</f>
        <v>0</v>
      </c>
      <c r="J10335" s="106" t="e">
        <f t="shared" si="161"/>
        <v>#N/A</v>
      </c>
    </row>
    <row r="10336" spans="7:10" x14ac:dyDescent="0.45">
      <c r="G10336" s="82">
        <f>Census!C10328</f>
        <v>0</v>
      </c>
      <c r="H10336" s="82" t="str">
        <f>IF(Census!D10328="","",Census!D10328)</f>
        <v/>
      </c>
      <c r="I10336" s="82">
        <f>Census!E10328</f>
        <v>0</v>
      </c>
      <c r="J10336" s="106" t="e">
        <f t="shared" si="161"/>
        <v>#N/A</v>
      </c>
    </row>
    <row r="10337" spans="7:10" x14ac:dyDescent="0.45">
      <c r="G10337" s="82">
        <f>Census!C10329</f>
        <v>0</v>
      </c>
      <c r="H10337" s="82" t="str">
        <f>IF(Census!D10329="","",Census!D10329)</f>
        <v/>
      </c>
      <c r="I10337" s="82">
        <f>Census!E10329</f>
        <v>0</v>
      </c>
      <c r="J10337" s="106" t="e">
        <f t="shared" si="161"/>
        <v>#N/A</v>
      </c>
    </row>
    <row r="10338" spans="7:10" x14ac:dyDescent="0.45">
      <c r="G10338" s="82">
        <f>Census!C10330</f>
        <v>0</v>
      </c>
      <c r="H10338" s="82" t="str">
        <f>IF(Census!D10330="","",Census!D10330)</f>
        <v/>
      </c>
      <c r="I10338" s="82">
        <f>Census!E10330</f>
        <v>0</v>
      </c>
      <c r="J10338" s="106" t="e">
        <f t="shared" si="161"/>
        <v>#N/A</v>
      </c>
    </row>
    <row r="10339" spans="7:10" x14ac:dyDescent="0.45">
      <c r="G10339" s="82">
        <f>Census!C10331</f>
        <v>0</v>
      </c>
      <c r="H10339" s="82" t="str">
        <f>IF(Census!D10331="","",Census!D10331)</f>
        <v/>
      </c>
      <c r="I10339" s="82">
        <f>Census!E10331</f>
        <v>0</v>
      </c>
      <c r="J10339" s="106" t="e">
        <f t="shared" si="161"/>
        <v>#N/A</v>
      </c>
    </row>
    <row r="10340" spans="7:10" x14ac:dyDescent="0.45">
      <c r="G10340" s="82">
        <f>Census!C10332</f>
        <v>0</v>
      </c>
      <c r="H10340" s="82" t="str">
        <f>IF(Census!D10332="","",Census!D10332)</f>
        <v/>
      </c>
      <c r="I10340" s="82">
        <f>Census!E10332</f>
        <v>0</v>
      </c>
      <c r="J10340" s="106" t="e">
        <f t="shared" si="161"/>
        <v>#N/A</v>
      </c>
    </row>
    <row r="10341" spans="7:10" x14ac:dyDescent="0.45">
      <c r="G10341" s="82">
        <f>Census!C10333</f>
        <v>0</v>
      </c>
      <c r="H10341" s="82" t="str">
        <f>IF(Census!D10333="","",Census!D10333)</f>
        <v/>
      </c>
      <c r="I10341" s="82">
        <f>Census!E10333</f>
        <v>0</v>
      </c>
      <c r="J10341" s="106" t="e">
        <f t="shared" si="161"/>
        <v>#N/A</v>
      </c>
    </row>
    <row r="10342" spans="7:10" x14ac:dyDescent="0.45">
      <c r="G10342" s="82">
        <f>Census!C10334</f>
        <v>0</v>
      </c>
      <c r="H10342" s="82" t="str">
        <f>IF(Census!D10334="","",Census!D10334)</f>
        <v/>
      </c>
      <c r="I10342" s="82">
        <f>Census!E10334</f>
        <v>0</v>
      </c>
      <c r="J10342" s="106" t="e">
        <f t="shared" si="161"/>
        <v>#N/A</v>
      </c>
    </row>
    <row r="10343" spans="7:10" x14ac:dyDescent="0.45">
      <c r="G10343" s="82">
        <f>Census!C10335</f>
        <v>0</v>
      </c>
      <c r="H10343" s="82" t="str">
        <f>IF(Census!D10335="","",Census!D10335)</f>
        <v/>
      </c>
      <c r="I10343" s="82">
        <f>Census!E10335</f>
        <v>0</v>
      </c>
      <c r="J10343" s="106" t="e">
        <f t="shared" si="161"/>
        <v>#N/A</v>
      </c>
    </row>
    <row r="10344" spans="7:10" x14ac:dyDescent="0.45">
      <c r="G10344" s="82">
        <f>Census!C10336</f>
        <v>0</v>
      </c>
      <c r="H10344" s="82" t="str">
        <f>IF(Census!D10336="","",Census!D10336)</f>
        <v/>
      </c>
      <c r="I10344" s="82">
        <f>Census!E10336</f>
        <v>0</v>
      </c>
      <c r="J10344" s="106" t="e">
        <f t="shared" si="161"/>
        <v>#N/A</v>
      </c>
    </row>
    <row r="10345" spans="7:10" x14ac:dyDescent="0.45">
      <c r="G10345" s="82">
        <f>Census!C10337</f>
        <v>0</v>
      </c>
      <c r="H10345" s="82" t="str">
        <f>IF(Census!D10337="","",Census!D10337)</f>
        <v/>
      </c>
      <c r="I10345" s="82">
        <f>Census!E10337</f>
        <v>0</v>
      </c>
      <c r="J10345" s="106" t="e">
        <f t="shared" si="161"/>
        <v>#N/A</v>
      </c>
    </row>
    <row r="10346" spans="7:10" x14ac:dyDescent="0.45">
      <c r="G10346" s="82">
        <f>Census!C10338</f>
        <v>0</v>
      </c>
      <c r="H10346" s="82" t="str">
        <f>IF(Census!D10338="","",Census!D10338)</f>
        <v/>
      </c>
      <c r="I10346" s="82">
        <f>Census!E10338</f>
        <v>0</v>
      </c>
      <c r="J10346" s="106" t="e">
        <f t="shared" si="161"/>
        <v>#N/A</v>
      </c>
    </row>
    <row r="10347" spans="7:10" x14ac:dyDescent="0.45">
      <c r="G10347" s="82">
        <f>Census!C10339</f>
        <v>0</v>
      </c>
      <c r="H10347" s="82" t="str">
        <f>IF(Census!D10339="","",Census!D10339)</f>
        <v/>
      </c>
      <c r="I10347" s="82">
        <f>Census!E10339</f>
        <v>0</v>
      </c>
      <c r="J10347" s="106" t="e">
        <f t="shared" si="161"/>
        <v>#N/A</v>
      </c>
    </row>
    <row r="10348" spans="7:10" x14ac:dyDescent="0.45">
      <c r="G10348" s="82">
        <f>Census!C10340</f>
        <v>0</v>
      </c>
      <c r="H10348" s="82" t="str">
        <f>IF(Census!D10340="","",Census!D10340)</f>
        <v/>
      </c>
      <c r="I10348" s="82">
        <f>Census!E10340</f>
        <v>0</v>
      </c>
      <c r="J10348" s="106" t="e">
        <f t="shared" si="161"/>
        <v>#N/A</v>
      </c>
    </row>
    <row r="10349" spans="7:10" x14ac:dyDescent="0.45">
      <c r="G10349" s="82">
        <f>Census!C10341</f>
        <v>0</v>
      </c>
      <c r="H10349" s="82" t="str">
        <f>IF(Census!D10341="","",Census!D10341)</f>
        <v/>
      </c>
      <c r="I10349" s="82">
        <f>Census!E10341</f>
        <v>0</v>
      </c>
      <c r="J10349" s="106" t="e">
        <f t="shared" si="161"/>
        <v>#N/A</v>
      </c>
    </row>
    <row r="10350" spans="7:10" x14ac:dyDescent="0.45">
      <c r="G10350" s="82">
        <f>Census!C10342</f>
        <v>0</v>
      </c>
      <c r="H10350" s="82" t="str">
        <f>IF(Census!D10342="","",Census!D10342)</f>
        <v/>
      </c>
      <c r="I10350" s="82">
        <f>Census!E10342</f>
        <v>0</v>
      </c>
      <c r="J10350" s="106" t="e">
        <f t="shared" si="161"/>
        <v>#N/A</v>
      </c>
    </row>
    <row r="10351" spans="7:10" x14ac:dyDescent="0.45">
      <c r="G10351" s="82">
        <f>Census!C10343</f>
        <v>0</v>
      </c>
      <c r="H10351" s="82" t="str">
        <f>IF(Census!D10343="","",Census!D10343)</f>
        <v/>
      </c>
      <c r="I10351" s="82">
        <f>Census!E10343</f>
        <v>0</v>
      </c>
      <c r="J10351" s="106" t="e">
        <f t="shared" si="161"/>
        <v>#N/A</v>
      </c>
    </row>
    <row r="10352" spans="7:10" x14ac:dyDescent="0.45">
      <c r="G10352" s="82">
        <f>Census!C10344</f>
        <v>0</v>
      </c>
      <c r="H10352" s="82" t="str">
        <f>IF(Census!D10344="","",Census!D10344)</f>
        <v/>
      </c>
      <c r="I10352" s="82">
        <f>Census!E10344</f>
        <v>0</v>
      </c>
      <c r="J10352" s="106" t="e">
        <f t="shared" si="161"/>
        <v>#N/A</v>
      </c>
    </row>
    <row r="10353" spans="7:10" x14ac:dyDescent="0.45">
      <c r="G10353" s="82">
        <f>Census!C10345</f>
        <v>0</v>
      </c>
      <c r="H10353" s="82" t="str">
        <f>IF(Census!D10345="","",Census!D10345)</f>
        <v/>
      </c>
      <c r="I10353" s="82">
        <f>Census!E10345</f>
        <v>0</v>
      </c>
      <c r="J10353" s="106" t="e">
        <f t="shared" si="161"/>
        <v>#N/A</v>
      </c>
    </row>
    <row r="10354" spans="7:10" x14ac:dyDescent="0.45">
      <c r="G10354" s="82">
        <f>Census!C10346</f>
        <v>0</v>
      </c>
      <c r="H10354" s="82" t="str">
        <f>IF(Census!D10346="","",Census!D10346)</f>
        <v/>
      </c>
      <c r="I10354" s="82">
        <f>Census!E10346</f>
        <v>0</v>
      </c>
      <c r="J10354" s="106" t="e">
        <f t="shared" si="161"/>
        <v>#N/A</v>
      </c>
    </row>
    <row r="10355" spans="7:10" x14ac:dyDescent="0.45">
      <c r="G10355" s="82">
        <f>Census!C10347</f>
        <v>0</v>
      </c>
      <c r="H10355" s="82" t="str">
        <f>IF(Census!D10347="","",Census!D10347)</f>
        <v/>
      </c>
      <c r="I10355" s="82">
        <f>Census!E10347</f>
        <v>0</v>
      </c>
      <c r="J10355" s="106" t="e">
        <f t="shared" si="161"/>
        <v>#N/A</v>
      </c>
    </row>
    <row r="10356" spans="7:10" x14ac:dyDescent="0.45">
      <c r="G10356" s="82">
        <f>Census!C10348</f>
        <v>0</v>
      </c>
      <c r="H10356" s="82" t="str">
        <f>IF(Census!D10348="","",Census!D10348)</f>
        <v/>
      </c>
      <c r="I10356" s="82">
        <f>Census!E10348</f>
        <v>0</v>
      </c>
      <c r="J10356" s="106" t="e">
        <f t="shared" si="161"/>
        <v>#N/A</v>
      </c>
    </row>
    <row r="10357" spans="7:10" x14ac:dyDescent="0.45">
      <c r="G10357" s="82">
        <f>Census!C10349</f>
        <v>0</v>
      </c>
      <c r="H10357" s="82" t="str">
        <f>IF(Census!D10349="","",Census!D10349)</f>
        <v/>
      </c>
      <c r="I10357" s="82">
        <f>Census!E10349</f>
        <v>0</v>
      </c>
      <c r="J10357" s="106" t="e">
        <f t="shared" si="161"/>
        <v>#N/A</v>
      </c>
    </row>
    <row r="10358" spans="7:10" x14ac:dyDescent="0.45">
      <c r="G10358" s="82">
        <f>Census!C10350</f>
        <v>0</v>
      </c>
      <c r="H10358" s="82" t="str">
        <f>IF(Census!D10350="","",Census!D10350)</f>
        <v/>
      </c>
      <c r="I10358" s="82">
        <f>Census!E10350</f>
        <v>0</v>
      </c>
      <c r="J10358" s="106" t="e">
        <f t="shared" si="161"/>
        <v>#N/A</v>
      </c>
    </row>
    <row r="10359" spans="7:10" x14ac:dyDescent="0.45">
      <c r="G10359" s="82">
        <f>Census!C10351</f>
        <v>0</v>
      </c>
      <c r="H10359" s="82" t="str">
        <f>IF(Census!D10351="","",Census!D10351)</f>
        <v/>
      </c>
      <c r="I10359" s="82">
        <f>Census!E10351</f>
        <v>0</v>
      </c>
      <c r="J10359" s="106" t="e">
        <f t="shared" si="161"/>
        <v>#N/A</v>
      </c>
    </row>
    <row r="10360" spans="7:10" x14ac:dyDescent="0.45">
      <c r="G10360" s="82">
        <f>Census!C10352</f>
        <v>0</v>
      </c>
      <c r="H10360" s="82" t="str">
        <f>IF(Census!D10352="","",Census!D10352)</f>
        <v/>
      </c>
      <c r="I10360" s="82">
        <f>Census!E10352</f>
        <v>0</v>
      </c>
      <c r="J10360" s="106" t="e">
        <f t="shared" si="161"/>
        <v>#N/A</v>
      </c>
    </row>
    <row r="10361" spans="7:10" x14ac:dyDescent="0.45">
      <c r="G10361" s="82">
        <f>Census!C10353</f>
        <v>0</v>
      </c>
      <c r="H10361" s="82" t="str">
        <f>IF(Census!D10353="","",Census!D10353)</f>
        <v/>
      </c>
      <c r="I10361" s="82">
        <f>Census!E10353</f>
        <v>0</v>
      </c>
      <c r="J10361" s="106" t="e">
        <f t="shared" si="161"/>
        <v>#N/A</v>
      </c>
    </row>
    <row r="10362" spans="7:10" x14ac:dyDescent="0.45">
      <c r="G10362" s="82">
        <f>Census!C10354</f>
        <v>0</v>
      </c>
      <c r="H10362" s="82" t="str">
        <f>IF(Census!D10354="","",Census!D10354)</f>
        <v/>
      </c>
      <c r="I10362" s="82">
        <f>Census!E10354</f>
        <v>0</v>
      </c>
      <c r="J10362" s="106" t="e">
        <f t="shared" si="161"/>
        <v>#N/A</v>
      </c>
    </row>
    <row r="10363" spans="7:10" x14ac:dyDescent="0.45">
      <c r="G10363" s="82">
        <f>Census!C10355</f>
        <v>0</v>
      </c>
      <c r="H10363" s="82" t="str">
        <f>IF(Census!D10355="","",Census!D10355)</f>
        <v/>
      </c>
      <c r="I10363" s="82">
        <f>Census!E10355</f>
        <v>0</v>
      </c>
      <c r="J10363" s="106" t="e">
        <f t="shared" si="161"/>
        <v>#N/A</v>
      </c>
    </row>
    <row r="10364" spans="7:10" x14ac:dyDescent="0.45">
      <c r="G10364" s="82">
        <f>Census!C10356</f>
        <v>0</v>
      </c>
      <c r="H10364" s="82" t="str">
        <f>IF(Census!D10356="","",Census!D10356)</f>
        <v/>
      </c>
      <c r="I10364" s="82">
        <f>Census!E10356</f>
        <v>0</v>
      </c>
      <c r="J10364" s="106" t="e">
        <f t="shared" si="161"/>
        <v>#N/A</v>
      </c>
    </row>
    <row r="10365" spans="7:10" x14ac:dyDescent="0.45">
      <c r="G10365" s="82">
        <f>Census!C10357</f>
        <v>0</v>
      </c>
      <c r="H10365" s="82" t="str">
        <f>IF(Census!D10357="","",Census!D10357)</f>
        <v/>
      </c>
      <c r="I10365" s="82">
        <f>Census!E10357</f>
        <v>0</v>
      </c>
      <c r="J10365" s="106" t="e">
        <f t="shared" si="161"/>
        <v>#N/A</v>
      </c>
    </row>
    <row r="10366" spans="7:10" x14ac:dyDescent="0.45">
      <c r="G10366" s="82">
        <f>Census!C10358</f>
        <v>0</v>
      </c>
      <c r="H10366" s="82" t="str">
        <f>IF(Census!D10358="","",Census!D10358)</f>
        <v/>
      </c>
      <c r="I10366" s="82">
        <f>Census!E10358</f>
        <v>0</v>
      </c>
      <c r="J10366" s="106" t="e">
        <f t="shared" si="161"/>
        <v>#N/A</v>
      </c>
    </row>
    <row r="10367" spans="7:10" x14ac:dyDescent="0.45">
      <c r="G10367" s="82">
        <f>Census!C10359</f>
        <v>0</v>
      </c>
      <c r="H10367" s="82" t="str">
        <f>IF(Census!D10359="","",Census!D10359)</f>
        <v/>
      </c>
      <c r="I10367" s="82">
        <f>Census!E10359</f>
        <v>0</v>
      </c>
      <c r="J10367" s="106" t="e">
        <f t="shared" si="161"/>
        <v>#N/A</v>
      </c>
    </row>
    <row r="10368" spans="7:10" x14ac:dyDescent="0.45">
      <c r="G10368" s="82">
        <f>Census!C10360</f>
        <v>0</v>
      </c>
      <c r="H10368" s="82" t="str">
        <f>IF(Census!D10360="","",Census!D10360)</f>
        <v/>
      </c>
      <c r="I10368" s="82">
        <f>Census!E10360</f>
        <v>0</v>
      </c>
      <c r="J10368" s="106" t="e">
        <f t="shared" si="161"/>
        <v>#N/A</v>
      </c>
    </row>
    <row r="10369" spans="7:10" x14ac:dyDescent="0.45">
      <c r="G10369" s="82">
        <f>Census!C10361</f>
        <v>0</v>
      </c>
      <c r="H10369" s="82" t="str">
        <f>IF(Census!D10361="","",Census!D10361)</f>
        <v/>
      </c>
      <c r="I10369" s="82">
        <f>Census!E10361</f>
        <v>0</v>
      </c>
      <c r="J10369" s="106" t="e">
        <f t="shared" si="161"/>
        <v>#N/A</v>
      </c>
    </row>
    <row r="10370" spans="7:10" x14ac:dyDescent="0.45">
      <c r="G10370" s="82">
        <f>Census!C10362</f>
        <v>0</v>
      </c>
      <c r="H10370" s="82" t="str">
        <f>IF(Census!D10362="","",Census!D10362)</f>
        <v/>
      </c>
      <c r="I10370" s="82">
        <f>Census!E10362</f>
        <v>0</v>
      </c>
      <c r="J10370" s="106" t="e">
        <f t="shared" si="161"/>
        <v>#N/A</v>
      </c>
    </row>
    <row r="10371" spans="7:10" x14ac:dyDescent="0.45">
      <c r="G10371" s="82">
        <f>Census!C10363</f>
        <v>0</v>
      </c>
      <c r="H10371" s="82" t="str">
        <f>IF(Census!D10363="","",Census!D10363)</f>
        <v/>
      </c>
      <c r="I10371" s="82">
        <f>Census!E10363</f>
        <v>0</v>
      </c>
      <c r="J10371" s="106" t="e">
        <f t="shared" si="161"/>
        <v>#N/A</v>
      </c>
    </row>
    <row r="10372" spans="7:10" x14ac:dyDescent="0.45">
      <c r="G10372" s="82">
        <f>Census!C10364</f>
        <v>0</v>
      </c>
      <c r="H10372" s="82" t="str">
        <f>IF(Census!D10364="","",Census!D10364)</f>
        <v/>
      </c>
      <c r="I10372" s="82">
        <f>Census!E10364</f>
        <v>0</v>
      </c>
      <c r="J10372" s="106" t="e">
        <f t="shared" si="161"/>
        <v>#N/A</v>
      </c>
    </row>
    <row r="10373" spans="7:10" x14ac:dyDescent="0.45">
      <c r="G10373" s="82">
        <f>Census!C10365</f>
        <v>0</v>
      </c>
      <c r="H10373" s="82" t="str">
        <f>IF(Census!D10365="","",Census!D10365)</f>
        <v/>
      </c>
      <c r="I10373" s="82">
        <f>Census!E10365</f>
        <v>0</v>
      </c>
      <c r="J10373" s="106" t="e">
        <f t="shared" si="161"/>
        <v>#N/A</v>
      </c>
    </row>
    <row r="10374" spans="7:10" x14ac:dyDescent="0.45">
      <c r="G10374" s="82">
        <f>Census!C10366</f>
        <v>0</v>
      </c>
      <c r="H10374" s="82" t="str">
        <f>IF(Census!D10366="","",Census!D10366)</f>
        <v/>
      </c>
      <c r="I10374" s="82">
        <f>Census!E10366</f>
        <v>0</v>
      </c>
      <c r="J10374" s="106" t="e">
        <f t="shared" si="161"/>
        <v>#N/A</v>
      </c>
    </row>
    <row r="10375" spans="7:10" x14ac:dyDescent="0.45">
      <c r="G10375" s="82">
        <f>Census!C10367</f>
        <v>0</v>
      </c>
      <c r="H10375" s="82" t="str">
        <f>IF(Census!D10367="","",Census!D10367)</f>
        <v/>
      </c>
      <c r="I10375" s="82">
        <f>Census!E10367</f>
        <v>0</v>
      </c>
      <c r="J10375" s="106" t="e">
        <f t="shared" si="161"/>
        <v>#N/A</v>
      </c>
    </row>
    <row r="10376" spans="7:10" x14ac:dyDescent="0.45">
      <c r="G10376" s="82">
        <f>Census!C10368</f>
        <v>0</v>
      </c>
      <c r="H10376" s="82" t="str">
        <f>IF(Census!D10368="","",Census!D10368)</f>
        <v/>
      </c>
      <c r="I10376" s="82">
        <f>Census!E10368</f>
        <v>0</v>
      </c>
      <c r="J10376" s="106" t="e">
        <f t="shared" si="161"/>
        <v>#N/A</v>
      </c>
    </row>
    <row r="10377" spans="7:10" x14ac:dyDescent="0.45">
      <c r="G10377" s="82">
        <f>Census!C10369</f>
        <v>0</v>
      </c>
      <c r="H10377" s="82" t="str">
        <f>IF(Census!D10369="","",Census!D10369)</f>
        <v/>
      </c>
      <c r="I10377" s="82">
        <f>Census!E10369</f>
        <v>0</v>
      </c>
      <c r="J10377" s="106" t="e">
        <f t="shared" si="161"/>
        <v>#N/A</v>
      </c>
    </row>
    <row r="10378" spans="7:10" x14ac:dyDescent="0.45">
      <c r="G10378" s="82">
        <f>Census!C10370</f>
        <v>0</v>
      </c>
      <c r="H10378" s="82" t="str">
        <f>IF(Census!D10370="","",Census!D10370)</f>
        <v/>
      </c>
      <c r="I10378" s="82">
        <f>Census!E10370</f>
        <v>0</v>
      </c>
      <c r="J10378" s="106" t="e">
        <f t="shared" si="161"/>
        <v>#N/A</v>
      </c>
    </row>
    <row r="10379" spans="7:10" x14ac:dyDescent="0.45">
      <c r="G10379" s="82">
        <f>Census!C10371</f>
        <v>0</v>
      </c>
      <c r="H10379" s="82" t="str">
        <f>IF(Census!D10371="","",Census!D10371)</f>
        <v/>
      </c>
      <c r="I10379" s="82">
        <f>Census!E10371</f>
        <v>0</v>
      </c>
      <c r="J10379" s="106" t="e">
        <f t="shared" si="161"/>
        <v>#N/A</v>
      </c>
    </row>
    <row r="10380" spans="7:10" x14ac:dyDescent="0.45">
      <c r="G10380" s="82">
        <f>Census!C10372</f>
        <v>0</v>
      </c>
      <c r="H10380" s="82" t="str">
        <f>IF(Census!D10372="","",Census!D10372)</f>
        <v/>
      </c>
      <c r="I10380" s="82">
        <f>Census!E10372</f>
        <v>0</v>
      </c>
      <c r="J10380" s="106" t="e">
        <f t="shared" si="161"/>
        <v>#N/A</v>
      </c>
    </row>
    <row r="10381" spans="7:10" x14ac:dyDescent="0.45">
      <c r="G10381" s="82">
        <f>Census!C10373</f>
        <v>0</v>
      </c>
      <c r="H10381" s="82" t="str">
        <f>IF(Census!D10373="","",Census!D10373)</f>
        <v/>
      </c>
      <c r="I10381" s="82">
        <f>Census!E10373</f>
        <v>0</v>
      </c>
      <c r="J10381" s="106" t="e">
        <f t="shared" si="161"/>
        <v>#N/A</v>
      </c>
    </row>
    <row r="10382" spans="7:10" x14ac:dyDescent="0.45">
      <c r="G10382" s="82">
        <f>Census!C10374</f>
        <v>0</v>
      </c>
      <c r="H10382" s="82" t="str">
        <f>IF(Census!D10374="","",Census!D10374)</f>
        <v/>
      </c>
      <c r="I10382" s="82">
        <f>Census!E10374</f>
        <v>0</v>
      </c>
      <c r="J10382" s="106" t="e">
        <f t="shared" ref="J10382:J10445" si="162">IF(H10382=0,0,IF(H10382&lt;$C$25,$C$25-H10382,0))</f>
        <v>#N/A</v>
      </c>
    </row>
    <row r="10383" spans="7:10" x14ac:dyDescent="0.45">
      <c r="G10383" s="82">
        <f>Census!C10375</f>
        <v>0</v>
      </c>
      <c r="H10383" s="82" t="str">
        <f>IF(Census!D10375="","",Census!D10375)</f>
        <v/>
      </c>
      <c r="I10383" s="82">
        <f>Census!E10375</f>
        <v>0</v>
      </c>
      <c r="J10383" s="106" t="e">
        <f t="shared" si="162"/>
        <v>#N/A</v>
      </c>
    </row>
    <row r="10384" spans="7:10" x14ac:dyDescent="0.45">
      <c r="G10384" s="82">
        <f>Census!C10376</f>
        <v>0</v>
      </c>
      <c r="H10384" s="82" t="str">
        <f>IF(Census!D10376="","",Census!D10376)</f>
        <v/>
      </c>
      <c r="I10384" s="82">
        <f>Census!E10376</f>
        <v>0</v>
      </c>
      <c r="J10384" s="106" t="e">
        <f t="shared" si="162"/>
        <v>#N/A</v>
      </c>
    </row>
    <row r="10385" spans="7:10" x14ac:dyDescent="0.45">
      <c r="G10385" s="82">
        <f>Census!C10377</f>
        <v>0</v>
      </c>
      <c r="H10385" s="82" t="str">
        <f>IF(Census!D10377="","",Census!D10377)</f>
        <v/>
      </c>
      <c r="I10385" s="82">
        <f>Census!E10377</f>
        <v>0</v>
      </c>
      <c r="J10385" s="106" t="e">
        <f t="shared" si="162"/>
        <v>#N/A</v>
      </c>
    </row>
    <row r="10386" spans="7:10" x14ac:dyDescent="0.45">
      <c r="G10386" s="82">
        <f>Census!C10378</f>
        <v>0</v>
      </c>
      <c r="H10386" s="82" t="str">
        <f>IF(Census!D10378="","",Census!D10378)</f>
        <v/>
      </c>
      <c r="I10386" s="82">
        <f>Census!E10378</f>
        <v>0</v>
      </c>
      <c r="J10386" s="106" t="e">
        <f t="shared" si="162"/>
        <v>#N/A</v>
      </c>
    </row>
    <row r="10387" spans="7:10" x14ac:dyDescent="0.45">
      <c r="G10387" s="82">
        <f>Census!C10379</f>
        <v>0</v>
      </c>
      <c r="H10387" s="82" t="str">
        <f>IF(Census!D10379="","",Census!D10379)</f>
        <v/>
      </c>
      <c r="I10387" s="82">
        <f>Census!E10379</f>
        <v>0</v>
      </c>
      <c r="J10387" s="106" t="e">
        <f t="shared" si="162"/>
        <v>#N/A</v>
      </c>
    </row>
    <row r="10388" spans="7:10" x14ac:dyDescent="0.45">
      <c r="G10388" s="82">
        <f>Census!C10380</f>
        <v>0</v>
      </c>
      <c r="H10388" s="82" t="str">
        <f>IF(Census!D10380="","",Census!D10380)</f>
        <v/>
      </c>
      <c r="I10388" s="82">
        <f>Census!E10380</f>
        <v>0</v>
      </c>
      <c r="J10388" s="106" t="e">
        <f t="shared" si="162"/>
        <v>#N/A</v>
      </c>
    </row>
    <row r="10389" spans="7:10" x14ac:dyDescent="0.45">
      <c r="G10389" s="82">
        <f>Census!C10381</f>
        <v>0</v>
      </c>
      <c r="H10389" s="82" t="str">
        <f>IF(Census!D10381="","",Census!D10381)</f>
        <v/>
      </c>
      <c r="I10389" s="82">
        <f>Census!E10381</f>
        <v>0</v>
      </c>
      <c r="J10389" s="106" t="e">
        <f t="shared" si="162"/>
        <v>#N/A</v>
      </c>
    </row>
    <row r="10390" spans="7:10" x14ac:dyDescent="0.45">
      <c r="G10390" s="82">
        <f>Census!C10382</f>
        <v>0</v>
      </c>
      <c r="H10390" s="82" t="str">
        <f>IF(Census!D10382="","",Census!D10382)</f>
        <v/>
      </c>
      <c r="I10390" s="82">
        <f>Census!E10382</f>
        <v>0</v>
      </c>
      <c r="J10390" s="106" t="e">
        <f t="shared" si="162"/>
        <v>#N/A</v>
      </c>
    </row>
    <row r="10391" spans="7:10" x14ac:dyDescent="0.45">
      <c r="G10391" s="82">
        <f>Census!C10383</f>
        <v>0</v>
      </c>
      <c r="H10391" s="82" t="str">
        <f>IF(Census!D10383="","",Census!D10383)</f>
        <v/>
      </c>
      <c r="I10391" s="82">
        <f>Census!E10383</f>
        <v>0</v>
      </c>
      <c r="J10391" s="106" t="e">
        <f t="shared" si="162"/>
        <v>#N/A</v>
      </c>
    </row>
    <row r="10392" spans="7:10" x14ac:dyDescent="0.45">
      <c r="G10392" s="82">
        <f>Census!C10384</f>
        <v>0</v>
      </c>
      <c r="H10392" s="82" t="str">
        <f>IF(Census!D10384="","",Census!D10384)</f>
        <v/>
      </c>
      <c r="I10392" s="82">
        <f>Census!E10384</f>
        <v>0</v>
      </c>
      <c r="J10392" s="106" t="e">
        <f t="shared" si="162"/>
        <v>#N/A</v>
      </c>
    </row>
    <row r="10393" spans="7:10" x14ac:dyDescent="0.45">
      <c r="G10393" s="82">
        <f>Census!C10385</f>
        <v>0</v>
      </c>
      <c r="H10393" s="82" t="str">
        <f>IF(Census!D10385="","",Census!D10385)</f>
        <v/>
      </c>
      <c r="I10393" s="82">
        <f>Census!E10385</f>
        <v>0</v>
      </c>
      <c r="J10393" s="106" t="e">
        <f t="shared" si="162"/>
        <v>#N/A</v>
      </c>
    </row>
    <row r="10394" spans="7:10" x14ac:dyDescent="0.45">
      <c r="G10394" s="82">
        <f>Census!C10386</f>
        <v>0</v>
      </c>
      <c r="H10394" s="82" t="str">
        <f>IF(Census!D10386="","",Census!D10386)</f>
        <v/>
      </c>
      <c r="I10394" s="82">
        <f>Census!E10386</f>
        <v>0</v>
      </c>
      <c r="J10394" s="106" t="e">
        <f t="shared" si="162"/>
        <v>#N/A</v>
      </c>
    </row>
    <row r="10395" spans="7:10" x14ac:dyDescent="0.45">
      <c r="G10395" s="82">
        <f>Census!C10387</f>
        <v>0</v>
      </c>
      <c r="H10395" s="82" t="str">
        <f>IF(Census!D10387="","",Census!D10387)</f>
        <v/>
      </c>
      <c r="I10395" s="82">
        <f>Census!E10387</f>
        <v>0</v>
      </c>
      <c r="J10395" s="106" t="e">
        <f t="shared" si="162"/>
        <v>#N/A</v>
      </c>
    </row>
    <row r="10396" spans="7:10" x14ac:dyDescent="0.45">
      <c r="G10396" s="82">
        <f>Census!C10388</f>
        <v>0</v>
      </c>
      <c r="H10396" s="82" t="str">
        <f>IF(Census!D10388="","",Census!D10388)</f>
        <v/>
      </c>
      <c r="I10396" s="82">
        <f>Census!E10388</f>
        <v>0</v>
      </c>
      <c r="J10396" s="106" t="e">
        <f t="shared" si="162"/>
        <v>#N/A</v>
      </c>
    </row>
    <row r="10397" spans="7:10" x14ac:dyDescent="0.45">
      <c r="G10397" s="82">
        <f>Census!C10389</f>
        <v>0</v>
      </c>
      <c r="H10397" s="82" t="str">
        <f>IF(Census!D10389="","",Census!D10389)</f>
        <v/>
      </c>
      <c r="I10397" s="82">
        <f>Census!E10389</f>
        <v>0</v>
      </c>
      <c r="J10397" s="106" t="e">
        <f t="shared" si="162"/>
        <v>#N/A</v>
      </c>
    </row>
    <row r="10398" spans="7:10" x14ac:dyDescent="0.45">
      <c r="G10398" s="82">
        <f>Census!C10390</f>
        <v>0</v>
      </c>
      <c r="H10398" s="82" t="str">
        <f>IF(Census!D10390="","",Census!D10390)</f>
        <v/>
      </c>
      <c r="I10398" s="82">
        <f>Census!E10390</f>
        <v>0</v>
      </c>
      <c r="J10398" s="106" t="e">
        <f t="shared" si="162"/>
        <v>#N/A</v>
      </c>
    </row>
    <row r="10399" spans="7:10" x14ac:dyDescent="0.45">
      <c r="G10399" s="82">
        <f>Census!C10391</f>
        <v>0</v>
      </c>
      <c r="H10399" s="82" t="str">
        <f>IF(Census!D10391="","",Census!D10391)</f>
        <v/>
      </c>
      <c r="I10399" s="82">
        <f>Census!E10391</f>
        <v>0</v>
      </c>
      <c r="J10399" s="106" t="e">
        <f t="shared" si="162"/>
        <v>#N/A</v>
      </c>
    </row>
    <row r="10400" spans="7:10" x14ac:dyDescent="0.45">
      <c r="G10400" s="82">
        <f>Census!C10392</f>
        <v>0</v>
      </c>
      <c r="H10400" s="82" t="str">
        <f>IF(Census!D10392="","",Census!D10392)</f>
        <v/>
      </c>
      <c r="I10400" s="82">
        <f>Census!E10392</f>
        <v>0</v>
      </c>
      <c r="J10400" s="106" t="e">
        <f t="shared" si="162"/>
        <v>#N/A</v>
      </c>
    </row>
    <row r="10401" spans="7:10" x14ac:dyDescent="0.45">
      <c r="G10401" s="82">
        <f>Census!C10393</f>
        <v>0</v>
      </c>
      <c r="H10401" s="82" t="str">
        <f>IF(Census!D10393="","",Census!D10393)</f>
        <v/>
      </c>
      <c r="I10401" s="82">
        <f>Census!E10393</f>
        <v>0</v>
      </c>
      <c r="J10401" s="106" t="e">
        <f t="shared" si="162"/>
        <v>#N/A</v>
      </c>
    </row>
    <row r="10402" spans="7:10" x14ac:dyDescent="0.45">
      <c r="G10402" s="82">
        <f>Census!C10394</f>
        <v>0</v>
      </c>
      <c r="H10402" s="82" t="str">
        <f>IF(Census!D10394="","",Census!D10394)</f>
        <v/>
      </c>
      <c r="I10402" s="82">
        <f>Census!E10394</f>
        <v>0</v>
      </c>
      <c r="J10402" s="106" t="e">
        <f t="shared" si="162"/>
        <v>#N/A</v>
      </c>
    </row>
    <row r="10403" spans="7:10" x14ac:dyDescent="0.45">
      <c r="G10403" s="82">
        <f>Census!C10395</f>
        <v>0</v>
      </c>
      <c r="H10403" s="82" t="str">
        <f>IF(Census!D10395="","",Census!D10395)</f>
        <v/>
      </c>
      <c r="I10403" s="82">
        <f>Census!E10395</f>
        <v>0</v>
      </c>
      <c r="J10403" s="106" t="e">
        <f t="shared" si="162"/>
        <v>#N/A</v>
      </c>
    </row>
    <row r="10404" spans="7:10" x14ac:dyDescent="0.45">
      <c r="G10404" s="82">
        <f>Census!C10396</f>
        <v>0</v>
      </c>
      <c r="H10404" s="82" t="str">
        <f>IF(Census!D10396="","",Census!D10396)</f>
        <v/>
      </c>
      <c r="I10404" s="82">
        <f>Census!E10396</f>
        <v>0</v>
      </c>
      <c r="J10404" s="106" t="e">
        <f t="shared" si="162"/>
        <v>#N/A</v>
      </c>
    </row>
    <row r="10405" spans="7:10" x14ac:dyDescent="0.45">
      <c r="G10405" s="82">
        <f>Census!C10397</f>
        <v>0</v>
      </c>
      <c r="H10405" s="82" t="str">
        <f>IF(Census!D10397="","",Census!D10397)</f>
        <v/>
      </c>
      <c r="I10405" s="82">
        <f>Census!E10397</f>
        <v>0</v>
      </c>
      <c r="J10405" s="106" t="e">
        <f t="shared" si="162"/>
        <v>#N/A</v>
      </c>
    </row>
    <row r="10406" spans="7:10" x14ac:dyDescent="0.45">
      <c r="G10406" s="82">
        <f>Census!C10398</f>
        <v>0</v>
      </c>
      <c r="H10406" s="82" t="str">
        <f>IF(Census!D10398="","",Census!D10398)</f>
        <v/>
      </c>
      <c r="I10406" s="82">
        <f>Census!E10398</f>
        <v>0</v>
      </c>
      <c r="J10406" s="106" t="e">
        <f t="shared" si="162"/>
        <v>#N/A</v>
      </c>
    </row>
    <row r="10407" spans="7:10" x14ac:dyDescent="0.45">
      <c r="G10407" s="82">
        <f>Census!C10399</f>
        <v>0</v>
      </c>
      <c r="H10407" s="82" t="str">
        <f>IF(Census!D10399="","",Census!D10399)</f>
        <v/>
      </c>
      <c r="I10407" s="82">
        <f>Census!E10399</f>
        <v>0</v>
      </c>
      <c r="J10407" s="106" t="e">
        <f t="shared" si="162"/>
        <v>#N/A</v>
      </c>
    </row>
    <row r="10408" spans="7:10" x14ac:dyDescent="0.45">
      <c r="G10408" s="82">
        <f>Census!C10400</f>
        <v>0</v>
      </c>
      <c r="H10408" s="82" t="str">
        <f>IF(Census!D10400="","",Census!D10400)</f>
        <v/>
      </c>
      <c r="I10408" s="82">
        <f>Census!E10400</f>
        <v>0</v>
      </c>
      <c r="J10408" s="106" t="e">
        <f t="shared" si="162"/>
        <v>#N/A</v>
      </c>
    </row>
    <row r="10409" spans="7:10" x14ac:dyDescent="0.45">
      <c r="G10409" s="82">
        <f>Census!C10401</f>
        <v>0</v>
      </c>
      <c r="H10409" s="82" t="str">
        <f>IF(Census!D10401="","",Census!D10401)</f>
        <v/>
      </c>
      <c r="I10409" s="82">
        <f>Census!E10401</f>
        <v>0</v>
      </c>
      <c r="J10409" s="106" t="e">
        <f t="shared" si="162"/>
        <v>#N/A</v>
      </c>
    </row>
    <row r="10410" spans="7:10" x14ac:dyDescent="0.45">
      <c r="G10410" s="82">
        <f>Census!C10402</f>
        <v>0</v>
      </c>
      <c r="H10410" s="82" t="str">
        <f>IF(Census!D10402="","",Census!D10402)</f>
        <v/>
      </c>
      <c r="I10410" s="82">
        <f>Census!E10402</f>
        <v>0</v>
      </c>
      <c r="J10410" s="106" t="e">
        <f t="shared" si="162"/>
        <v>#N/A</v>
      </c>
    </row>
    <row r="10411" spans="7:10" x14ac:dyDescent="0.45">
      <c r="G10411" s="82">
        <f>Census!C10403</f>
        <v>0</v>
      </c>
      <c r="H10411" s="82" t="str">
        <f>IF(Census!D10403="","",Census!D10403)</f>
        <v/>
      </c>
      <c r="I10411" s="82">
        <f>Census!E10403</f>
        <v>0</v>
      </c>
      <c r="J10411" s="106" t="e">
        <f t="shared" si="162"/>
        <v>#N/A</v>
      </c>
    </row>
    <row r="10412" spans="7:10" x14ac:dyDescent="0.45">
      <c r="G10412" s="82">
        <f>Census!C10404</f>
        <v>0</v>
      </c>
      <c r="H10412" s="82" t="str">
        <f>IF(Census!D10404="","",Census!D10404)</f>
        <v/>
      </c>
      <c r="I10412" s="82">
        <f>Census!E10404</f>
        <v>0</v>
      </c>
      <c r="J10412" s="106" t="e">
        <f t="shared" si="162"/>
        <v>#N/A</v>
      </c>
    </row>
    <row r="10413" spans="7:10" x14ac:dyDescent="0.45">
      <c r="G10413" s="82">
        <f>Census!C10405</f>
        <v>0</v>
      </c>
      <c r="H10413" s="82" t="str">
        <f>IF(Census!D10405="","",Census!D10405)</f>
        <v/>
      </c>
      <c r="I10413" s="82">
        <f>Census!E10405</f>
        <v>0</v>
      </c>
      <c r="J10413" s="106" t="e">
        <f t="shared" si="162"/>
        <v>#N/A</v>
      </c>
    </row>
    <row r="10414" spans="7:10" x14ac:dyDescent="0.45">
      <c r="G10414" s="82">
        <f>Census!C10406</f>
        <v>0</v>
      </c>
      <c r="H10414" s="82" t="str">
        <f>IF(Census!D10406="","",Census!D10406)</f>
        <v/>
      </c>
      <c r="I10414" s="82">
        <f>Census!E10406</f>
        <v>0</v>
      </c>
      <c r="J10414" s="106" t="e">
        <f t="shared" si="162"/>
        <v>#N/A</v>
      </c>
    </row>
    <row r="10415" spans="7:10" x14ac:dyDescent="0.45">
      <c r="G10415" s="82">
        <f>Census!C10407</f>
        <v>0</v>
      </c>
      <c r="H10415" s="82" t="str">
        <f>IF(Census!D10407="","",Census!D10407)</f>
        <v/>
      </c>
      <c r="I10415" s="82">
        <f>Census!E10407</f>
        <v>0</v>
      </c>
      <c r="J10415" s="106" t="e">
        <f t="shared" si="162"/>
        <v>#N/A</v>
      </c>
    </row>
    <row r="10416" spans="7:10" x14ac:dyDescent="0.45">
      <c r="G10416" s="82">
        <f>Census!C10408</f>
        <v>0</v>
      </c>
      <c r="H10416" s="82" t="str">
        <f>IF(Census!D10408="","",Census!D10408)</f>
        <v/>
      </c>
      <c r="I10416" s="82">
        <f>Census!E10408</f>
        <v>0</v>
      </c>
      <c r="J10416" s="106" t="e">
        <f t="shared" si="162"/>
        <v>#N/A</v>
      </c>
    </row>
    <row r="10417" spans="7:10" x14ac:dyDescent="0.45">
      <c r="G10417" s="82">
        <f>Census!C10409</f>
        <v>0</v>
      </c>
      <c r="H10417" s="82" t="str">
        <f>IF(Census!D10409="","",Census!D10409)</f>
        <v/>
      </c>
      <c r="I10417" s="82">
        <f>Census!E10409</f>
        <v>0</v>
      </c>
      <c r="J10417" s="106" t="e">
        <f t="shared" si="162"/>
        <v>#N/A</v>
      </c>
    </row>
    <row r="10418" spans="7:10" x14ac:dyDescent="0.45">
      <c r="G10418" s="82">
        <f>Census!C10410</f>
        <v>0</v>
      </c>
      <c r="H10418" s="82" t="str">
        <f>IF(Census!D10410="","",Census!D10410)</f>
        <v/>
      </c>
      <c r="I10418" s="82">
        <f>Census!E10410</f>
        <v>0</v>
      </c>
      <c r="J10418" s="106" t="e">
        <f t="shared" si="162"/>
        <v>#N/A</v>
      </c>
    </row>
    <row r="10419" spans="7:10" x14ac:dyDescent="0.45">
      <c r="G10419" s="82">
        <f>Census!C10411</f>
        <v>0</v>
      </c>
      <c r="H10419" s="82" t="str">
        <f>IF(Census!D10411="","",Census!D10411)</f>
        <v/>
      </c>
      <c r="I10419" s="82">
        <f>Census!E10411</f>
        <v>0</v>
      </c>
      <c r="J10419" s="106" t="e">
        <f t="shared" si="162"/>
        <v>#N/A</v>
      </c>
    </row>
    <row r="10420" spans="7:10" x14ac:dyDescent="0.45">
      <c r="G10420" s="82">
        <f>Census!C10412</f>
        <v>0</v>
      </c>
      <c r="H10420" s="82" t="str">
        <f>IF(Census!D10412="","",Census!D10412)</f>
        <v/>
      </c>
      <c r="I10420" s="82">
        <f>Census!E10412</f>
        <v>0</v>
      </c>
      <c r="J10420" s="106" t="e">
        <f t="shared" si="162"/>
        <v>#N/A</v>
      </c>
    </row>
    <row r="10421" spans="7:10" x14ac:dyDescent="0.45">
      <c r="G10421" s="82">
        <f>Census!C10413</f>
        <v>0</v>
      </c>
      <c r="H10421" s="82" t="str">
        <f>IF(Census!D10413="","",Census!D10413)</f>
        <v/>
      </c>
      <c r="I10421" s="82">
        <f>Census!E10413</f>
        <v>0</v>
      </c>
      <c r="J10421" s="106" t="e">
        <f t="shared" si="162"/>
        <v>#N/A</v>
      </c>
    </row>
    <row r="10422" spans="7:10" x14ac:dyDescent="0.45">
      <c r="G10422" s="82">
        <f>Census!C10414</f>
        <v>0</v>
      </c>
      <c r="H10422" s="82" t="str">
        <f>IF(Census!D10414="","",Census!D10414)</f>
        <v/>
      </c>
      <c r="I10422" s="82">
        <f>Census!E10414</f>
        <v>0</v>
      </c>
      <c r="J10422" s="106" t="e">
        <f t="shared" si="162"/>
        <v>#N/A</v>
      </c>
    </row>
    <row r="10423" spans="7:10" x14ac:dyDescent="0.45">
      <c r="G10423" s="82">
        <f>Census!C10415</f>
        <v>0</v>
      </c>
      <c r="H10423" s="82" t="str">
        <f>IF(Census!D10415="","",Census!D10415)</f>
        <v/>
      </c>
      <c r="I10423" s="82">
        <f>Census!E10415</f>
        <v>0</v>
      </c>
      <c r="J10423" s="106" t="e">
        <f t="shared" si="162"/>
        <v>#N/A</v>
      </c>
    </row>
    <row r="10424" spans="7:10" x14ac:dyDescent="0.45">
      <c r="G10424" s="82">
        <f>Census!C10416</f>
        <v>0</v>
      </c>
      <c r="H10424" s="82" t="str">
        <f>IF(Census!D10416="","",Census!D10416)</f>
        <v/>
      </c>
      <c r="I10424" s="82">
        <f>Census!E10416</f>
        <v>0</v>
      </c>
      <c r="J10424" s="106" t="e">
        <f t="shared" si="162"/>
        <v>#N/A</v>
      </c>
    </row>
    <row r="10425" spans="7:10" x14ac:dyDescent="0.45">
      <c r="G10425" s="82">
        <f>Census!C10417</f>
        <v>0</v>
      </c>
      <c r="H10425" s="82" t="str">
        <f>IF(Census!D10417="","",Census!D10417)</f>
        <v/>
      </c>
      <c r="I10425" s="82">
        <f>Census!E10417</f>
        <v>0</v>
      </c>
      <c r="J10425" s="106" t="e">
        <f t="shared" si="162"/>
        <v>#N/A</v>
      </c>
    </row>
    <row r="10426" spans="7:10" x14ac:dyDescent="0.45">
      <c r="G10426" s="82">
        <f>Census!C10418</f>
        <v>0</v>
      </c>
      <c r="H10426" s="82" t="str">
        <f>IF(Census!D10418="","",Census!D10418)</f>
        <v/>
      </c>
      <c r="I10426" s="82">
        <f>Census!E10418</f>
        <v>0</v>
      </c>
      <c r="J10426" s="106" t="e">
        <f t="shared" si="162"/>
        <v>#N/A</v>
      </c>
    </row>
    <row r="10427" spans="7:10" x14ac:dyDescent="0.45">
      <c r="G10427" s="82">
        <f>Census!C10419</f>
        <v>0</v>
      </c>
      <c r="H10427" s="82" t="str">
        <f>IF(Census!D10419="","",Census!D10419)</f>
        <v/>
      </c>
      <c r="I10427" s="82">
        <f>Census!E10419</f>
        <v>0</v>
      </c>
      <c r="J10427" s="106" t="e">
        <f t="shared" si="162"/>
        <v>#N/A</v>
      </c>
    </row>
    <row r="10428" spans="7:10" x14ac:dyDescent="0.45">
      <c r="G10428" s="82">
        <f>Census!C10420</f>
        <v>0</v>
      </c>
      <c r="H10428" s="82" t="str">
        <f>IF(Census!D10420="","",Census!D10420)</f>
        <v/>
      </c>
      <c r="I10428" s="82">
        <f>Census!E10420</f>
        <v>0</v>
      </c>
      <c r="J10428" s="106" t="e">
        <f t="shared" si="162"/>
        <v>#N/A</v>
      </c>
    </row>
    <row r="10429" spans="7:10" x14ac:dyDescent="0.45">
      <c r="G10429" s="82">
        <f>Census!C10421</f>
        <v>0</v>
      </c>
      <c r="H10429" s="82" t="str">
        <f>IF(Census!D10421="","",Census!D10421)</f>
        <v/>
      </c>
      <c r="I10429" s="82">
        <f>Census!E10421</f>
        <v>0</v>
      </c>
      <c r="J10429" s="106" t="e">
        <f t="shared" si="162"/>
        <v>#N/A</v>
      </c>
    </row>
    <row r="10430" spans="7:10" x14ac:dyDescent="0.45">
      <c r="G10430" s="82">
        <f>Census!C10422</f>
        <v>0</v>
      </c>
      <c r="H10430" s="82" t="str">
        <f>IF(Census!D10422="","",Census!D10422)</f>
        <v/>
      </c>
      <c r="I10430" s="82">
        <f>Census!E10422</f>
        <v>0</v>
      </c>
      <c r="J10430" s="106" t="e">
        <f t="shared" si="162"/>
        <v>#N/A</v>
      </c>
    </row>
    <row r="10431" spans="7:10" x14ac:dyDescent="0.45">
      <c r="G10431" s="82">
        <f>Census!C10423</f>
        <v>0</v>
      </c>
      <c r="H10431" s="82" t="str">
        <f>IF(Census!D10423="","",Census!D10423)</f>
        <v/>
      </c>
      <c r="I10431" s="82">
        <f>Census!E10423</f>
        <v>0</v>
      </c>
      <c r="J10431" s="106" t="e">
        <f t="shared" si="162"/>
        <v>#N/A</v>
      </c>
    </row>
    <row r="10432" spans="7:10" x14ac:dyDescent="0.45">
      <c r="G10432" s="82">
        <f>Census!C10424</f>
        <v>0</v>
      </c>
      <c r="H10432" s="82" t="str">
        <f>IF(Census!D10424="","",Census!D10424)</f>
        <v/>
      </c>
      <c r="I10432" s="82">
        <f>Census!E10424</f>
        <v>0</v>
      </c>
      <c r="J10432" s="106" t="e">
        <f t="shared" si="162"/>
        <v>#N/A</v>
      </c>
    </row>
    <row r="10433" spans="7:10" x14ac:dyDescent="0.45">
      <c r="G10433" s="82">
        <f>Census!C10425</f>
        <v>0</v>
      </c>
      <c r="H10433" s="82" t="str">
        <f>IF(Census!D10425="","",Census!D10425)</f>
        <v/>
      </c>
      <c r="I10433" s="82">
        <f>Census!E10425</f>
        <v>0</v>
      </c>
      <c r="J10433" s="106" t="e">
        <f t="shared" si="162"/>
        <v>#N/A</v>
      </c>
    </row>
    <row r="10434" spans="7:10" x14ac:dyDescent="0.45">
      <c r="G10434" s="82">
        <f>Census!C10426</f>
        <v>0</v>
      </c>
      <c r="H10434" s="82" t="str">
        <f>IF(Census!D10426="","",Census!D10426)</f>
        <v/>
      </c>
      <c r="I10434" s="82">
        <f>Census!E10426</f>
        <v>0</v>
      </c>
      <c r="J10434" s="106" t="e">
        <f t="shared" si="162"/>
        <v>#N/A</v>
      </c>
    </row>
    <row r="10435" spans="7:10" x14ac:dyDescent="0.45">
      <c r="G10435" s="82">
        <f>Census!C10427</f>
        <v>0</v>
      </c>
      <c r="H10435" s="82" t="str">
        <f>IF(Census!D10427="","",Census!D10427)</f>
        <v/>
      </c>
      <c r="I10435" s="82">
        <f>Census!E10427</f>
        <v>0</v>
      </c>
      <c r="J10435" s="106" t="e">
        <f t="shared" si="162"/>
        <v>#N/A</v>
      </c>
    </row>
    <row r="10436" spans="7:10" x14ac:dyDescent="0.45">
      <c r="G10436" s="82">
        <f>Census!C10428</f>
        <v>0</v>
      </c>
      <c r="H10436" s="82" t="str">
        <f>IF(Census!D10428="","",Census!D10428)</f>
        <v/>
      </c>
      <c r="I10436" s="82">
        <f>Census!E10428</f>
        <v>0</v>
      </c>
      <c r="J10436" s="106" t="e">
        <f t="shared" si="162"/>
        <v>#N/A</v>
      </c>
    </row>
    <row r="10437" spans="7:10" x14ac:dyDescent="0.45">
      <c r="G10437" s="82">
        <f>Census!C10429</f>
        <v>0</v>
      </c>
      <c r="H10437" s="82" t="str">
        <f>IF(Census!D10429="","",Census!D10429)</f>
        <v/>
      </c>
      <c r="I10437" s="82">
        <f>Census!E10429</f>
        <v>0</v>
      </c>
      <c r="J10437" s="106" t="e">
        <f t="shared" si="162"/>
        <v>#N/A</v>
      </c>
    </row>
    <row r="10438" spans="7:10" x14ac:dyDescent="0.45">
      <c r="G10438" s="82">
        <f>Census!C10430</f>
        <v>0</v>
      </c>
      <c r="H10438" s="82" t="str">
        <f>IF(Census!D10430="","",Census!D10430)</f>
        <v/>
      </c>
      <c r="I10438" s="82">
        <f>Census!E10430</f>
        <v>0</v>
      </c>
      <c r="J10438" s="106" t="e">
        <f t="shared" si="162"/>
        <v>#N/A</v>
      </c>
    </row>
    <row r="10439" spans="7:10" x14ac:dyDescent="0.45">
      <c r="G10439" s="82">
        <f>Census!C10431</f>
        <v>0</v>
      </c>
      <c r="H10439" s="82" t="str">
        <f>IF(Census!D10431="","",Census!D10431)</f>
        <v/>
      </c>
      <c r="I10439" s="82">
        <f>Census!E10431</f>
        <v>0</v>
      </c>
      <c r="J10439" s="106" t="e">
        <f t="shared" si="162"/>
        <v>#N/A</v>
      </c>
    </row>
    <row r="10440" spans="7:10" x14ac:dyDescent="0.45">
      <c r="G10440" s="82">
        <f>Census!C10432</f>
        <v>0</v>
      </c>
      <c r="H10440" s="82" t="str">
        <f>IF(Census!D10432="","",Census!D10432)</f>
        <v/>
      </c>
      <c r="I10440" s="82">
        <f>Census!E10432</f>
        <v>0</v>
      </c>
      <c r="J10440" s="106" t="e">
        <f t="shared" si="162"/>
        <v>#N/A</v>
      </c>
    </row>
    <row r="10441" spans="7:10" x14ac:dyDescent="0.45">
      <c r="G10441" s="82">
        <f>Census!C10433</f>
        <v>0</v>
      </c>
      <c r="H10441" s="82" t="str">
        <f>IF(Census!D10433="","",Census!D10433)</f>
        <v/>
      </c>
      <c r="I10441" s="82">
        <f>Census!E10433</f>
        <v>0</v>
      </c>
      <c r="J10441" s="106" t="e">
        <f t="shared" si="162"/>
        <v>#N/A</v>
      </c>
    </row>
    <row r="10442" spans="7:10" x14ac:dyDescent="0.45">
      <c r="G10442" s="82">
        <f>Census!C10434</f>
        <v>0</v>
      </c>
      <c r="H10442" s="82" t="str">
        <f>IF(Census!D10434="","",Census!D10434)</f>
        <v/>
      </c>
      <c r="I10442" s="82">
        <f>Census!E10434</f>
        <v>0</v>
      </c>
      <c r="J10442" s="106" t="e">
        <f t="shared" si="162"/>
        <v>#N/A</v>
      </c>
    </row>
    <row r="10443" spans="7:10" x14ac:dyDescent="0.45">
      <c r="G10443" s="82">
        <f>Census!C10435</f>
        <v>0</v>
      </c>
      <c r="H10443" s="82" t="str">
        <f>IF(Census!D10435="","",Census!D10435)</f>
        <v/>
      </c>
      <c r="I10443" s="82">
        <f>Census!E10435</f>
        <v>0</v>
      </c>
      <c r="J10443" s="106" t="e">
        <f t="shared" si="162"/>
        <v>#N/A</v>
      </c>
    </row>
    <row r="10444" spans="7:10" x14ac:dyDescent="0.45">
      <c r="G10444" s="82">
        <f>Census!C10436</f>
        <v>0</v>
      </c>
      <c r="H10444" s="82" t="str">
        <f>IF(Census!D10436="","",Census!D10436)</f>
        <v/>
      </c>
      <c r="I10444" s="82">
        <f>Census!E10436</f>
        <v>0</v>
      </c>
      <c r="J10444" s="106" t="e">
        <f t="shared" si="162"/>
        <v>#N/A</v>
      </c>
    </row>
    <row r="10445" spans="7:10" x14ac:dyDescent="0.45">
      <c r="G10445" s="82">
        <f>Census!C10437</f>
        <v>0</v>
      </c>
      <c r="H10445" s="82" t="str">
        <f>IF(Census!D10437="","",Census!D10437)</f>
        <v/>
      </c>
      <c r="I10445" s="82">
        <f>Census!E10437</f>
        <v>0</v>
      </c>
      <c r="J10445" s="106" t="e">
        <f t="shared" si="162"/>
        <v>#N/A</v>
      </c>
    </row>
    <row r="10446" spans="7:10" x14ac:dyDescent="0.45">
      <c r="G10446" s="82">
        <f>Census!C10438</f>
        <v>0</v>
      </c>
      <c r="H10446" s="82" t="str">
        <f>IF(Census!D10438="","",Census!D10438)</f>
        <v/>
      </c>
      <c r="I10446" s="82">
        <f>Census!E10438</f>
        <v>0</v>
      </c>
      <c r="J10446" s="106" t="e">
        <f t="shared" ref="J10446:J10509" si="163">IF(H10446=0,0,IF(H10446&lt;$C$25,$C$25-H10446,0))</f>
        <v>#N/A</v>
      </c>
    </row>
    <row r="10447" spans="7:10" x14ac:dyDescent="0.45">
      <c r="G10447" s="82">
        <f>Census!C10439</f>
        <v>0</v>
      </c>
      <c r="H10447" s="82" t="str">
        <f>IF(Census!D10439="","",Census!D10439)</f>
        <v/>
      </c>
      <c r="I10447" s="82">
        <f>Census!E10439</f>
        <v>0</v>
      </c>
      <c r="J10447" s="106" t="e">
        <f t="shared" si="163"/>
        <v>#N/A</v>
      </c>
    </row>
    <row r="10448" spans="7:10" x14ac:dyDescent="0.45">
      <c r="G10448" s="82">
        <f>Census!C10440</f>
        <v>0</v>
      </c>
      <c r="H10448" s="82" t="str">
        <f>IF(Census!D10440="","",Census!D10440)</f>
        <v/>
      </c>
      <c r="I10448" s="82">
        <f>Census!E10440</f>
        <v>0</v>
      </c>
      <c r="J10448" s="106" t="e">
        <f t="shared" si="163"/>
        <v>#N/A</v>
      </c>
    </row>
    <row r="10449" spans="7:10" x14ac:dyDescent="0.45">
      <c r="G10449" s="82">
        <f>Census!C10441</f>
        <v>0</v>
      </c>
      <c r="H10449" s="82" t="str">
        <f>IF(Census!D10441="","",Census!D10441)</f>
        <v/>
      </c>
      <c r="I10449" s="82">
        <f>Census!E10441</f>
        <v>0</v>
      </c>
      <c r="J10449" s="106" t="e">
        <f t="shared" si="163"/>
        <v>#N/A</v>
      </c>
    </row>
    <row r="10450" spans="7:10" x14ac:dyDescent="0.45">
      <c r="G10450" s="82">
        <f>Census!C10442</f>
        <v>0</v>
      </c>
      <c r="H10450" s="82" t="str">
        <f>IF(Census!D10442="","",Census!D10442)</f>
        <v/>
      </c>
      <c r="I10450" s="82">
        <f>Census!E10442</f>
        <v>0</v>
      </c>
      <c r="J10450" s="106" t="e">
        <f t="shared" si="163"/>
        <v>#N/A</v>
      </c>
    </row>
    <row r="10451" spans="7:10" x14ac:dyDescent="0.45">
      <c r="G10451" s="82">
        <f>Census!C10443</f>
        <v>0</v>
      </c>
      <c r="H10451" s="82" t="str">
        <f>IF(Census!D10443="","",Census!D10443)</f>
        <v/>
      </c>
      <c r="I10451" s="82">
        <f>Census!E10443</f>
        <v>0</v>
      </c>
      <c r="J10451" s="106" t="e">
        <f t="shared" si="163"/>
        <v>#N/A</v>
      </c>
    </row>
    <row r="10452" spans="7:10" x14ac:dyDescent="0.45">
      <c r="G10452" s="82">
        <f>Census!C10444</f>
        <v>0</v>
      </c>
      <c r="H10452" s="82" t="str">
        <f>IF(Census!D10444="","",Census!D10444)</f>
        <v/>
      </c>
      <c r="I10452" s="82">
        <f>Census!E10444</f>
        <v>0</v>
      </c>
      <c r="J10452" s="106" t="e">
        <f t="shared" si="163"/>
        <v>#N/A</v>
      </c>
    </row>
    <row r="10453" spans="7:10" x14ac:dyDescent="0.45">
      <c r="G10453" s="82">
        <f>Census!C10445</f>
        <v>0</v>
      </c>
      <c r="H10453" s="82" t="str">
        <f>IF(Census!D10445="","",Census!D10445)</f>
        <v/>
      </c>
      <c r="I10453" s="82">
        <f>Census!E10445</f>
        <v>0</v>
      </c>
      <c r="J10453" s="106" t="e">
        <f t="shared" si="163"/>
        <v>#N/A</v>
      </c>
    </row>
    <row r="10454" spans="7:10" x14ac:dyDescent="0.45">
      <c r="G10454" s="82">
        <f>Census!C10446</f>
        <v>0</v>
      </c>
      <c r="H10454" s="82" t="str">
        <f>IF(Census!D10446="","",Census!D10446)</f>
        <v/>
      </c>
      <c r="I10454" s="82">
        <f>Census!E10446</f>
        <v>0</v>
      </c>
      <c r="J10454" s="106" t="e">
        <f t="shared" si="163"/>
        <v>#N/A</v>
      </c>
    </row>
    <row r="10455" spans="7:10" x14ac:dyDescent="0.45">
      <c r="G10455" s="82">
        <f>Census!C10447</f>
        <v>0</v>
      </c>
      <c r="H10455" s="82" t="str">
        <f>IF(Census!D10447="","",Census!D10447)</f>
        <v/>
      </c>
      <c r="I10455" s="82">
        <f>Census!E10447</f>
        <v>0</v>
      </c>
      <c r="J10455" s="106" t="e">
        <f t="shared" si="163"/>
        <v>#N/A</v>
      </c>
    </row>
    <row r="10456" spans="7:10" x14ac:dyDescent="0.45">
      <c r="G10456" s="82">
        <f>Census!C10448</f>
        <v>0</v>
      </c>
      <c r="H10456" s="82" t="str">
        <f>IF(Census!D10448="","",Census!D10448)</f>
        <v/>
      </c>
      <c r="I10456" s="82">
        <f>Census!E10448</f>
        <v>0</v>
      </c>
      <c r="J10456" s="106" t="e">
        <f t="shared" si="163"/>
        <v>#N/A</v>
      </c>
    </row>
    <row r="10457" spans="7:10" x14ac:dyDescent="0.45">
      <c r="G10457" s="82">
        <f>Census!C10449</f>
        <v>0</v>
      </c>
      <c r="H10457" s="82" t="str">
        <f>IF(Census!D10449="","",Census!D10449)</f>
        <v/>
      </c>
      <c r="I10457" s="82">
        <f>Census!E10449</f>
        <v>0</v>
      </c>
      <c r="J10457" s="106" t="e">
        <f t="shared" si="163"/>
        <v>#N/A</v>
      </c>
    </row>
    <row r="10458" spans="7:10" x14ac:dyDescent="0.45">
      <c r="G10458" s="82">
        <f>Census!C10450</f>
        <v>0</v>
      </c>
      <c r="H10458" s="82" t="str">
        <f>IF(Census!D10450="","",Census!D10450)</f>
        <v/>
      </c>
      <c r="I10458" s="82">
        <f>Census!E10450</f>
        <v>0</v>
      </c>
      <c r="J10458" s="106" t="e">
        <f t="shared" si="163"/>
        <v>#N/A</v>
      </c>
    </row>
    <row r="10459" spans="7:10" x14ac:dyDescent="0.45">
      <c r="G10459" s="82">
        <f>Census!C10451</f>
        <v>0</v>
      </c>
      <c r="H10459" s="82" t="str">
        <f>IF(Census!D10451="","",Census!D10451)</f>
        <v/>
      </c>
      <c r="I10459" s="82">
        <f>Census!E10451</f>
        <v>0</v>
      </c>
      <c r="J10459" s="106" t="e">
        <f t="shared" si="163"/>
        <v>#N/A</v>
      </c>
    </row>
    <row r="10460" spans="7:10" x14ac:dyDescent="0.45">
      <c r="G10460" s="82">
        <f>Census!C10452</f>
        <v>0</v>
      </c>
      <c r="H10460" s="82" t="str">
        <f>IF(Census!D10452="","",Census!D10452)</f>
        <v/>
      </c>
      <c r="I10460" s="82">
        <f>Census!E10452</f>
        <v>0</v>
      </c>
      <c r="J10460" s="106" t="e">
        <f t="shared" si="163"/>
        <v>#N/A</v>
      </c>
    </row>
    <row r="10461" spans="7:10" x14ac:dyDescent="0.45">
      <c r="G10461" s="82">
        <f>Census!C10453</f>
        <v>0</v>
      </c>
      <c r="H10461" s="82" t="str">
        <f>IF(Census!D10453="","",Census!D10453)</f>
        <v/>
      </c>
      <c r="I10461" s="82">
        <f>Census!E10453</f>
        <v>0</v>
      </c>
      <c r="J10461" s="106" t="e">
        <f t="shared" si="163"/>
        <v>#N/A</v>
      </c>
    </row>
    <row r="10462" spans="7:10" x14ac:dyDescent="0.45">
      <c r="G10462" s="82">
        <f>Census!C10454</f>
        <v>0</v>
      </c>
      <c r="H10462" s="82" t="str">
        <f>IF(Census!D10454="","",Census!D10454)</f>
        <v/>
      </c>
      <c r="I10462" s="82">
        <f>Census!E10454</f>
        <v>0</v>
      </c>
      <c r="J10462" s="106" t="e">
        <f t="shared" si="163"/>
        <v>#N/A</v>
      </c>
    </row>
    <row r="10463" spans="7:10" x14ac:dyDescent="0.45">
      <c r="G10463" s="82">
        <f>Census!C10455</f>
        <v>0</v>
      </c>
      <c r="H10463" s="82" t="str">
        <f>IF(Census!D10455="","",Census!D10455)</f>
        <v/>
      </c>
      <c r="I10463" s="82">
        <f>Census!E10455</f>
        <v>0</v>
      </c>
      <c r="J10463" s="106" t="e">
        <f t="shared" si="163"/>
        <v>#N/A</v>
      </c>
    </row>
    <row r="10464" spans="7:10" x14ac:dyDescent="0.45">
      <c r="G10464" s="82">
        <f>Census!C10456</f>
        <v>0</v>
      </c>
      <c r="H10464" s="82" t="str">
        <f>IF(Census!D10456="","",Census!D10456)</f>
        <v/>
      </c>
      <c r="I10464" s="82">
        <f>Census!E10456</f>
        <v>0</v>
      </c>
      <c r="J10464" s="106" t="e">
        <f t="shared" si="163"/>
        <v>#N/A</v>
      </c>
    </row>
    <row r="10465" spans="7:10" x14ac:dyDescent="0.45">
      <c r="G10465" s="82">
        <f>Census!C10457</f>
        <v>0</v>
      </c>
      <c r="H10465" s="82" t="str">
        <f>IF(Census!D10457="","",Census!D10457)</f>
        <v/>
      </c>
      <c r="I10465" s="82">
        <f>Census!E10457</f>
        <v>0</v>
      </c>
      <c r="J10465" s="106" t="e">
        <f t="shared" si="163"/>
        <v>#N/A</v>
      </c>
    </row>
    <row r="10466" spans="7:10" x14ac:dyDescent="0.45">
      <c r="G10466" s="82">
        <f>Census!C10458</f>
        <v>0</v>
      </c>
      <c r="H10466" s="82" t="str">
        <f>IF(Census!D10458="","",Census!D10458)</f>
        <v/>
      </c>
      <c r="I10466" s="82">
        <f>Census!E10458</f>
        <v>0</v>
      </c>
      <c r="J10466" s="106" t="e">
        <f t="shared" si="163"/>
        <v>#N/A</v>
      </c>
    </row>
    <row r="10467" spans="7:10" x14ac:dyDescent="0.45">
      <c r="G10467" s="82">
        <f>Census!C10459</f>
        <v>0</v>
      </c>
      <c r="H10467" s="82" t="str">
        <f>IF(Census!D10459="","",Census!D10459)</f>
        <v/>
      </c>
      <c r="I10467" s="82">
        <f>Census!E10459</f>
        <v>0</v>
      </c>
      <c r="J10467" s="106" t="e">
        <f t="shared" si="163"/>
        <v>#N/A</v>
      </c>
    </row>
    <row r="10468" spans="7:10" x14ac:dyDescent="0.45">
      <c r="G10468" s="82">
        <f>Census!C10460</f>
        <v>0</v>
      </c>
      <c r="H10468" s="82" t="str">
        <f>IF(Census!D10460="","",Census!D10460)</f>
        <v/>
      </c>
      <c r="I10468" s="82">
        <f>Census!E10460</f>
        <v>0</v>
      </c>
      <c r="J10468" s="106" t="e">
        <f t="shared" si="163"/>
        <v>#N/A</v>
      </c>
    </row>
    <row r="10469" spans="7:10" x14ac:dyDescent="0.45">
      <c r="G10469" s="82">
        <f>Census!C10461</f>
        <v>0</v>
      </c>
      <c r="H10469" s="82" t="str">
        <f>IF(Census!D10461="","",Census!D10461)</f>
        <v/>
      </c>
      <c r="I10469" s="82">
        <f>Census!E10461</f>
        <v>0</v>
      </c>
      <c r="J10469" s="106" t="e">
        <f t="shared" si="163"/>
        <v>#N/A</v>
      </c>
    </row>
    <row r="10470" spans="7:10" x14ac:dyDescent="0.45">
      <c r="G10470" s="82">
        <f>Census!C10462</f>
        <v>0</v>
      </c>
      <c r="H10470" s="82" t="str">
        <f>IF(Census!D10462="","",Census!D10462)</f>
        <v/>
      </c>
      <c r="I10470" s="82">
        <f>Census!E10462</f>
        <v>0</v>
      </c>
      <c r="J10470" s="106" t="e">
        <f t="shared" si="163"/>
        <v>#N/A</v>
      </c>
    </row>
    <row r="10471" spans="7:10" x14ac:dyDescent="0.45">
      <c r="G10471" s="82">
        <f>Census!C10463</f>
        <v>0</v>
      </c>
      <c r="H10471" s="82" t="str">
        <f>IF(Census!D10463="","",Census!D10463)</f>
        <v/>
      </c>
      <c r="I10471" s="82">
        <f>Census!E10463</f>
        <v>0</v>
      </c>
      <c r="J10471" s="106" t="e">
        <f t="shared" si="163"/>
        <v>#N/A</v>
      </c>
    </row>
    <row r="10472" spans="7:10" x14ac:dyDescent="0.45">
      <c r="G10472" s="82">
        <f>Census!C10464</f>
        <v>0</v>
      </c>
      <c r="H10472" s="82" t="str">
        <f>IF(Census!D10464="","",Census!D10464)</f>
        <v/>
      </c>
      <c r="I10472" s="82">
        <f>Census!E10464</f>
        <v>0</v>
      </c>
      <c r="J10472" s="106" t="e">
        <f t="shared" si="163"/>
        <v>#N/A</v>
      </c>
    </row>
    <row r="10473" spans="7:10" x14ac:dyDescent="0.45">
      <c r="G10473" s="82">
        <f>Census!C10465</f>
        <v>0</v>
      </c>
      <c r="H10473" s="82" t="str">
        <f>IF(Census!D10465="","",Census!D10465)</f>
        <v/>
      </c>
      <c r="I10473" s="82">
        <f>Census!E10465</f>
        <v>0</v>
      </c>
      <c r="J10473" s="106" t="e">
        <f t="shared" si="163"/>
        <v>#N/A</v>
      </c>
    </row>
    <row r="10474" spans="7:10" x14ac:dyDescent="0.45">
      <c r="G10474" s="82">
        <f>Census!C10466</f>
        <v>0</v>
      </c>
      <c r="H10474" s="82" t="str">
        <f>IF(Census!D10466="","",Census!D10466)</f>
        <v/>
      </c>
      <c r="I10474" s="82">
        <f>Census!E10466</f>
        <v>0</v>
      </c>
      <c r="J10474" s="106" t="e">
        <f t="shared" si="163"/>
        <v>#N/A</v>
      </c>
    </row>
    <row r="10475" spans="7:10" x14ac:dyDescent="0.45">
      <c r="G10475" s="82">
        <f>Census!C10467</f>
        <v>0</v>
      </c>
      <c r="H10475" s="82" t="str">
        <f>IF(Census!D10467="","",Census!D10467)</f>
        <v/>
      </c>
      <c r="I10475" s="82">
        <f>Census!E10467</f>
        <v>0</v>
      </c>
      <c r="J10475" s="106" t="e">
        <f t="shared" si="163"/>
        <v>#N/A</v>
      </c>
    </row>
    <row r="10476" spans="7:10" x14ac:dyDescent="0.45">
      <c r="G10476" s="82">
        <f>Census!C10468</f>
        <v>0</v>
      </c>
      <c r="H10476" s="82" t="str">
        <f>IF(Census!D10468="","",Census!D10468)</f>
        <v/>
      </c>
      <c r="I10476" s="82">
        <f>Census!E10468</f>
        <v>0</v>
      </c>
      <c r="J10476" s="106" t="e">
        <f t="shared" si="163"/>
        <v>#N/A</v>
      </c>
    </row>
    <row r="10477" spans="7:10" x14ac:dyDescent="0.45">
      <c r="G10477" s="82">
        <f>Census!C10469</f>
        <v>0</v>
      </c>
      <c r="H10477" s="82" t="str">
        <f>IF(Census!D10469="","",Census!D10469)</f>
        <v/>
      </c>
      <c r="I10477" s="82">
        <f>Census!E10469</f>
        <v>0</v>
      </c>
      <c r="J10477" s="106" t="e">
        <f t="shared" si="163"/>
        <v>#N/A</v>
      </c>
    </row>
    <row r="10478" spans="7:10" x14ac:dyDescent="0.45">
      <c r="G10478" s="82">
        <f>Census!C10470</f>
        <v>0</v>
      </c>
      <c r="H10478" s="82" t="str">
        <f>IF(Census!D10470="","",Census!D10470)</f>
        <v/>
      </c>
      <c r="I10478" s="82">
        <f>Census!E10470</f>
        <v>0</v>
      </c>
      <c r="J10478" s="106" t="e">
        <f t="shared" si="163"/>
        <v>#N/A</v>
      </c>
    </row>
    <row r="10479" spans="7:10" x14ac:dyDescent="0.45">
      <c r="G10479" s="82">
        <f>Census!C10471</f>
        <v>0</v>
      </c>
      <c r="H10479" s="82" t="str">
        <f>IF(Census!D10471="","",Census!D10471)</f>
        <v/>
      </c>
      <c r="I10479" s="82">
        <f>Census!E10471</f>
        <v>0</v>
      </c>
      <c r="J10479" s="106" t="e">
        <f t="shared" si="163"/>
        <v>#N/A</v>
      </c>
    </row>
    <row r="10480" spans="7:10" x14ac:dyDescent="0.45">
      <c r="G10480" s="82">
        <f>Census!C10472</f>
        <v>0</v>
      </c>
      <c r="H10480" s="82" t="str">
        <f>IF(Census!D10472="","",Census!D10472)</f>
        <v/>
      </c>
      <c r="I10480" s="82">
        <f>Census!E10472</f>
        <v>0</v>
      </c>
      <c r="J10480" s="106" t="e">
        <f t="shared" si="163"/>
        <v>#N/A</v>
      </c>
    </row>
    <row r="10481" spans="7:10" x14ac:dyDescent="0.45">
      <c r="G10481" s="82">
        <f>Census!C10473</f>
        <v>0</v>
      </c>
      <c r="H10481" s="82" t="str">
        <f>IF(Census!D10473="","",Census!D10473)</f>
        <v/>
      </c>
      <c r="I10481" s="82">
        <f>Census!E10473</f>
        <v>0</v>
      </c>
      <c r="J10481" s="106" t="e">
        <f t="shared" si="163"/>
        <v>#N/A</v>
      </c>
    </row>
    <row r="10482" spans="7:10" x14ac:dyDescent="0.45">
      <c r="G10482" s="82">
        <f>Census!C10474</f>
        <v>0</v>
      </c>
      <c r="H10482" s="82" t="str">
        <f>IF(Census!D10474="","",Census!D10474)</f>
        <v/>
      </c>
      <c r="I10482" s="82">
        <f>Census!E10474</f>
        <v>0</v>
      </c>
      <c r="J10482" s="106" t="e">
        <f t="shared" si="163"/>
        <v>#N/A</v>
      </c>
    </row>
    <row r="10483" spans="7:10" x14ac:dyDescent="0.45">
      <c r="G10483" s="82">
        <f>Census!C10475</f>
        <v>0</v>
      </c>
      <c r="H10483" s="82" t="str">
        <f>IF(Census!D10475="","",Census!D10475)</f>
        <v/>
      </c>
      <c r="I10483" s="82">
        <f>Census!E10475</f>
        <v>0</v>
      </c>
      <c r="J10483" s="106" t="e">
        <f t="shared" si="163"/>
        <v>#N/A</v>
      </c>
    </row>
    <row r="10484" spans="7:10" x14ac:dyDescent="0.45">
      <c r="G10484" s="82">
        <f>Census!C10476</f>
        <v>0</v>
      </c>
      <c r="H10484" s="82" t="str">
        <f>IF(Census!D10476="","",Census!D10476)</f>
        <v/>
      </c>
      <c r="I10484" s="82">
        <f>Census!E10476</f>
        <v>0</v>
      </c>
      <c r="J10484" s="106" t="e">
        <f t="shared" si="163"/>
        <v>#N/A</v>
      </c>
    </row>
    <row r="10485" spans="7:10" x14ac:dyDescent="0.45">
      <c r="G10485" s="82">
        <f>Census!C10477</f>
        <v>0</v>
      </c>
      <c r="H10485" s="82" t="str">
        <f>IF(Census!D10477="","",Census!D10477)</f>
        <v/>
      </c>
      <c r="I10485" s="82">
        <f>Census!E10477</f>
        <v>0</v>
      </c>
      <c r="J10485" s="106" t="e">
        <f t="shared" si="163"/>
        <v>#N/A</v>
      </c>
    </row>
    <row r="10486" spans="7:10" x14ac:dyDescent="0.45">
      <c r="G10486" s="82">
        <f>Census!C10478</f>
        <v>0</v>
      </c>
      <c r="H10486" s="82" t="str">
        <f>IF(Census!D10478="","",Census!D10478)</f>
        <v/>
      </c>
      <c r="I10486" s="82">
        <f>Census!E10478</f>
        <v>0</v>
      </c>
      <c r="J10486" s="106" t="e">
        <f t="shared" si="163"/>
        <v>#N/A</v>
      </c>
    </row>
    <row r="10487" spans="7:10" x14ac:dyDescent="0.45">
      <c r="G10487" s="82">
        <f>Census!C10479</f>
        <v>0</v>
      </c>
      <c r="H10487" s="82" t="str">
        <f>IF(Census!D10479="","",Census!D10479)</f>
        <v/>
      </c>
      <c r="I10487" s="82">
        <f>Census!E10479</f>
        <v>0</v>
      </c>
      <c r="J10487" s="106" t="e">
        <f t="shared" si="163"/>
        <v>#N/A</v>
      </c>
    </row>
    <row r="10488" spans="7:10" x14ac:dyDescent="0.45">
      <c r="G10488" s="82">
        <f>Census!C10480</f>
        <v>0</v>
      </c>
      <c r="H10488" s="82" t="str">
        <f>IF(Census!D10480="","",Census!D10480)</f>
        <v/>
      </c>
      <c r="I10488" s="82">
        <f>Census!E10480</f>
        <v>0</v>
      </c>
      <c r="J10488" s="106" t="e">
        <f t="shared" si="163"/>
        <v>#N/A</v>
      </c>
    </row>
    <row r="10489" spans="7:10" x14ac:dyDescent="0.45">
      <c r="G10489" s="82">
        <f>Census!C10481</f>
        <v>0</v>
      </c>
      <c r="H10489" s="82" t="str">
        <f>IF(Census!D10481="","",Census!D10481)</f>
        <v/>
      </c>
      <c r="I10489" s="82">
        <f>Census!E10481</f>
        <v>0</v>
      </c>
      <c r="J10489" s="106" t="e">
        <f t="shared" si="163"/>
        <v>#N/A</v>
      </c>
    </row>
    <row r="10490" spans="7:10" x14ac:dyDescent="0.45">
      <c r="G10490" s="82">
        <f>Census!C10482</f>
        <v>0</v>
      </c>
      <c r="H10490" s="82" t="str">
        <f>IF(Census!D10482="","",Census!D10482)</f>
        <v/>
      </c>
      <c r="I10490" s="82">
        <f>Census!E10482</f>
        <v>0</v>
      </c>
      <c r="J10490" s="106" t="e">
        <f t="shared" si="163"/>
        <v>#N/A</v>
      </c>
    </row>
    <row r="10491" spans="7:10" x14ac:dyDescent="0.45">
      <c r="G10491" s="82">
        <f>Census!C10483</f>
        <v>0</v>
      </c>
      <c r="H10491" s="82" t="str">
        <f>IF(Census!D10483="","",Census!D10483)</f>
        <v/>
      </c>
      <c r="I10491" s="82">
        <f>Census!E10483</f>
        <v>0</v>
      </c>
      <c r="J10491" s="106" t="e">
        <f t="shared" si="163"/>
        <v>#N/A</v>
      </c>
    </row>
    <row r="10492" spans="7:10" x14ac:dyDescent="0.45">
      <c r="G10492" s="82">
        <f>Census!C10484</f>
        <v>0</v>
      </c>
      <c r="H10492" s="82" t="str">
        <f>IF(Census!D10484="","",Census!D10484)</f>
        <v/>
      </c>
      <c r="I10492" s="82">
        <f>Census!E10484</f>
        <v>0</v>
      </c>
      <c r="J10492" s="106" t="e">
        <f t="shared" si="163"/>
        <v>#N/A</v>
      </c>
    </row>
    <row r="10493" spans="7:10" x14ac:dyDescent="0.45">
      <c r="G10493" s="82">
        <f>Census!C10485</f>
        <v>0</v>
      </c>
      <c r="H10493" s="82" t="str">
        <f>IF(Census!D10485="","",Census!D10485)</f>
        <v/>
      </c>
      <c r="I10493" s="82">
        <f>Census!E10485</f>
        <v>0</v>
      </c>
      <c r="J10493" s="106" t="e">
        <f t="shared" si="163"/>
        <v>#N/A</v>
      </c>
    </row>
    <row r="10494" spans="7:10" x14ac:dyDescent="0.45">
      <c r="G10494" s="82">
        <f>Census!C10486</f>
        <v>0</v>
      </c>
      <c r="H10494" s="82" t="str">
        <f>IF(Census!D10486="","",Census!D10486)</f>
        <v/>
      </c>
      <c r="I10494" s="82">
        <f>Census!E10486</f>
        <v>0</v>
      </c>
      <c r="J10494" s="106" t="e">
        <f t="shared" si="163"/>
        <v>#N/A</v>
      </c>
    </row>
    <row r="10495" spans="7:10" x14ac:dyDescent="0.45">
      <c r="G10495" s="82">
        <f>Census!C10487</f>
        <v>0</v>
      </c>
      <c r="H10495" s="82" t="str">
        <f>IF(Census!D10487="","",Census!D10487)</f>
        <v/>
      </c>
      <c r="I10495" s="82">
        <f>Census!E10487</f>
        <v>0</v>
      </c>
      <c r="J10495" s="106" t="e">
        <f t="shared" si="163"/>
        <v>#N/A</v>
      </c>
    </row>
    <row r="10496" spans="7:10" x14ac:dyDescent="0.45">
      <c r="G10496" s="82">
        <f>Census!C10488</f>
        <v>0</v>
      </c>
      <c r="H10496" s="82" t="str">
        <f>IF(Census!D10488="","",Census!D10488)</f>
        <v/>
      </c>
      <c r="I10496" s="82">
        <f>Census!E10488</f>
        <v>0</v>
      </c>
      <c r="J10496" s="106" t="e">
        <f t="shared" si="163"/>
        <v>#N/A</v>
      </c>
    </row>
    <row r="10497" spans="7:10" x14ac:dyDescent="0.45">
      <c r="G10497" s="82">
        <f>Census!C10489</f>
        <v>0</v>
      </c>
      <c r="H10497" s="82" t="str">
        <f>IF(Census!D10489="","",Census!D10489)</f>
        <v/>
      </c>
      <c r="I10497" s="82">
        <f>Census!E10489</f>
        <v>0</v>
      </c>
      <c r="J10497" s="106" t="e">
        <f t="shared" si="163"/>
        <v>#N/A</v>
      </c>
    </row>
    <row r="10498" spans="7:10" x14ac:dyDescent="0.45">
      <c r="G10498" s="82">
        <f>Census!C10490</f>
        <v>0</v>
      </c>
      <c r="H10498" s="82" t="str">
        <f>IF(Census!D10490="","",Census!D10490)</f>
        <v/>
      </c>
      <c r="I10498" s="82">
        <f>Census!E10490</f>
        <v>0</v>
      </c>
      <c r="J10498" s="106" t="e">
        <f t="shared" si="163"/>
        <v>#N/A</v>
      </c>
    </row>
    <row r="10499" spans="7:10" x14ac:dyDescent="0.45">
      <c r="G10499" s="82">
        <f>Census!C10491</f>
        <v>0</v>
      </c>
      <c r="H10499" s="82" t="str">
        <f>IF(Census!D10491="","",Census!D10491)</f>
        <v/>
      </c>
      <c r="I10499" s="82">
        <f>Census!E10491</f>
        <v>0</v>
      </c>
      <c r="J10499" s="106" t="e">
        <f t="shared" si="163"/>
        <v>#N/A</v>
      </c>
    </row>
    <row r="10500" spans="7:10" x14ac:dyDescent="0.45">
      <c r="G10500" s="82">
        <f>Census!C10492</f>
        <v>0</v>
      </c>
      <c r="H10500" s="82" t="str">
        <f>IF(Census!D10492="","",Census!D10492)</f>
        <v/>
      </c>
      <c r="I10500" s="82">
        <f>Census!E10492</f>
        <v>0</v>
      </c>
      <c r="J10500" s="106" t="e">
        <f t="shared" si="163"/>
        <v>#N/A</v>
      </c>
    </row>
    <row r="10501" spans="7:10" x14ac:dyDescent="0.45">
      <c r="G10501" s="82">
        <f>Census!C10493</f>
        <v>0</v>
      </c>
      <c r="H10501" s="82" t="str">
        <f>IF(Census!D10493="","",Census!D10493)</f>
        <v/>
      </c>
      <c r="I10501" s="82">
        <f>Census!E10493</f>
        <v>0</v>
      </c>
      <c r="J10501" s="106" t="e">
        <f t="shared" si="163"/>
        <v>#N/A</v>
      </c>
    </row>
    <row r="10502" spans="7:10" x14ac:dyDescent="0.45">
      <c r="G10502" s="82">
        <f>Census!C10494</f>
        <v>0</v>
      </c>
      <c r="H10502" s="82" t="str">
        <f>IF(Census!D10494="","",Census!D10494)</f>
        <v/>
      </c>
      <c r="I10502" s="82">
        <f>Census!E10494</f>
        <v>0</v>
      </c>
      <c r="J10502" s="106" t="e">
        <f t="shared" si="163"/>
        <v>#N/A</v>
      </c>
    </row>
    <row r="10503" spans="7:10" x14ac:dyDescent="0.45">
      <c r="G10503" s="82">
        <f>Census!C10495</f>
        <v>0</v>
      </c>
      <c r="H10503" s="82" t="str">
        <f>IF(Census!D10495="","",Census!D10495)</f>
        <v/>
      </c>
      <c r="I10503" s="82">
        <f>Census!E10495</f>
        <v>0</v>
      </c>
      <c r="J10503" s="106" t="e">
        <f t="shared" si="163"/>
        <v>#N/A</v>
      </c>
    </row>
    <row r="10504" spans="7:10" x14ac:dyDescent="0.45">
      <c r="G10504" s="82">
        <f>Census!C10496</f>
        <v>0</v>
      </c>
      <c r="H10504" s="82" t="str">
        <f>IF(Census!D10496="","",Census!D10496)</f>
        <v/>
      </c>
      <c r="I10504" s="82">
        <f>Census!E10496</f>
        <v>0</v>
      </c>
      <c r="J10504" s="106" t="e">
        <f t="shared" si="163"/>
        <v>#N/A</v>
      </c>
    </row>
    <row r="10505" spans="7:10" x14ac:dyDescent="0.45">
      <c r="G10505" s="82">
        <f>Census!C10497</f>
        <v>0</v>
      </c>
      <c r="H10505" s="82" t="str">
        <f>IF(Census!D10497="","",Census!D10497)</f>
        <v/>
      </c>
      <c r="I10505" s="82">
        <f>Census!E10497</f>
        <v>0</v>
      </c>
      <c r="J10505" s="106" t="e">
        <f t="shared" si="163"/>
        <v>#N/A</v>
      </c>
    </row>
    <row r="10506" spans="7:10" x14ac:dyDescent="0.45">
      <c r="G10506" s="82">
        <f>Census!C10498</f>
        <v>0</v>
      </c>
      <c r="H10506" s="82" t="str">
        <f>IF(Census!D10498="","",Census!D10498)</f>
        <v/>
      </c>
      <c r="I10506" s="82">
        <f>Census!E10498</f>
        <v>0</v>
      </c>
      <c r="J10506" s="106" t="e">
        <f t="shared" si="163"/>
        <v>#N/A</v>
      </c>
    </row>
    <row r="10507" spans="7:10" x14ac:dyDescent="0.45">
      <c r="G10507" s="82">
        <f>Census!C10499</f>
        <v>0</v>
      </c>
      <c r="H10507" s="82" t="str">
        <f>IF(Census!D10499="","",Census!D10499)</f>
        <v/>
      </c>
      <c r="I10507" s="82">
        <f>Census!E10499</f>
        <v>0</v>
      </c>
      <c r="J10507" s="106" t="e">
        <f t="shared" si="163"/>
        <v>#N/A</v>
      </c>
    </row>
    <row r="10508" spans="7:10" x14ac:dyDescent="0.45">
      <c r="G10508" s="82">
        <f>Census!C10500</f>
        <v>0</v>
      </c>
      <c r="H10508" s="82" t="str">
        <f>IF(Census!D10500="","",Census!D10500)</f>
        <v/>
      </c>
      <c r="I10508" s="82">
        <f>Census!E10500</f>
        <v>0</v>
      </c>
      <c r="J10508" s="106" t="e">
        <f t="shared" si="163"/>
        <v>#N/A</v>
      </c>
    </row>
    <row r="10509" spans="7:10" x14ac:dyDescent="0.45">
      <c r="G10509" s="82">
        <f>Census!C10501</f>
        <v>0</v>
      </c>
      <c r="H10509" s="82" t="str">
        <f>IF(Census!D10501="","",Census!D10501)</f>
        <v/>
      </c>
      <c r="I10509" s="82">
        <f>Census!E10501</f>
        <v>0</v>
      </c>
      <c r="J10509" s="106" t="e">
        <f t="shared" si="163"/>
        <v>#N/A</v>
      </c>
    </row>
    <row r="10510" spans="7:10" x14ac:dyDescent="0.45">
      <c r="G10510" s="82">
        <f>Census!C10502</f>
        <v>0</v>
      </c>
      <c r="H10510" s="82" t="str">
        <f>IF(Census!D10502="","",Census!D10502)</f>
        <v/>
      </c>
      <c r="I10510" s="82">
        <f>Census!E10502</f>
        <v>0</v>
      </c>
      <c r="J10510" s="106" t="e">
        <f t="shared" ref="J10510:J10516" si="164">IF(H10510=0,0,IF(H10510&lt;$C$25,$C$25-H10510,0))</f>
        <v>#N/A</v>
      </c>
    </row>
    <row r="10511" spans="7:10" x14ac:dyDescent="0.45">
      <c r="G10511" s="82">
        <f>Census!C10503</f>
        <v>0</v>
      </c>
      <c r="H10511" s="82" t="str">
        <f>IF(Census!D10503="","",Census!D10503)</f>
        <v/>
      </c>
      <c r="I10511" s="82">
        <f>Census!E10503</f>
        <v>0</v>
      </c>
      <c r="J10511" s="106" t="e">
        <f t="shared" si="164"/>
        <v>#N/A</v>
      </c>
    </row>
    <row r="10512" spans="7:10" x14ac:dyDescent="0.45">
      <c r="G10512" s="82">
        <f>Census!C10504</f>
        <v>0</v>
      </c>
      <c r="H10512" s="82" t="str">
        <f>IF(Census!D10504="","",Census!D10504)</f>
        <v/>
      </c>
      <c r="I10512" s="82">
        <f>Census!E10504</f>
        <v>0</v>
      </c>
      <c r="J10512" s="106" t="e">
        <f t="shared" si="164"/>
        <v>#N/A</v>
      </c>
    </row>
    <row r="10513" spans="7:10" x14ac:dyDescent="0.45">
      <c r="G10513" s="82">
        <f>Census!C10505</f>
        <v>0</v>
      </c>
      <c r="H10513" s="82" t="str">
        <f>IF(Census!D10505="","",Census!D10505)</f>
        <v/>
      </c>
      <c r="I10513" s="82">
        <f>Census!E10505</f>
        <v>0</v>
      </c>
      <c r="J10513" s="106" t="e">
        <f t="shared" si="164"/>
        <v>#N/A</v>
      </c>
    </row>
    <row r="10514" spans="7:10" x14ac:dyDescent="0.45">
      <c r="G10514" s="82">
        <f>Census!C10506</f>
        <v>0</v>
      </c>
      <c r="H10514" s="82" t="str">
        <f>IF(Census!D10506="","",Census!D10506)</f>
        <v/>
      </c>
      <c r="I10514" s="82">
        <f>Census!E10506</f>
        <v>0</v>
      </c>
      <c r="J10514" s="106" t="e">
        <f t="shared" si="164"/>
        <v>#N/A</v>
      </c>
    </row>
    <row r="10515" spans="7:10" x14ac:dyDescent="0.45">
      <c r="G10515" s="82">
        <f>Census!C10507</f>
        <v>0</v>
      </c>
      <c r="H10515" s="82" t="str">
        <f>IF(Census!D10507="","",Census!D10507)</f>
        <v/>
      </c>
      <c r="I10515" s="82">
        <f>Census!E10507</f>
        <v>0</v>
      </c>
      <c r="J10515" s="106" t="e">
        <f t="shared" si="164"/>
        <v>#N/A</v>
      </c>
    </row>
    <row r="10516" spans="7:10" x14ac:dyDescent="0.45">
      <c r="G10516" s="82">
        <f>Census!C10508</f>
        <v>0</v>
      </c>
      <c r="H10516" s="82" t="str">
        <f>IF(Census!D10508="","",Census!D10508)</f>
        <v/>
      </c>
      <c r="I10516" s="82">
        <f>Census!E10508</f>
        <v>0</v>
      </c>
      <c r="J10516" s="106" t="e">
        <f t="shared" si="164"/>
        <v>#N/A</v>
      </c>
    </row>
  </sheetData>
  <sheetProtection algorithmName="SHA-512" hashValue="8OvR3F735cZD1chbVMhUKggiIspa5LfcYYnvNEGDWG++JZ1uv6NDGVrf0C44Pim4hRx8cHteWGK2tm5wnmznQg==" saltValue="LUCDIzBcZch9sQQboZk6h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58800012207405"/>
    <pageSetUpPr fitToPage="1"/>
  </sheetPr>
  <dimension ref="A1:Y41"/>
  <sheetViews>
    <sheetView showGridLines="0" zoomScale="90" zoomScaleNormal="90" workbookViewId="0"/>
  </sheetViews>
  <sheetFormatPr defaultColWidth="10.3046875" defaultRowHeight="15.9" x14ac:dyDescent="0.45"/>
  <cols>
    <col min="1" max="1" width="6.69140625" style="16" bestFit="1" customWidth="1"/>
    <col min="2" max="2" width="2.15234375" style="30" customWidth="1"/>
    <col min="3" max="3" width="57.3828125" style="31" customWidth="1"/>
    <col min="4" max="6" width="10.3046875" style="30" hidden="1" customWidth="1"/>
    <col min="7" max="7" width="9" style="30" customWidth="1"/>
    <col min="8" max="8" width="14.3828125" style="32" customWidth="1"/>
    <col min="9" max="9" width="10.3046875" style="30" hidden="1" customWidth="1"/>
    <col min="10" max="10" width="1.15234375" style="30" customWidth="1"/>
    <col min="11" max="11" width="4.3828125" style="30" customWidth="1"/>
    <col min="12" max="12" width="3.84375" style="30" customWidth="1"/>
    <col min="13" max="13" width="2.84375" style="30" customWidth="1"/>
    <col min="14" max="18" width="10.3046875" style="30" customWidth="1"/>
    <col min="19" max="19" width="6.3046875" style="30" customWidth="1"/>
    <col min="20" max="20" width="17" style="30" customWidth="1"/>
    <col min="21" max="21" width="4.53515625" style="30" customWidth="1"/>
    <col min="22" max="22" width="10.3046875" style="30" customWidth="1"/>
    <col min="23" max="23" width="10.3046875" style="30" hidden="1" customWidth="1"/>
    <col min="24" max="24" width="10.3828125" style="30" hidden="1" customWidth="1"/>
    <col min="25" max="25" width="10.3046875" style="30" hidden="1" customWidth="1"/>
    <col min="26" max="26" width="10.3046875" style="30" customWidth="1"/>
    <col min="27" max="16384" width="10.3046875" style="30"/>
  </cols>
  <sheetData>
    <row r="1" spans="1:24" ht="36" thickBot="1" x14ac:dyDescent="0.5">
      <c r="A1" s="17" t="s">
        <v>0</v>
      </c>
    </row>
    <row r="2" spans="1:24" ht="36" thickBot="1" x14ac:dyDescent="0.5">
      <c r="A2" s="17" t="s">
        <v>1</v>
      </c>
      <c r="C2" s="125">
        <f>'Plan Info'!F7</f>
        <v>41640</v>
      </c>
      <c r="D2" s="33"/>
      <c r="E2" s="33"/>
      <c r="F2" s="33"/>
      <c r="G2" s="34"/>
      <c r="H2" s="35"/>
      <c r="I2" s="36"/>
      <c r="J2" s="36"/>
      <c r="K2" s="36"/>
      <c r="L2" s="36"/>
    </row>
    <row r="3" spans="1:24" ht="54.75" customHeight="1" x14ac:dyDescent="0.6">
      <c r="A3" s="14"/>
      <c r="C3" s="1" t="str">
        <f>CONCATENATE("Summary of Results:","
",IF('Plan Info'!F6:F6="","",'Plan Info'!F6:F6)," ","Pay or Play Analysis")</f>
        <v>Summary of Results:
Enter Group Name Here Pay or Play Analysis</v>
      </c>
      <c r="D3" s="1"/>
      <c r="E3" s="1"/>
      <c r="F3" s="1"/>
      <c r="G3" s="1"/>
      <c r="H3" s="1"/>
      <c r="I3" s="36"/>
      <c r="J3" s="36"/>
      <c r="L3" s="36"/>
      <c r="M3" s="36"/>
      <c r="N3" s="36"/>
      <c r="O3" s="36"/>
      <c r="P3" s="36"/>
      <c r="Q3" s="36"/>
      <c r="R3" s="36"/>
      <c r="S3" s="36"/>
      <c r="T3" s="36"/>
      <c r="U3" s="36"/>
    </row>
    <row r="4" spans="1:24" ht="24" customHeight="1" x14ac:dyDescent="0.6">
      <c r="A4" s="14"/>
      <c r="C4" s="241" t="s">
        <v>27</v>
      </c>
      <c r="D4" s="241"/>
      <c r="E4" s="241"/>
      <c r="F4" s="241"/>
      <c r="G4" s="241"/>
      <c r="H4" s="35"/>
      <c r="I4" s="36"/>
      <c r="J4" s="36"/>
      <c r="L4" s="36"/>
      <c r="M4" s="36"/>
      <c r="N4" s="36"/>
      <c r="O4" s="36"/>
      <c r="P4" s="36"/>
      <c r="Q4" s="36"/>
      <c r="R4" s="36"/>
      <c r="S4" s="36"/>
      <c r="T4" s="36"/>
      <c r="U4" s="36"/>
    </row>
    <row r="5" spans="1:24" ht="18.75" customHeight="1" x14ac:dyDescent="0.45">
      <c r="A5" s="15"/>
      <c r="C5" s="37" t="s">
        <v>28</v>
      </c>
      <c r="D5" s="38"/>
      <c r="E5" s="38"/>
      <c r="F5" s="38"/>
      <c r="G5" s="39"/>
      <c r="H5" s="40">
        <f>Functions!C37</f>
        <v>0</v>
      </c>
      <c r="I5" s="36"/>
      <c r="J5" s="36"/>
      <c r="L5" s="36"/>
      <c r="M5" s="41"/>
      <c r="N5" s="242" t="s">
        <v>29</v>
      </c>
      <c r="O5" s="242"/>
      <c r="P5" s="242"/>
      <c r="Q5" s="242"/>
      <c r="R5" s="242"/>
      <c r="S5" s="242"/>
      <c r="T5" s="243"/>
      <c r="U5" s="36"/>
    </row>
    <row r="6" spans="1:24" ht="15.75" customHeight="1" x14ac:dyDescent="0.45">
      <c r="A6" s="15"/>
      <c r="C6" s="42"/>
      <c r="D6" s="43"/>
      <c r="E6" s="43"/>
      <c r="F6" s="43"/>
      <c r="G6" s="43"/>
      <c r="H6" s="44"/>
      <c r="I6" s="36"/>
      <c r="J6" s="36"/>
      <c r="L6" s="36"/>
      <c r="M6" s="45"/>
      <c r="N6" s="244"/>
      <c r="O6" s="244"/>
      <c r="P6" s="244"/>
      <c r="Q6" s="244"/>
      <c r="R6" s="244"/>
      <c r="S6" s="244"/>
      <c r="T6" s="245"/>
      <c r="U6" s="36"/>
    </row>
    <row r="7" spans="1:24" ht="32.25" customHeight="1" x14ac:dyDescent="0.45">
      <c r="A7" s="15"/>
      <c r="C7" s="46" t="s">
        <v>30</v>
      </c>
      <c r="D7" s="47"/>
      <c r="E7" s="47"/>
      <c r="F7" s="47"/>
      <c r="G7" s="48"/>
      <c r="H7" s="49" t="e">
        <f>Functions!C38</f>
        <v>#N/A</v>
      </c>
      <c r="I7" s="36"/>
      <c r="J7" s="36"/>
      <c r="L7" s="36"/>
      <c r="M7" s="45"/>
      <c r="N7" s="246" t="s">
        <v>31</v>
      </c>
      <c r="O7" s="246"/>
      <c r="P7" s="246"/>
      <c r="Q7" s="246"/>
      <c r="R7" s="246"/>
      <c r="S7" s="246"/>
      <c r="T7" s="50"/>
      <c r="U7" s="36"/>
      <c r="W7" s="247" t="s">
        <v>32</v>
      </c>
      <c r="X7" s="30" t="e">
        <f>IF(#REF!=0,"License Expired",IF(#REF!/4196*#REF!&gt;=0.6,"YES","NO"))</f>
        <v>#REF!</v>
      </c>
    </row>
    <row r="8" spans="1:24" ht="6.75" hidden="1" customHeight="1" x14ac:dyDescent="0.45">
      <c r="A8" s="15"/>
      <c r="C8" s="51" t="str">
        <f>IF(H5&lt;51,"Penalties do not apply when there are less than 51 full time equivalent employees.","")</f>
        <v>Penalties do not apply when there are less than 51 full time equivalent employees.</v>
      </c>
      <c r="D8" s="52"/>
      <c r="E8" s="52"/>
      <c r="F8" s="52"/>
      <c r="G8" s="52"/>
      <c r="H8" s="53"/>
      <c r="I8" s="54"/>
      <c r="J8" s="54"/>
      <c r="L8" s="36"/>
      <c r="M8" s="45"/>
      <c r="N8" s="55"/>
      <c r="O8" s="55"/>
      <c r="P8" s="55"/>
      <c r="Q8" s="55"/>
      <c r="R8" s="55"/>
      <c r="S8" s="55"/>
      <c r="T8" s="50"/>
      <c r="U8" s="36"/>
      <c r="W8" s="247"/>
    </row>
    <row r="9" spans="1:24" ht="33.75" hidden="1" customHeight="1" x14ac:dyDescent="0.45">
      <c r="A9" s="15"/>
      <c r="C9" s="42" t="s">
        <v>33</v>
      </c>
      <c r="D9" s="56"/>
      <c r="E9" s="56"/>
      <c r="F9" s="56"/>
      <c r="G9" s="56"/>
      <c r="H9" s="57" t="e">
        <f>#REF!</f>
        <v>#REF!</v>
      </c>
      <c r="I9" s="36"/>
      <c r="J9" s="36"/>
      <c r="L9" s="36"/>
      <c r="M9" s="45"/>
      <c r="N9" s="55"/>
      <c r="O9" s="55"/>
      <c r="P9" s="55"/>
      <c r="Q9" s="55"/>
      <c r="R9" s="55"/>
      <c r="S9" s="55"/>
      <c r="T9" s="50"/>
      <c r="U9" s="36"/>
    </row>
    <row r="10" spans="1:24" ht="21.75" hidden="1" customHeight="1" x14ac:dyDescent="0.45">
      <c r="A10" s="15"/>
      <c r="C10" s="42" t="s">
        <v>34</v>
      </c>
      <c r="D10" s="56"/>
      <c r="E10" s="56"/>
      <c r="F10" s="56"/>
      <c r="G10" s="56"/>
      <c r="H10" s="58" t="e">
        <f>IF(#REF!=0,"License Expired",#REF!)</f>
        <v>#REF!</v>
      </c>
      <c r="I10" s="36"/>
      <c r="J10" s="36"/>
      <c r="L10" s="36"/>
      <c r="M10" s="45"/>
      <c r="N10" s="55"/>
      <c r="O10" s="55"/>
      <c r="P10" s="55"/>
      <c r="Q10" s="55"/>
      <c r="R10" s="55"/>
      <c r="S10" s="55"/>
      <c r="T10" s="50"/>
      <c r="U10" s="36"/>
    </row>
    <row r="11" spans="1:24" ht="15" hidden="1" customHeight="1" x14ac:dyDescent="0.45">
      <c r="A11" s="15"/>
      <c r="C11" s="42"/>
      <c r="D11" s="56"/>
      <c r="E11" s="56"/>
      <c r="F11" s="56"/>
      <c r="G11" s="56"/>
      <c r="H11" s="58"/>
      <c r="I11" s="36"/>
      <c r="J11" s="36"/>
      <c r="L11" s="36"/>
      <c r="M11" s="45"/>
      <c r="N11" s="55"/>
      <c r="O11" s="55"/>
      <c r="P11" s="55"/>
      <c r="Q11" s="55"/>
      <c r="R11" s="55"/>
      <c r="S11" s="55"/>
      <c r="T11" s="50"/>
      <c r="U11" s="36"/>
    </row>
    <row r="12" spans="1:24" ht="15" hidden="1" customHeight="1" x14ac:dyDescent="0.45">
      <c r="A12" s="15"/>
      <c r="C12" s="42" t="s">
        <v>35</v>
      </c>
      <c r="D12" s="56"/>
      <c r="E12" s="56"/>
      <c r="F12" s="56"/>
      <c r="G12" s="56"/>
      <c r="H12" s="58" t="e">
        <f>IF(#REF!=0,"License Expired",#REF!)</f>
        <v>#REF!</v>
      </c>
      <c r="I12" s="36"/>
      <c r="J12" s="36"/>
      <c r="L12" s="36"/>
      <c r="M12" s="45"/>
      <c r="N12" s="55"/>
      <c r="O12" s="55"/>
      <c r="P12" s="55"/>
      <c r="Q12" s="55"/>
      <c r="R12" s="55"/>
      <c r="S12" s="55"/>
      <c r="T12" s="50"/>
      <c r="U12" s="36"/>
    </row>
    <row r="13" spans="1:24" ht="15" hidden="1" customHeight="1" x14ac:dyDescent="0.45">
      <c r="A13" s="15"/>
      <c r="C13" s="42"/>
      <c r="D13" s="56"/>
      <c r="E13" s="56"/>
      <c r="F13" s="56"/>
      <c r="G13" s="56"/>
      <c r="H13" s="58"/>
      <c r="I13" s="36"/>
      <c r="J13" s="36"/>
      <c r="L13" s="36"/>
      <c r="M13" s="45"/>
      <c r="N13" s="55"/>
      <c r="O13" s="55"/>
      <c r="P13" s="55"/>
      <c r="Q13" s="55"/>
      <c r="R13" s="55"/>
      <c r="S13" s="55"/>
      <c r="T13" s="50"/>
      <c r="U13" s="36"/>
    </row>
    <row r="14" spans="1:24" ht="12.75" customHeight="1" x14ac:dyDescent="0.45">
      <c r="A14" s="15"/>
      <c r="C14" s="42"/>
      <c r="D14" s="56"/>
      <c r="E14" s="56"/>
      <c r="F14" s="56"/>
      <c r="G14" s="56"/>
      <c r="H14" s="58"/>
      <c r="I14" s="36"/>
      <c r="J14" s="36"/>
      <c r="L14" s="36"/>
      <c r="M14" s="45"/>
      <c r="N14" s="59"/>
      <c r="O14" s="59"/>
      <c r="P14" s="59"/>
      <c r="Q14" s="59"/>
      <c r="R14" s="59"/>
      <c r="S14" s="55"/>
      <c r="T14" s="60"/>
      <c r="U14" s="36"/>
    </row>
    <row r="15" spans="1:24" ht="26.25" customHeight="1" x14ac:dyDescent="0.45">
      <c r="A15" s="15"/>
      <c r="C15" s="46" t="s">
        <v>36</v>
      </c>
      <c r="D15" s="38"/>
      <c r="E15" s="38"/>
      <c r="F15" s="38"/>
      <c r="G15" s="39"/>
      <c r="H15" s="40">
        <f>Functions!C39</f>
        <v>0</v>
      </c>
      <c r="I15" s="36"/>
      <c r="J15" s="36"/>
      <c r="L15" s="36"/>
      <c r="M15" s="45"/>
      <c r="N15" s="248" t="s">
        <v>37</v>
      </c>
      <c r="O15" s="248"/>
      <c r="P15" s="248"/>
      <c r="Q15" s="248"/>
      <c r="R15" s="248"/>
      <c r="S15" s="248"/>
      <c r="T15" s="61"/>
      <c r="U15" s="36"/>
    </row>
    <row r="16" spans="1:24" ht="0.75" customHeight="1" x14ac:dyDescent="0.45">
      <c r="A16" s="15"/>
      <c r="C16" s="42"/>
      <c r="D16" s="56"/>
      <c r="E16" s="56"/>
      <c r="F16" s="56"/>
      <c r="G16" s="56"/>
      <c r="H16" s="58"/>
      <c r="I16" s="36"/>
      <c r="J16" s="36"/>
      <c r="L16" s="36"/>
      <c r="M16" s="45"/>
      <c r="N16" s="246" t="s">
        <v>38</v>
      </c>
      <c r="O16" s="246"/>
      <c r="P16" s="246"/>
      <c r="Q16" s="246"/>
      <c r="R16" s="246"/>
      <c r="S16" s="246"/>
      <c r="T16" s="61"/>
      <c r="U16" s="36"/>
    </row>
    <row r="17" spans="1:24" ht="33.75" customHeight="1" x14ac:dyDescent="0.45">
      <c r="A17" s="15"/>
      <c r="C17" s="42"/>
      <c r="D17" s="56"/>
      <c r="E17" s="56"/>
      <c r="F17" s="56"/>
      <c r="G17" s="56"/>
      <c r="H17" s="58"/>
      <c r="I17" s="36"/>
      <c r="J17" s="36"/>
      <c r="L17" s="36"/>
      <c r="M17" s="45"/>
      <c r="N17" s="246"/>
      <c r="O17" s="246"/>
      <c r="P17" s="246"/>
      <c r="Q17" s="246"/>
      <c r="R17" s="246"/>
      <c r="S17" s="246"/>
      <c r="T17" s="61"/>
      <c r="U17" s="36"/>
    </row>
    <row r="18" spans="1:24" ht="18" customHeight="1" x14ac:dyDescent="0.45">
      <c r="A18" s="15"/>
      <c r="C18" s="251" t="s">
        <v>39</v>
      </c>
      <c r="D18" s="38"/>
      <c r="E18" s="38"/>
      <c r="F18" s="38"/>
      <c r="G18" s="253"/>
      <c r="H18" s="255" t="str">
        <f>Functions!C40</f>
        <v>NO</v>
      </c>
      <c r="I18" s="36"/>
      <c r="J18" s="36"/>
      <c r="L18" s="36"/>
      <c r="M18" s="45"/>
      <c r="N18" s="248" t="s">
        <v>40</v>
      </c>
      <c r="O18" s="248"/>
      <c r="P18" s="248"/>
      <c r="Q18" s="248"/>
      <c r="R18" s="248"/>
      <c r="S18" s="248"/>
      <c r="T18" s="61"/>
      <c r="U18" s="36"/>
      <c r="W18" s="62" t="s">
        <v>41</v>
      </c>
      <c r="X18" s="30" t="e">
        <f>IF(#REF!=0,"License Expired",IF(H18="YES",0,#REF!))</f>
        <v>#REF!</v>
      </c>
    </row>
    <row r="19" spans="1:24" ht="32.25" customHeight="1" x14ac:dyDescent="0.45">
      <c r="A19" s="15"/>
      <c r="C19" s="252"/>
      <c r="D19" s="56"/>
      <c r="E19" s="56"/>
      <c r="F19" s="56"/>
      <c r="G19" s="254"/>
      <c r="H19" s="256"/>
      <c r="I19" s="36"/>
      <c r="J19" s="36"/>
      <c r="L19" s="36"/>
      <c r="M19" s="45"/>
      <c r="N19" s="246" t="s">
        <v>42</v>
      </c>
      <c r="O19" s="246"/>
      <c r="P19" s="246"/>
      <c r="Q19" s="246"/>
      <c r="R19" s="246"/>
      <c r="S19" s="246"/>
      <c r="T19" s="61"/>
      <c r="U19" s="36"/>
    </row>
    <row r="20" spans="1:24" ht="31.5" customHeight="1" x14ac:dyDescent="0.45">
      <c r="A20" s="15"/>
      <c r="C20" s="42"/>
      <c r="D20" s="56"/>
      <c r="E20" s="56"/>
      <c r="F20" s="56"/>
      <c r="G20" s="56"/>
      <c r="H20" s="63"/>
      <c r="I20" s="36"/>
      <c r="J20" s="36"/>
      <c r="L20" s="36"/>
      <c r="M20" s="64"/>
      <c r="N20" s="257"/>
      <c r="O20" s="257"/>
      <c r="P20" s="257"/>
      <c r="Q20" s="257"/>
      <c r="R20" s="257"/>
      <c r="S20" s="257"/>
      <c r="T20" s="65"/>
      <c r="U20" s="36"/>
    </row>
    <row r="21" spans="1:24" ht="24" hidden="1" customHeight="1" x14ac:dyDescent="0.45">
      <c r="A21" s="15"/>
      <c r="C21" s="42" t="s">
        <v>41</v>
      </c>
      <c r="D21" s="43"/>
      <c r="E21" s="43"/>
      <c r="F21" s="43"/>
      <c r="G21" s="43"/>
      <c r="H21" s="66" t="e">
        <f>IF(H18="","$0",IF(H18="YES",0,#REF!))</f>
        <v>#REF!</v>
      </c>
      <c r="I21" s="36"/>
      <c r="J21" s="36"/>
      <c r="L21" s="36"/>
      <c r="U21" s="36"/>
    </row>
    <row r="22" spans="1:24" ht="42" customHeight="1" x14ac:dyDescent="0.45">
      <c r="A22" s="15"/>
      <c r="C22" s="46" t="s">
        <v>43</v>
      </c>
      <c r="D22" s="47"/>
      <c r="E22" s="47"/>
      <c r="F22" s="47"/>
      <c r="G22" s="48"/>
      <c r="H22" s="67" t="e">
        <f>Functions!C41</f>
        <v>#N/A</v>
      </c>
      <c r="I22" s="36"/>
      <c r="J22" s="36"/>
      <c r="L22" s="36"/>
      <c r="U22" s="36"/>
      <c r="W22" s="30" t="s">
        <v>44</v>
      </c>
    </row>
    <row r="23" spans="1:24" ht="21.75" customHeight="1" x14ac:dyDescent="0.45">
      <c r="A23" s="15"/>
      <c r="C23" s="42"/>
      <c r="D23" s="43"/>
      <c r="E23" s="43"/>
      <c r="F23" s="43"/>
      <c r="G23" s="43"/>
      <c r="H23" s="68"/>
      <c r="I23" s="36"/>
      <c r="J23" s="36"/>
      <c r="L23" s="36"/>
      <c r="U23" s="36"/>
      <c r="W23" s="30" t="s">
        <v>45</v>
      </c>
    </row>
    <row r="24" spans="1:24" ht="24" customHeight="1" x14ac:dyDescent="0.45">
      <c r="A24" s="15"/>
      <c r="C24" s="46" t="s">
        <v>46</v>
      </c>
      <c r="D24" s="47"/>
      <c r="E24" s="47"/>
      <c r="F24" s="47"/>
      <c r="G24" s="48"/>
      <c r="H24" s="49" t="e">
        <f>Functions!C42</f>
        <v>#N/A</v>
      </c>
      <c r="I24" s="36"/>
      <c r="J24" s="36"/>
      <c r="L24" s="36"/>
      <c r="U24" s="36"/>
      <c r="W24" s="30" t="s">
        <v>47</v>
      </c>
    </row>
    <row r="25" spans="1:24" ht="24" customHeight="1" x14ac:dyDescent="0.45">
      <c r="A25" s="15"/>
      <c r="C25" s="241" t="s">
        <v>48</v>
      </c>
      <c r="D25" s="241"/>
      <c r="E25" s="241"/>
      <c r="F25" s="241"/>
      <c r="G25" s="241"/>
      <c r="H25" s="58"/>
      <c r="I25" s="36"/>
      <c r="J25" s="36"/>
    </row>
    <row r="26" spans="1:24" ht="24" customHeight="1" x14ac:dyDescent="0.45">
      <c r="A26" s="15"/>
      <c r="C26" s="46" t="s">
        <v>49</v>
      </c>
      <c r="D26" s="47"/>
      <c r="E26" s="47"/>
      <c r="F26" s="47"/>
      <c r="G26" s="47"/>
      <c r="H26" s="69">
        <f>Functions!C44</f>
        <v>0</v>
      </c>
      <c r="I26" s="70"/>
      <c r="J26" s="36"/>
    </row>
    <row r="27" spans="1:24" ht="24" customHeight="1" x14ac:dyDescent="0.45">
      <c r="A27" s="15"/>
      <c r="C27" s="42" t="s">
        <v>50</v>
      </c>
      <c r="D27" s="43"/>
      <c r="E27" s="43"/>
      <c r="F27" s="43"/>
      <c r="G27" s="43"/>
      <c r="H27" s="71">
        <f>Functions!C45</f>
        <v>0</v>
      </c>
      <c r="I27" s="36"/>
      <c r="J27" s="36"/>
    </row>
    <row r="28" spans="1:24" ht="19.5" customHeight="1" x14ac:dyDescent="0.45">
      <c r="A28" s="15"/>
      <c r="C28" s="42" t="s">
        <v>51</v>
      </c>
      <c r="D28" s="43"/>
      <c r="E28" s="43"/>
      <c r="F28" s="43"/>
      <c r="G28" s="43"/>
      <c r="H28" s="71">
        <f>Functions!C46</f>
        <v>0</v>
      </c>
      <c r="I28" s="36"/>
      <c r="J28" s="36"/>
    </row>
    <row r="29" spans="1:24" ht="26.25" customHeight="1" x14ac:dyDescent="0.45">
      <c r="A29" s="15"/>
      <c r="C29" s="42" t="s">
        <v>52</v>
      </c>
      <c r="D29" s="43"/>
      <c r="E29" s="43"/>
      <c r="F29" s="43"/>
      <c r="G29" s="43"/>
      <c r="H29" s="72">
        <f>Functions!C47</f>
        <v>0</v>
      </c>
      <c r="I29" s="36"/>
      <c r="J29" s="36"/>
    </row>
    <row r="30" spans="1:24" ht="22.5" customHeight="1" x14ac:dyDescent="0.45">
      <c r="A30" s="15"/>
      <c r="C30" s="42"/>
      <c r="D30" s="43"/>
      <c r="E30" s="43"/>
      <c r="F30" s="43"/>
      <c r="G30" s="43"/>
      <c r="H30" s="68"/>
      <c r="I30" s="36"/>
      <c r="J30" s="36"/>
    </row>
    <row r="31" spans="1:24" ht="49.5" hidden="1" customHeight="1" x14ac:dyDescent="0.45">
      <c r="A31" s="15"/>
      <c r="C31" s="42" t="s">
        <v>53</v>
      </c>
      <c r="D31" s="43"/>
      <c r="E31" s="43"/>
      <c r="F31" s="43"/>
      <c r="G31" s="43"/>
      <c r="H31" s="73" t="e">
        <f>IF(#REF!=0,"License Expired",IF(SUM(H21:H22)&gt;0,-#REF!,0))</f>
        <v>#REF!</v>
      </c>
      <c r="I31" s="36"/>
      <c r="J31" s="36"/>
    </row>
    <row r="32" spans="1:24" ht="24" hidden="1" customHeight="1" x14ac:dyDescent="0.45">
      <c r="A32" s="15"/>
      <c r="C32" s="42"/>
      <c r="D32" s="43"/>
      <c r="E32" s="43"/>
      <c r="F32" s="43"/>
      <c r="G32" s="43"/>
      <c r="H32" s="68"/>
      <c r="I32" s="36"/>
      <c r="J32" s="36"/>
    </row>
    <row r="33" spans="1:10" ht="24" hidden="1" customHeight="1" x14ac:dyDescent="0.45">
      <c r="A33" s="15"/>
      <c r="C33" s="42" t="s">
        <v>54</v>
      </c>
      <c r="D33" s="43"/>
      <c r="E33" s="43"/>
      <c r="F33" s="43"/>
      <c r="G33" s="43"/>
      <c r="H33" s="73" t="e">
        <f>-H31*#REF!</f>
        <v>#REF!</v>
      </c>
      <c r="I33" s="36"/>
      <c r="J33" s="36"/>
    </row>
    <row r="34" spans="1:10" ht="18" hidden="1" customHeight="1" x14ac:dyDescent="0.45">
      <c r="A34" s="15"/>
      <c r="C34" s="42" t="s">
        <v>55</v>
      </c>
      <c r="D34" s="43"/>
      <c r="E34" s="43"/>
      <c r="F34" s="43"/>
      <c r="G34" s="43"/>
      <c r="H34" s="73" t="e">
        <f>SUM(H29:H33)</f>
        <v>#REF!</v>
      </c>
      <c r="I34" s="36"/>
      <c r="J34" s="36"/>
    </row>
    <row r="35" spans="1:10" ht="13.5" customHeight="1" x14ac:dyDescent="0.45">
      <c r="A35" s="15"/>
      <c r="C35" s="42"/>
      <c r="D35" s="43"/>
      <c r="E35" s="43"/>
      <c r="F35" s="43"/>
      <c r="G35" s="43"/>
      <c r="H35" s="44"/>
      <c r="I35" s="36"/>
      <c r="J35" s="36"/>
    </row>
    <row r="36" spans="1:10" ht="18" customHeight="1" x14ac:dyDescent="0.45">
      <c r="A36" s="15"/>
      <c r="C36" s="249" t="e">
        <f>IF(#REF!="",'OLD RESULTS'!W22,IF(AND('Benefit Plan Value'!$J$54="NO",#REF!=2015,H5&gt;99),CONCATENATE(W23,"
",W24),IF('Benefit Plan Value'!$J$54="NO",W23,IF(AND(#REF!=2015,H5&gt;99),'OLD RESULTS'!W24,""))))</f>
        <v>#REF!</v>
      </c>
      <c r="D36" s="250"/>
      <c r="E36" s="250"/>
      <c r="F36" s="250"/>
      <c r="G36" s="250"/>
      <c r="H36" s="250"/>
    </row>
    <row r="37" spans="1:10" ht="55.5" customHeight="1" x14ac:dyDescent="0.45">
      <c r="A37" s="15"/>
      <c r="C37" s="250"/>
      <c r="D37" s="250"/>
      <c r="E37" s="250"/>
      <c r="F37" s="250"/>
      <c r="G37" s="250"/>
      <c r="H37" s="250"/>
    </row>
    <row r="38" spans="1:10" ht="45.75" customHeight="1" x14ac:dyDescent="0.45">
      <c r="A38" s="15"/>
      <c r="C38" s="250"/>
      <c r="D38" s="250"/>
      <c r="E38" s="250"/>
      <c r="F38" s="250"/>
      <c r="G38" s="250"/>
      <c r="H38" s="250"/>
    </row>
    <row r="39" spans="1:10" ht="43.5" customHeight="1" x14ac:dyDescent="0.45">
      <c r="A39" s="15"/>
      <c r="C39" s="250"/>
      <c r="D39" s="250"/>
      <c r="E39" s="250"/>
      <c r="F39" s="250"/>
      <c r="G39" s="250"/>
      <c r="H39" s="250"/>
    </row>
    <row r="40" spans="1:10" x14ac:dyDescent="0.45">
      <c r="A40" s="15"/>
      <c r="C40" s="250"/>
      <c r="D40" s="250"/>
      <c r="E40" s="250"/>
      <c r="F40" s="250"/>
      <c r="G40" s="250"/>
      <c r="H40" s="250"/>
    </row>
    <row r="41" spans="1:10" x14ac:dyDescent="0.45">
      <c r="A41" s="15"/>
      <c r="C41" s="250"/>
      <c r="D41" s="250"/>
      <c r="E41" s="250"/>
      <c r="F41" s="250"/>
      <c r="G41" s="250"/>
      <c r="H41" s="250"/>
    </row>
  </sheetData>
  <mergeCells count="14">
    <mergeCell ref="N15:S15"/>
    <mergeCell ref="C25:G25"/>
    <mergeCell ref="C36:H41"/>
    <mergeCell ref="N16:S17"/>
    <mergeCell ref="C18:C19"/>
    <mergeCell ref="G18:G19"/>
    <mergeCell ref="H18:H19"/>
    <mergeCell ref="N18:S18"/>
    <mergeCell ref="N19:S20"/>
    <mergeCell ref="C3:H3"/>
    <mergeCell ref="C4:G4"/>
    <mergeCell ref="N5:T6"/>
    <mergeCell ref="N7:S7"/>
    <mergeCell ref="W7:W8"/>
  </mergeCells>
  <conditionalFormatting sqref="C36:H41">
    <cfRule type="expression" dxfId="2" priority="1">
      <formula>#REF!=2015</formula>
    </cfRule>
    <cfRule type="expression" dxfId="1" priority="2">
      <formula>#REF!=""</formula>
    </cfRule>
  </conditionalFormatting>
  <hyperlinks>
    <hyperlink ref="A1" location="Report!A1" display="→" xr:uid="{00000000-0004-0000-0600-000000000000}"/>
    <hyperlink ref="A2" location="'Benefit Plan Value'!A1" display="←" xr:uid="{00000000-0004-0000-0600-000001000000}"/>
  </hyperlinks>
  <pageMargins left="0.7" right="0.7" top="1" bottom="0.75" header="0.3" footer="0.3"/>
  <pageSetup scale="1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00000000-000E-0000-0600-000003000000}">
            <xm:f>'Benefit Plan Value'!$J$54="NO"</xm:f>
            <x14:dxf>
              <font>
                <color rgb="FFFF0000"/>
              </font>
              <fill>
                <patternFill patternType="none"/>
              </fill>
            </x14:dxf>
          </x14:cfRule>
          <xm:sqref>C36:H41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92"/>
  <sheetViews>
    <sheetView showGridLines="0" showRowColHeaders="0" workbookViewId="0"/>
  </sheetViews>
  <sheetFormatPr defaultColWidth="9.15234375" defaultRowHeight="14.6" x14ac:dyDescent="0.4"/>
  <cols>
    <col min="1" max="1" width="6.84375" style="133" customWidth="1"/>
    <col min="2" max="2" width="2.84375" customWidth="1"/>
    <col min="3" max="3" width="27.69140625" bestFit="1" customWidth="1"/>
    <col min="4" max="6" width="14.69140625" customWidth="1"/>
    <col min="7" max="7" width="40" customWidth="1"/>
    <col min="8" max="8" width="19.3828125" customWidth="1"/>
    <col min="9" max="9" width="2.84375" customWidth="1"/>
    <col min="13" max="13" width="18.3046875" bestFit="1" customWidth="1"/>
  </cols>
  <sheetData>
    <row r="1" spans="1:18" ht="15" customHeight="1" x14ac:dyDescent="0.6">
      <c r="A1" s="137"/>
      <c r="C1" s="193"/>
      <c r="D1" s="193"/>
      <c r="E1" s="193"/>
      <c r="F1" s="193"/>
      <c r="G1" s="193"/>
      <c r="H1" s="193"/>
      <c r="J1" s="193"/>
      <c r="K1" s="193"/>
      <c r="L1" s="193"/>
      <c r="M1" s="193"/>
      <c r="N1" s="193"/>
      <c r="O1" s="193"/>
    </row>
    <row r="2" spans="1:18" ht="36" customHeight="1" x14ac:dyDescent="0.4">
      <c r="A2" s="229" t="s">
        <v>0</v>
      </c>
      <c r="C2" s="258" t="str">
        <f>CONCATENATE("Summary of Results:","
",IF('Plan Info'!F6:F6="","",'Plan Info'!F6:F6)," ","Pay or Play Analysis")</f>
        <v>Summary of Results:
Enter Group Name Here Pay or Play Analysis</v>
      </c>
      <c r="D2" s="258"/>
      <c r="E2" s="258"/>
      <c r="F2" s="258"/>
      <c r="G2" s="258"/>
      <c r="H2" s="258"/>
      <c r="J2" s="175"/>
      <c r="K2" s="175"/>
      <c r="L2" s="175"/>
      <c r="M2" s="175"/>
      <c r="N2" s="175"/>
      <c r="O2" s="175"/>
    </row>
    <row r="3" spans="1:18" ht="36" customHeight="1" x14ac:dyDescent="0.4">
      <c r="A3" s="230" t="s">
        <v>1</v>
      </c>
      <c r="C3" s="258"/>
      <c r="D3" s="258"/>
      <c r="E3" s="258"/>
      <c r="F3" s="258"/>
      <c r="G3" s="258"/>
      <c r="H3" s="258"/>
      <c r="J3" s="175"/>
      <c r="K3" s="175"/>
      <c r="L3" s="175"/>
      <c r="M3" s="175"/>
      <c r="N3" s="205"/>
      <c r="O3" s="205"/>
      <c r="P3" s="194"/>
      <c r="Q3" s="194"/>
      <c r="R3" s="194"/>
    </row>
    <row r="4" spans="1:18" ht="27.75" customHeight="1" x14ac:dyDescent="0.4">
      <c r="A4"/>
      <c r="C4" s="259"/>
      <c r="D4" s="259"/>
      <c r="E4" s="259"/>
      <c r="F4" s="259"/>
      <c r="G4" s="259"/>
      <c r="H4" s="259"/>
      <c r="J4" s="175"/>
      <c r="K4" s="175"/>
      <c r="L4" s="175"/>
      <c r="M4" s="175"/>
      <c r="N4" s="175"/>
      <c r="O4" s="175"/>
    </row>
    <row r="5" spans="1:18" ht="15" customHeight="1" x14ac:dyDescent="0.4">
      <c r="J5" s="175"/>
      <c r="K5" s="175"/>
      <c r="L5" s="175"/>
      <c r="M5" s="175"/>
      <c r="N5" s="175"/>
      <c r="O5" s="175"/>
    </row>
    <row r="6" spans="1:18" ht="23.15" x14ac:dyDescent="0.6">
      <c r="A6"/>
      <c r="C6" s="195" t="s">
        <v>27</v>
      </c>
      <c r="D6" s="195"/>
      <c r="E6" s="195"/>
      <c r="F6" s="195"/>
      <c r="G6" s="195"/>
      <c r="J6" s="175"/>
      <c r="K6" s="175"/>
      <c r="L6" s="175"/>
      <c r="M6" s="175"/>
      <c r="N6" s="175"/>
      <c r="O6" s="175"/>
    </row>
    <row r="7" spans="1:18" x14ac:dyDescent="0.4">
      <c r="A7"/>
      <c r="H7" s="201"/>
      <c r="J7" s="175"/>
      <c r="K7" s="175"/>
      <c r="L7" s="175"/>
      <c r="M7" s="175"/>
      <c r="N7" s="175"/>
      <c r="O7" s="175"/>
    </row>
    <row r="8" spans="1:18" x14ac:dyDescent="0.4">
      <c r="A8"/>
      <c r="C8" s="133" t="s">
        <v>28</v>
      </c>
      <c r="H8" s="202">
        <f ca="1">IF(Functions!$C$6&gt;0,Functions!$C$4,Functions!C37)</f>
        <v>0</v>
      </c>
      <c r="J8" s="175"/>
      <c r="K8" s="175"/>
      <c r="L8" s="175"/>
      <c r="M8" s="175"/>
      <c r="N8" s="175"/>
      <c r="O8" s="175"/>
    </row>
    <row r="9" spans="1:18" x14ac:dyDescent="0.4">
      <c r="A9"/>
      <c r="C9" s="133" t="s">
        <v>30</v>
      </c>
      <c r="H9" s="203" t="e">
        <f ca="1">IF(Functions!$C$6&gt;0,Functions!$C$4,Functions!C38)</f>
        <v>#N/A</v>
      </c>
      <c r="J9" s="175"/>
      <c r="K9" s="175"/>
      <c r="L9" s="175"/>
      <c r="M9" s="175"/>
      <c r="N9" s="175"/>
      <c r="O9" s="175"/>
    </row>
    <row r="10" spans="1:18" x14ac:dyDescent="0.4">
      <c r="A10"/>
      <c r="C10" s="133" t="s">
        <v>36</v>
      </c>
      <c r="H10" s="202">
        <f ca="1">IF(Functions!$C$6&gt;0,Functions!$C$4,Functions!C39)</f>
        <v>0</v>
      </c>
      <c r="J10" s="175"/>
      <c r="K10" s="175"/>
      <c r="L10" s="175"/>
      <c r="M10" s="175"/>
      <c r="N10" s="175"/>
      <c r="O10" s="175"/>
    </row>
    <row r="11" spans="1:18" x14ac:dyDescent="0.4">
      <c r="A11"/>
      <c r="C11" s="133" t="s">
        <v>39</v>
      </c>
      <c r="H11" s="204" t="str">
        <f ca="1">IF(Functions!$C$6&gt;0,Functions!$C$4,Functions!C40)</f>
        <v>NO</v>
      </c>
      <c r="J11" s="175"/>
      <c r="K11" s="175"/>
      <c r="L11" s="175"/>
      <c r="M11" s="175"/>
      <c r="N11" s="175"/>
      <c r="O11" s="175"/>
    </row>
    <row r="12" spans="1:18" x14ac:dyDescent="0.4">
      <c r="A12"/>
      <c r="C12" s="133" t="s">
        <v>43</v>
      </c>
      <c r="H12" s="203" t="e">
        <f ca="1">IF(Functions!$C$6&gt;0,Functions!$C$4,Functions!C41)</f>
        <v>#N/A</v>
      </c>
    </row>
    <row r="13" spans="1:18" x14ac:dyDescent="0.4">
      <c r="A13"/>
      <c r="C13" s="133" t="s">
        <v>46</v>
      </c>
      <c r="H13" s="203" t="e">
        <f ca="1">IF(Functions!$C$6&gt;0,Functions!$C$4,Functions!C42)</f>
        <v>#N/A</v>
      </c>
    </row>
    <row r="14" spans="1:18" x14ac:dyDescent="0.4">
      <c r="A14"/>
    </row>
    <row r="15" spans="1:18" x14ac:dyDescent="0.4">
      <c r="A15"/>
    </row>
    <row r="16" spans="1:18" ht="20.25" customHeight="1" x14ac:dyDescent="0.6">
      <c r="A16"/>
      <c r="C16" s="195" t="s">
        <v>48</v>
      </c>
      <c r="D16" s="195"/>
      <c r="E16" s="195"/>
      <c r="F16" s="195"/>
      <c r="G16" s="195"/>
    </row>
    <row r="17" spans="1:8" ht="15" customHeight="1" x14ac:dyDescent="0.6">
      <c r="A17"/>
      <c r="C17" s="200"/>
      <c r="D17" s="200"/>
      <c r="E17" s="200"/>
      <c r="F17" s="200"/>
      <c r="G17" s="200"/>
      <c r="H17" s="201"/>
    </row>
    <row r="18" spans="1:8" x14ac:dyDescent="0.4">
      <c r="A18"/>
      <c r="C18" s="133" t="s">
        <v>49</v>
      </c>
      <c r="H18" s="203">
        <f ca="1">IF(Functions!$C$6&gt;0,Functions!$C$4,Functions!C44)</f>
        <v>0</v>
      </c>
    </row>
    <row r="19" spans="1:8" x14ac:dyDescent="0.4">
      <c r="A19"/>
      <c r="C19" s="133" t="s">
        <v>50</v>
      </c>
      <c r="H19" s="203">
        <f ca="1">IF(Functions!$C$6&gt;0,Functions!$C$4,Functions!C45)</f>
        <v>0</v>
      </c>
    </row>
    <row r="20" spans="1:8" x14ac:dyDescent="0.4">
      <c r="A20"/>
      <c r="C20" s="133" t="s">
        <v>51</v>
      </c>
      <c r="H20" s="203">
        <f ca="1">IF(Functions!$C$6&gt;0,Functions!$C$4,Functions!C46)</f>
        <v>0</v>
      </c>
    </row>
    <row r="21" spans="1:8" x14ac:dyDescent="0.4">
      <c r="A21"/>
      <c r="C21" s="133" t="s">
        <v>52</v>
      </c>
      <c r="H21" s="203">
        <f ca="1">IF(Functions!$C$6&gt;0,Functions!$C$4,Functions!C47)</f>
        <v>0</v>
      </c>
    </row>
    <row r="22" spans="1:8" x14ac:dyDescent="0.4">
      <c r="A22"/>
    </row>
    <row r="23" spans="1:8" x14ac:dyDescent="0.4">
      <c r="A23"/>
    </row>
    <row r="24" spans="1:8" x14ac:dyDescent="0.4">
      <c r="A24"/>
    </row>
    <row r="25" spans="1:8" x14ac:dyDescent="0.4">
      <c r="A25"/>
    </row>
    <row r="26" spans="1:8" x14ac:dyDescent="0.4">
      <c r="A26"/>
    </row>
    <row r="27" spans="1:8" x14ac:dyDescent="0.4">
      <c r="A27"/>
    </row>
    <row r="28" spans="1:8" x14ac:dyDescent="0.4">
      <c r="A28"/>
    </row>
    <row r="29" spans="1:8" x14ac:dyDescent="0.4">
      <c r="A29"/>
    </row>
    <row r="30" spans="1:8" x14ac:dyDescent="0.4">
      <c r="A30"/>
    </row>
    <row r="31" spans="1:8" x14ac:dyDescent="0.4">
      <c r="A31"/>
    </row>
    <row r="32" spans="1:8" x14ac:dyDescent="0.4">
      <c r="A32"/>
    </row>
    <row r="33" spans="1:7" x14ac:dyDescent="0.4">
      <c r="A33"/>
    </row>
    <row r="34" spans="1:7" x14ac:dyDescent="0.4">
      <c r="A34"/>
    </row>
    <row r="35" spans="1:7" x14ac:dyDescent="0.4">
      <c r="A35"/>
    </row>
    <row r="36" spans="1:7" x14ac:dyDescent="0.4">
      <c r="A36"/>
    </row>
    <row r="37" spans="1:7" x14ac:dyDescent="0.4">
      <c r="A37"/>
      <c r="C37" s="196"/>
      <c r="D37" s="196"/>
      <c r="E37" s="196"/>
      <c r="F37" s="196"/>
      <c r="G37" s="196"/>
    </row>
    <row r="38" spans="1:7" x14ac:dyDescent="0.4">
      <c r="A38"/>
      <c r="C38" s="196"/>
      <c r="D38" s="196"/>
      <c r="E38" s="196"/>
      <c r="F38" s="196"/>
      <c r="G38" s="196"/>
    </row>
    <row r="39" spans="1:7" x14ac:dyDescent="0.4">
      <c r="A39"/>
      <c r="C39" s="196"/>
      <c r="D39" s="196"/>
      <c r="E39" s="196"/>
      <c r="F39" s="196"/>
      <c r="G39" s="196"/>
    </row>
    <row r="40" spans="1:7" x14ac:dyDescent="0.4">
      <c r="A40"/>
      <c r="C40" s="196"/>
      <c r="D40" s="196"/>
      <c r="E40" s="196"/>
      <c r="F40" s="196"/>
      <c r="G40" s="196"/>
    </row>
    <row r="41" spans="1:7" x14ac:dyDescent="0.4">
      <c r="A41"/>
      <c r="C41" s="196"/>
      <c r="D41" s="196"/>
      <c r="E41" s="196"/>
      <c r="F41" s="196"/>
      <c r="G41" s="196"/>
    </row>
    <row r="42" spans="1:7" x14ac:dyDescent="0.4">
      <c r="A42"/>
      <c r="C42" s="196"/>
      <c r="D42" s="196"/>
      <c r="E42" s="196"/>
      <c r="F42" s="196"/>
      <c r="G42" s="196"/>
    </row>
    <row r="43" spans="1:7" x14ac:dyDescent="0.4">
      <c r="A43"/>
      <c r="C43" s="196"/>
      <c r="D43" s="196"/>
      <c r="E43" s="196"/>
      <c r="F43" s="196"/>
      <c r="G43" s="196"/>
    </row>
    <row r="44" spans="1:7" x14ac:dyDescent="0.4">
      <c r="A44"/>
      <c r="C44" s="196"/>
      <c r="D44" s="196"/>
      <c r="E44" s="196"/>
      <c r="F44" s="196"/>
      <c r="G44" s="196"/>
    </row>
    <row r="45" spans="1:7" x14ac:dyDescent="0.4">
      <c r="A45"/>
      <c r="C45" s="196"/>
      <c r="D45" s="196"/>
      <c r="E45" s="196"/>
      <c r="F45" s="196"/>
      <c r="G45" s="196"/>
    </row>
    <row r="46" spans="1:7" x14ac:dyDescent="0.4">
      <c r="A46"/>
      <c r="C46" s="196"/>
      <c r="D46" s="196"/>
      <c r="E46" s="196"/>
      <c r="F46" s="196"/>
      <c r="G46" s="196"/>
    </row>
    <row r="47" spans="1:7" x14ac:dyDescent="0.4">
      <c r="A47"/>
      <c r="C47" s="196"/>
      <c r="D47" s="196"/>
      <c r="E47" s="196"/>
      <c r="F47" s="196"/>
      <c r="G47" s="196"/>
    </row>
    <row r="48" spans="1:7" x14ac:dyDescent="0.4">
      <c r="A48"/>
      <c r="C48" s="196"/>
      <c r="D48" s="196"/>
      <c r="E48" s="196"/>
      <c r="F48" s="196"/>
      <c r="G48" s="196"/>
    </row>
    <row r="49" spans="1:7" x14ac:dyDescent="0.4">
      <c r="A49"/>
      <c r="C49" s="196"/>
      <c r="D49" s="196"/>
      <c r="E49" s="196"/>
      <c r="F49" s="196"/>
      <c r="G49" s="196"/>
    </row>
    <row r="50" spans="1:7" x14ac:dyDescent="0.4">
      <c r="A50"/>
      <c r="C50" s="196"/>
      <c r="D50" s="196"/>
      <c r="E50" s="196"/>
      <c r="F50" s="196"/>
      <c r="G50" s="196"/>
    </row>
    <row r="51" spans="1:7" x14ac:dyDescent="0.4">
      <c r="A51"/>
      <c r="C51" s="196"/>
      <c r="D51" s="196"/>
      <c r="E51" s="196"/>
      <c r="F51" s="196"/>
      <c r="G51" s="196"/>
    </row>
    <row r="52" spans="1:7" x14ac:dyDescent="0.4">
      <c r="A52"/>
      <c r="C52" s="196"/>
      <c r="D52" s="196"/>
      <c r="E52" s="196"/>
      <c r="F52" s="196"/>
      <c r="G52" s="196"/>
    </row>
    <row r="53" spans="1:7" x14ac:dyDescent="0.4">
      <c r="A53"/>
      <c r="C53" s="196"/>
      <c r="D53" s="196"/>
      <c r="E53" s="196"/>
      <c r="F53" s="196"/>
      <c r="G53" s="196"/>
    </row>
    <row r="54" spans="1:7" x14ac:dyDescent="0.4">
      <c r="A54"/>
      <c r="C54" s="196"/>
      <c r="D54" s="196"/>
      <c r="E54" s="196"/>
      <c r="F54" s="196"/>
      <c r="G54" s="196"/>
    </row>
    <row r="55" spans="1:7" x14ac:dyDescent="0.4">
      <c r="A55"/>
      <c r="C55" s="196"/>
      <c r="D55" s="196"/>
      <c r="E55" s="196"/>
      <c r="F55" s="196"/>
      <c r="G55" s="196"/>
    </row>
    <row r="56" spans="1:7" x14ac:dyDescent="0.4">
      <c r="A56"/>
      <c r="C56" s="196"/>
      <c r="D56" s="196"/>
      <c r="E56" s="196"/>
      <c r="F56" s="196"/>
      <c r="G56" s="196"/>
    </row>
    <row r="57" spans="1:7" x14ac:dyDescent="0.4">
      <c r="A57"/>
      <c r="C57" s="196"/>
      <c r="D57" s="196"/>
      <c r="E57" s="196"/>
      <c r="F57" s="196"/>
      <c r="G57" s="196"/>
    </row>
    <row r="58" spans="1:7" x14ac:dyDescent="0.4">
      <c r="A58"/>
      <c r="C58" s="196"/>
      <c r="D58" s="196"/>
      <c r="E58" s="196"/>
      <c r="F58" s="196"/>
      <c r="G58" s="196"/>
    </row>
    <row r="59" spans="1:7" x14ac:dyDescent="0.4">
      <c r="A59"/>
      <c r="C59" s="196"/>
      <c r="D59" s="196"/>
      <c r="E59" s="196"/>
      <c r="F59" s="196"/>
      <c r="G59" s="196"/>
    </row>
    <row r="60" spans="1:7" x14ac:dyDescent="0.4">
      <c r="A60"/>
      <c r="C60" s="196"/>
      <c r="D60" s="196"/>
      <c r="E60" s="196"/>
      <c r="F60" s="196"/>
      <c r="G60" s="196"/>
    </row>
    <row r="61" spans="1:7" x14ac:dyDescent="0.4">
      <c r="A61"/>
      <c r="C61" s="196"/>
      <c r="D61" s="196"/>
      <c r="E61" s="196"/>
      <c r="F61" s="196"/>
      <c r="G61" s="196"/>
    </row>
    <row r="62" spans="1:7" x14ac:dyDescent="0.4">
      <c r="A62"/>
      <c r="C62" s="196"/>
      <c r="D62" s="196"/>
      <c r="E62" s="196"/>
      <c r="F62" s="196"/>
      <c r="G62" s="196"/>
    </row>
    <row r="63" spans="1:7" x14ac:dyDescent="0.4">
      <c r="A63"/>
      <c r="C63" s="196"/>
      <c r="D63" s="196"/>
      <c r="E63" s="196"/>
      <c r="F63" s="196"/>
      <c r="G63" s="196"/>
    </row>
    <row r="64" spans="1:7" x14ac:dyDescent="0.4">
      <c r="A64"/>
      <c r="C64" s="196"/>
      <c r="D64" s="196"/>
      <c r="E64" s="196"/>
      <c r="F64" s="196"/>
      <c r="G64" s="196"/>
    </row>
    <row r="65" spans="1:7" x14ac:dyDescent="0.4">
      <c r="A65"/>
      <c r="C65" s="196"/>
      <c r="D65" s="196"/>
      <c r="E65" s="196"/>
      <c r="F65" s="196"/>
      <c r="G65" s="196"/>
    </row>
    <row r="66" spans="1:7" x14ac:dyDescent="0.4">
      <c r="A66"/>
      <c r="C66" s="196"/>
      <c r="D66" s="196"/>
      <c r="E66" s="196"/>
      <c r="F66" s="196"/>
      <c r="G66" s="196"/>
    </row>
    <row r="67" spans="1:7" x14ac:dyDescent="0.4">
      <c r="A67"/>
      <c r="C67" s="196"/>
      <c r="D67" s="196"/>
      <c r="E67" s="196"/>
      <c r="F67" s="196"/>
      <c r="G67" s="196"/>
    </row>
    <row r="68" spans="1:7" x14ac:dyDescent="0.4">
      <c r="A68"/>
      <c r="C68" s="196"/>
      <c r="D68" s="196"/>
      <c r="E68" s="196"/>
      <c r="F68" s="196"/>
      <c r="G68" s="196"/>
    </row>
    <row r="69" spans="1:7" x14ac:dyDescent="0.4">
      <c r="A69"/>
      <c r="C69" s="196"/>
      <c r="D69" s="196"/>
      <c r="E69" s="196"/>
      <c r="F69" s="196"/>
      <c r="G69" s="196"/>
    </row>
    <row r="70" spans="1:7" x14ac:dyDescent="0.4">
      <c r="A70"/>
      <c r="C70" s="196"/>
      <c r="D70" s="196"/>
      <c r="E70" s="196"/>
      <c r="F70" s="196"/>
      <c r="G70" s="196"/>
    </row>
    <row r="71" spans="1:7" x14ac:dyDescent="0.4">
      <c r="A71"/>
      <c r="C71" s="196"/>
      <c r="D71" s="196"/>
      <c r="E71" s="196"/>
      <c r="F71" s="196"/>
      <c r="G71" s="196"/>
    </row>
    <row r="72" spans="1:7" x14ac:dyDescent="0.4">
      <c r="A72"/>
    </row>
    <row r="73" spans="1:7" x14ac:dyDescent="0.4">
      <c r="A73"/>
    </row>
    <row r="74" spans="1:7" x14ac:dyDescent="0.4">
      <c r="A74"/>
    </row>
    <row r="75" spans="1:7" x14ac:dyDescent="0.4">
      <c r="A75"/>
    </row>
    <row r="76" spans="1:7" x14ac:dyDescent="0.4">
      <c r="A76"/>
    </row>
    <row r="77" spans="1:7" x14ac:dyDescent="0.4">
      <c r="A77"/>
    </row>
    <row r="78" spans="1:7" x14ac:dyDescent="0.4">
      <c r="A78"/>
    </row>
    <row r="79" spans="1:7" x14ac:dyDescent="0.4">
      <c r="A79"/>
    </row>
    <row r="80" spans="1:7" x14ac:dyDescent="0.4">
      <c r="A80"/>
    </row>
    <row r="81" spans="1:1" x14ac:dyDescent="0.4">
      <c r="A81"/>
    </row>
    <row r="82" spans="1:1" x14ac:dyDescent="0.4">
      <c r="A82"/>
    </row>
    <row r="83" spans="1:1" x14ac:dyDescent="0.4">
      <c r="A83"/>
    </row>
    <row r="84" spans="1:1" x14ac:dyDescent="0.4">
      <c r="A84"/>
    </row>
    <row r="85" spans="1:1" x14ac:dyDescent="0.4">
      <c r="A85"/>
    </row>
    <row r="86" spans="1:1" x14ac:dyDescent="0.4">
      <c r="A86"/>
    </row>
    <row r="87" spans="1:1" x14ac:dyDescent="0.4">
      <c r="A87"/>
    </row>
    <row r="88" spans="1:1" x14ac:dyDescent="0.4">
      <c r="A88"/>
    </row>
    <row r="89" spans="1:1" x14ac:dyDescent="0.4">
      <c r="A89"/>
    </row>
    <row r="90" spans="1:1" x14ac:dyDescent="0.4">
      <c r="A90"/>
    </row>
    <row r="91" spans="1:1" x14ac:dyDescent="0.4">
      <c r="A91"/>
    </row>
    <row r="92" spans="1:1" x14ac:dyDescent="0.4">
      <c r="A92"/>
    </row>
    <row r="93" spans="1:1" x14ac:dyDescent="0.4">
      <c r="A93"/>
    </row>
    <row r="94" spans="1:1" x14ac:dyDescent="0.4">
      <c r="A94"/>
    </row>
    <row r="95" spans="1:1" x14ac:dyDescent="0.4">
      <c r="A95"/>
    </row>
    <row r="96" spans="1:1" x14ac:dyDescent="0.4">
      <c r="A96"/>
    </row>
    <row r="97" spans="1:1" x14ac:dyDescent="0.4">
      <c r="A97"/>
    </row>
    <row r="98" spans="1:1" x14ac:dyDescent="0.4">
      <c r="A98"/>
    </row>
    <row r="99" spans="1:1" x14ac:dyDescent="0.4">
      <c r="A99"/>
    </row>
    <row r="100" spans="1:1" x14ac:dyDescent="0.4">
      <c r="A100"/>
    </row>
    <row r="101" spans="1:1" x14ac:dyDescent="0.4">
      <c r="A101"/>
    </row>
    <row r="102" spans="1:1" x14ac:dyDescent="0.4">
      <c r="A102"/>
    </row>
    <row r="103" spans="1:1" x14ac:dyDescent="0.4">
      <c r="A103"/>
    </row>
    <row r="104" spans="1:1" x14ac:dyDescent="0.4">
      <c r="A104"/>
    </row>
    <row r="105" spans="1:1" x14ac:dyDescent="0.4">
      <c r="A105"/>
    </row>
    <row r="106" spans="1:1" x14ac:dyDescent="0.4">
      <c r="A106"/>
    </row>
    <row r="107" spans="1:1" x14ac:dyDescent="0.4">
      <c r="A107"/>
    </row>
    <row r="108" spans="1:1" x14ac:dyDescent="0.4">
      <c r="A108"/>
    </row>
    <row r="109" spans="1:1" x14ac:dyDescent="0.4">
      <c r="A109"/>
    </row>
    <row r="110" spans="1:1" x14ac:dyDescent="0.4">
      <c r="A110"/>
    </row>
    <row r="111" spans="1:1" x14ac:dyDescent="0.4">
      <c r="A111"/>
    </row>
    <row r="112" spans="1:1" x14ac:dyDescent="0.4">
      <c r="A112"/>
    </row>
    <row r="113" spans="1:1" x14ac:dyDescent="0.4">
      <c r="A113"/>
    </row>
    <row r="114" spans="1:1" x14ac:dyDescent="0.4">
      <c r="A114"/>
    </row>
    <row r="115" spans="1:1" x14ac:dyDescent="0.4">
      <c r="A115"/>
    </row>
    <row r="116" spans="1:1" x14ac:dyDescent="0.4">
      <c r="A116"/>
    </row>
    <row r="117" spans="1:1" x14ac:dyDescent="0.4">
      <c r="A117"/>
    </row>
    <row r="118" spans="1:1" x14ac:dyDescent="0.4">
      <c r="A118"/>
    </row>
    <row r="119" spans="1:1" x14ac:dyDescent="0.4">
      <c r="A119"/>
    </row>
    <row r="120" spans="1:1" x14ac:dyDescent="0.4">
      <c r="A120"/>
    </row>
    <row r="121" spans="1:1" x14ac:dyDescent="0.4">
      <c r="A121"/>
    </row>
    <row r="122" spans="1:1" x14ac:dyDescent="0.4">
      <c r="A122"/>
    </row>
    <row r="123" spans="1:1" x14ac:dyDescent="0.4">
      <c r="A123"/>
    </row>
    <row r="124" spans="1:1" x14ac:dyDescent="0.4">
      <c r="A124"/>
    </row>
    <row r="125" spans="1:1" x14ac:dyDescent="0.4">
      <c r="A125"/>
    </row>
    <row r="126" spans="1:1" x14ac:dyDescent="0.4">
      <c r="A126"/>
    </row>
    <row r="127" spans="1:1" x14ac:dyDescent="0.4">
      <c r="A127"/>
    </row>
    <row r="128" spans="1:1" x14ac:dyDescent="0.4">
      <c r="A128"/>
    </row>
    <row r="129" spans="1:1" x14ac:dyDescent="0.4">
      <c r="A129"/>
    </row>
    <row r="130" spans="1:1" x14ac:dyDescent="0.4">
      <c r="A130"/>
    </row>
    <row r="131" spans="1:1" x14ac:dyDescent="0.4">
      <c r="A131"/>
    </row>
    <row r="132" spans="1:1" x14ac:dyDescent="0.4">
      <c r="A132"/>
    </row>
    <row r="133" spans="1:1" x14ac:dyDescent="0.4">
      <c r="A133"/>
    </row>
    <row r="134" spans="1:1" x14ac:dyDescent="0.4">
      <c r="A134"/>
    </row>
    <row r="135" spans="1:1" x14ac:dyDescent="0.4">
      <c r="A135"/>
    </row>
    <row r="136" spans="1:1" x14ac:dyDescent="0.4">
      <c r="A136"/>
    </row>
    <row r="137" spans="1:1" x14ac:dyDescent="0.4">
      <c r="A137"/>
    </row>
    <row r="138" spans="1:1" x14ac:dyDescent="0.4">
      <c r="A138"/>
    </row>
    <row r="139" spans="1:1" x14ac:dyDescent="0.4">
      <c r="A139"/>
    </row>
    <row r="140" spans="1:1" x14ac:dyDescent="0.4">
      <c r="A140"/>
    </row>
    <row r="141" spans="1:1" x14ac:dyDescent="0.4">
      <c r="A141"/>
    </row>
    <row r="142" spans="1:1" x14ac:dyDescent="0.4">
      <c r="A142"/>
    </row>
    <row r="143" spans="1:1" x14ac:dyDescent="0.4">
      <c r="A143"/>
    </row>
    <row r="144" spans="1:1" x14ac:dyDescent="0.4">
      <c r="A144"/>
    </row>
    <row r="145" spans="1:1" x14ac:dyDescent="0.4">
      <c r="A145"/>
    </row>
    <row r="146" spans="1:1" x14ac:dyDescent="0.4">
      <c r="A146"/>
    </row>
    <row r="147" spans="1:1" x14ac:dyDescent="0.4">
      <c r="A147"/>
    </row>
    <row r="148" spans="1:1" x14ac:dyDescent="0.4">
      <c r="A148"/>
    </row>
    <row r="149" spans="1:1" x14ac:dyDescent="0.4">
      <c r="A149"/>
    </row>
    <row r="150" spans="1:1" x14ac:dyDescent="0.4">
      <c r="A150"/>
    </row>
    <row r="151" spans="1:1" x14ac:dyDescent="0.4">
      <c r="A151"/>
    </row>
    <row r="152" spans="1:1" x14ac:dyDescent="0.4">
      <c r="A152"/>
    </row>
    <row r="153" spans="1:1" x14ac:dyDescent="0.4">
      <c r="A153"/>
    </row>
    <row r="154" spans="1:1" x14ac:dyDescent="0.4">
      <c r="A154"/>
    </row>
    <row r="155" spans="1:1" x14ac:dyDescent="0.4">
      <c r="A155"/>
    </row>
    <row r="156" spans="1:1" x14ac:dyDescent="0.4">
      <c r="A156"/>
    </row>
    <row r="157" spans="1:1" x14ac:dyDescent="0.4">
      <c r="A157"/>
    </row>
    <row r="158" spans="1:1" x14ac:dyDescent="0.4">
      <c r="A158"/>
    </row>
    <row r="159" spans="1:1" x14ac:dyDescent="0.4">
      <c r="A159"/>
    </row>
    <row r="160" spans="1:1" x14ac:dyDescent="0.4">
      <c r="A160"/>
    </row>
    <row r="161" spans="1:1" x14ac:dyDescent="0.4">
      <c r="A161"/>
    </row>
    <row r="162" spans="1:1" x14ac:dyDescent="0.4">
      <c r="A162"/>
    </row>
    <row r="163" spans="1:1" x14ac:dyDescent="0.4">
      <c r="A163"/>
    </row>
    <row r="164" spans="1:1" x14ac:dyDescent="0.4">
      <c r="A164"/>
    </row>
    <row r="165" spans="1:1" x14ac:dyDescent="0.4">
      <c r="A165"/>
    </row>
    <row r="166" spans="1:1" x14ac:dyDescent="0.4">
      <c r="A166"/>
    </row>
    <row r="167" spans="1:1" x14ac:dyDescent="0.4">
      <c r="A167"/>
    </row>
    <row r="168" spans="1:1" x14ac:dyDescent="0.4">
      <c r="A168"/>
    </row>
    <row r="169" spans="1:1" x14ac:dyDescent="0.4">
      <c r="A169"/>
    </row>
    <row r="170" spans="1:1" x14ac:dyDescent="0.4">
      <c r="A170"/>
    </row>
    <row r="171" spans="1:1" x14ac:dyDescent="0.4">
      <c r="A171"/>
    </row>
    <row r="172" spans="1:1" x14ac:dyDescent="0.4">
      <c r="A172"/>
    </row>
    <row r="173" spans="1:1" x14ac:dyDescent="0.4">
      <c r="A173"/>
    </row>
    <row r="174" spans="1:1" x14ac:dyDescent="0.4">
      <c r="A174"/>
    </row>
    <row r="175" spans="1:1" x14ac:dyDescent="0.4">
      <c r="A175"/>
    </row>
    <row r="176" spans="1:1" x14ac:dyDescent="0.4">
      <c r="A176"/>
    </row>
    <row r="177" spans="1:1" x14ac:dyDescent="0.4">
      <c r="A177"/>
    </row>
    <row r="178" spans="1:1" x14ac:dyDescent="0.4">
      <c r="A178"/>
    </row>
    <row r="179" spans="1:1" x14ac:dyDescent="0.4">
      <c r="A179"/>
    </row>
    <row r="180" spans="1:1" x14ac:dyDescent="0.4">
      <c r="A180"/>
    </row>
    <row r="181" spans="1:1" x14ac:dyDescent="0.4">
      <c r="A181"/>
    </row>
    <row r="182" spans="1:1" x14ac:dyDescent="0.4">
      <c r="A182"/>
    </row>
    <row r="183" spans="1:1" x14ac:dyDescent="0.4">
      <c r="A183"/>
    </row>
    <row r="184" spans="1:1" x14ac:dyDescent="0.4">
      <c r="A184"/>
    </row>
    <row r="185" spans="1:1" x14ac:dyDescent="0.4">
      <c r="A185"/>
    </row>
    <row r="186" spans="1:1" x14ac:dyDescent="0.4">
      <c r="A186"/>
    </row>
    <row r="187" spans="1:1" x14ac:dyDescent="0.4">
      <c r="A187"/>
    </row>
    <row r="188" spans="1:1" x14ac:dyDescent="0.4">
      <c r="A188"/>
    </row>
    <row r="189" spans="1:1" x14ac:dyDescent="0.4">
      <c r="A189"/>
    </row>
    <row r="190" spans="1:1" x14ac:dyDescent="0.4">
      <c r="A190"/>
    </row>
    <row r="191" spans="1:1" x14ac:dyDescent="0.4">
      <c r="A191"/>
    </row>
    <row r="192" spans="1:1" x14ac:dyDescent="0.4">
      <c r="A192"/>
    </row>
  </sheetData>
  <sheetProtection algorithmName="SHA-512" hashValue="eroc4lpFmFISEc5gTfiC3aTXZuAIHZdvG3O066IcXOlOoSLllCwIMY4sCTsCTzIhHcG8c5O3i4MPLGcubXhCAQ==" saltValue="No1eU9AGLTf/q0dYHHRwVw==" spinCount="100000" sheet="1" objects="1" scenarios="1"/>
  <mergeCells count="2">
    <mergeCell ref="C2:H3"/>
    <mergeCell ref="C4:H4"/>
  </mergeCells>
  <hyperlinks>
    <hyperlink ref="A2" location="Report!A1" display="→" xr:uid="{00000000-0004-0000-0700-000000000000}"/>
    <hyperlink ref="A3" location="Census!A1" display="←"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98"/>
  <sheetViews>
    <sheetView showGridLines="0" showRowColHeaders="0" workbookViewId="0">
      <selection activeCell="B2" sqref="B2:E2"/>
    </sheetView>
  </sheetViews>
  <sheetFormatPr defaultColWidth="9.15234375" defaultRowHeight="14.6" x14ac:dyDescent="0.4"/>
  <cols>
    <col min="1" max="1" width="2.84375" customWidth="1"/>
    <col min="2" max="2" width="4.15234375" customWidth="1"/>
    <col min="3" max="4" width="42.3828125" customWidth="1"/>
    <col min="5" max="5" width="18" customWidth="1"/>
    <col min="6" max="6" width="2.84375" customWidth="1"/>
  </cols>
  <sheetData>
    <row r="1" spans="2:5" ht="15" customHeight="1" x14ac:dyDescent="0.4"/>
    <row r="2" spans="2:5" ht="23.15" x14ac:dyDescent="0.6">
      <c r="B2" s="269" t="str">
        <f>'Plan Info'!F6</f>
        <v>Enter Group Name Here</v>
      </c>
      <c r="C2" s="269"/>
      <c r="D2" s="269"/>
      <c r="E2" s="269"/>
    </row>
    <row r="3" spans="2:5" ht="30.9" x14ac:dyDescent="0.4">
      <c r="B3" s="270" t="str">
        <f>CONCATENATE('Plan Info'!F9," ","Affordable Care Act Penalty Projections")</f>
        <v xml:space="preserve"> Affordable Care Act Penalty Projections</v>
      </c>
      <c r="C3" s="270"/>
      <c r="D3" s="270"/>
      <c r="E3" s="270"/>
    </row>
    <row r="4" spans="2:5" ht="18.45" x14ac:dyDescent="0.4">
      <c r="B4" s="273" t="s">
        <v>125</v>
      </c>
      <c r="C4" s="273"/>
      <c r="D4" s="273"/>
      <c r="E4" s="273"/>
    </row>
    <row r="5" spans="2:5" ht="26.15" x14ac:dyDescent="0.4">
      <c r="B5" s="274" t="s">
        <v>154</v>
      </c>
      <c r="C5" s="274"/>
      <c r="D5" s="274"/>
      <c r="E5" s="274"/>
    </row>
    <row r="8" spans="2:5" ht="20.6" x14ac:dyDescent="0.55000000000000004">
      <c r="B8" s="208" t="s">
        <v>126</v>
      </c>
      <c r="C8" s="207"/>
      <c r="D8" s="207"/>
      <c r="E8" s="207"/>
    </row>
    <row r="9" spans="2:5" ht="45" customHeight="1" x14ac:dyDescent="0.4">
      <c r="B9" s="267" t="s">
        <v>127</v>
      </c>
      <c r="C9" s="267"/>
      <c r="D9" s="267"/>
      <c r="E9" s="268"/>
    </row>
    <row r="10" spans="2:5" ht="37" customHeight="1" x14ac:dyDescent="0.4">
      <c r="B10" s="209"/>
      <c r="C10" s="260" t="s">
        <v>56</v>
      </c>
      <c r="D10" s="261"/>
      <c r="E10" s="237" t="str">
        <f ca="1">IF(Functions!$C$6&gt;0,Functions!$C$4,Functions!C52)</f>
        <v>NO</v>
      </c>
    </row>
    <row r="11" spans="2:5" ht="37" customHeight="1" x14ac:dyDescent="0.4">
      <c r="B11" s="133"/>
      <c r="C11" s="263" t="s">
        <v>57</v>
      </c>
      <c r="D11" s="264"/>
      <c r="E11" s="238" t="str">
        <f ca="1">IF(Functions!$C$6&gt;0,Functions!$C$4,Functions!C53)</f>
        <v>YES</v>
      </c>
    </row>
    <row r="12" spans="2:5" ht="37" customHeight="1" x14ac:dyDescent="0.4">
      <c r="B12" s="133"/>
      <c r="C12" s="262" t="s">
        <v>58</v>
      </c>
      <c r="D12" s="261"/>
      <c r="E12" s="238" t="str">
        <f ca="1">IF(Functions!$C$6&gt;0,Functions!$C$4,IF(Functions!C54=0,"Not Applicable",Functions!C54))</f>
        <v>Not Applicable</v>
      </c>
    </row>
    <row r="13" spans="2:5" ht="37" customHeight="1" x14ac:dyDescent="0.4">
      <c r="B13" s="133"/>
      <c r="C13" s="263" t="s">
        <v>128</v>
      </c>
      <c r="D13" s="264"/>
      <c r="E13" s="238" t="e">
        <f ca="1">IF(Functions!$C$6&gt;0,Functions!$C$4,Functions!C55)</f>
        <v>#N/A</v>
      </c>
    </row>
    <row r="14" spans="2:5" ht="37" customHeight="1" x14ac:dyDescent="0.4">
      <c r="B14" s="133"/>
      <c r="C14" s="262" t="s">
        <v>60</v>
      </c>
      <c r="D14" s="261"/>
      <c r="E14" s="239">
        <f ca="1">IF(Functions!$C$6&gt;0,Functions!$C$4,Functions!C56)</f>
        <v>0</v>
      </c>
    </row>
    <row r="15" spans="2:5" ht="37" customHeight="1" x14ac:dyDescent="0.4">
      <c r="B15" s="265" t="s">
        <v>61</v>
      </c>
      <c r="C15" s="265"/>
      <c r="D15" s="266"/>
      <c r="E15" s="240" t="e">
        <f ca="1">IF(Functions!$C$6&gt;0,Functions!$C$4,Functions!C57)</f>
        <v>#N/A</v>
      </c>
    </row>
    <row r="17" spans="2:5" ht="20.6" x14ac:dyDescent="0.55000000000000004">
      <c r="B17" s="208" t="s">
        <v>129</v>
      </c>
      <c r="C17" s="207"/>
      <c r="D17" s="207"/>
      <c r="E17" s="207"/>
    </row>
    <row r="18" spans="2:5" ht="33.75" customHeight="1" x14ac:dyDescent="0.4">
      <c r="B18" s="267" t="s">
        <v>130</v>
      </c>
      <c r="C18" s="267"/>
      <c r="D18" s="267"/>
      <c r="E18" s="268"/>
    </row>
    <row r="19" spans="2:5" ht="37" customHeight="1" x14ac:dyDescent="0.4">
      <c r="B19" s="209"/>
      <c r="C19" s="260" t="s">
        <v>62</v>
      </c>
      <c r="D19" s="261"/>
      <c r="E19" s="237" t="e">
        <f ca="1">IF(Functions!$C$6&gt;0,Functions!$C$4,Functions!C59)</f>
        <v>#N/A</v>
      </c>
    </row>
    <row r="20" spans="2:5" ht="37" customHeight="1" x14ac:dyDescent="0.4">
      <c r="B20" s="133"/>
      <c r="C20" s="263" t="s">
        <v>63</v>
      </c>
      <c r="D20" s="264"/>
      <c r="E20" s="238" t="e">
        <f ca="1">IF(Functions!$C$6&gt;0,Functions!$C$4,Functions!C60)</f>
        <v>#N/A</v>
      </c>
    </row>
    <row r="21" spans="2:5" ht="37" customHeight="1" x14ac:dyDescent="0.4">
      <c r="B21" s="133"/>
      <c r="C21" s="262" t="s">
        <v>64</v>
      </c>
      <c r="D21" s="261"/>
      <c r="E21" s="238" t="e">
        <f ca="1">IF(Functions!$C$6&gt;0,Functions!$C$4,Functions!C61)</f>
        <v>#N/A</v>
      </c>
    </row>
    <row r="22" spans="2:5" ht="37" customHeight="1" x14ac:dyDescent="0.4">
      <c r="B22" s="133"/>
      <c r="C22" s="263" t="s">
        <v>65</v>
      </c>
      <c r="D22" s="264"/>
      <c r="E22" s="238" t="e">
        <f ca="1">IF(Functions!$C$6&gt;0,Functions!$C$4,Functions!C62)</f>
        <v>#N/A</v>
      </c>
    </row>
    <row r="25" spans="2:5" ht="23.15" x14ac:dyDescent="0.6">
      <c r="B25" s="269" t="str">
        <f>'Plan Info'!$F$6</f>
        <v>Enter Group Name Here</v>
      </c>
      <c r="C25" s="269"/>
      <c r="D25" s="269"/>
      <c r="E25" s="269"/>
    </row>
    <row r="26" spans="2:5" ht="31.5" customHeight="1" x14ac:dyDescent="0.4">
      <c r="B26" s="270" t="str">
        <f>CONCATENATE('Plan Info'!$F$9," ","Affordable Care Act Penalty Projections")</f>
        <v xml:space="preserve"> Affordable Care Act Penalty Projections</v>
      </c>
      <c r="C26" s="270"/>
      <c r="D26" s="270"/>
      <c r="E26" s="270"/>
    </row>
    <row r="29" spans="2:5" ht="20.6" x14ac:dyDescent="0.55000000000000004">
      <c r="B29" s="208" t="s">
        <v>131</v>
      </c>
      <c r="C29" s="207"/>
      <c r="D29" s="207"/>
      <c r="E29" s="207"/>
    </row>
    <row r="30" spans="2:5" ht="33.75" customHeight="1" x14ac:dyDescent="0.4">
      <c r="B30" s="271" t="e">
        <f>"This module contains current plan costs, as well as projected costs if changes are made to avoid penalties. New contributions reflect increasing employer contribution to make employee contribution for single coverage less than "&amp;Functions!D13&amp;" of income."</f>
        <v>#N/A</v>
      </c>
      <c r="C30" s="271"/>
      <c r="D30" s="271"/>
      <c r="E30" s="272"/>
    </row>
    <row r="31" spans="2:5" ht="33.75" customHeight="1" x14ac:dyDescent="0.5">
      <c r="B31" s="211"/>
      <c r="C31" s="221" t="s">
        <v>133</v>
      </c>
      <c r="D31" s="222"/>
      <c r="E31" s="223"/>
    </row>
    <row r="32" spans="2:5" ht="37" customHeight="1" x14ac:dyDescent="0.4">
      <c r="B32" s="209"/>
      <c r="C32" s="260" t="s">
        <v>66</v>
      </c>
      <c r="D32" s="261"/>
      <c r="E32" s="237">
        <f ca="1">IF(Functions!$C$6&gt;0,Functions!$C$4,Functions!C65)</f>
        <v>0</v>
      </c>
    </row>
    <row r="33" spans="2:5" ht="37" customHeight="1" x14ac:dyDescent="0.4">
      <c r="B33" s="133"/>
      <c r="C33" s="263" t="s">
        <v>67</v>
      </c>
      <c r="D33" s="264"/>
      <c r="E33" s="238">
        <f ca="1">IF(Functions!$C$6&gt;0,Functions!$C$4,Functions!C66)</f>
        <v>0</v>
      </c>
    </row>
    <row r="34" spans="2:5" ht="37" customHeight="1" x14ac:dyDescent="0.4">
      <c r="B34" s="133"/>
      <c r="C34" s="262" t="s">
        <v>68</v>
      </c>
      <c r="D34" s="261"/>
      <c r="E34" s="238">
        <f ca="1">IF(Functions!$C$6&gt;0,Functions!$C$4,Functions!C67)</f>
        <v>0</v>
      </c>
    </row>
    <row r="35" spans="2:5" ht="37" customHeight="1" x14ac:dyDescent="0.4">
      <c r="B35" s="265" t="s">
        <v>69</v>
      </c>
      <c r="C35" s="265"/>
      <c r="D35" s="266"/>
      <c r="E35" s="240">
        <f ca="1">IF(Functions!$C$6&gt;0,Functions!$C$4,Functions!C68)</f>
        <v>0</v>
      </c>
    </row>
    <row r="36" spans="2:5" x14ac:dyDescent="0.4">
      <c r="E36" s="212"/>
    </row>
    <row r="37" spans="2:5" ht="33.75" customHeight="1" x14ac:dyDescent="0.5">
      <c r="C37" s="224" t="s">
        <v>134</v>
      </c>
      <c r="D37" s="213"/>
      <c r="E37" s="214"/>
    </row>
    <row r="38" spans="2:5" ht="37" customHeight="1" x14ac:dyDescent="0.4">
      <c r="B38" s="209"/>
      <c r="C38" s="275" t="s">
        <v>70</v>
      </c>
      <c r="D38" s="276"/>
      <c r="E38" s="237" t="e">
        <f ca="1">IF(Functions!$C$6&gt;0,Functions!$C$4,Functions!C69)</f>
        <v>#N/A</v>
      </c>
    </row>
    <row r="39" spans="2:5" ht="37" customHeight="1" x14ac:dyDescent="0.4">
      <c r="B39" s="133"/>
      <c r="C39" s="263" t="s">
        <v>71</v>
      </c>
      <c r="D39" s="264"/>
      <c r="E39" s="238" t="str">
        <f ca="1">IF(Functions!$C$6&gt;0,Functions!$C$4,Functions!C70)</f>
        <v>Not Applicable</v>
      </c>
    </row>
    <row r="40" spans="2:5" ht="37" customHeight="1" x14ac:dyDescent="0.4">
      <c r="B40" s="133"/>
      <c r="C40" s="262" t="s">
        <v>72</v>
      </c>
      <c r="D40" s="261"/>
      <c r="E40" s="238" t="str">
        <f ca="1">IF(Functions!$C$6&gt;0,Functions!$C$4,Functions!C71)</f>
        <v>Not Applicable</v>
      </c>
    </row>
    <row r="41" spans="2:5" ht="37" customHeight="1" x14ac:dyDescent="0.4">
      <c r="B41" s="133"/>
      <c r="C41" s="263" t="s">
        <v>73</v>
      </c>
      <c r="D41" s="264"/>
      <c r="E41" s="238" t="e">
        <f ca="1">IF(Functions!$C$6&gt;0,Functions!$C$4,Functions!C72)</f>
        <v>#N/A</v>
      </c>
    </row>
    <row r="42" spans="2:5" ht="37" customHeight="1" x14ac:dyDescent="0.4">
      <c r="B42" s="133"/>
      <c r="C42" s="263" t="s">
        <v>74</v>
      </c>
      <c r="D42" s="264"/>
      <c r="E42" s="238" t="str">
        <f ca="1">IF(Functions!$C$6&gt;0,Functions!$C$4,Functions!C73)</f>
        <v>Not Applicable</v>
      </c>
    </row>
    <row r="43" spans="2:5" ht="37" customHeight="1" x14ac:dyDescent="0.4">
      <c r="B43" s="133"/>
      <c r="C43" s="262" t="s">
        <v>75</v>
      </c>
      <c r="D43" s="261"/>
      <c r="E43" s="238">
        <f ca="1">IF(Functions!$C$6&gt;0,Functions!$C$4,Functions!C74)</f>
        <v>0</v>
      </c>
    </row>
    <row r="44" spans="2:5" ht="37" customHeight="1" x14ac:dyDescent="0.4">
      <c r="B44" s="133"/>
      <c r="C44" s="263" t="s">
        <v>76</v>
      </c>
      <c r="D44" s="264"/>
      <c r="E44" s="238" t="e">
        <f ca="1">IF(Functions!$C$6&gt;0,Functions!$C$4,Functions!C75)</f>
        <v>#N/A</v>
      </c>
    </row>
    <row r="47" spans="2:5" ht="23.15" x14ac:dyDescent="0.6">
      <c r="B47" s="277" t="str">
        <f>'Plan Info'!$F$6</f>
        <v>Enter Group Name Here</v>
      </c>
      <c r="C47" s="277"/>
      <c r="D47" s="277"/>
      <c r="E47" s="277"/>
    </row>
    <row r="48" spans="2:5" ht="31.5" customHeight="1" x14ac:dyDescent="0.4">
      <c r="B48" s="270" t="str">
        <f>CONCATENATE('Plan Info'!$F$9," ","Affordable Care Act Penalty Projections")</f>
        <v xml:space="preserve"> Affordable Care Act Penalty Projections</v>
      </c>
      <c r="C48" s="270"/>
      <c r="D48" s="270"/>
      <c r="E48" s="270"/>
    </row>
    <row r="50" spans="2:5" ht="18.45" x14ac:dyDescent="0.5">
      <c r="B50" s="217" t="s">
        <v>135</v>
      </c>
    </row>
    <row r="51" spans="2:5" ht="18.45" x14ac:dyDescent="0.5">
      <c r="B51" s="215" t="s">
        <v>136</v>
      </c>
      <c r="C51" s="216"/>
      <c r="D51" s="216"/>
      <c r="E51" s="216"/>
    </row>
    <row r="52" spans="2:5" x14ac:dyDescent="0.4">
      <c r="E52" s="218"/>
    </row>
    <row r="53" spans="2:5" x14ac:dyDescent="0.4">
      <c r="E53" s="219"/>
    </row>
    <row r="54" spans="2:5" x14ac:dyDescent="0.4">
      <c r="E54" s="219"/>
    </row>
    <row r="55" spans="2:5" x14ac:dyDescent="0.4">
      <c r="E55" s="219"/>
    </row>
    <row r="56" spans="2:5" x14ac:dyDescent="0.4">
      <c r="E56" s="219"/>
    </row>
    <row r="57" spans="2:5" x14ac:dyDescent="0.4">
      <c r="E57" s="219"/>
    </row>
    <row r="58" spans="2:5" x14ac:dyDescent="0.4">
      <c r="E58" s="219"/>
    </row>
    <row r="59" spans="2:5" x14ac:dyDescent="0.4">
      <c r="E59" s="219"/>
    </row>
    <row r="60" spans="2:5" x14ac:dyDescent="0.4">
      <c r="E60" s="219"/>
    </row>
    <row r="61" spans="2:5" x14ac:dyDescent="0.4">
      <c r="E61" s="219"/>
    </row>
    <row r="62" spans="2:5" x14ac:dyDescent="0.4">
      <c r="E62" s="219"/>
    </row>
    <row r="63" spans="2:5" x14ac:dyDescent="0.4">
      <c r="E63" s="219"/>
    </row>
    <row r="64" spans="2:5" x14ac:dyDescent="0.4">
      <c r="E64" s="219"/>
    </row>
    <row r="65" spans="5:5" x14ac:dyDescent="0.4">
      <c r="E65" s="219"/>
    </row>
    <row r="66" spans="5:5" x14ac:dyDescent="0.4">
      <c r="E66" s="219"/>
    </row>
    <row r="67" spans="5:5" x14ac:dyDescent="0.4">
      <c r="E67" s="219"/>
    </row>
    <row r="68" spans="5:5" x14ac:dyDescent="0.4">
      <c r="E68" s="219"/>
    </row>
    <row r="69" spans="5:5" x14ac:dyDescent="0.4">
      <c r="E69" s="219"/>
    </row>
    <row r="70" spans="5:5" x14ac:dyDescent="0.4">
      <c r="E70" s="219"/>
    </row>
    <row r="71" spans="5:5" x14ac:dyDescent="0.4">
      <c r="E71" s="219"/>
    </row>
    <row r="72" spans="5:5" x14ac:dyDescent="0.4">
      <c r="E72" s="219"/>
    </row>
    <row r="73" spans="5:5" x14ac:dyDescent="0.4">
      <c r="E73" s="219"/>
    </row>
    <row r="74" spans="5:5" x14ac:dyDescent="0.4">
      <c r="E74" s="219"/>
    </row>
    <row r="75" spans="5:5" x14ac:dyDescent="0.4">
      <c r="E75" s="219"/>
    </row>
    <row r="76" spans="5:5" x14ac:dyDescent="0.4">
      <c r="E76" s="219"/>
    </row>
    <row r="77" spans="5:5" x14ac:dyDescent="0.4">
      <c r="E77" s="219"/>
    </row>
    <row r="78" spans="5:5" x14ac:dyDescent="0.4">
      <c r="E78" s="219"/>
    </row>
    <row r="79" spans="5:5" x14ac:dyDescent="0.4">
      <c r="E79" s="219"/>
    </row>
    <row r="80" spans="5:5" x14ac:dyDescent="0.4">
      <c r="E80" s="219"/>
    </row>
    <row r="81" spans="2:5" x14ac:dyDescent="0.4">
      <c r="E81" s="219"/>
    </row>
    <row r="82" spans="2:5" ht="18.45" x14ac:dyDescent="0.5">
      <c r="B82" s="217" t="s">
        <v>137</v>
      </c>
      <c r="E82" s="219"/>
    </row>
    <row r="83" spans="2:5" ht="18.45" x14ac:dyDescent="0.5">
      <c r="B83" s="215" t="s">
        <v>138</v>
      </c>
      <c r="C83" s="216"/>
      <c r="D83" s="216"/>
      <c r="E83" s="220"/>
    </row>
    <row r="84" spans="2:5" x14ac:dyDescent="0.4">
      <c r="B84" s="225"/>
      <c r="C84" s="225"/>
      <c r="D84" s="225"/>
      <c r="E84" s="218"/>
    </row>
    <row r="85" spans="2:5" x14ac:dyDescent="0.4">
      <c r="B85" s="226"/>
      <c r="C85" s="226"/>
      <c r="D85" s="226"/>
      <c r="E85" s="219"/>
    </row>
    <row r="86" spans="2:5" x14ac:dyDescent="0.4">
      <c r="B86" s="226"/>
      <c r="C86" s="226"/>
      <c r="D86" s="226"/>
      <c r="E86" s="219"/>
    </row>
    <row r="87" spans="2:5" x14ac:dyDescent="0.4">
      <c r="B87" s="226"/>
      <c r="C87" s="226"/>
      <c r="D87" s="226"/>
      <c r="E87" s="219"/>
    </row>
    <row r="88" spans="2:5" x14ac:dyDescent="0.4">
      <c r="B88" s="226"/>
      <c r="C88" s="226"/>
      <c r="D88" s="226"/>
      <c r="E88" s="219"/>
    </row>
    <row r="89" spans="2:5" x14ac:dyDescent="0.4">
      <c r="B89" s="226"/>
      <c r="C89" s="226"/>
      <c r="D89" s="226"/>
      <c r="E89" s="219"/>
    </row>
    <row r="90" spans="2:5" x14ac:dyDescent="0.4">
      <c r="B90" s="226"/>
      <c r="C90" s="226"/>
      <c r="D90" s="226"/>
      <c r="E90" s="219"/>
    </row>
    <row r="91" spans="2:5" x14ac:dyDescent="0.4">
      <c r="B91" s="226"/>
      <c r="C91" s="226"/>
      <c r="D91" s="226"/>
      <c r="E91" s="219"/>
    </row>
    <row r="92" spans="2:5" x14ac:dyDescent="0.4">
      <c r="B92" s="226"/>
      <c r="C92" s="226"/>
      <c r="D92" s="226"/>
      <c r="E92" s="219"/>
    </row>
    <row r="93" spans="2:5" x14ac:dyDescent="0.4">
      <c r="B93" s="226"/>
      <c r="C93" s="226"/>
      <c r="D93" s="226"/>
      <c r="E93" s="219"/>
    </row>
    <row r="94" spans="2:5" x14ac:dyDescent="0.4">
      <c r="B94" s="226"/>
      <c r="C94" s="226"/>
      <c r="D94" s="226"/>
      <c r="E94" s="219"/>
    </row>
    <row r="95" spans="2:5" x14ac:dyDescent="0.4">
      <c r="B95" s="226"/>
      <c r="C95" s="226"/>
      <c r="D95" s="226"/>
      <c r="E95" s="219"/>
    </row>
    <row r="96" spans="2:5" x14ac:dyDescent="0.4">
      <c r="B96" s="226"/>
      <c r="C96" s="226"/>
      <c r="D96" s="226"/>
      <c r="E96" s="219"/>
    </row>
    <row r="97" spans="2:5" x14ac:dyDescent="0.4">
      <c r="B97" s="226"/>
      <c r="C97" s="226"/>
      <c r="D97" s="226"/>
      <c r="E97" s="219"/>
    </row>
    <row r="98" spans="2:5" x14ac:dyDescent="0.4">
      <c r="B98" s="226"/>
      <c r="C98" s="226"/>
      <c r="D98" s="226"/>
      <c r="E98" s="219"/>
    </row>
  </sheetData>
  <sheetProtection algorithmName="SHA-512" hashValue="KI3UyJKoVCnraikMkr7f3eMwaXU61KrA4dWbBtfwVbe19zHmHGAWorIZxTgKWy27DR/K4rp91T20YGFxi47zpw==" saltValue="fcasQkhy1zMtHpwBcol++Q==" spinCount="100000" sheet="1" objects="1" scenarios="1"/>
  <mergeCells count="32">
    <mergeCell ref="C42:D42"/>
    <mergeCell ref="C43:D43"/>
    <mergeCell ref="C44:D44"/>
    <mergeCell ref="B47:E47"/>
    <mergeCell ref="B48:E48"/>
    <mergeCell ref="C38:D38"/>
    <mergeCell ref="C39:D39"/>
    <mergeCell ref="C40:D40"/>
    <mergeCell ref="C41:D41"/>
    <mergeCell ref="C33:D33"/>
    <mergeCell ref="C34:D34"/>
    <mergeCell ref="B35:D35"/>
    <mergeCell ref="B3:E3"/>
    <mergeCell ref="B2:E2"/>
    <mergeCell ref="B4:E4"/>
    <mergeCell ref="B5:E5"/>
    <mergeCell ref="B9:E9"/>
    <mergeCell ref="C10:D10"/>
    <mergeCell ref="C11:D11"/>
    <mergeCell ref="B25:E25"/>
    <mergeCell ref="B26:E26"/>
    <mergeCell ref="B30:E30"/>
    <mergeCell ref="C32:D32"/>
    <mergeCell ref="C12:D12"/>
    <mergeCell ref="C13:D13"/>
    <mergeCell ref="C14:D14"/>
    <mergeCell ref="B15:D15"/>
    <mergeCell ref="C19:D19"/>
    <mergeCell ref="B18:E18"/>
    <mergeCell ref="C20:D20"/>
    <mergeCell ref="C21:D21"/>
    <mergeCell ref="C22:D22"/>
  </mergeCells>
  <pageMargins left="0.7" right="0.7" top="0.75" bottom="0.75" header="0.3" footer="0.3"/>
  <pageSetup scale="80" orientation="portrait" r:id="rId1"/>
  <rowBreaks count="2" manualBreakCount="2">
    <brk id="23" max="5" man="1"/>
    <brk id="45"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3"/>
  <sheetViews>
    <sheetView showGridLines="0" showRowColHeaders="0" workbookViewId="0"/>
  </sheetViews>
  <sheetFormatPr defaultColWidth="10.15234375" defaultRowHeight="15.45" x14ac:dyDescent="0.4"/>
  <cols>
    <col min="1" max="1" width="6.84375" customWidth="1"/>
    <col min="2" max="3" width="2.3828125" style="26" customWidth="1"/>
    <col min="4" max="4" width="25.69140625" style="26" customWidth="1"/>
    <col min="5" max="5" width="22.3046875" style="26" customWidth="1"/>
    <col min="6" max="6" width="33.15234375" style="26" customWidth="1"/>
    <col min="7" max="7" width="10.53515625" style="26" customWidth="1"/>
    <col min="8" max="8" width="3.15234375" style="26" customWidth="1"/>
    <col min="9" max="9" width="2.3046875" style="26" customWidth="1"/>
    <col min="10" max="16384" width="10.15234375" style="26"/>
  </cols>
  <sheetData>
    <row r="1" spans="1:12" s="30" customFormat="1" ht="15" customHeight="1" x14ac:dyDescent="0.6">
      <c r="A1" s="206"/>
      <c r="B1" s="26"/>
      <c r="C1" s="31"/>
      <c r="H1" s="32"/>
    </row>
    <row r="2" spans="1:12" s="30" customFormat="1" ht="36" customHeight="1" x14ac:dyDescent="0.45">
      <c r="A2" s="134"/>
      <c r="B2" s="26"/>
      <c r="C2" s="26"/>
      <c r="D2" s="26"/>
      <c r="E2" s="26"/>
      <c r="F2" s="26"/>
      <c r="G2" s="26"/>
      <c r="H2" s="26"/>
      <c r="I2" s="26"/>
      <c r="J2" s="26"/>
      <c r="K2" s="26"/>
      <c r="L2" s="26"/>
    </row>
    <row r="3" spans="1:12" ht="36" customHeight="1" x14ac:dyDescent="0.4">
      <c r="A3" s="161" t="s">
        <v>1</v>
      </c>
    </row>
    <row r="4" spans="1:12" ht="18.75" customHeight="1" x14ac:dyDescent="0.4">
      <c r="A4" s="26"/>
    </row>
    <row r="5" spans="1:12" ht="7.5" customHeight="1" x14ac:dyDescent="0.4">
      <c r="A5" s="26"/>
    </row>
    <row r="6" spans="1:12" ht="15" customHeight="1" x14ac:dyDescent="0.4">
      <c r="A6" s="26"/>
    </row>
    <row r="7" spans="1:12" ht="32.25" customHeight="1" x14ac:dyDescent="0.4">
      <c r="A7" s="26"/>
    </row>
    <row r="8" spans="1:12" x14ac:dyDescent="0.4">
      <c r="A8" s="26"/>
    </row>
    <row r="9" spans="1:12" ht="15.9" x14ac:dyDescent="0.45">
      <c r="A9" s="22"/>
    </row>
    <row r="10" spans="1:12" ht="97.5" customHeight="1" x14ac:dyDescent="0.4"/>
    <row r="12" spans="1:12" ht="15.75" hidden="1" customHeight="1" x14ac:dyDescent="0.4"/>
    <row r="14" spans="1:12" ht="99" customHeight="1" x14ac:dyDescent="0.4"/>
    <row r="17" ht="20.25" customHeight="1" x14ac:dyDescent="0.4"/>
    <row r="19" ht="27" customHeight="1" x14ac:dyDescent="0.4"/>
    <row r="20" ht="15.75" customHeight="1" x14ac:dyDescent="0.4"/>
    <row r="22" ht="15.75" customHeight="1" x14ac:dyDescent="0.4"/>
    <row r="23" ht="23.25" customHeight="1" x14ac:dyDescent="0.4"/>
  </sheetData>
  <sheetProtection algorithmName="SHA-512" hashValue="gv3LXKUTcnfxIScXQy/Deyhapb41ioBXwbGEzvTYiHpszFs3m5IffGdhmczIo5OjAk1P5KkBULwz+FITeIj30w==" saltValue="okizYTamPjSeQ+sa6VBBkg==" spinCount="100000" sheet="1" objects="1" scenarios="1"/>
  <hyperlinks>
    <hyperlink ref="A3" location="Introduction!A1" display="←" xr:uid="{00000000-0004-0000-0900-000000000000}"/>
  </hyperlinks>
  <pageMargins left="0.7" right="0.7" top="0.75" bottom="0.75" header="0.3" footer="0.3"/>
  <pageSetup scale="1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5"/>
  <sheetViews>
    <sheetView showGridLines="0" showRowColHeaders="0" workbookViewId="0"/>
  </sheetViews>
  <sheetFormatPr defaultColWidth="10.15234375" defaultRowHeight="15.45" x14ac:dyDescent="0.4"/>
  <cols>
    <col min="1" max="1" width="6.84375" customWidth="1"/>
    <col min="2" max="3" width="3.84375" style="26" customWidth="1"/>
    <col min="4" max="7" width="10.15234375" style="26"/>
    <col min="8" max="8" width="20.53515625" style="26" customWidth="1"/>
    <col min="9" max="9" width="3.84375" style="26" customWidth="1"/>
    <col min="10" max="10" width="3.15234375" style="26" customWidth="1"/>
    <col min="11" max="16384" width="10.15234375" style="26"/>
  </cols>
  <sheetData>
    <row r="1" spans="1:12" s="30" customFormat="1" ht="15" customHeight="1" x14ac:dyDescent="0.6">
      <c r="A1" s="206"/>
      <c r="B1" s="26"/>
      <c r="C1" s="31"/>
      <c r="H1" s="32"/>
    </row>
    <row r="2" spans="1:12" s="30" customFormat="1" ht="36" customHeight="1" x14ac:dyDescent="0.45">
      <c r="A2" s="134"/>
      <c r="B2" s="26"/>
      <c r="C2" s="26"/>
      <c r="D2" s="26"/>
      <c r="E2" s="26"/>
      <c r="F2" s="26"/>
      <c r="G2" s="26"/>
      <c r="H2" s="26"/>
      <c r="I2" s="26"/>
      <c r="J2" s="26"/>
      <c r="K2" s="26"/>
      <c r="L2" s="26"/>
    </row>
    <row r="3" spans="1:12" ht="36" customHeight="1" x14ac:dyDescent="0.4">
      <c r="A3" s="161" t="s">
        <v>1</v>
      </c>
    </row>
    <row r="4" spans="1:12" ht="14.25" customHeight="1" x14ac:dyDescent="0.4">
      <c r="A4" s="26"/>
    </row>
    <row r="5" spans="1:12" ht="14.25" customHeight="1" x14ac:dyDescent="0.4">
      <c r="A5" s="26"/>
    </row>
    <row r="6" spans="1:12" ht="14.25" customHeight="1" x14ac:dyDescent="0.4">
      <c r="A6" s="26"/>
    </row>
    <row r="7" spans="1:12" ht="14.25" customHeight="1" x14ac:dyDescent="0.4">
      <c r="A7" s="26"/>
    </row>
    <row r="8" spans="1:12" ht="14.25" customHeight="1" x14ac:dyDescent="0.4">
      <c r="A8" s="26"/>
    </row>
    <row r="9" spans="1:12" ht="14.25" customHeight="1" x14ac:dyDescent="0.45">
      <c r="A9" s="22"/>
    </row>
    <row r="10" spans="1:12" ht="14.25" customHeight="1" x14ac:dyDescent="0.4"/>
    <row r="11" spans="1:12" ht="14.25" customHeight="1" x14ac:dyDescent="0.4"/>
    <row r="12" spans="1:12" x14ac:dyDescent="0.4">
      <c r="B12" s="16"/>
      <c r="C12" s="16"/>
      <c r="D12" s="16"/>
      <c r="E12" s="16"/>
      <c r="F12" s="16"/>
    </row>
    <row r="13" spans="1:12" ht="15.75" customHeight="1" x14ac:dyDescent="0.4">
      <c r="B13" s="16"/>
      <c r="C13" s="16"/>
      <c r="D13" s="16"/>
      <c r="E13" s="16"/>
      <c r="F13" s="16"/>
    </row>
    <row r="14" spans="1:12" ht="15.75" customHeight="1" x14ac:dyDescent="0.4">
      <c r="B14" s="16"/>
      <c r="C14" s="16"/>
      <c r="D14" s="16"/>
      <c r="E14" s="16"/>
      <c r="F14" s="16"/>
    </row>
    <row r="15" spans="1:12" x14ac:dyDescent="0.4">
      <c r="B15" s="16"/>
      <c r="C15" s="16"/>
      <c r="D15" s="16"/>
      <c r="E15" s="16"/>
      <c r="F15" s="16"/>
    </row>
  </sheetData>
  <sheetProtection algorithmName="SHA-512" hashValue="aO9teJK3GK8d0AcxRCrbJRtmk5bmqS2ppOsxx31FGMU8AphQfcVG2XRMbwkOwYEZ1hVzPB4+M+gnuts6FiqrWg==" saltValue="IE6Rx5ZPwQz2hacY4TAKEw==" spinCount="100000" sheet="1" objects="1" scenarios="1"/>
  <hyperlinks>
    <hyperlink ref="A3" location="Introduction!A1" display="←"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0"/>
  <sheetViews>
    <sheetView showGridLines="0" showRowColHeaders="0" workbookViewId="0"/>
  </sheetViews>
  <sheetFormatPr defaultColWidth="10.15234375" defaultRowHeight="15.45" x14ac:dyDescent="0.4"/>
  <cols>
    <col min="1" max="1" width="6.84375" customWidth="1"/>
    <col min="2" max="2" width="2.84375" style="26" customWidth="1"/>
    <col min="3" max="3" width="3.3046875" style="26" customWidth="1"/>
    <col min="4" max="4" width="10.15234375" style="26"/>
    <col min="5" max="5" width="114.3046875" style="26" customWidth="1"/>
    <col min="6" max="6" width="3.69140625" style="26" customWidth="1"/>
    <col min="7" max="7" width="3.15234375" style="26" customWidth="1"/>
    <col min="8" max="16384" width="10.15234375" style="26"/>
  </cols>
  <sheetData>
    <row r="1" spans="1:12" s="30" customFormat="1" ht="15" customHeight="1" x14ac:dyDescent="0.6">
      <c r="A1" s="206"/>
      <c r="B1" s="26"/>
      <c r="C1" s="31"/>
      <c r="H1" s="32"/>
    </row>
    <row r="2" spans="1:12" s="30" customFormat="1" ht="36" customHeight="1" x14ac:dyDescent="0.45">
      <c r="A2" s="134"/>
      <c r="B2" s="26"/>
      <c r="C2" s="26"/>
      <c r="D2" s="26"/>
      <c r="E2" s="26"/>
      <c r="F2" s="26"/>
      <c r="G2" s="26"/>
      <c r="H2" s="26"/>
      <c r="I2" s="26"/>
      <c r="J2" s="26"/>
      <c r="K2" s="26"/>
      <c r="L2" s="26"/>
    </row>
    <row r="3" spans="1:12" ht="36" customHeight="1" x14ac:dyDescent="0.4">
      <c r="A3" s="161" t="s">
        <v>1</v>
      </c>
    </row>
    <row r="4" spans="1:12" ht="38.25" customHeight="1" x14ac:dyDescent="0.4">
      <c r="A4" s="26"/>
    </row>
    <row r="5" spans="1:12" ht="9" customHeight="1" x14ac:dyDescent="0.4">
      <c r="A5" s="26"/>
    </row>
    <row r="6" spans="1:12" ht="49.5" customHeight="1" x14ac:dyDescent="0.4">
      <c r="A6" s="26"/>
    </row>
    <row r="7" spans="1:12" ht="9.75" customHeight="1" x14ac:dyDescent="0.4">
      <c r="A7" s="26"/>
    </row>
    <row r="8" spans="1:12" ht="81" customHeight="1" x14ac:dyDescent="0.4">
      <c r="A8" s="26"/>
    </row>
    <row r="9" spans="1:12" ht="36" customHeight="1" x14ac:dyDescent="0.45">
      <c r="A9" s="22"/>
    </row>
    <row r="10" spans="1:12" ht="19.5" customHeight="1" x14ac:dyDescent="0.4"/>
    <row r="11" spans="1:12" ht="6" customHeight="1" x14ac:dyDescent="0.4"/>
    <row r="12" spans="1:12" ht="16.5" customHeight="1" x14ac:dyDescent="0.4"/>
    <row r="13" spans="1:12" ht="5.25" customHeight="1" x14ac:dyDescent="0.4"/>
    <row r="14" spans="1:12" ht="32.25" customHeight="1" x14ac:dyDescent="0.4"/>
    <row r="15" spans="1:12" ht="38.25" customHeight="1" x14ac:dyDescent="0.4"/>
    <row r="16" spans="1:12" ht="7.5" customHeight="1" x14ac:dyDescent="0.4"/>
    <row r="17" ht="82.5" customHeight="1" x14ac:dyDescent="0.4"/>
    <row r="18" ht="7.5" customHeight="1" x14ac:dyDescent="0.4"/>
    <row r="19" ht="51" customHeight="1" x14ac:dyDescent="0.4"/>
    <row r="20" ht="9" customHeight="1" x14ac:dyDescent="0.4"/>
    <row r="21" ht="18" customHeight="1" x14ac:dyDescent="0.4"/>
    <row r="22" ht="6" customHeight="1" x14ac:dyDescent="0.4"/>
    <row r="23" ht="35.25" customHeight="1" x14ac:dyDescent="0.4"/>
    <row r="24" ht="34.5" customHeight="1" x14ac:dyDescent="0.4"/>
    <row r="25" ht="19.5" customHeight="1" x14ac:dyDescent="0.4"/>
    <row r="26" ht="20.25" customHeight="1" x14ac:dyDescent="0.4"/>
    <row r="27" ht="69.75" customHeight="1" x14ac:dyDescent="0.4"/>
    <row r="28" ht="51" customHeight="1" x14ac:dyDescent="0.4"/>
    <row r="29" ht="7.5" customHeight="1" x14ac:dyDescent="0.4"/>
    <row r="30" ht="19.5" customHeight="1" x14ac:dyDescent="0.4"/>
    <row r="31" ht="6.75" customHeight="1" x14ac:dyDescent="0.4"/>
    <row r="32" ht="60" customHeight="1" x14ac:dyDescent="0.4"/>
    <row r="33" ht="83.25" customHeight="1" x14ac:dyDescent="0.4"/>
    <row r="34" ht="55.5" customHeight="1" x14ac:dyDescent="0.4"/>
    <row r="35" ht="3.75" customHeight="1" x14ac:dyDescent="0.4"/>
    <row r="36" ht="6.75" customHeight="1" x14ac:dyDescent="0.4"/>
    <row r="37" ht="16.5" customHeight="1" x14ac:dyDescent="0.4"/>
    <row r="39" ht="15.75" customHeight="1" x14ac:dyDescent="0.4"/>
    <row r="40" ht="16.5" customHeight="1" x14ac:dyDescent="0.4"/>
  </sheetData>
  <sheetProtection algorithmName="SHA-512" hashValue="F67hIqdUUBerVYevP1BMcztRaj8EwPrERs8T+hWLkZFu49N3lYdbQ9bouKpstnnrAMPYaaKDZllukU4FYvfqlA==" saltValue="JAP62025Zea2C7dKlOdDJA==" spinCount="100000" sheet="1" objects="1" scenarios="1"/>
  <hyperlinks>
    <hyperlink ref="A3" location="'Welcome Screen'!A1" display="←" xr:uid="{00000000-0004-0000-0B00-000000000000}"/>
  </hyperlinks>
  <pageMargins left="0.7" right="0.7" top="0.75" bottom="0.75" header="0.3" footer="0.3"/>
  <pageSetup scale="1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0"/>
  <sheetViews>
    <sheetView showGridLines="0" showRowColHeaders="0" topLeftCell="A10" workbookViewId="0"/>
  </sheetViews>
  <sheetFormatPr defaultColWidth="10.3046875" defaultRowHeight="15.45" x14ac:dyDescent="0.4"/>
  <cols>
    <col min="1" max="1" width="6.84375" customWidth="1"/>
    <col min="2" max="3" width="3" style="16" customWidth="1"/>
    <col min="4" max="5" width="10.3046875" style="16" customWidth="1"/>
    <col min="6" max="6" width="16.3828125" style="16" customWidth="1"/>
    <col min="7" max="7" width="13" style="16" customWidth="1"/>
    <col min="8" max="8" width="62.3828125" style="16" customWidth="1"/>
    <col min="9" max="9" width="3" style="16" customWidth="1"/>
    <col min="10" max="10" width="2.84375" style="16" customWidth="1"/>
    <col min="11" max="14" width="10.3046875" style="16" customWidth="1"/>
    <col min="15" max="16384" width="10.3046875" style="16"/>
  </cols>
  <sheetData>
    <row r="1" spans="1:12" s="30" customFormat="1" ht="15" customHeight="1" x14ac:dyDescent="0.6">
      <c r="A1" s="206"/>
      <c r="B1" s="26"/>
      <c r="C1" s="31"/>
      <c r="H1" s="32"/>
    </row>
    <row r="2" spans="1:12" s="30" customFormat="1" ht="36" customHeight="1" x14ac:dyDescent="0.45">
      <c r="A2" s="134"/>
      <c r="B2" s="26"/>
      <c r="C2" s="26"/>
      <c r="D2" s="26"/>
      <c r="E2" s="26"/>
      <c r="F2" s="26"/>
      <c r="G2" s="26"/>
      <c r="H2" s="26"/>
      <c r="I2" s="26"/>
      <c r="J2" s="26"/>
      <c r="K2" s="26"/>
      <c r="L2" s="26"/>
    </row>
    <row r="3" spans="1:12" s="26" customFormat="1" ht="36" customHeight="1" x14ac:dyDescent="0.4">
      <c r="A3" s="161" t="s">
        <v>1</v>
      </c>
    </row>
    <row r="4" spans="1:12" x14ac:dyDescent="0.4">
      <c r="A4" s="26"/>
      <c r="B4" s="26"/>
      <c r="C4" s="26"/>
      <c r="D4" s="26"/>
      <c r="E4" s="26"/>
      <c r="F4" s="26"/>
      <c r="G4" s="26"/>
      <c r="H4" s="26"/>
      <c r="I4" s="26"/>
      <c r="J4" s="26"/>
      <c r="K4" s="26"/>
      <c r="L4" s="26"/>
    </row>
    <row r="5" spans="1:12" ht="12.75" customHeight="1" x14ac:dyDescent="0.4">
      <c r="A5" s="26"/>
      <c r="B5" s="26"/>
      <c r="C5" s="26"/>
      <c r="D5" s="26"/>
      <c r="E5" s="26"/>
      <c r="F5" s="26"/>
      <c r="G5" s="26"/>
      <c r="H5" s="26"/>
      <c r="I5" s="26"/>
      <c r="J5" s="26"/>
      <c r="K5" s="26"/>
      <c r="L5" s="26"/>
    </row>
    <row r="6" spans="1:12" ht="147.75" customHeight="1" x14ac:dyDescent="0.4">
      <c r="A6" s="26"/>
      <c r="B6" s="26"/>
      <c r="C6" s="26"/>
      <c r="D6" s="26"/>
      <c r="E6" s="26"/>
      <c r="F6" s="26"/>
      <c r="G6" s="26"/>
      <c r="H6" s="26"/>
      <c r="I6" s="26"/>
      <c r="J6" s="26"/>
      <c r="K6" s="26"/>
      <c r="L6" s="26"/>
    </row>
    <row r="7" spans="1:12" ht="8.25" customHeight="1" x14ac:dyDescent="0.4">
      <c r="A7" s="26"/>
      <c r="B7" s="26"/>
      <c r="C7" s="26"/>
      <c r="D7" s="26"/>
      <c r="E7" s="26"/>
      <c r="F7" s="26"/>
      <c r="G7" s="26"/>
      <c r="H7" s="26"/>
      <c r="I7" s="26"/>
      <c r="J7" s="26"/>
      <c r="K7" s="26"/>
      <c r="L7" s="26"/>
    </row>
    <row r="8" spans="1:12" ht="30" customHeight="1" x14ac:dyDescent="0.4">
      <c r="A8" s="26"/>
      <c r="B8" s="26"/>
      <c r="C8" s="26"/>
      <c r="D8" s="26"/>
      <c r="E8" s="26"/>
      <c r="F8" s="26"/>
      <c r="G8" s="26"/>
      <c r="H8" s="26"/>
      <c r="I8" s="26"/>
      <c r="J8" s="26"/>
      <c r="K8" s="26"/>
      <c r="L8" s="26"/>
    </row>
    <row r="9" spans="1:12" ht="40.5" customHeight="1" x14ac:dyDescent="0.45">
      <c r="A9" s="22"/>
      <c r="B9" s="26"/>
      <c r="C9" s="26"/>
      <c r="D9" s="26"/>
      <c r="E9" s="26"/>
      <c r="F9" s="26"/>
      <c r="G9" s="26"/>
      <c r="H9" s="26"/>
      <c r="I9" s="26"/>
      <c r="J9" s="26"/>
      <c r="K9" s="26"/>
      <c r="L9" s="26"/>
    </row>
    <row r="10" spans="1:12" ht="102" customHeight="1" x14ac:dyDescent="0.4">
      <c r="B10" s="26"/>
      <c r="C10" s="26"/>
      <c r="D10" s="26"/>
      <c r="E10" s="26"/>
      <c r="F10" s="26"/>
      <c r="G10" s="26"/>
      <c r="H10" s="26"/>
      <c r="I10" s="26"/>
      <c r="J10" s="26"/>
      <c r="K10" s="26"/>
      <c r="L10" s="26"/>
    </row>
    <row r="11" spans="1:12" s="74" customFormat="1" ht="85.5" customHeight="1" x14ac:dyDescent="0.4">
      <c r="A11"/>
      <c r="B11" s="26"/>
      <c r="C11" s="26"/>
      <c r="D11" s="26"/>
      <c r="E11" s="26"/>
      <c r="F11" s="26"/>
      <c r="G11" s="26"/>
      <c r="H11" s="26"/>
      <c r="I11" s="26"/>
      <c r="J11" s="26"/>
      <c r="K11" s="26"/>
      <c r="L11" s="26"/>
    </row>
    <row r="12" spans="1:12" s="74" customFormat="1" x14ac:dyDescent="0.4">
      <c r="A12"/>
      <c r="B12" s="26"/>
      <c r="C12" s="26"/>
      <c r="D12" s="26"/>
      <c r="E12" s="26"/>
      <c r="F12" s="26"/>
      <c r="G12" s="26"/>
      <c r="H12" s="26"/>
      <c r="I12" s="26"/>
      <c r="J12" s="26"/>
      <c r="K12" s="26"/>
      <c r="L12" s="26"/>
    </row>
    <row r="13" spans="1:12" ht="96.75" customHeight="1" x14ac:dyDescent="0.4">
      <c r="B13" s="26"/>
      <c r="C13" s="26"/>
      <c r="D13" s="26"/>
      <c r="E13" s="26"/>
      <c r="F13" s="26"/>
      <c r="G13" s="26"/>
      <c r="H13" s="26"/>
      <c r="I13" s="26"/>
      <c r="J13" s="26"/>
      <c r="K13" s="26"/>
      <c r="L13" s="26"/>
    </row>
    <row r="14" spans="1:12" ht="9" customHeight="1" x14ac:dyDescent="0.4">
      <c r="B14" s="26"/>
      <c r="C14" s="26"/>
      <c r="D14" s="26"/>
      <c r="E14" s="26"/>
      <c r="F14" s="26"/>
      <c r="G14" s="26"/>
      <c r="H14" s="26"/>
      <c r="I14" s="26"/>
      <c r="J14" s="26"/>
      <c r="K14" s="26"/>
      <c r="L14" s="26"/>
    </row>
    <row r="15" spans="1:12" ht="33.75" customHeight="1" x14ac:dyDescent="0.4">
      <c r="B15" s="26"/>
      <c r="C15" s="26"/>
      <c r="D15" s="26"/>
      <c r="E15" s="26"/>
      <c r="F15" s="26"/>
      <c r="G15" s="26"/>
      <c r="H15" s="26"/>
      <c r="I15" s="26"/>
      <c r="J15" s="26"/>
      <c r="K15" s="26"/>
      <c r="L15" s="26"/>
    </row>
    <row r="16" spans="1:12" ht="58.5" customHeight="1" x14ac:dyDescent="0.4">
      <c r="B16" s="26"/>
      <c r="C16" s="26"/>
      <c r="D16" s="26"/>
      <c r="E16" s="26"/>
      <c r="F16" s="26"/>
      <c r="G16" s="26"/>
      <c r="H16" s="26"/>
      <c r="I16" s="26"/>
      <c r="J16" s="26"/>
      <c r="K16" s="26"/>
      <c r="L16" s="26"/>
    </row>
    <row r="17" spans="2:12" x14ac:dyDescent="0.4">
      <c r="B17" s="26"/>
      <c r="C17" s="26"/>
      <c r="D17" s="26"/>
      <c r="E17" s="26"/>
      <c r="F17" s="26"/>
      <c r="G17" s="26"/>
      <c r="H17" s="26"/>
      <c r="I17" s="26"/>
      <c r="J17" s="26"/>
      <c r="K17" s="26"/>
      <c r="L17" s="26"/>
    </row>
    <row r="18" spans="2:12" x14ac:dyDescent="0.4">
      <c r="B18" s="26"/>
      <c r="C18" s="26"/>
      <c r="D18" s="26"/>
      <c r="E18" s="26"/>
      <c r="F18" s="26"/>
      <c r="G18" s="26"/>
      <c r="H18" s="26"/>
      <c r="I18" s="26"/>
      <c r="J18" s="26"/>
      <c r="K18" s="26"/>
      <c r="L18" s="26"/>
    </row>
    <row r="19" spans="2:12" x14ac:dyDescent="0.4">
      <c r="B19" s="26"/>
      <c r="C19" s="26"/>
      <c r="D19" s="26"/>
      <c r="E19" s="26"/>
      <c r="F19" s="26"/>
      <c r="G19" s="26"/>
      <c r="H19" s="26"/>
      <c r="I19" s="26"/>
      <c r="J19" s="26"/>
      <c r="K19" s="26"/>
      <c r="L19" s="26"/>
    </row>
    <row r="20" spans="2:12" ht="15.75" customHeight="1" x14ac:dyDescent="0.4">
      <c r="B20" s="26"/>
      <c r="C20" s="26"/>
      <c r="D20" s="26"/>
      <c r="E20" s="26"/>
      <c r="F20" s="26"/>
      <c r="G20" s="26"/>
      <c r="H20" s="26"/>
      <c r="I20" s="26"/>
      <c r="J20" s="26"/>
      <c r="K20" s="26"/>
      <c r="L20" s="26"/>
    </row>
    <row r="21" spans="2:12" ht="15.75" customHeight="1" x14ac:dyDescent="0.4">
      <c r="B21" s="26"/>
      <c r="C21" s="26"/>
      <c r="D21" s="26"/>
      <c r="E21" s="26"/>
      <c r="F21" s="26"/>
      <c r="G21" s="26"/>
      <c r="H21" s="26"/>
      <c r="I21" s="26"/>
      <c r="J21" s="26"/>
      <c r="K21" s="26"/>
      <c r="L21" s="26"/>
    </row>
    <row r="22" spans="2:12" x14ac:dyDescent="0.4">
      <c r="B22" s="26"/>
      <c r="C22" s="26"/>
      <c r="D22" s="26"/>
      <c r="E22" s="26"/>
      <c r="F22" s="26"/>
      <c r="G22" s="26"/>
      <c r="H22" s="26"/>
      <c r="I22" s="26"/>
      <c r="J22" s="26"/>
      <c r="K22" s="26"/>
      <c r="L22" s="26"/>
    </row>
    <row r="23" spans="2:12" x14ac:dyDescent="0.4">
      <c r="B23" s="26"/>
      <c r="C23" s="26"/>
      <c r="D23" s="26"/>
      <c r="E23" s="26"/>
      <c r="F23" s="26"/>
      <c r="G23" s="26"/>
      <c r="H23" s="26"/>
      <c r="I23" s="26"/>
      <c r="J23" s="26"/>
      <c r="K23" s="26"/>
      <c r="L23" s="26"/>
    </row>
    <row r="24" spans="2:12" x14ac:dyDescent="0.4">
      <c r="B24" s="26"/>
      <c r="C24" s="26"/>
      <c r="D24" s="26"/>
      <c r="E24" s="26"/>
      <c r="F24" s="26"/>
      <c r="G24" s="26"/>
      <c r="H24" s="26"/>
      <c r="I24" s="26"/>
      <c r="J24" s="26"/>
      <c r="K24" s="26"/>
      <c r="L24" s="26"/>
    </row>
    <row r="25" spans="2:12" x14ac:dyDescent="0.4">
      <c r="B25" s="26"/>
      <c r="C25" s="26"/>
      <c r="D25" s="26"/>
      <c r="E25" s="26"/>
      <c r="F25" s="26"/>
      <c r="G25" s="26"/>
      <c r="H25" s="26"/>
      <c r="I25" s="26"/>
      <c r="J25" s="26"/>
      <c r="K25" s="26"/>
      <c r="L25" s="26"/>
    </row>
    <row r="26" spans="2:12" x14ac:dyDescent="0.4">
      <c r="B26" s="26"/>
      <c r="C26" s="26"/>
      <c r="D26" s="26"/>
      <c r="E26" s="26"/>
      <c r="F26" s="26"/>
      <c r="G26" s="26"/>
      <c r="H26" s="26"/>
      <c r="I26" s="26"/>
      <c r="J26" s="26"/>
      <c r="K26" s="26"/>
      <c r="L26" s="26"/>
    </row>
    <row r="27" spans="2:12" x14ac:dyDescent="0.4">
      <c r="B27" s="26"/>
      <c r="C27" s="26"/>
      <c r="D27" s="26"/>
      <c r="E27" s="26"/>
      <c r="F27" s="26"/>
      <c r="G27" s="26"/>
      <c r="H27" s="26"/>
      <c r="I27" s="26"/>
      <c r="J27" s="26"/>
      <c r="K27" s="26"/>
      <c r="L27" s="26"/>
    </row>
    <row r="28" spans="2:12" x14ac:dyDescent="0.4">
      <c r="B28" s="26"/>
      <c r="C28" s="26"/>
      <c r="D28" s="26"/>
      <c r="E28" s="26"/>
      <c r="F28" s="26"/>
      <c r="G28" s="26"/>
      <c r="H28" s="26"/>
      <c r="I28" s="26"/>
      <c r="J28" s="26"/>
      <c r="K28" s="26"/>
      <c r="L28" s="26"/>
    </row>
    <row r="29" spans="2:12" x14ac:dyDescent="0.4">
      <c r="B29" s="26"/>
      <c r="C29" s="26"/>
      <c r="D29" s="26"/>
      <c r="E29" s="26"/>
      <c r="F29" s="26"/>
      <c r="G29" s="26"/>
      <c r="H29" s="26"/>
      <c r="I29" s="26"/>
      <c r="J29" s="26"/>
      <c r="K29" s="26"/>
      <c r="L29" s="26"/>
    </row>
    <row r="30" spans="2:12" x14ac:dyDescent="0.4">
      <c r="B30" s="26"/>
      <c r="C30" s="26"/>
      <c r="D30" s="26"/>
      <c r="E30" s="26"/>
      <c r="F30" s="26"/>
      <c r="G30" s="26"/>
      <c r="H30" s="26"/>
      <c r="I30" s="26"/>
      <c r="J30" s="26"/>
      <c r="K30" s="26"/>
      <c r="L30" s="26"/>
    </row>
    <row r="31" spans="2:12" x14ac:dyDescent="0.4">
      <c r="B31" s="26"/>
      <c r="C31" s="26"/>
      <c r="D31" s="26"/>
      <c r="E31" s="26"/>
      <c r="F31" s="26"/>
      <c r="G31" s="26"/>
      <c r="H31" s="26"/>
      <c r="I31" s="26"/>
      <c r="J31" s="26"/>
      <c r="K31" s="26"/>
      <c r="L31" s="26"/>
    </row>
    <row r="32" spans="2:12" x14ac:dyDescent="0.4">
      <c r="B32" s="26"/>
      <c r="C32" s="26"/>
      <c r="D32" s="26"/>
      <c r="E32" s="26"/>
      <c r="F32" s="26"/>
      <c r="G32" s="26"/>
      <c r="H32" s="26"/>
      <c r="I32" s="26"/>
      <c r="J32" s="26"/>
      <c r="K32" s="26"/>
      <c r="L32" s="26"/>
    </row>
    <row r="33" spans="2:12" x14ac:dyDescent="0.4">
      <c r="B33" s="26"/>
      <c r="C33" s="26"/>
      <c r="D33" s="26"/>
      <c r="E33" s="26"/>
      <c r="F33" s="26"/>
      <c r="G33" s="26"/>
      <c r="H33" s="26"/>
      <c r="I33" s="26"/>
      <c r="J33" s="26"/>
      <c r="K33" s="26"/>
      <c r="L33" s="26"/>
    </row>
    <row r="34" spans="2:12" x14ac:dyDescent="0.4">
      <c r="B34" s="26"/>
      <c r="C34" s="26"/>
      <c r="D34" s="26"/>
      <c r="E34" s="26"/>
      <c r="F34" s="26"/>
      <c r="G34" s="26"/>
      <c r="H34" s="26"/>
      <c r="I34" s="26"/>
      <c r="J34" s="26"/>
      <c r="K34" s="26"/>
      <c r="L34" s="26"/>
    </row>
    <row r="35" spans="2:12" x14ac:dyDescent="0.4">
      <c r="B35" s="26"/>
      <c r="C35" s="26"/>
      <c r="D35" s="26"/>
      <c r="E35" s="26"/>
      <c r="F35" s="26"/>
      <c r="G35" s="26"/>
      <c r="H35" s="26"/>
      <c r="I35" s="26"/>
      <c r="J35" s="26"/>
      <c r="K35" s="26"/>
      <c r="L35" s="26"/>
    </row>
    <row r="36" spans="2:12" x14ac:dyDescent="0.4">
      <c r="B36" s="26"/>
      <c r="C36" s="26"/>
      <c r="D36" s="26"/>
      <c r="E36" s="26"/>
      <c r="F36" s="26"/>
      <c r="G36" s="26"/>
      <c r="H36" s="26"/>
      <c r="I36" s="26"/>
      <c r="J36" s="26"/>
      <c r="K36" s="26"/>
      <c r="L36" s="26"/>
    </row>
    <row r="37" spans="2:12" x14ac:dyDescent="0.4">
      <c r="B37" s="26"/>
      <c r="C37" s="26"/>
      <c r="D37" s="26"/>
      <c r="E37" s="26"/>
      <c r="F37" s="26"/>
      <c r="G37" s="26"/>
      <c r="H37" s="26"/>
      <c r="I37" s="26"/>
      <c r="J37" s="26"/>
      <c r="K37" s="26"/>
      <c r="L37" s="26"/>
    </row>
    <row r="38" spans="2:12" x14ac:dyDescent="0.4">
      <c r="B38" s="26"/>
      <c r="C38" s="26"/>
      <c r="D38" s="26"/>
      <c r="E38" s="26"/>
      <c r="F38" s="26"/>
      <c r="G38" s="26"/>
      <c r="H38" s="26"/>
      <c r="I38" s="26"/>
      <c r="J38" s="26"/>
      <c r="K38" s="26"/>
      <c r="L38" s="26"/>
    </row>
    <row r="39" spans="2:12" x14ac:dyDescent="0.4">
      <c r="B39" s="26"/>
      <c r="C39" s="26"/>
      <c r="D39" s="26"/>
      <c r="E39" s="26"/>
      <c r="F39" s="26"/>
      <c r="G39" s="26"/>
      <c r="H39" s="26"/>
      <c r="I39" s="26"/>
      <c r="J39" s="26"/>
      <c r="K39" s="26"/>
      <c r="L39" s="26"/>
    </row>
    <row r="40" spans="2:12" x14ac:dyDescent="0.4">
      <c r="B40" s="26"/>
      <c r="C40" s="26"/>
      <c r="D40" s="26"/>
      <c r="E40" s="26"/>
      <c r="F40" s="26"/>
      <c r="G40" s="26"/>
      <c r="H40" s="26"/>
      <c r="I40" s="26"/>
      <c r="J40" s="26"/>
      <c r="K40" s="26"/>
      <c r="L40" s="26"/>
    </row>
  </sheetData>
  <sheetProtection algorithmName="SHA-512" hashValue="j+5uZilLoczfPktjsT9nHRmJdYF3XTYJcM26wbU6ZPRfYglB9JizPdpX1YUaAHcYFBTjFB7+SjqHaFRtU8N1nA==" saltValue="xwBlye5dne752uOQ6NBmaA==" spinCount="100000" sheet="1" objects="1" scenarios="1"/>
  <hyperlinks>
    <hyperlink ref="A3" location="Introduction!A1" display="←" xr:uid="{00000000-0004-0000-0C00-000000000000}"/>
  </hyperlinks>
  <pageMargins left="0.7" right="0.7" top="0.75" bottom="0.75" header="0.3" footer="0.3"/>
  <pageSetup scale="1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51"/>
  <sheetViews>
    <sheetView showGridLines="0" showRowColHeaders="0" zoomScale="90" zoomScaleNormal="90" workbookViewId="0"/>
  </sheetViews>
  <sheetFormatPr defaultColWidth="10.3046875" defaultRowHeight="15.45" x14ac:dyDescent="0.4"/>
  <cols>
    <col min="1" max="1" width="6.69140625" style="16" bestFit="1" customWidth="1"/>
    <col min="2" max="2" width="1.69140625" style="16" customWidth="1"/>
    <col min="3" max="5" width="10.3046875" style="16" customWidth="1"/>
    <col min="6" max="6" width="29.3046875" style="16" customWidth="1"/>
    <col min="7" max="7" width="10.3046875" style="16" customWidth="1"/>
    <col min="8" max="8" width="1.69140625" style="16" customWidth="1"/>
    <col min="9" max="12" width="10.3046875" style="16" customWidth="1"/>
    <col min="13" max="16384" width="10.3046875" style="16"/>
  </cols>
  <sheetData>
    <row r="1" spans="1:12" s="30" customFormat="1" ht="35.6" x14ac:dyDescent="0.45">
      <c r="A1" s="17"/>
      <c r="B1" s="26"/>
      <c r="C1" s="31"/>
      <c r="H1" s="32"/>
    </row>
    <row r="2" spans="1:12" s="30" customFormat="1" ht="35.6" x14ac:dyDescent="0.45">
      <c r="A2" s="17" t="s">
        <v>1</v>
      </c>
      <c r="B2" s="26"/>
      <c r="C2" s="26"/>
      <c r="D2" s="26"/>
      <c r="E2" s="26"/>
      <c r="F2" s="26"/>
      <c r="G2" s="26"/>
      <c r="H2" s="26"/>
      <c r="I2" s="26"/>
      <c r="J2" s="26"/>
      <c r="K2" s="26"/>
      <c r="L2" s="26"/>
    </row>
    <row r="3" spans="1:12" ht="11.25" customHeight="1" x14ac:dyDescent="0.6">
      <c r="A3" s="14"/>
      <c r="B3" s="26"/>
      <c r="C3" s="26"/>
      <c r="D3" s="26"/>
      <c r="E3" s="26"/>
      <c r="F3" s="26"/>
      <c r="G3" s="26"/>
      <c r="H3" s="26"/>
      <c r="I3" s="26"/>
      <c r="J3" s="26"/>
    </row>
    <row r="4" spans="1:12" ht="23.15" x14ac:dyDescent="0.6">
      <c r="A4" s="14"/>
      <c r="B4" s="26"/>
      <c r="C4" s="26"/>
      <c r="D4" s="26"/>
      <c r="E4" s="26"/>
      <c r="F4" s="26"/>
      <c r="G4" s="26"/>
      <c r="H4" s="26"/>
      <c r="I4" s="26"/>
      <c r="J4" s="26"/>
    </row>
    <row r="5" spans="1:12" ht="6" customHeight="1" x14ac:dyDescent="0.4">
      <c r="A5" s="15"/>
      <c r="B5" s="26"/>
      <c r="C5" s="26"/>
      <c r="D5" s="26"/>
      <c r="E5" s="26"/>
      <c r="F5" s="26"/>
      <c r="G5" s="26"/>
      <c r="H5" s="26"/>
      <c r="I5" s="26"/>
      <c r="J5" s="26"/>
    </row>
    <row r="6" spans="1:12" ht="6" customHeight="1" x14ac:dyDescent="0.4">
      <c r="A6" s="15"/>
      <c r="B6" s="26"/>
      <c r="C6" s="26"/>
      <c r="D6" s="26"/>
      <c r="E6" s="26"/>
      <c r="F6" s="26"/>
      <c r="G6" s="26"/>
      <c r="H6" s="26"/>
      <c r="I6" s="26"/>
      <c r="J6" s="26"/>
    </row>
    <row r="7" spans="1:12" x14ac:dyDescent="0.4">
      <c r="A7" s="15"/>
      <c r="B7" s="26"/>
      <c r="C7" s="26"/>
      <c r="D7" s="26"/>
      <c r="E7" s="26"/>
      <c r="F7" s="26"/>
      <c r="G7" s="26"/>
      <c r="H7" s="26"/>
      <c r="I7" s="26"/>
      <c r="J7" s="26"/>
    </row>
    <row r="8" spans="1:12" x14ac:dyDescent="0.4">
      <c r="A8" s="15"/>
      <c r="B8" s="26"/>
      <c r="C8" s="26"/>
      <c r="D8" s="26"/>
      <c r="E8" s="26"/>
      <c r="F8" s="26"/>
      <c r="G8" s="26"/>
      <c r="H8" s="26"/>
      <c r="I8" s="26"/>
      <c r="J8" s="26"/>
    </row>
    <row r="9" spans="1:12" x14ac:dyDescent="0.4">
      <c r="A9" s="15"/>
      <c r="B9" s="26"/>
      <c r="C9" s="26"/>
      <c r="D9" s="26"/>
      <c r="E9" s="26"/>
      <c r="F9" s="26"/>
      <c r="G9" s="26"/>
      <c r="H9" s="26"/>
      <c r="I9" s="26"/>
      <c r="J9" s="26"/>
    </row>
    <row r="10" spans="1:12" ht="6" customHeight="1" x14ac:dyDescent="0.4">
      <c r="A10" s="15"/>
      <c r="B10" s="26"/>
      <c r="C10" s="26"/>
      <c r="D10" s="26"/>
      <c r="E10" s="26"/>
      <c r="F10" s="26"/>
      <c r="G10" s="26"/>
      <c r="H10" s="26"/>
      <c r="I10" s="26"/>
      <c r="J10" s="26"/>
    </row>
    <row r="11" spans="1:12" x14ac:dyDescent="0.4">
      <c r="A11" s="15"/>
      <c r="B11" s="26"/>
      <c r="C11" s="26"/>
      <c r="D11" s="26"/>
      <c r="E11" s="26"/>
      <c r="F11" s="26"/>
      <c r="G11" s="26"/>
      <c r="H11" s="26"/>
      <c r="I11" s="26"/>
      <c r="J11" s="26"/>
    </row>
    <row r="12" spans="1:12" x14ac:dyDescent="0.4">
      <c r="A12" s="15"/>
      <c r="B12" s="26"/>
      <c r="C12" s="26"/>
      <c r="D12" s="26"/>
      <c r="E12" s="26"/>
      <c r="F12" s="26"/>
      <c r="G12" s="26"/>
      <c r="H12" s="26"/>
      <c r="I12" s="26"/>
      <c r="J12" s="26"/>
    </row>
    <row r="13" spans="1:12" x14ac:dyDescent="0.4">
      <c r="A13" s="15"/>
      <c r="B13" s="26"/>
      <c r="C13" s="26"/>
      <c r="D13" s="26"/>
      <c r="E13" s="26"/>
      <c r="F13" s="26"/>
      <c r="G13" s="26"/>
      <c r="H13" s="26"/>
      <c r="I13" s="26"/>
      <c r="J13" s="26"/>
    </row>
    <row r="14" spans="1:12" x14ac:dyDescent="0.4">
      <c r="A14" s="15"/>
      <c r="B14" s="26"/>
      <c r="C14" s="26"/>
      <c r="D14" s="26"/>
      <c r="E14" s="26"/>
      <c r="F14" s="26"/>
      <c r="G14" s="26"/>
      <c r="H14" s="26"/>
      <c r="I14" s="26"/>
      <c r="J14" s="26"/>
    </row>
    <row r="15" spans="1:12" x14ac:dyDescent="0.4">
      <c r="A15" s="15"/>
      <c r="B15" s="26"/>
      <c r="C15" s="26"/>
      <c r="D15" s="26"/>
      <c r="E15" s="26"/>
      <c r="F15" s="26"/>
      <c r="G15" s="26"/>
      <c r="H15" s="26"/>
      <c r="I15" s="26"/>
      <c r="J15" s="26"/>
    </row>
    <row r="16" spans="1:12" x14ac:dyDescent="0.4">
      <c r="A16" s="15"/>
      <c r="B16" s="26"/>
      <c r="C16" s="26"/>
      <c r="D16" s="26"/>
      <c r="E16" s="26"/>
      <c r="F16" s="26"/>
      <c r="G16" s="26"/>
      <c r="H16" s="26"/>
      <c r="I16" s="26"/>
      <c r="J16" s="26"/>
    </row>
    <row r="17" spans="1:10" x14ac:dyDescent="0.4">
      <c r="A17" s="15"/>
      <c r="B17" s="26"/>
      <c r="C17" s="26"/>
      <c r="D17" s="26"/>
      <c r="E17" s="26"/>
      <c r="F17" s="26"/>
      <c r="G17" s="26"/>
      <c r="H17" s="26"/>
      <c r="I17" s="26"/>
      <c r="J17" s="26"/>
    </row>
    <row r="18" spans="1:10" x14ac:dyDescent="0.4">
      <c r="A18" s="15"/>
      <c r="B18" s="26"/>
      <c r="C18" s="26"/>
      <c r="D18" s="26"/>
      <c r="E18" s="26"/>
      <c r="F18" s="26"/>
      <c r="G18" s="26"/>
      <c r="H18" s="26"/>
      <c r="I18" s="26"/>
      <c r="J18" s="26"/>
    </row>
    <row r="19" spans="1:10" ht="6" customHeight="1" x14ac:dyDescent="0.4">
      <c r="A19" s="15"/>
      <c r="B19" s="26"/>
      <c r="C19" s="26"/>
      <c r="D19" s="26"/>
      <c r="E19" s="26"/>
      <c r="F19" s="26"/>
      <c r="G19" s="26"/>
      <c r="H19" s="26"/>
      <c r="I19" s="26"/>
      <c r="J19" s="26"/>
    </row>
    <row r="20" spans="1:10" ht="11.25" customHeight="1" x14ac:dyDescent="0.4">
      <c r="A20" s="15"/>
      <c r="B20" s="26"/>
      <c r="C20" s="26"/>
      <c r="D20" s="26"/>
      <c r="E20" s="26"/>
      <c r="F20" s="26"/>
      <c r="G20" s="26"/>
      <c r="H20" s="26"/>
      <c r="I20" s="26"/>
      <c r="J20" s="26"/>
    </row>
    <row r="21" spans="1:10" x14ac:dyDescent="0.4">
      <c r="A21" s="15"/>
      <c r="B21" s="26"/>
      <c r="C21" s="26"/>
      <c r="D21" s="26"/>
      <c r="E21" s="26"/>
      <c r="F21" s="26"/>
      <c r="G21" s="26"/>
      <c r="H21" s="26"/>
      <c r="I21" s="26"/>
      <c r="J21" s="26"/>
    </row>
    <row r="22" spans="1:10" ht="11.25" customHeight="1" x14ac:dyDescent="0.4">
      <c r="A22" s="15"/>
      <c r="B22" s="26"/>
      <c r="C22" s="26"/>
      <c r="D22" s="26"/>
      <c r="E22" s="26"/>
      <c r="F22" s="26"/>
      <c r="G22" s="26"/>
      <c r="H22" s="26"/>
      <c r="I22" s="26"/>
      <c r="J22" s="26"/>
    </row>
    <row r="23" spans="1:10" x14ac:dyDescent="0.4">
      <c r="A23" s="15"/>
      <c r="B23" s="26"/>
      <c r="C23" s="26"/>
      <c r="D23" s="26"/>
      <c r="E23" s="26"/>
      <c r="F23" s="26"/>
      <c r="G23" s="26"/>
      <c r="H23" s="26"/>
      <c r="I23" s="26"/>
      <c r="J23" s="26"/>
    </row>
    <row r="24" spans="1:10" ht="6" customHeight="1" x14ac:dyDescent="0.4">
      <c r="A24" s="15"/>
      <c r="B24" s="26"/>
      <c r="C24" s="26"/>
      <c r="D24" s="26"/>
      <c r="E24" s="26"/>
      <c r="F24" s="26"/>
      <c r="G24" s="26"/>
      <c r="H24" s="26"/>
      <c r="I24" s="26"/>
      <c r="J24" s="26"/>
    </row>
    <row r="25" spans="1:10" ht="6" customHeight="1" x14ac:dyDescent="0.4">
      <c r="A25" s="15"/>
      <c r="B25" s="26"/>
      <c r="C25" s="26"/>
      <c r="D25" s="26"/>
      <c r="E25" s="26"/>
      <c r="F25" s="26"/>
      <c r="G25" s="26"/>
      <c r="H25" s="26"/>
      <c r="I25" s="26"/>
      <c r="J25" s="26"/>
    </row>
    <row r="26" spans="1:10" x14ac:dyDescent="0.4">
      <c r="A26" s="15"/>
      <c r="B26" s="26"/>
      <c r="C26" s="26"/>
      <c r="D26" s="26"/>
      <c r="E26" s="26"/>
      <c r="F26" s="26"/>
      <c r="G26" s="26"/>
      <c r="H26" s="26"/>
      <c r="I26" s="26"/>
      <c r="J26" s="26"/>
    </row>
    <row r="27" spans="1:10" x14ac:dyDescent="0.4">
      <c r="A27" s="15"/>
      <c r="B27" s="26"/>
      <c r="C27" s="26"/>
      <c r="D27" s="26"/>
      <c r="E27" s="26"/>
      <c r="F27" s="26"/>
      <c r="G27" s="26"/>
      <c r="H27" s="26"/>
      <c r="I27" s="26"/>
      <c r="J27" s="26"/>
    </row>
    <row r="28" spans="1:10" x14ac:dyDescent="0.4">
      <c r="A28" s="15"/>
      <c r="B28" s="26"/>
      <c r="C28" s="26"/>
      <c r="D28" s="26"/>
      <c r="E28" s="26"/>
      <c r="F28" s="26"/>
      <c r="G28" s="26"/>
      <c r="H28" s="26"/>
      <c r="I28" s="26"/>
      <c r="J28" s="26"/>
    </row>
    <row r="29" spans="1:10" ht="6" customHeight="1" x14ac:dyDescent="0.4">
      <c r="A29" s="15"/>
      <c r="B29" s="26"/>
      <c r="C29" s="26"/>
      <c r="D29" s="26"/>
      <c r="E29" s="26"/>
      <c r="F29" s="26"/>
      <c r="G29" s="26"/>
      <c r="H29" s="26"/>
      <c r="I29" s="26"/>
      <c r="J29" s="26"/>
    </row>
    <row r="30" spans="1:10" x14ac:dyDescent="0.4">
      <c r="A30" s="15"/>
      <c r="B30" s="26"/>
      <c r="C30" s="26"/>
      <c r="D30" s="26"/>
      <c r="E30" s="26"/>
      <c r="F30" s="26"/>
      <c r="G30" s="26"/>
      <c r="H30" s="26"/>
      <c r="I30" s="26"/>
      <c r="J30" s="26"/>
    </row>
    <row r="31" spans="1:10" x14ac:dyDescent="0.4">
      <c r="A31" s="15"/>
      <c r="B31" s="26"/>
      <c r="C31" s="26"/>
      <c r="D31" s="26"/>
      <c r="E31" s="26"/>
      <c r="F31" s="26"/>
      <c r="G31" s="26"/>
      <c r="H31" s="26"/>
      <c r="I31" s="26"/>
      <c r="J31" s="26"/>
    </row>
    <row r="32" spans="1:10" x14ac:dyDescent="0.4">
      <c r="A32" s="15"/>
      <c r="B32" s="26"/>
      <c r="C32" s="26"/>
      <c r="D32" s="26"/>
      <c r="E32" s="26"/>
      <c r="F32" s="26"/>
      <c r="G32" s="26"/>
      <c r="H32" s="26"/>
      <c r="I32" s="26"/>
      <c r="J32" s="26"/>
    </row>
    <row r="33" spans="1:10" x14ac:dyDescent="0.4">
      <c r="A33" s="15"/>
      <c r="B33" s="26"/>
      <c r="C33" s="26"/>
      <c r="D33" s="26"/>
      <c r="E33" s="26"/>
      <c r="F33" s="26"/>
      <c r="G33" s="26"/>
      <c r="H33" s="26"/>
      <c r="I33" s="26"/>
      <c r="J33" s="26"/>
    </row>
    <row r="34" spans="1:10" x14ac:dyDescent="0.4">
      <c r="A34" s="15"/>
      <c r="B34" s="26"/>
      <c r="C34" s="26"/>
      <c r="D34" s="26"/>
      <c r="E34" s="26"/>
      <c r="F34" s="26"/>
      <c r="G34" s="26"/>
      <c r="H34" s="26"/>
      <c r="I34" s="26"/>
      <c r="J34" s="26"/>
    </row>
    <row r="35" spans="1:10" x14ac:dyDescent="0.4">
      <c r="A35" s="15"/>
      <c r="B35" s="26"/>
      <c r="C35" s="26"/>
      <c r="D35" s="26"/>
      <c r="E35" s="26"/>
      <c r="F35" s="26"/>
      <c r="G35" s="26"/>
      <c r="H35" s="26"/>
      <c r="I35" s="26"/>
      <c r="J35" s="26"/>
    </row>
    <row r="36" spans="1:10" x14ac:dyDescent="0.4">
      <c r="A36" s="15"/>
      <c r="B36" s="26"/>
      <c r="C36" s="26"/>
      <c r="D36" s="26"/>
      <c r="E36" s="26"/>
      <c r="F36" s="26"/>
      <c r="G36" s="26"/>
      <c r="H36" s="26"/>
      <c r="I36" s="26"/>
      <c r="J36" s="26"/>
    </row>
    <row r="37" spans="1:10" x14ac:dyDescent="0.4">
      <c r="A37" s="15"/>
      <c r="B37" s="26"/>
      <c r="C37" s="26"/>
      <c r="D37" s="26"/>
      <c r="E37" s="26"/>
      <c r="F37" s="26"/>
      <c r="G37" s="26"/>
      <c r="H37" s="26"/>
      <c r="I37" s="26"/>
      <c r="J37" s="26"/>
    </row>
    <row r="38" spans="1:10" ht="4.5" customHeight="1" x14ac:dyDescent="0.4">
      <c r="A38" s="15"/>
      <c r="B38" s="26"/>
      <c r="C38" s="26"/>
      <c r="D38" s="26"/>
      <c r="E38" s="26"/>
      <c r="F38" s="26"/>
      <c r="G38" s="26"/>
      <c r="H38" s="26"/>
      <c r="I38" s="26"/>
      <c r="J38" s="26"/>
    </row>
    <row r="39" spans="1:10" ht="10.5" customHeight="1" x14ac:dyDescent="0.4">
      <c r="A39" s="15"/>
      <c r="B39" s="26"/>
      <c r="C39" s="26"/>
      <c r="D39" s="26"/>
      <c r="E39" s="26"/>
      <c r="F39" s="26"/>
      <c r="G39" s="26"/>
      <c r="H39" s="26"/>
      <c r="I39" s="26"/>
      <c r="J39" s="26"/>
    </row>
    <row r="40" spans="1:10" x14ac:dyDescent="0.4">
      <c r="A40" s="15"/>
      <c r="B40" s="26"/>
      <c r="C40" s="26"/>
      <c r="D40" s="26"/>
      <c r="E40" s="26"/>
      <c r="F40" s="26"/>
      <c r="G40" s="26"/>
      <c r="H40" s="26"/>
      <c r="I40" s="26"/>
      <c r="J40" s="26"/>
    </row>
    <row r="41" spans="1:10" x14ac:dyDescent="0.4">
      <c r="A41" s="15"/>
      <c r="B41" s="26"/>
      <c r="C41" s="26"/>
      <c r="D41" s="26"/>
      <c r="E41" s="26"/>
      <c r="F41" s="26"/>
      <c r="G41" s="26"/>
      <c r="H41" s="26"/>
      <c r="I41" s="26"/>
      <c r="J41" s="26"/>
    </row>
    <row r="42" spans="1:10" ht="15.75" customHeight="1" x14ac:dyDescent="0.4">
      <c r="A42" s="15"/>
      <c r="B42" s="26"/>
      <c r="C42" s="26"/>
      <c r="D42" s="26"/>
      <c r="E42" s="26"/>
      <c r="F42" s="26"/>
      <c r="G42" s="26"/>
      <c r="H42" s="26"/>
      <c r="I42" s="26"/>
      <c r="J42" s="26"/>
    </row>
    <row r="43" spans="1:10" ht="16.5" customHeight="1" x14ac:dyDescent="0.4">
      <c r="A43" s="15"/>
      <c r="B43" s="26"/>
      <c r="C43" s="26"/>
      <c r="D43" s="26"/>
      <c r="E43" s="26"/>
      <c r="F43" s="26"/>
      <c r="G43" s="26"/>
      <c r="H43" s="26"/>
      <c r="I43" s="26"/>
      <c r="J43" s="26"/>
    </row>
    <row r="44" spans="1:10" x14ac:dyDescent="0.4">
      <c r="A44" s="15"/>
      <c r="B44" s="26"/>
      <c r="C44" s="26"/>
      <c r="D44" s="26"/>
      <c r="E44" s="26"/>
      <c r="F44" s="26"/>
      <c r="G44" s="26"/>
      <c r="H44" s="26"/>
      <c r="I44" s="26"/>
      <c r="J44" s="26"/>
    </row>
    <row r="45" spans="1:10" x14ac:dyDescent="0.4">
      <c r="A45" s="15"/>
      <c r="B45" s="26"/>
    </row>
    <row r="46" spans="1:10" x14ac:dyDescent="0.4">
      <c r="A46" s="15"/>
      <c r="B46" s="26"/>
    </row>
    <row r="47" spans="1:10" x14ac:dyDescent="0.4">
      <c r="A47" s="15"/>
      <c r="B47" s="26"/>
    </row>
    <row r="48" spans="1:10" x14ac:dyDescent="0.4">
      <c r="A48" s="15"/>
      <c r="B48" s="26"/>
    </row>
    <row r="49" spans="1:2" x14ac:dyDescent="0.4">
      <c r="A49" s="15"/>
      <c r="B49" s="26"/>
    </row>
    <row r="50" spans="1:2" x14ac:dyDescent="0.4">
      <c r="A50" s="15"/>
      <c r="B50" s="26"/>
    </row>
    <row r="51" spans="1:2" x14ac:dyDescent="0.4">
      <c r="B51" s="26"/>
    </row>
  </sheetData>
  <hyperlinks>
    <hyperlink ref="A2" location="'Welcome Screen'!A1" display="←" xr:uid="{00000000-0004-0000-0D00-000000000000}"/>
  </hyperlinks>
  <pageMargins left="0.7" right="0.7" top="0.75" bottom="0.75" header="0.3" footer="0.3"/>
  <pageSetup paperSize="9" scale="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18"/>
  <sheetViews>
    <sheetView showGridLines="0" showRowColHeaders="0" workbookViewId="0"/>
  </sheetViews>
  <sheetFormatPr defaultColWidth="10.15234375" defaultRowHeight="15.45" x14ac:dyDescent="0.4"/>
  <cols>
    <col min="1" max="1" width="6.84375" customWidth="1"/>
    <col min="2" max="2" width="3.3046875" style="26" customWidth="1"/>
    <col min="3" max="3" width="4.69140625" style="26" customWidth="1"/>
    <col min="4" max="10" width="10.15234375" style="26"/>
    <col min="11" max="11" width="12.3828125" style="26" customWidth="1"/>
    <col min="12" max="12" width="5.3828125" style="26" customWidth="1"/>
    <col min="13" max="13" width="3.3046875" style="26" customWidth="1"/>
    <col min="14" max="16384" width="10.15234375" style="26"/>
  </cols>
  <sheetData>
    <row r="1" spans="1:12" s="30" customFormat="1" ht="15" customHeight="1" x14ac:dyDescent="0.6">
      <c r="A1" s="206"/>
      <c r="B1" s="26"/>
      <c r="C1" s="31"/>
      <c r="H1" s="32"/>
    </row>
    <row r="2" spans="1:12" s="30" customFormat="1" ht="36" customHeight="1" x14ac:dyDescent="0.45">
      <c r="A2" s="134"/>
      <c r="B2" s="26"/>
      <c r="C2" s="26"/>
      <c r="D2" s="26"/>
      <c r="E2" s="26"/>
      <c r="F2" s="26"/>
      <c r="G2" s="26"/>
      <c r="H2" s="26"/>
      <c r="I2" s="26"/>
      <c r="J2" s="26"/>
      <c r="K2" s="26"/>
      <c r="L2" s="26"/>
    </row>
    <row r="3" spans="1:12" ht="36" customHeight="1" x14ac:dyDescent="0.4">
      <c r="A3" s="161" t="s">
        <v>1</v>
      </c>
    </row>
    <row r="4" spans="1:12" ht="15.75" customHeight="1" x14ac:dyDescent="0.4">
      <c r="A4" s="26"/>
    </row>
    <row r="5" spans="1:12" ht="15.75" customHeight="1" x14ac:dyDescent="0.4">
      <c r="A5" s="26"/>
    </row>
    <row r="6" spans="1:12" ht="19.5" customHeight="1" x14ac:dyDescent="0.4">
      <c r="A6" s="26"/>
    </row>
    <row r="7" spans="1:12" ht="19.5" customHeight="1" x14ac:dyDescent="0.4">
      <c r="A7" s="26"/>
    </row>
    <row r="8" spans="1:12" ht="19.5" customHeight="1" x14ac:dyDescent="0.4">
      <c r="A8" s="26"/>
    </row>
    <row r="9" spans="1:12" ht="19.5" customHeight="1" x14ac:dyDescent="0.45">
      <c r="A9" s="22"/>
    </row>
    <row r="10" spans="1:12" ht="19.5" customHeight="1" x14ac:dyDescent="0.4"/>
    <row r="11" spans="1:12" ht="19.5" customHeight="1" x14ac:dyDescent="0.4"/>
    <row r="12" spans="1:12" ht="19.5" customHeight="1" x14ac:dyDescent="0.4"/>
    <row r="13" spans="1:12" ht="19.5" customHeight="1" x14ac:dyDescent="0.4"/>
    <row r="14" spans="1:12" ht="19.5" customHeight="1" x14ac:dyDescent="0.4"/>
    <row r="15" spans="1:12" ht="19.5" customHeight="1" x14ac:dyDescent="0.4"/>
    <row r="16" spans="1:12" ht="19.5" customHeight="1" x14ac:dyDescent="0.4"/>
    <row r="17" ht="15.75" customHeight="1" x14ac:dyDescent="0.4"/>
    <row r="18" ht="15.75" customHeight="1" x14ac:dyDescent="0.4"/>
  </sheetData>
  <sheetProtection algorithmName="SHA-512" hashValue="Xu0c9bZyi0OO500E3D+MW2TbTsNwkvmx/JaygTSJIeAnC35lHIye6z/g/jOlmFzIoTVUlPrDpgIclCQUgcNpDQ==" saltValue="t2ph+Uqt4UAJrw0HRh0YrQ==" spinCount="100000" sheet="1" objects="1" scenarios="1"/>
  <hyperlinks>
    <hyperlink ref="A3" location="Results!A1" display="←" xr:uid="{00000000-0004-0000-0E00-000000000000}"/>
  </hyperlinks>
  <pageMargins left="0.7" right="0.7" top="0.75" bottom="0.75" header="0.3" footer="0.3"/>
  <pageSetup scale="1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8"/>
  <sheetViews>
    <sheetView showGridLines="0" showRowColHeaders="0" workbookViewId="0"/>
  </sheetViews>
  <sheetFormatPr defaultColWidth="10.15234375" defaultRowHeight="15.45" x14ac:dyDescent="0.4"/>
  <cols>
    <col min="1" max="1" width="6.84375" customWidth="1"/>
    <col min="2" max="2" width="2.69140625" style="26" customWidth="1"/>
    <col min="3" max="3" width="2.84375" style="26" customWidth="1"/>
    <col min="4" max="10" width="10.15234375" style="26"/>
    <col min="11" max="11" width="36.53515625" style="26" customWidth="1"/>
    <col min="12" max="12" width="3.3828125" style="26" customWidth="1"/>
    <col min="13" max="13" width="3.15234375" style="26" customWidth="1"/>
    <col min="14" max="16384" width="10.15234375" style="26"/>
  </cols>
  <sheetData>
    <row r="1" spans="1:12" s="30" customFormat="1" ht="15" customHeight="1" x14ac:dyDescent="0.6">
      <c r="A1" s="206"/>
      <c r="B1" s="26"/>
      <c r="C1" s="31"/>
      <c r="H1" s="32"/>
    </row>
    <row r="2" spans="1:12" s="30" customFormat="1" ht="36" customHeight="1" x14ac:dyDescent="0.45">
      <c r="A2" s="134"/>
      <c r="B2" s="26"/>
      <c r="C2" s="26"/>
      <c r="D2" s="26"/>
      <c r="E2" s="26"/>
      <c r="F2" s="26"/>
      <c r="G2" s="26"/>
      <c r="H2" s="26"/>
      <c r="I2" s="26"/>
      <c r="J2" s="26"/>
      <c r="K2" s="26"/>
      <c r="L2" s="26"/>
    </row>
    <row r="3" spans="1:12" ht="36" customHeight="1" x14ac:dyDescent="0.4">
      <c r="A3" s="161" t="s">
        <v>1</v>
      </c>
    </row>
    <row r="4" spans="1:12" ht="17.25" customHeight="1" x14ac:dyDescent="0.4">
      <c r="A4" s="26"/>
    </row>
    <row r="5" spans="1:12" ht="17.25" customHeight="1" x14ac:dyDescent="0.4">
      <c r="A5" s="26"/>
    </row>
    <row r="6" spans="1:12" ht="17.25" customHeight="1" x14ac:dyDescent="0.4">
      <c r="A6" s="26"/>
    </row>
    <row r="7" spans="1:12" ht="17.25" customHeight="1" x14ac:dyDescent="0.4">
      <c r="A7" s="26"/>
    </row>
    <row r="8" spans="1:12" ht="17.25" customHeight="1" x14ac:dyDescent="0.4">
      <c r="A8" s="26"/>
    </row>
    <row r="9" spans="1:12" ht="17.25" customHeight="1" x14ac:dyDescent="0.45">
      <c r="A9" s="22"/>
    </row>
    <row r="10" spans="1:12" ht="17.25" customHeight="1" x14ac:dyDescent="0.4"/>
    <row r="11" spans="1:12" ht="17.25" customHeight="1" x14ac:dyDescent="0.4"/>
    <row r="12" spans="1:12" ht="17.25" customHeight="1" x14ac:dyDescent="0.4"/>
    <row r="13" spans="1:12" ht="17.25" customHeight="1" x14ac:dyDescent="0.4"/>
    <row r="14" spans="1:12" ht="17.25" customHeight="1" x14ac:dyDescent="0.4"/>
    <row r="15" spans="1:12" ht="17.25" customHeight="1" x14ac:dyDescent="0.4"/>
    <row r="16" spans="1:12" ht="17.25" customHeight="1" x14ac:dyDescent="0.4"/>
    <row r="17" ht="17.25" customHeight="1" x14ac:dyDescent="0.4"/>
    <row r="18" ht="17.25" customHeight="1" x14ac:dyDescent="0.4"/>
    <row r="19" ht="17.25" customHeight="1" x14ac:dyDescent="0.4"/>
    <row r="20" ht="17.25" customHeight="1" x14ac:dyDescent="0.4"/>
    <row r="21" ht="17.25" customHeight="1" x14ac:dyDescent="0.4"/>
    <row r="22" ht="17.25" customHeight="1" x14ac:dyDescent="0.4"/>
    <row r="23" ht="17.25" customHeight="1" x14ac:dyDescent="0.4"/>
    <row r="24" ht="17.25" customHeight="1" x14ac:dyDescent="0.4"/>
    <row r="25" ht="17.25" customHeight="1" x14ac:dyDescent="0.4"/>
    <row r="26" ht="17.25" customHeight="1" x14ac:dyDescent="0.4"/>
    <row r="27" ht="17.25" customHeight="1" x14ac:dyDescent="0.4"/>
    <row r="28" ht="17.25" customHeight="1" x14ac:dyDescent="0.4"/>
    <row r="29" ht="17.25" customHeight="1" x14ac:dyDescent="0.4"/>
    <row r="30" ht="17.25" customHeight="1" x14ac:dyDescent="0.4"/>
    <row r="31" ht="17.25" customHeight="1" x14ac:dyDescent="0.4"/>
    <row r="32" ht="17.25" customHeight="1" x14ac:dyDescent="0.4"/>
    <row r="33" ht="17.25" customHeight="1" x14ac:dyDescent="0.4"/>
    <row r="34" ht="17.25" customHeight="1" x14ac:dyDescent="0.4"/>
    <row r="35" ht="17.25" customHeight="1" x14ac:dyDescent="0.4"/>
    <row r="36" ht="17.25" customHeight="1" x14ac:dyDescent="0.4"/>
    <row r="37" ht="17.25" customHeight="1" x14ac:dyDescent="0.4"/>
    <row r="38" ht="17.25" customHeight="1" x14ac:dyDescent="0.4"/>
  </sheetData>
  <sheetProtection algorithmName="SHA-512" hashValue="LS9QCFjxm/sdUpDA62t4tNxJDbcE4VzazXZ+UZkFT/L/dgVmIbSzbdCMd1ey3q4mPvgFk+BF8nZgWpXkPKEx1Q==" saltValue="MkscB2o3mc5eNYU3vn6cJQ==" spinCount="100000" sheet="1" objects="1" scenarios="1"/>
  <hyperlinks>
    <hyperlink ref="A3" location="'Plan Info'!A1" display="←" xr:uid="{00000000-0004-0000-0F00-000000000000}"/>
  </hyperlinks>
  <pageMargins left="0.7" right="0.7" top="0.75" bottom="0.75" header="0.3" footer="0.3"/>
  <pageSetup scale="10" orientation="portrait" r:id="rId1"/>
  <rowBreaks count="3" manualBreakCount="3">
    <brk id="33" max="16383" man="1"/>
    <brk id="34" max="16383" man="1"/>
    <brk id="36" min="1" max="13" man="1"/>
  </rowBreaks>
  <colBreaks count="1" manualBreakCount="1">
    <brk id="2" min="1" max="68"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0"/>
  <sheetViews>
    <sheetView showGridLines="0" showRowColHeaders="0" workbookViewId="0"/>
  </sheetViews>
  <sheetFormatPr defaultColWidth="10.15234375" defaultRowHeight="15.45" x14ac:dyDescent="0.4"/>
  <cols>
    <col min="1" max="1" width="6.84375" customWidth="1"/>
    <col min="2" max="2" width="2.69140625" style="26" customWidth="1"/>
    <col min="3" max="3" width="2.84375" style="26" customWidth="1"/>
    <col min="4" max="8" width="10.15234375" style="26" customWidth="1"/>
    <col min="9" max="9" width="10.15234375" style="26"/>
    <col min="10" max="11" width="10.15234375" style="26" customWidth="1"/>
    <col min="12" max="12" width="8.84375" style="26" customWidth="1"/>
    <col min="13" max="13" width="3.3828125" style="26" customWidth="1"/>
    <col min="14" max="14" width="3.15234375" style="26" customWidth="1"/>
    <col min="15" max="16384" width="10.15234375" style="26"/>
  </cols>
  <sheetData>
    <row r="1" spans="1:12" s="30" customFormat="1" ht="15" customHeight="1" x14ac:dyDescent="0.6">
      <c r="A1" s="206"/>
      <c r="B1" s="26"/>
      <c r="C1" s="31"/>
      <c r="H1" s="32"/>
    </row>
    <row r="2" spans="1:12" s="30" customFormat="1" ht="36" customHeight="1" x14ac:dyDescent="0.45">
      <c r="A2" s="134"/>
      <c r="B2" s="26"/>
      <c r="C2" s="26"/>
      <c r="D2" s="26"/>
      <c r="E2" s="26"/>
      <c r="F2" s="26"/>
      <c r="G2" s="26"/>
      <c r="H2" s="26"/>
      <c r="I2" s="26"/>
      <c r="J2" s="26"/>
      <c r="K2" s="26"/>
      <c r="L2" s="26"/>
    </row>
    <row r="3" spans="1:12" ht="36" customHeight="1" x14ac:dyDescent="0.4">
      <c r="A3" s="161" t="s">
        <v>1</v>
      </c>
    </row>
    <row r="4" spans="1:12" ht="23.25" customHeight="1" x14ac:dyDescent="0.4">
      <c r="A4" s="26"/>
    </row>
    <row r="5" spans="1:12" ht="23.25" customHeight="1" x14ac:dyDescent="0.4">
      <c r="A5" s="26"/>
    </row>
    <row r="6" spans="1:12" ht="23.25" customHeight="1" x14ac:dyDescent="0.4">
      <c r="A6" s="26"/>
    </row>
    <row r="7" spans="1:12" ht="23.25" customHeight="1" x14ac:dyDescent="0.4">
      <c r="A7" s="26"/>
    </row>
    <row r="8" spans="1:12" ht="23.25" customHeight="1" x14ac:dyDescent="0.4">
      <c r="A8" s="26"/>
    </row>
    <row r="9" spans="1:12" ht="23.25" customHeight="1" x14ac:dyDescent="0.45">
      <c r="A9" s="22"/>
    </row>
    <row r="10" spans="1:12" ht="23.25" customHeight="1" x14ac:dyDescent="0.4"/>
    <row r="11" spans="1:12" ht="23.25" customHeight="1" x14ac:dyDescent="0.4"/>
    <row r="12" spans="1:12" ht="23.25" customHeight="1" x14ac:dyDescent="0.4"/>
    <row r="13" spans="1:12" ht="23.25" customHeight="1" x14ac:dyDescent="0.4"/>
    <row r="14" spans="1:12" ht="23.25" customHeight="1" x14ac:dyDescent="0.4"/>
    <row r="15" spans="1:12" ht="23.25" customHeight="1" x14ac:dyDescent="0.4"/>
    <row r="16" spans="1:12" ht="23.25" customHeight="1" x14ac:dyDescent="0.4"/>
    <row r="17" ht="23.25" customHeight="1" x14ac:dyDescent="0.4"/>
    <row r="18" ht="23.25" customHeight="1" x14ac:dyDescent="0.4"/>
    <row r="19" ht="23.25" customHeight="1" x14ac:dyDescent="0.4"/>
    <row r="20" ht="23.25" customHeight="1" x14ac:dyDescent="0.4"/>
    <row r="21" ht="23.25" customHeight="1" x14ac:dyDescent="0.4"/>
    <row r="22" ht="23.25" customHeight="1" x14ac:dyDescent="0.4"/>
    <row r="23" ht="23.25" customHeight="1" x14ac:dyDescent="0.4"/>
    <row r="24" ht="23.25" customHeight="1" x14ac:dyDescent="0.4"/>
    <row r="25" ht="23.25" customHeight="1" x14ac:dyDescent="0.4"/>
    <row r="26" ht="23.25" customHeight="1" x14ac:dyDescent="0.4"/>
    <row r="27" ht="23.25" customHeight="1" x14ac:dyDescent="0.4"/>
    <row r="28" ht="23.25" customHeight="1" x14ac:dyDescent="0.4"/>
    <row r="29" ht="23.25" customHeight="1" x14ac:dyDescent="0.4"/>
    <row r="30" ht="23.25" customHeight="1" x14ac:dyDescent="0.4"/>
    <row r="31" ht="23.25" customHeight="1" x14ac:dyDescent="0.4"/>
    <row r="32" ht="23.25" customHeight="1" x14ac:dyDescent="0.4"/>
    <row r="33" ht="23.25" customHeight="1" x14ac:dyDescent="0.4"/>
    <row r="34" ht="23.25" customHeight="1" x14ac:dyDescent="0.4"/>
    <row r="35" ht="14.25" customHeight="1" x14ac:dyDescent="0.4"/>
    <row r="38" ht="15.75" customHeight="1" x14ac:dyDescent="0.4"/>
    <row r="39" ht="15.75" customHeight="1" x14ac:dyDescent="0.4"/>
    <row r="40" ht="15.75" customHeight="1" x14ac:dyDescent="0.4"/>
  </sheetData>
  <sheetProtection algorithmName="SHA-512" hashValue="P1v0kUBqY73gdFUyyQErsEDT1c5lntkxrvi3IEqLeXDbhdtFGx1pWErjkGojOFbNyYe7df2jDndrCvKDpoA4YA==" saltValue="a9SHF0+bvODOGz55lZS3Pw==" spinCount="100000" sheet="1" objects="1" scenarios="1"/>
  <hyperlinks>
    <hyperlink ref="A3" location="'Benefit Plan Value'!A1" display="←" xr:uid="{00000000-0004-0000-1000-000000000000}"/>
  </hyperlinks>
  <pageMargins left="0.7" right="0.7" top="0.75" bottom="0.75" header="0.3" footer="0.3"/>
  <pageSetup scale="76" orientation="portrait" r:id="rId1"/>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Introduction</vt:lpstr>
      <vt:lpstr>Benefit Plan Value</vt:lpstr>
      <vt:lpstr>Plan Info</vt:lpstr>
      <vt:lpstr>Census</vt:lpstr>
      <vt:lpstr>Rates</vt:lpstr>
      <vt:lpstr>Functions</vt:lpstr>
      <vt:lpstr>OLD RESULTS</vt:lpstr>
      <vt:lpstr>Results</vt:lpstr>
      <vt:lpstr>Report</vt:lpstr>
      <vt:lpstr>Definitions</vt:lpstr>
      <vt:lpstr>Premium Credit Eligibility</vt:lpstr>
      <vt:lpstr>Family Income</vt:lpstr>
      <vt:lpstr>Employer Size Calculation</vt:lpstr>
      <vt:lpstr>Case Studies</vt:lpstr>
      <vt:lpstr>How Penalties are Calculated</vt:lpstr>
      <vt:lpstr>Safe Harbor</vt:lpstr>
      <vt:lpstr>HSA HRA</vt:lpstr>
      <vt:lpstr>'Benefit Plan Value'!Print_Area</vt:lpstr>
      <vt:lpstr>'Case Studies'!Print_Area</vt:lpstr>
      <vt:lpstr>Definitions!Print_Area</vt:lpstr>
      <vt:lpstr>'Employer Size Calculation'!Print_Area</vt:lpstr>
      <vt:lpstr>'Family Income'!Print_Area</vt:lpstr>
      <vt:lpstr>'How Penalties are Calculated'!Print_Area</vt:lpstr>
      <vt:lpstr>'HSA HRA'!Print_Area</vt:lpstr>
      <vt:lpstr>'OLD RESULTS'!Print_Area</vt:lpstr>
      <vt:lpstr>'Premium Credit Eligibility'!Print_Area</vt:lpstr>
      <vt:lpstr>Report!Print_Area</vt:lpstr>
      <vt:lpstr>'Safe Harbor'!Print_Area</vt:lpstr>
    </vt:vector>
  </TitlesOfParts>
  <Manager/>
  <Company>Zywave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Hanke</dc:creator>
  <cp:keywords/>
  <dc:description/>
  <cp:lastModifiedBy>admin</cp:lastModifiedBy>
  <cp:lastPrinted>2016-03-02T01:43:56Z</cp:lastPrinted>
  <dcterms:created xsi:type="dcterms:W3CDTF">2016-02-15T15:48:25Z</dcterms:created>
  <dcterms:modified xsi:type="dcterms:W3CDTF">2019-07-03T17:01:37Z</dcterms:modified>
  <cp:category/>
</cp:coreProperties>
</file>