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"/>
    </mc:Choice>
  </mc:AlternateContent>
  <xr:revisionPtr revIDLastSave="0" documentId="13_ncr:1_{790ABE4C-82B5-4E82-94F2-F076517F7C62}" xr6:coauthVersionLast="45" xr6:coauthVersionMax="45" xr10:uidLastSave="{00000000-0000-0000-0000-000000000000}"/>
  <bookViews>
    <workbookView xWindow="10223" yWindow="158" windowWidth="11850" windowHeight="14242" firstSheet="4" activeTab="5" xr2:uid="{00000000-000D-0000-FFFF-FFFF00000000}"/>
  </bookViews>
  <sheets>
    <sheet name="Suppliers" sheetId="11" r:id="rId1"/>
    <sheet name="Income" sheetId="1" r:id="rId2"/>
    <sheet name="Location 2- Breezy Point" sheetId="4" state="hidden" r:id="rId3"/>
    <sheet name="Purchase" sheetId="7" r:id="rId4"/>
    <sheet name="Product Cost Lookup" sheetId="8" r:id="rId5"/>
    <sheet name="Product Inventory Table" sheetId="9" r:id="rId6"/>
    <sheet name="Tax Tables" sheetId="10" r:id="rId7"/>
  </sheets>
  <definedNames>
    <definedName name="MN">'Tax Tables'!$B$4</definedName>
    <definedName name="ND">'Tax Tables'!$B$5</definedName>
    <definedName name="_xlnm.Print_Area" localSheetId="2">'Location 2- Breezy Point'!$A$1:$H$11</definedName>
    <definedName name="SD">'Tax Tables'!$B$6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I20" i="1"/>
  <c r="I23" i="1" l="1"/>
  <c r="I22" i="1"/>
  <c r="L23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<sst xmlns="http://schemas.openxmlformats.org/spreadsheetml/2006/main" count="133" uniqueCount="112">
  <si>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</si>
  <si>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</si>
  <si>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</si>
  <si>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</si>
  <si>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</si>
  <si>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</si>
  <si>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</si>
  <si>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</si>
  <si>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</si>
  <si>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</si>
  <si>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</si>
  <si>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</si>
  <si>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</si>
  <si>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</si>
  <si>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</si>
  <si>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</si>
  <si>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</si>
  <si>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</si>
  <si>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</si>
  <si>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</si>
  <si>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</si>
  <si>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</si>
  <si>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</si>
  <si>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</si>
  <si>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</si>
  <si>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</si>
  <si>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</si>
  <si>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</si>
  <si>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</si>
  <si>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</si>
  <si>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</si>
  <si>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</si>
  <si>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</si>
  <si>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</si>
  <si>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</si>
  <si>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</si>
  <si>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</si>
  <si>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</si>
  <si>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</si>
  <si>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</si>
  <si>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</si>
  <si>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</si>
  <si>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</si>
  <si>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Inventory</t>
  </si>
  <si>
    <t>Quarter 1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</si>
  <si>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</si>
  <si>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</si>
  <si>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</si>
  <si>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</si>
  <si>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</si>
  <si>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</si>
  <si>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</si>
  <si>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Revenue</t>
  </si>
  <si>
    <t>Bonus</t>
  </si>
  <si>
    <t>Bonus Requirement</t>
  </si>
  <si>
    <t>Bonus Amount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</si>
  <si>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</si>
  <si>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</si>
  <si>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</si>
  <si>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</si>
  <si>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</si>
  <si>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</si>
  <si>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</si>
  <si>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</si>
  <si>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</si>
  <si>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</si>
  <si>
    <t>Pucks</t>
  </si>
  <si>
    <t>Pucks Hockey Equipment</t>
  </si>
  <si>
    <t>Hockey Sticks</t>
  </si>
  <si>
    <t>Tape</t>
  </si>
  <si>
    <t>Breezers</t>
  </si>
  <si>
    <t>Skates</t>
  </si>
  <si>
    <t>Elbow Pads</t>
  </si>
  <si>
    <t>Shin gaurds</t>
  </si>
  <si>
    <t>Helmet</t>
  </si>
  <si>
    <t>Mouth guard</t>
  </si>
  <si>
    <t>Socks</t>
  </si>
  <si>
    <t>Goalie Pads</t>
  </si>
  <si>
    <t>Skate Sharpener</t>
  </si>
  <si>
    <t>Retail Store</t>
  </si>
  <si>
    <t>Tax %</t>
  </si>
  <si>
    <t>Supplier Information</t>
  </si>
  <si>
    <t>Supplier Contact</t>
  </si>
  <si>
    <t>Phone Number</t>
  </si>
  <si>
    <t>Amount Ordered</t>
  </si>
  <si>
    <t>Unit Cost</t>
  </si>
  <si>
    <t>Unit Selling Price</t>
  </si>
  <si>
    <t>Gross Revenue</t>
  </si>
  <si>
    <t>Briggs Osborne</t>
  </si>
  <si>
    <t>218-278-9001</t>
  </si>
  <si>
    <t>Emma Midboe</t>
  </si>
  <si>
    <t>320-751-7762</t>
  </si>
  <si>
    <t>Cruz Fraiser</t>
  </si>
  <si>
    <t>612-543-9455</t>
  </si>
  <si>
    <t>Shaliah Littlewolf</t>
  </si>
  <si>
    <t>218-556-4001</t>
  </si>
  <si>
    <t>Pedro Lopez</t>
  </si>
  <si>
    <t>218-556-4233</t>
  </si>
  <si>
    <t>Natasha Garza</t>
  </si>
  <si>
    <t>320-355-5112</t>
  </si>
  <si>
    <t>Savana Blackwell</t>
  </si>
  <si>
    <t>218-333-3321</t>
  </si>
  <si>
    <t>Juan Ritchie</t>
  </si>
  <si>
    <t>218-677-9987</t>
  </si>
  <si>
    <t>Kendal Lussier</t>
  </si>
  <si>
    <t>218-342-2332</t>
  </si>
  <si>
    <t>Cora Weeks</t>
  </si>
  <si>
    <t>218-667-8776</t>
  </si>
  <si>
    <t>Elijah Valley</t>
  </si>
  <si>
    <t>651-333-2790</t>
  </si>
  <si>
    <t>Owen Moreheart</t>
  </si>
  <si>
    <t>218-556-4035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</si>
</sst>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0.0%"/>
  </numFmts>
  <fonts count="34" x14ac:knownFonts="1">
    <font>
      <sz val="11"/>
      <color theme="1"/>
      <name val="Calibri"/>
      <family val="2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alibri"/>
      <family val="2"/>
    </font>
    <font>
      <b/>
      <sz val="18"/>
      <color theme="3"/>
      <name val="Century Gothic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Century Gothic"/>
      <family val="1"/>
      <scheme val="minor"/>
    </font>
    <font>
      <b/>
      <sz val="14"/>
      <color theme="1"/>
      <name val="Century Gothic"/>
      <family val="1"/>
      <scheme val="minor"/>
    </font>
    <font>
      <b/>
      <sz val="18"/>
      <color theme="4" tint="-0.499984740745262"/>
      <name val="Century Gothic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Century Gothic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Century Gothic"/>
      <family val="2"/>
      <scheme val="minor"/>
    </font>
    <font>
      <b/>
      <sz val="13"/>
      <color theme="3"/>
      <name val="Century Gothic"/>
      <family val="2"/>
      <scheme val="minor"/>
    </font>
    <font>
      <b/>
      <sz val="20"/>
      <color rgb="FF335B74"/>
      <name val="Calibri"/>
      <family val="2"/>
    </font>
    <font>
      <sz val="16"/>
      <color theme="8" tint="-0.499984740745262"/>
      <name val="Century Gothic"/>
      <family val="1"/>
      <scheme val="minor"/>
    </font>
    <font>
      <sz val="16"/>
      <color theme="1"/>
      <name val="Century Gothic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b/>
      <sz val="15"/>
      <color theme="1"/>
      <name val="Century Gothic"/>
      <family val="2"/>
      <scheme val="minor"/>
    </font>
    <font>
      <sz val="24"/>
      <color theme="1"/>
      <name val="Bodoni MT"/>
      <family val="1"/>
    </font>
    <font>
      <sz val="14"/>
      <color theme="1"/>
      <name val="Calibri"/>
      <family val="2"/>
    </font>
    <font>
      <b/>
      <sz val="16"/>
      <color theme="9" tint="-0.499984740745262"/>
      <name val="Calibri"/>
      <family val="2"/>
    </font>
    <font>
      <b/>
      <sz val="20"/>
      <color theme="9" tint="-0.499984740745262"/>
      <name val="Century Gothic"/>
      <family val="2"/>
      <scheme val="minor"/>
    </font>
    <font>
      <b/>
      <sz val="20"/>
      <color rgb="FF002060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9" tint="0.40000610370189521"/>
        </stop>
      </gradient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thick">
        <color theme="9" tint="-0.499984740745262"/>
      </top>
      <bottom style="thick">
        <color theme="9" tint="-0.499984740745262"/>
      </bottom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</borders>
  <cellStyleXfs count="22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3" fillId="2" borderId="0" applyNumberFormat="0" applyBorder="0" applyAlignment="0" applyProtection="0"/>
    <xf numFmtId="9" fontId="3" fillId="0" borderId="0" applyFont="0" applyFill="0" applyBorder="0" applyAlignment="0" applyProtection="0"/>
    <xf numFmtId="0" fontId="12" fillId="0" borderId="3" applyNumberFormat="0" applyFill="0" applyAlignment="0" applyProtection="0"/>
    <xf numFmtId="0" fontId="2" fillId="3" borderId="0" applyNumberFormat="0" applyBorder="0" applyAlignment="0" applyProtection="0"/>
    <xf numFmtId="0" fontId="17" fillId="0" borderId="1" applyNumberFormat="0" applyFill="0" applyAlignment="0" applyProtection="0"/>
    <xf numFmtId="0" fontId="2" fillId="0" borderId="0"/>
    <xf numFmtId="0" fontId="18" fillId="0" borderId="3" applyNumberFormat="0" applyFill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0" borderId="2" applyNumberFormat="0" applyFill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7" fillId="2" borderId="0" xfId="6" applyFont="1"/>
    <xf numFmtId="0" fontId="8" fillId="2" borderId="0" xfId="6" applyFont="1" applyAlignment="1">
      <alignment horizontal="left" indent="2"/>
    </xf>
    <xf numFmtId="43" fontId="8" fillId="0" borderId="0" xfId="1" applyFont="1"/>
    <xf numFmtId="0" fontId="9" fillId="0" borderId="2" xfId="5" applyFont="1"/>
    <xf numFmtId="44" fontId="9" fillId="0" borderId="2" xfId="2" applyFont="1" applyBorder="1"/>
    <xf numFmtId="0" fontId="7" fillId="2" borderId="0" xfId="6" applyFont="1" applyAlignment="1">
      <alignment horizontal="right"/>
    </xf>
    <xf numFmtId="0" fontId="0" fillId="0" borderId="0" xfId="0" applyBorder="1"/>
    <xf numFmtId="0" fontId="7" fillId="4" borderId="0" xfId="6" applyFont="1" applyFill="1"/>
    <xf numFmtId="0" fontId="7" fillId="4" borderId="0" xfId="6" applyFont="1" applyFill="1" applyBorder="1" applyAlignment="1">
      <alignment horizontal="center"/>
    </xf>
    <xf numFmtId="0" fontId="7" fillId="4" borderId="0" xfId="6" applyFont="1" applyFill="1" applyAlignment="1">
      <alignment horizontal="center"/>
    </xf>
    <xf numFmtId="0" fontId="8" fillId="4" borderId="0" xfId="6" applyFont="1" applyFill="1" applyAlignment="1">
      <alignment horizontal="left" indent="2"/>
    </xf>
    <xf numFmtId="0" fontId="20" fillId="0" borderId="0" xfId="0" applyFont="1"/>
    <xf numFmtId="14" fontId="21" fillId="0" borderId="0" xfId="0" applyNumberFormat="1" applyFont="1"/>
    <xf numFmtId="0" fontId="21" fillId="0" borderId="0" xfId="0" applyFont="1"/>
    <xf numFmtId="0" fontId="21" fillId="0" borderId="0" xfId="0" applyFont="1" applyAlignment="1">
      <alignment horizontal="center"/>
    </xf>
    <xf numFmtId="44" fontId="21" fillId="0" borderId="0" xfId="2" applyFont="1"/>
    <xf numFmtId="0" fontId="21" fillId="0" borderId="14" xfId="0" applyFont="1" applyBorder="1"/>
    <xf numFmtId="8" fontId="22" fillId="0" borderId="14" xfId="5" applyNumberFormat="1" applyFont="1" applyBorder="1"/>
    <xf numFmtId="0" fontId="23" fillId="0" borderId="0" xfId="0" applyFont="1"/>
    <xf numFmtId="0" fontId="2" fillId="0" borderId="0" xfId="11"/>
    <xf numFmtId="0" fontId="24" fillId="3" borderId="13" xfId="9" applyFont="1" applyBorder="1" applyAlignment="1">
      <alignment horizontal="center" vertical="center" wrapText="1"/>
    </xf>
    <xf numFmtId="43" fontId="26" fillId="6" borderId="16" xfId="14" applyFont="1" applyFill="1" applyBorder="1" applyAlignment="1">
      <alignment horizontal="center"/>
    </xf>
    <xf numFmtId="44" fontId="26" fillId="6" borderId="16" xfId="15" applyFont="1" applyFill="1" applyBorder="1" applyAlignment="1">
      <alignment horizontal="center"/>
    </xf>
    <xf numFmtId="0" fontId="27" fillId="0" borderId="0" xfId="11" applyFont="1"/>
    <xf numFmtId="0" fontId="26" fillId="0" borderId="0" xfId="11" applyFont="1"/>
    <xf numFmtId="0" fontId="28" fillId="3" borderId="13" xfId="9" applyFont="1" applyBorder="1" applyAlignment="1">
      <alignment horizontal="center" vertical="center"/>
    </xf>
    <xf numFmtId="43" fontId="26" fillId="6" borderId="16" xfId="14" applyFont="1" applyFill="1" applyBorder="1" applyAlignment="1">
      <alignment horizontal="left" indent="3"/>
    </xf>
    <xf numFmtId="0" fontId="28" fillId="3" borderId="18" xfId="9" applyFont="1" applyBorder="1" applyAlignment="1">
      <alignment horizontal="center" vertical="center"/>
    </xf>
    <xf numFmtId="0" fontId="28" fillId="3" borderId="19" xfId="9" applyFont="1" applyBorder="1" applyAlignment="1">
      <alignment horizontal="center" vertical="center"/>
    </xf>
    <xf numFmtId="43" fontId="21" fillId="0" borderId="17" xfId="1" applyFont="1" applyBorder="1"/>
    <xf numFmtId="0" fontId="21" fillId="0" borderId="17" xfId="1" applyNumberFormat="1" applyFont="1" applyBorder="1" applyAlignment="1">
      <alignment horizontal="center"/>
    </xf>
    <xf numFmtId="43" fontId="0" fillId="0" borderId="0" xfId="0" applyNumberFormat="1"/>
    <xf numFmtId="0" fontId="7" fillId="4" borderId="20" xfId="6" applyFont="1" applyFill="1" applyBorder="1" applyAlignment="1">
      <alignment horizontal="center"/>
    </xf>
    <xf numFmtId="0" fontId="7" fillId="4" borderId="21" xfId="6" applyFont="1" applyFill="1" applyBorder="1" applyAlignment="1">
      <alignment horizontal="center"/>
    </xf>
    <xf numFmtId="0" fontId="30" fillId="0" borderId="22" xfId="0" applyFont="1" applyBorder="1" applyAlignment="1">
      <alignment horizontal="center"/>
    </xf>
    <xf numFmtId="164" fontId="30" fillId="0" borderId="23" xfId="7" applyNumberFormat="1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164" fontId="30" fillId="0" borderId="25" xfId="7" applyNumberFormat="1" applyFont="1" applyBorder="1" applyAlignment="1">
      <alignment horizontal="center"/>
    </xf>
    <xf numFmtId="44" fontId="15" fillId="0" borderId="26" xfId="2" applyFont="1" applyBorder="1" applyAlignment="1">
      <alignment horizontal="left"/>
    </xf>
    <xf numFmtId="44" fontId="15" fillId="0" borderId="27" xfId="2" applyFont="1" applyBorder="1" applyAlignment="1">
      <alignment horizontal="left"/>
    </xf>
    <xf numFmtId="44" fontId="15" fillId="0" borderId="28" xfId="2" applyFont="1" applyBorder="1" applyAlignment="1">
      <alignment horizontal="left"/>
    </xf>
    <xf numFmtId="0" fontId="15" fillId="4" borderId="29" xfId="6" applyFont="1" applyFill="1" applyBorder="1" applyAlignment="1">
      <alignment horizontal="left" indent="2"/>
    </xf>
    <xf numFmtId="0" fontId="15" fillId="4" borderId="19" xfId="6" applyFont="1" applyFill="1" applyBorder="1" applyAlignment="1">
      <alignment horizontal="left" indent="2"/>
    </xf>
    <xf numFmtId="0" fontId="15" fillId="4" borderId="22" xfId="6" applyFont="1" applyFill="1" applyBorder="1" applyAlignment="1">
      <alignment horizontal="left" indent="2"/>
    </xf>
    <xf numFmtId="0" fontId="15" fillId="4" borderId="24" xfId="6" applyFont="1" applyFill="1" applyBorder="1" applyAlignment="1">
      <alignment horizontal="left" indent="2"/>
    </xf>
    <xf numFmtId="43" fontId="8" fillId="0" borderId="0" xfId="1" applyFont="1" applyBorder="1"/>
    <xf numFmtId="44" fontId="9" fillId="0" borderId="30" xfId="2" applyFont="1" applyBorder="1"/>
    <xf numFmtId="44" fontId="9" fillId="0" borderId="30" xfId="5" applyNumberFormat="1" applyFont="1" applyBorder="1" applyAlignment="1">
      <alignment horizontal="left"/>
    </xf>
    <xf numFmtId="43" fontId="9" fillId="0" borderId="30" xfId="5" applyNumberFormat="1" applyFont="1" applyBorder="1" applyAlignment="1">
      <alignment horizontal="left"/>
    </xf>
    <xf numFmtId="0" fontId="15" fillId="4" borderId="31" xfId="6" applyFont="1" applyFill="1" applyBorder="1" applyAlignment="1">
      <alignment horizontal="left" indent="2"/>
    </xf>
    <xf numFmtId="44" fontId="16" fillId="0" borderId="32" xfId="0" applyNumberFormat="1" applyFont="1" applyBorder="1"/>
    <xf numFmtId="0" fontId="15" fillId="4" borderId="33" xfId="6" applyFont="1" applyFill="1" applyBorder="1" applyAlignment="1">
      <alignment horizontal="left" indent="2"/>
    </xf>
    <xf numFmtId="44" fontId="16" fillId="0" borderId="34" xfId="2" applyFont="1" applyBorder="1"/>
    <xf numFmtId="0" fontId="9" fillId="0" borderId="30" xfId="5" applyFont="1" applyBorder="1" applyAlignment="1">
      <alignment horizontal="left"/>
    </xf>
    <xf numFmtId="0" fontId="31" fillId="0" borderId="14" xfId="8" applyFont="1" applyBorder="1"/>
    <xf numFmtId="0" fontId="31" fillId="0" borderId="15" xfId="5" applyFont="1" applyBorder="1"/>
    <xf numFmtId="0" fontId="14" fillId="7" borderId="7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6" fillId="7" borderId="9" xfId="0" applyFont="1" applyFill="1" applyBorder="1"/>
    <xf numFmtId="9" fontId="6" fillId="7" borderId="10" xfId="7" applyFont="1" applyFill="1" applyBorder="1" applyAlignment="1">
      <alignment horizontal="center"/>
    </xf>
    <xf numFmtId="0" fontId="6" fillId="7" borderId="11" xfId="0" applyFont="1" applyFill="1" applyBorder="1"/>
    <xf numFmtId="9" fontId="6" fillId="7" borderId="12" xfId="7" applyFont="1" applyFill="1" applyBorder="1" applyAlignment="1">
      <alignment horizontal="center"/>
    </xf>
    <xf numFmtId="0" fontId="7" fillId="8" borderId="6" xfId="6" applyFont="1" applyFill="1" applyBorder="1"/>
    <xf numFmtId="0" fontId="7" fillId="8" borderId="4" xfId="6" applyFont="1" applyFill="1" applyBorder="1"/>
    <xf numFmtId="165" fontId="21" fillId="0" borderId="14" xfId="0" applyNumberFormat="1" applyFont="1" applyBorder="1" applyAlignment="1">
      <alignment horizontal="center"/>
    </xf>
    <xf numFmtId="0" fontId="1" fillId="0" borderId="0" xfId="19"/>
    <xf numFmtId="165" fontId="0" fillId="0" borderId="39" xfId="20" applyNumberFormat="1" applyFont="1" applyBorder="1"/>
    <xf numFmtId="0" fontId="24" fillId="0" borderId="0" xfId="19" applyFont="1"/>
    <xf numFmtId="0" fontId="24" fillId="0" borderId="40" xfId="16" applyFont="1" applyBorder="1" applyAlignment="1">
      <alignment horizontal="left" indent="1"/>
    </xf>
    <xf numFmtId="0" fontId="25" fillId="0" borderId="37" xfId="16" applyBorder="1" applyAlignment="1">
      <alignment horizontal="left"/>
    </xf>
    <xf numFmtId="44" fontId="25" fillId="0" borderId="37" xfId="21" applyFont="1" applyBorder="1" applyAlignment="1">
      <alignment horizontal="left"/>
    </xf>
    <xf numFmtId="44" fontId="25" fillId="0" borderId="12" xfId="21" applyFont="1" applyBorder="1" applyAlignment="1">
      <alignment horizontal="left"/>
    </xf>
    <xf numFmtId="0" fontId="24" fillId="4" borderId="7" xfId="18" applyFont="1" applyFill="1" applyBorder="1" applyAlignment="1">
      <alignment horizontal="left" indent="1"/>
    </xf>
    <xf numFmtId="0" fontId="24" fillId="4" borderId="9" xfId="18" applyFont="1" applyFill="1" applyBorder="1" applyAlignment="1">
      <alignment horizontal="left" indent="1"/>
    </xf>
    <xf numFmtId="0" fontId="24" fillId="4" borderId="13" xfId="18" applyFont="1" applyFill="1" applyBorder="1" applyAlignment="1">
      <alignment horizontal="center"/>
    </xf>
    <xf numFmtId="0" fontId="24" fillId="4" borderId="8" xfId="18" applyFont="1" applyFill="1" applyBorder="1" applyAlignment="1">
      <alignment horizontal="center"/>
    </xf>
    <xf numFmtId="0" fontId="1" fillId="6" borderId="41" xfId="17" applyFill="1" applyBorder="1" applyAlignment="1">
      <alignment horizontal="left"/>
    </xf>
    <xf numFmtId="0" fontId="1" fillId="6" borderId="41" xfId="17" applyFill="1" applyBorder="1" applyAlignment="1">
      <alignment horizontal="center"/>
    </xf>
    <xf numFmtId="44" fontId="1" fillId="6" borderId="41" xfId="21" applyFill="1" applyBorder="1" applyAlignment="1">
      <alignment horizontal="left"/>
    </xf>
    <xf numFmtId="0" fontId="25" fillId="4" borderId="38" xfId="18" applyFont="1" applyFill="1" applyBorder="1" applyAlignment="1">
      <alignment horizontal="left" indent="1"/>
    </xf>
    <xf numFmtId="0" fontId="33" fillId="0" borderId="0" xfId="10" applyFont="1" applyBorder="1" applyAlignment="1">
      <alignment horizontal="center"/>
    </xf>
    <xf numFmtId="0" fontId="33" fillId="0" borderId="0" xfId="12" applyFont="1" applyBorder="1" applyAlignment="1">
      <alignment horizontal="center"/>
    </xf>
    <xf numFmtId="0" fontId="19" fillId="0" borderId="0" xfId="8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13" fillId="8" borderId="4" xfId="6" applyFont="1" applyFill="1" applyBorder="1" applyAlignment="1">
      <alignment horizontal="center"/>
    </xf>
    <xf numFmtId="0" fontId="13" fillId="8" borderId="5" xfId="6" applyFont="1" applyFill="1" applyBorder="1" applyAlignment="1">
      <alignment horizontal="center"/>
    </xf>
    <xf numFmtId="0" fontId="13" fillId="8" borderId="6" xfId="6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0" fontId="11" fillId="0" borderId="0" xfId="4" applyFont="1" applyBorder="1" applyAlignment="1">
      <alignment horizontal="center"/>
    </xf>
    <xf numFmtId="0" fontId="32" fillId="0" borderId="0" xfId="10" applyFont="1" applyBorder="1" applyAlignment="1">
      <alignment horizontal="center"/>
    </xf>
    <xf numFmtId="0" fontId="32" fillId="0" borderId="37" xfId="12" applyFont="1" applyBorder="1" applyAlignment="1">
      <alignment horizontal="center"/>
    </xf>
    <xf numFmtId="0" fontId="29" fillId="5" borderId="35" xfId="0" applyFont="1" applyFill="1" applyBorder="1" applyAlignment="1">
      <alignment horizontal="center"/>
    </xf>
    <xf numFmtId="0" fontId="29" fillId="5" borderId="36" xfId="0" applyFont="1" applyFill="1" applyBorder="1" applyAlignment="1">
      <alignment horizontal="center"/>
    </xf>
  </cellXfs>
  <cellStyles count="22">
    <cellStyle name="20% - Accent1" xfId="6" builtinId="30"/>
    <cellStyle name="20% - Accent2" xfId="17" builtinId="34"/>
    <cellStyle name="40% - Accent6" xfId="9" builtinId="51"/>
    <cellStyle name="60% - Accent2" xfId="18" builtinId="36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Currency 3" xfId="21" xr:uid="{7AFB5803-CBD9-4754-AE74-08059559C38D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Normal 3" xfId="19" xr:uid="{8CDAE771-AB66-460A-970D-710CDAFA888A}"/>
    <cellStyle name="Percent" xfId="7" builtinId="5"/>
    <cellStyle name="Percent 2" xfId="13" xr:uid="{CD417CB4-C237-49AB-9BDD-83DE11BEED29}"/>
    <cellStyle name="Percent 3" xfId="20" xr:uid="{B064D52A-2DEB-4C2D-9A10-F65E72E3D246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Vapor Trail">
  <a:themeElements>
    <a:clrScheme name="Vapor Trail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Vapor Trail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apor Trail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D839-DE1B-4817-9F55-D9B2D10C456D}">
  <sheetPr>
    <tabColor theme="9" tint="-0.499984740745262"/>
    <pageSetUpPr fitToPage="1"/>
  </sheetPr>
  <dimension ref="A1:H17"/>
  <sheetViews>
    <sheetView zoomScaleNormal="100" workbookViewId="0">
      <selection activeCell="G4" sqref="G4"/>
    </sheetView>
  </sheetViews>
  <sheetFormatPr defaultRowHeight="14.25" x14ac:dyDescent="0.4"/>
  <cols>
    <col min="1" max="1" width="23.59765625" style="66" bestFit="1" customWidth="1"/>
    <col min="2" max="2" width="18.9296875" style="66" bestFit="1" customWidth="1"/>
    <col min="3" max="3" width="16.265625" style="66" bestFit="1" customWidth="1"/>
    <col min="4" max="4" width="21.33203125" style="66" bestFit="1" customWidth="1"/>
    <col min="5" max="5" width="11.3984375" style="66" bestFit="1" customWidth="1"/>
    <col min="6" max="6" width="20.59765625" style="66" bestFit="1" customWidth="1"/>
    <col min="7" max="7" width="18.9296875" style="66" bestFit="1" customWidth="1"/>
    <col min="8" max="8" width="7.265625" style="66" bestFit="1" customWidth="1"/>
    <col min="9" max="16384" width="9.06640625" style="66"/>
  </cols>
  <sheetData>
    <row r="1" spans="1:8" ht="28.7" customHeight="1" x14ac:dyDescent="0.6">
      <c r="A1" s="81" t="s">
        <v>67</v>
      </c>
      <c r="B1" s="81"/>
      <c r="C1" s="81"/>
      <c r="D1" s="81"/>
      <c r="E1" s="81"/>
      <c r="F1" s="81"/>
      <c r="G1" s="81"/>
      <c r="H1" s="80" t="s">
        <v>80</v>
      </c>
    </row>
    <row r="2" spans="1:8" ht="24.75" thickBot="1" x14ac:dyDescent="0.65">
      <c r="A2" s="82" t="s">
        <v>81</v>
      </c>
      <c r="B2" s="82"/>
      <c r="C2" s="82"/>
      <c r="D2" s="82"/>
      <c r="E2" s="82"/>
      <c r="F2" s="82"/>
      <c r="G2" s="82"/>
      <c r="H2" s="67">
        <v>7.4999999999999997E-2</v>
      </c>
    </row>
    <row r="3" spans="1:8" ht="17.649999999999999" thickBot="1" x14ac:dyDescent="0.5">
      <c r="A3" s="68"/>
      <c r="B3" s="68"/>
      <c r="C3" s="68"/>
      <c r="D3" s="68"/>
      <c r="E3" s="68"/>
      <c r="F3" s="68"/>
      <c r="G3" s="68"/>
    </row>
    <row r="4" spans="1:8" ht="17.649999999999999" thickBot="1" x14ac:dyDescent="0.5">
      <c r="A4" s="73" t="s">
        <v>82</v>
      </c>
      <c r="B4" s="75" t="s">
        <v>83</v>
      </c>
      <c r="C4" s="75" t="s">
        <v>9</v>
      </c>
      <c r="D4" s="75" t="s">
        <v>84</v>
      </c>
      <c r="E4" s="75" t="s">
        <v>85</v>
      </c>
      <c r="F4" s="75" t="s">
        <v>86</v>
      </c>
      <c r="G4" s="76" t="s">
        <v>87</v>
      </c>
    </row>
    <row r="5" spans="1:8" ht="18" thickTop="1" thickBot="1" x14ac:dyDescent="0.5">
      <c r="A5" s="74" t="s">
        <v>88</v>
      </c>
      <c r="B5" s="77" t="s">
        <v>89</v>
      </c>
      <c r="C5" s="77" t="s">
        <v>68</v>
      </c>
      <c r="D5" s="78">
        <v>122</v>
      </c>
      <c r="E5" s="79">
        <v>145</v>
      </c>
      <c r="F5" s="79">
        <v>205</v>
      </c>
      <c r="G5" s="79"/>
    </row>
    <row r="6" spans="1:8" ht="18" thickTop="1" thickBot="1" x14ac:dyDescent="0.5">
      <c r="A6" s="74" t="s">
        <v>90</v>
      </c>
      <c r="B6" s="77" t="s">
        <v>91</v>
      </c>
      <c r="C6" s="77" t="s">
        <v>69</v>
      </c>
      <c r="D6" s="78">
        <v>39</v>
      </c>
      <c r="E6" s="79">
        <v>2.15</v>
      </c>
      <c r="F6" s="79">
        <v>5</v>
      </c>
      <c r="G6" s="79"/>
    </row>
    <row r="7" spans="1:8" ht="18" thickTop="1" thickBot="1" x14ac:dyDescent="0.5">
      <c r="A7" s="74" t="s">
        <v>92</v>
      </c>
      <c r="B7" s="77" t="s">
        <v>93</v>
      </c>
      <c r="C7" s="77" t="s">
        <v>70</v>
      </c>
      <c r="D7" s="78">
        <v>45</v>
      </c>
      <c r="E7" s="79">
        <v>35</v>
      </c>
      <c r="F7" s="79">
        <v>89</v>
      </c>
      <c r="G7" s="79"/>
    </row>
    <row r="8" spans="1:8" ht="18" thickTop="1" thickBot="1" x14ac:dyDescent="0.5">
      <c r="A8" s="74" t="s">
        <v>94</v>
      </c>
      <c r="B8" s="77" t="s">
        <v>95</v>
      </c>
      <c r="C8" s="77" t="s">
        <v>71</v>
      </c>
      <c r="D8" s="78">
        <v>24</v>
      </c>
      <c r="E8" s="79">
        <v>350</v>
      </c>
      <c r="F8" s="79">
        <v>725</v>
      </c>
      <c r="G8" s="79"/>
    </row>
    <row r="9" spans="1:8" ht="18" thickTop="1" thickBot="1" x14ac:dyDescent="0.5">
      <c r="A9" s="74" t="s">
        <v>96</v>
      </c>
      <c r="B9" s="77" t="s">
        <v>97</v>
      </c>
      <c r="C9" s="77" t="s">
        <v>72</v>
      </c>
      <c r="D9" s="78">
        <v>15</v>
      </c>
      <c r="E9" s="79">
        <v>23</v>
      </c>
      <c r="F9" s="79">
        <v>49</v>
      </c>
      <c r="G9" s="79"/>
    </row>
    <row r="10" spans="1:8" ht="18" thickTop="1" thickBot="1" x14ac:dyDescent="0.5">
      <c r="A10" s="74" t="s">
        <v>98</v>
      </c>
      <c r="B10" s="77" t="s">
        <v>99</v>
      </c>
      <c r="C10" s="77" t="s">
        <v>73</v>
      </c>
      <c r="D10" s="78">
        <v>22</v>
      </c>
      <c r="E10" s="79">
        <v>45</v>
      </c>
      <c r="F10" s="79">
        <v>75</v>
      </c>
      <c r="G10" s="79"/>
    </row>
    <row r="11" spans="1:8" ht="18" thickTop="1" thickBot="1" x14ac:dyDescent="0.5">
      <c r="A11" s="74" t="s">
        <v>100</v>
      </c>
      <c r="B11" s="77" t="s">
        <v>101</v>
      </c>
      <c r="C11" s="77" t="s">
        <v>74</v>
      </c>
      <c r="D11" s="78">
        <v>9</v>
      </c>
      <c r="E11" s="79">
        <v>122</v>
      </c>
      <c r="F11" s="79">
        <v>255</v>
      </c>
      <c r="G11" s="79"/>
    </row>
    <row r="12" spans="1:8" ht="18" thickTop="1" thickBot="1" x14ac:dyDescent="0.5">
      <c r="A12" s="74" t="s">
        <v>102</v>
      </c>
      <c r="B12" s="77" t="s">
        <v>103</v>
      </c>
      <c r="C12" s="77" t="s">
        <v>75</v>
      </c>
      <c r="D12" s="78">
        <v>55</v>
      </c>
      <c r="E12" s="79">
        <v>1.25</v>
      </c>
      <c r="F12" s="79">
        <v>6</v>
      </c>
      <c r="G12" s="79"/>
    </row>
    <row r="13" spans="1:8" ht="18" thickTop="1" thickBot="1" x14ac:dyDescent="0.5">
      <c r="A13" s="74" t="s">
        <v>104</v>
      </c>
      <c r="B13" s="77" t="s">
        <v>105</v>
      </c>
      <c r="C13" s="77" t="s">
        <v>76</v>
      </c>
      <c r="D13" s="78">
        <v>78</v>
      </c>
      <c r="E13" s="79">
        <v>2.25</v>
      </c>
      <c r="F13" s="79">
        <v>8</v>
      </c>
      <c r="G13" s="79"/>
    </row>
    <row r="14" spans="1:8" ht="18" thickTop="1" thickBot="1" x14ac:dyDescent="0.5">
      <c r="A14" s="74" t="s">
        <v>106</v>
      </c>
      <c r="B14" s="77" t="s">
        <v>107</v>
      </c>
      <c r="C14" s="77" t="s">
        <v>66</v>
      </c>
      <c r="D14" s="78">
        <v>115</v>
      </c>
      <c r="E14" s="79">
        <v>0.85</v>
      </c>
      <c r="F14" s="79">
        <v>2.5</v>
      </c>
      <c r="G14" s="79"/>
    </row>
    <row r="15" spans="1:8" ht="18" thickTop="1" thickBot="1" x14ac:dyDescent="0.5">
      <c r="A15" s="74" t="s">
        <v>108</v>
      </c>
      <c r="B15" s="77" t="s">
        <v>109</v>
      </c>
      <c r="C15" s="77" t="s">
        <v>77</v>
      </c>
      <c r="D15" s="78">
        <v>12</v>
      </c>
      <c r="E15" s="79">
        <v>650</v>
      </c>
      <c r="F15" s="79">
        <v>1200</v>
      </c>
      <c r="G15" s="79"/>
    </row>
    <row r="16" spans="1:8" ht="18" thickTop="1" thickBot="1" x14ac:dyDescent="0.5">
      <c r="A16" s="74" t="s">
        <v>110</v>
      </c>
      <c r="B16" s="77" t="s">
        <v>111</v>
      </c>
      <c r="C16" s="77" t="s">
        <v>78</v>
      </c>
      <c r="D16" s="78">
        <v>2</v>
      </c>
      <c r="E16" s="79">
        <v>500</v>
      </c>
      <c r="F16" s="79">
        <v>1000</v>
      </c>
      <c r="G16" s="79"/>
    </row>
    <row r="17" spans="1:7" ht="18" thickTop="1" thickBot="1" x14ac:dyDescent="0.5">
      <c r="A17" s="69"/>
      <c r="B17" s="70"/>
      <c r="C17" s="70"/>
      <c r="D17" s="70"/>
      <c r="E17" s="71"/>
      <c r="F17" s="71"/>
      <c r="G17" s="72"/>
    </row>
  </sheetData>
  <mergeCells count="2">
    <mergeCell ref="A1:G1"/>
    <mergeCell ref="A2:G2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26"/>
  <sheetViews>
    <sheetView zoomScaleNormal="100" workbookViewId="0">
      <selection activeCell="B22" sqref="B22"/>
    </sheetView>
  </sheetViews>
  <sheetFormatPr defaultRowHeight="14.25" x14ac:dyDescent="0.45"/>
  <cols>
    <col min="1" max="1" width="30.1328125" customWidth="1"/>
    <col min="2" max="5" width="16" bestFit="1" customWidth="1"/>
    <col min="6" max="6" width="17" customWidth="1"/>
    <col min="7" max="7" width="16" bestFit="1" customWidth="1"/>
    <col min="8" max="8" width="17.59765625" bestFit="1" customWidth="1"/>
    <col min="9" max="9" width="1.265625" customWidth="1"/>
    <col min="10" max="10" width="19.73046875" bestFit="1" customWidth="1"/>
    <col min="11" max="11" width="5.9296875" customWidth="1"/>
    <col min="12" max="12" width="2.06640625" customWidth="1"/>
    <col min="13" max="13" width="11.265625" customWidth="1"/>
  </cols>
  <sheetData>
    <row r="1" spans="1:11" ht="22.5" customHeight="1" x14ac:dyDescent="0.75">
      <c r="A1" s="84" t="s">
        <v>67</v>
      </c>
      <c r="B1" s="84"/>
      <c r="C1" s="84"/>
      <c r="D1" s="84"/>
      <c r="E1" s="84"/>
      <c r="F1" s="84"/>
      <c r="G1" s="84"/>
      <c r="H1" s="84"/>
    </row>
    <row r="2" spans="1:11" ht="25.9" thickBot="1" x14ac:dyDescent="0.8">
      <c r="A2" s="83" t="s">
        <v>50</v>
      </c>
      <c r="B2" s="83"/>
      <c r="C2" s="83"/>
      <c r="D2" s="83"/>
      <c r="E2" s="83"/>
      <c r="F2" s="83"/>
      <c r="G2" s="83"/>
      <c r="H2" s="83"/>
    </row>
    <row r="3" spans="1:11" ht="15" customHeight="1" x14ac:dyDescent="0.6">
      <c r="A3" s="63"/>
      <c r="B3" s="85" t="s">
        <v>44</v>
      </c>
      <c r="C3" s="86"/>
      <c r="D3" s="87"/>
      <c r="E3" s="85" t="s">
        <v>1</v>
      </c>
      <c r="F3" s="86"/>
      <c r="G3" s="87"/>
      <c r="H3" s="64"/>
      <c r="J3" s="57" t="s">
        <v>2</v>
      </c>
      <c r="K3" s="58"/>
    </row>
    <row r="4" spans="1:11" ht="24" customHeight="1" x14ac:dyDescent="0.6">
      <c r="A4" s="8" t="s">
        <v>3</v>
      </c>
      <c r="B4" s="9" t="s">
        <v>45</v>
      </c>
      <c r="C4" s="9" t="s">
        <v>46</v>
      </c>
      <c r="D4" s="9" t="s">
        <v>47</v>
      </c>
      <c r="E4" s="9" t="s">
        <v>48</v>
      </c>
      <c r="F4" s="9" t="s">
        <v>49</v>
      </c>
      <c r="G4" s="9" t="s">
        <v>4</v>
      </c>
      <c r="H4" s="10" t="s">
        <v>5</v>
      </c>
      <c r="J4" s="59" t="s">
        <v>6</v>
      </c>
      <c r="K4" s="60">
        <v>0.18</v>
      </c>
    </row>
    <row r="5" spans="1:11" ht="18.75" customHeight="1" x14ac:dyDescent="0.45">
      <c r="A5" s="11" t="s">
        <v>7</v>
      </c>
      <c r="B5" s="3">
        <v>3573.99</v>
      </c>
      <c r="C5" s="3">
        <v>4174.4203199999993</v>
      </c>
      <c r="D5" s="3">
        <v>9006.4547999999995</v>
      </c>
      <c r="E5" s="3">
        <v>10926.87876</v>
      </c>
      <c r="F5" s="3">
        <v>9320.9659199999987</v>
      </c>
      <c r="G5" s="3">
        <v>5965.4181887999994</v>
      </c>
      <c r="H5" s="3">
        <v>42968.127988799992</v>
      </c>
      <c r="J5" s="59" t="s">
        <v>8</v>
      </c>
      <c r="K5" s="60">
        <v>0.14000000000000001</v>
      </c>
    </row>
    <row r="6" spans="1:11" ht="17.649999999999999" thickBot="1" x14ac:dyDescent="0.5">
      <c r="A6" s="11" t="s">
        <v>9</v>
      </c>
      <c r="B6" s="3">
        <v>9363.116</v>
      </c>
      <c r="C6" s="3">
        <v>17540.869500000001</v>
      </c>
      <c r="D6" s="46">
        <v>30495.509099999996</v>
      </c>
      <c r="E6" s="46">
        <v>39425.406299999995</v>
      </c>
      <c r="F6" s="46">
        <v>30446.098199999993</v>
      </c>
      <c r="G6" s="46">
        <v>19485.502847999996</v>
      </c>
      <c r="H6" s="46">
        <v>146756.50194799996</v>
      </c>
      <c r="J6" s="59" t="s">
        <v>10</v>
      </c>
      <c r="K6" s="60">
        <v>0.05</v>
      </c>
    </row>
    <row r="7" spans="1:11" ht="24" customHeight="1" thickTop="1" thickBot="1" x14ac:dyDescent="0.5">
      <c r="A7" s="54" t="s">
        <v>11</v>
      </c>
      <c r="B7" s="47">
        <f>B5+B6</f>
        <v>12937.106</v>
      </c>
      <c r="C7" s="47">
        <f t="shared" ref="C7:G7" si="0">C5+C6</f>
        <v>21715.289819999998</v>
      </c>
      <c r="D7" s="47">
        <f t="shared" si="0"/>
        <v>39501.963899999995</v>
      </c>
      <c r="E7" s="47">
        <f t="shared" si="0"/>
        <v>50352.285059999995</v>
      </c>
      <c r="F7" s="47">
        <f t="shared" si="0"/>
        <v>39767.064119999995</v>
      </c>
      <c r="G7" s="47">
        <f t="shared" si="0"/>
        <v>25450.921036799995</v>
      </c>
      <c r="H7" s="47">
        <f>SUM(B7:G7)</f>
        <v>189724.62993679996</v>
      </c>
      <c r="J7" s="61" t="s">
        <v>12</v>
      </c>
      <c r="K7" s="62">
        <v>0.12</v>
      </c>
    </row>
    <row r="8" spans="1:11" ht="14.65" thickTop="1" x14ac:dyDescent="0.45"/>
    <row r="9" spans="1:11" ht="20.65" x14ac:dyDescent="0.6">
      <c r="A9" s="8" t="s">
        <v>13</v>
      </c>
    </row>
    <row r="10" spans="1:11" ht="17.25" x14ac:dyDescent="0.45">
      <c r="A10" s="11" t="s">
        <v>6</v>
      </c>
      <c r="B10" s="3"/>
      <c r="C10" s="3"/>
      <c r="D10" s="3"/>
      <c r="E10" s="3"/>
      <c r="F10" s="3"/>
      <c r="G10" s="3"/>
      <c r="H10" s="3"/>
    </row>
    <row r="11" spans="1:11" ht="17.25" x14ac:dyDescent="0.45">
      <c r="A11" s="11" t="s">
        <v>8</v>
      </c>
      <c r="B11" s="3"/>
      <c r="C11" s="3"/>
      <c r="D11" s="3"/>
      <c r="E11" s="3"/>
      <c r="F11" s="3"/>
      <c r="G11" s="3"/>
      <c r="H11" s="3"/>
    </row>
    <row r="12" spans="1:11" ht="17.25" x14ac:dyDescent="0.45">
      <c r="A12" s="11" t="s">
        <v>10</v>
      </c>
      <c r="B12" s="3"/>
      <c r="C12" s="3"/>
      <c r="D12" s="3"/>
      <c r="E12" s="3"/>
      <c r="F12" s="3"/>
      <c r="G12" s="3"/>
      <c r="H12" s="3"/>
    </row>
    <row r="13" spans="1:11" ht="17.25" x14ac:dyDescent="0.45">
      <c r="A13" s="11" t="s">
        <v>12</v>
      </c>
      <c r="B13" s="3"/>
      <c r="C13" s="3"/>
      <c r="D13" s="3"/>
      <c r="E13" s="3"/>
      <c r="F13" s="3"/>
      <c r="G13" s="3"/>
      <c r="H13" s="3"/>
    </row>
    <row r="14" spans="1:11" ht="17.649999999999999" thickBot="1" x14ac:dyDescent="0.5">
      <c r="A14" s="11" t="s">
        <v>53</v>
      </c>
      <c r="B14" s="3"/>
      <c r="C14" s="3"/>
      <c r="D14" s="3"/>
      <c r="E14" s="3"/>
      <c r="F14" s="3"/>
      <c r="G14" s="3"/>
      <c r="H14" s="3"/>
    </row>
    <row r="15" spans="1:11" ht="18" thickTop="1" thickBot="1" x14ac:dyDescent="0.5">
      <c r="A15" s="54" t="s">
        <v>14</v>
      </c>
      <c r="B15" s="49"/>
      <c r="C15" s="49"/>
      <c r="D15" s="49"/>
      <c r="E15" s="49"/>
      <c r="F15" s="49"/>
      <c r="G15" s="49"/>
      <c r="H15" s="49"/>
    </row>
    <row r="16" spans="1:11" ht="15" thickTop="1" thickBot="1" x14ac:dyDescent="0.5"/>
    <row r="17" spans="1:12" ht="18" thickTop="1" thickBot="1" x14ac:dyDescent="0.5">
      <c r="A17" s="54" t="s">
        <v>15</v>
      </c>
      <c r="B17" s="48"/>
      <c r="C17" s="48"/>
      <c r="D17" s="48"/>
      <c r="E17" s="48"/>
      <c r="F17" s="48"/>
      <c r="G17" s="48"/>
      <c r="H17" s="48"/>
    </row>
    <row r="18" spans="1:12" ht="14.65" thickTop="1" x14ac:dyDescent="0.45"/>
    <row r="19" spans="1:12" ht="14.65" thickBot="1" x14ac:dyDescent="0.5"/>
    <row r="20" spans="1:12" ht="16.149999999999999" thickTop="1" x14ac:dyDescent="0.5">
      <c r="A20" s="50" t="s">
        <v>54</v>
      </c>
      <c r="B20" s="51">
        <v>35000</v>
      </c>
      <c r="C20" s="32"/>
      <c r="D20" s="32"/>
      <c r="E20" s="32"/>
      <c r="F20" s="32"/>
      <c r="G20" s="32"/>
      <c r="H20" s="32"/>
      <c r="I20" s="32">
        <f>H5*$J$18</f>
        <v>0</v>
      </c>
      <c r="J20" s="32"/>
    </row>
    <row r="21" spans="1:12" ht="18" thickBot="1" x14ac:dyDescent="0.55000000000000004">
      <c r="A21" s="52" t="s">
        <v>55</v>
      </c>
      <c r="B21" s="53">
        <v>8000</v>
      </c>
      <c r="C21" s="32"/>
      <c r="D21" s="32"/>
      <c r="E21" s="32"/>
      <c r="F21" s="32"/>
      <c r="G21" s="32"/>
      <c r="H21" s="32"/>
      <c r="I21" s="32">
        <f>H6*$K$18</f>
        <v>0</v>
      </c>
      <c r="J21" s="3"/>
      <c r="K21" s="3"/>
      <c r="L21" s="3">
        <v>60057.899999999994</v>
      </c>
    </row>
    <row r="22" spans="1:12" ht="18" thickTop="1" thickBot="1" x14ac:dyDescent="0.5">
      <c r="A22" s="7"/>
      <c r="C22" s="3"/>
      <c r="D22" s="3"/>
      <c r="E22" s="46"/>
      <c r="F22" s="46"/>
      <c r="G22" s="46"/>
      <c r="H22" s="46"/>
      <c r="I22" s="46">
        <f>SUM(C22:H22)</f>
        <v>0</v>
      </c>
      <c r="J22" s="46"/>
      <c r="K22" s="46"/>
      <c r="L22" s="46">
        <v>7931.7</v>
      </c>
    </row>
    <row r="23" spans="1:12" ht="16.5" customHeight="1" thickBot="1" x14ac:dyDescent="0.5">
      <c r="A23" s="42" t="s">
        <v>61</v>
      </c>
      <c r="B23" s="43" t="s">
        <v>62</v>
      </c>
      <c r="C23" s="3"/>
      <c r="D23" s="3"/>
      <c r="E23" s="3"/>
      <c r="F23" s="3"/>
      <c r="G23" s="3"/>
      <c r="H23" s="3"/>
      <c r="I23" s="3">
        <f>SUM(C23:H23)</f>
        <v>0</v>
      </c>
      <c r="J23" s="32"/>
      <c r="K23" s="32"/>
      <c r="L23" s="32">
        <f t="shared" ref="L23" si="1">0.62*L21</f>
        <v>37235.897999999994</v>
      </c>
    </row>
    <row r="24" spans="1:12" ht="15.4" x14ac:dyDescent="0.45">
      <c r="A24" s="44" t="s">
        <v>63</v>
      </c>
      <c r="B24" s="39"/>
      <c r="C24" s="32"/>
      <c r="D24" s="32"/>
      <c r="E24" s="32"/>
      <c r="F24" s="32"/>
      <c r="G24" s="32"/>
      <c r="H24" s="32"/>
      <c r="I24" s="32"/>
      <c r="J24" s="32"/>
      <c r="K24" s="32"/>
    </row>
    <row r="25" spans="1:12" ht="15.4" x14ac:dyDescent="0.45">
      <c r="A25" s="44" t="s">
        <v>64</v>
      </c>
      <c r="B25" s="40"/>
      <c r="C25" s="32"/>
      <c r="D25" s="32"/>
      <c r="E25" s="32"/>
      <c r="F25" s="32"/>
      <c r="G25" s="32"/>
    </row>
    <row r="26" spans="1:12" ht="15.75" thickBot="1" x14ac:dyDescent="0.5">
      <c r="A26" s="45" t="s">
        <v>65</v>
      </c>
      <c r="B26" s="41"/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5">
      <c r="A1" s="88" t="s">
        <v>0</v>
      </c>
      <c r="B1" s="88"/>
      <c r="C1" s="88"/>
      <c r="D1" s="88"/>
      <c r="E1" s="88"/>
      <c r="F1" s="88"/>
      <c r="G1" s="88"/>
      <c r="H1" s="88"/>
    </row>
    <row r="2" spans="1:8" ht="19.5" x14ac:dyDescent="0.6">
      <c r="A2" s="89" t="s">
        <v>16</v>
      </c>
      <c r="B2" s="89"/>
      <c r="C2" s="89"/>
      <c r="D2" s="89"/>
      <c r="E2" s="89"/>
      <c r="F2" s="89"/>
      <c r="G2" s="89"/>
      <c r="H2" s="89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7.25" x14ac:dyDescent="0.45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7.25" x14ac:dyDescent="0.45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7.25" x14ac:dyDescent="0.45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7.25" x14ac:dyDescent="0.45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7.25" hidden="1" x14ac:dyDescent="0.45">
      <c r="A9" s="2" t="s">
        <v>28</v>
      </c>
      <c r="B9" s="3"/>
      <c r="C9" s="3"/>
      <c r="D9" s="3"/>
      <c r="E9" s="3"/>
      <c r="F9" s="3"/>
      <c r="G9" s="3"/>
      <c r="H9" s="3"/>
    </row>
    <row r="10" spans="1:8" ht="17.25" x14ac:dyDescent="0.45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13"/>
  <sheetViews>
    <sheetView workbookViewId="0">
      <selection activeCell="D14" sqref="D14"/>
    </sheetView>
  </sheetViews>
  <sheetFormatPr defaultColWidth="9.1328125" defaultRowHeight="20.25" x14ac:dyDescent="0.5"/>
  <cols>
    <col min="1" max="1" width="24.86328125" style="14" customWidth="1"/>
    <col min="2" max="2" width="19.06640625" style="14" bestFit="1" customWidth="1"/>
    <col min="3" max="3" width="4.86328125" style="14" customWidth="1"/>
    <col min="4" max="4" width="9.1328125" style="14"/>
    <col min="5" max="5" width="12.73046875" style="14" bestFit="1" customWidth="1"/>
    <col min="6" max="7" width="9.1328125" style="14"/>
    <col min="8" max="8" width="16.86328125" style="14" bestFit="1" customWidth="1"/>
    <col min="9" max="16384" width="9.1328125" style="14"/>
  </cols>
  <sheetData>
    <row r="1" spans="1:4" ht="21.75" thickBot="1" x14ac:dyDescent="0.7">
      <c r="A1" s="55" t="s">
        <v>31</v>
      </c>
      <c r="B1" s="55"/>
      <c r="C1" s="12"/>
      <c r="D1" s="13"/>
    </row>
    <row r="2" spans="1:4" ht="9.75" customHeight="1" thickTop="1" x14ac:dyDescent="0.5"/>
    <row r="3" spans="1:4" x14ac:dyDescent="0.5">
      <c r="A3" s="14" t="s">
        <v>32</v>
      </c>
      <c r="B3" s="15" t="s">
        <v>79</v>
      </c>
    </row>
    <row r="4" spans="1:4" x14ac:dyDescent="0.5">
      <c r="A4" s="14" t="s">
        <v>33</v>
      </c>
      <c r="B4" s="16">
        <v>255000</v>
      </c>
    </row>
    <row r="5" spans="1:4" x14ac:dyDescent="0.5">
      <c r="A5" s="14" t="s">
        <v>34</v>
      </c>
      <c r="B5" s="15">
        <v>30</v>
      </c>
    </row>
    <row r="6" spans="1:4" ht="20.65" thickBot="1" x14ac:dyDescent="0.55000000000000004">
      <c r="A6" s="17" t="s">
        <v>35</v>
      </c>
      <c r="B6" s="65">
        <v>5.5E-2</v>
      </c>
    </row>
    <row r="7" spans="1:4" ht="22.15" thickTop="1" thickBot="1" x14ac:dyDescent="0.7">
      <c r="A7" s="56" t="s">
        <v>36</v>
      </c>
      <c r="B7" s="18"/>
    </row>
    <row r="8" spans="1:4" ht="20.65" thickTop="1" x14ac:dyDescent="0.5"/>
    <row r="9" spans="1:4" ht="7.5" customHeight="1" x14ac:dyDescent="0.5"/>
    <row r="11" spans="1:4" ht="9.75" customHeight="1" x14ac:dyDescent="0.5"/>
    <row r="12" spans="1:4" ht="21.75" thickBot="1" x14ac:dyDescent="0.7">
      <c r="A12" s="55" t="s">
        <v>37</v>
      </c>
    </row>
    <row r="13" spans="1:4" ht="20.65" thickTop="1" x14ac:dyDescent="0.5">
      <c r="A13" s="14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  <pageSetUpPr fitToPage="1"/>
  </sheetPr>
  <dimension ref="B1:C6"/>
  <sheetViews>
    <sheetView zoomScaleNormal="100" workbookViewId="0">
      <selection activeCell="C3" sqref="C3"/>
    </sheetView>
  </sheetViews>
  <sheetFormatPr defaultRowHeight="14.35" customHeight="1" x14ac:dyDescent="0.75"/>
  <cols>
    <col min="1" max="1" width="9.06640625" style="19"/>
    <col min="2" max="2" width="14.265625" style="19" bestFit="1" customWidth="1"/>
    <col min="3" max="3" width="16.265625" style="19" bestFit="1" customWidth="1"/>
    <col min="4" max="16384" width="9.06640625" style="19"/>
  </cols>
  <sheetData>
    <row r="1" spans="2:3" ht="14.35" customHeight="1" thickBot="1" x14ac:dyDescent="0.8">
      <c r="B1" s="20"/>
      <c r="C1" s="20"/>
    </row>
    <row r="2" spans="2:3" ht="20.350000000000001" customHeight="1" thickBot="1" x14ac:dyDescent="0.8">
      <c r="B2" s="28" t="s">
        <v>39</v>
      </c>
      <c r="C2" s="29" t="s">
        <v>40</v>
      </c>
    </row>
    <row r="3" spans="2:3" ht="20.350000000000001" customHeight="1" thickTop="1" thickBot="1" x14ac:dyDescent="0.8">
      <c r="B3" s="31">
        <v>107</v>
      </c>
      <c r="C3" s="30"/>
    </row>
    <row r="4" spans="2:3" ht="20.350000000000001" customHeight="1" thickTop="1" thickBot="1" x14ac:dyDescent="0.8">
      <c r="B4" s="31">
        <v>102</v>
      </c>
      <c r="C4" s="30"/>
    </row>
    <row r="5" spans="2:3" ht="20.350000000000001" customHeight="1" thickTop="1" thickBot="1" x14ac:dyDescent="0.8">
      <c r="B5" s="31">
        <v>105</v>
      </c>
      <c r="C5" s="30"/>
    </row>
    <row r="6" spans="2:3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rgb="FF002060"/>
  </sheetPr>
  <dimension ref="A1:H16"/>
  <sheetViews>
    <sheetView tabSelected="1" zoomScaleNormal="100" workbookViewId="0">
      <selection activeCell="E8" sqref="E8"/>
    </sheetView>
  </sheetViews>
  <sheetFormatPr defaultRowHeight="14.25" x14ac:dyDescent="0.4"/>
  <cols>
    <col min="1" max="1" width="15.46484375" style="20" bestFit="1" customWidth="1"/>
    <col min="2" max="2" width="30.1328125" style="20" bestFit="1" customWidth="1"/>
    <col min="3" max="3" width="12.59765625" style="20" bestFit="1" customWidth="1"/>
    <col min="4" max="4" width="13.86328125" style="20" bestFit="1" customWidth="1"/>
    <col min="5" max="6" width="9.06640625" style="20"/>
    <col min="7" max="7" width="14.265625" style="20" bestFit="1" customWidth="1"/>
    <col min="8" max="8" width="14.73046875" style="20" bestFit="1" customWidth="1"/>
    <col min="9" max="16384" width="9.06640625" style="20"/>
  </cols>
  <sheetData>
    <row r="1" spans="1:8" ht="28.8" customHeight="1" x14ac:dyDescent="0.6">
      <c r="A1" s="90" t="s">
        <v>67</v>
      </c>
      <c r="B1" s="90"/>
      <c r="C1" s="90"/>
      <c r="D1" s="90"/>
    </row>
    <row r="2" spans="1:8" ht="24.75" thickBot="1" x14ac:dyDescent="0.65">
      <c r="A2" s="91" t="s">
        <v>43</v>
      </c>
      <c r="B2" s="91"/>
      <c r="C2" s="91"/>
      <c r="D2" s="91"/>
    </row>
    <row r="3" spans="1:8" s="24" customFormat="1" ht="20.65" thickBot="1" x14ac:dyDescent="0.55000000000000004">
      <c r="A3" s="26" t="s">
        <v>39</v>
      </c>
      <c r="B3" s="26" t="s">
        <v>51</v>
      </c>
      <c r="C3" s="21" t="s">
        <v>52</v>
      </c>
      <c r="D3" s="26" t="s">
        <v>41</v>
      </c>
    </row>
    <row r="4" spans="1:8" s="25" customFormat="1" ht="18.75" customHeight="1" thickTop="1" thickBot="1" x14ac:dyDescent="0.5">
      <c r="A4" s="22">
        <v>101</v>
      </c>
      <c r="B4" s="27" t="s">
        <v>68</v>
      </c>
      <c r="C4" s="23">
        <v>145</v>
      </c>
      <c r="D4" s="23">
        <v>205</v>
      </c>
    </row>
    <row r="5" spans="1:8" s="25" customFormat="1" ht="18" thickTop="1" thickBot="1" x14ac:dyDescent="0.5">
      <c r="A5" s="22">
        <v>102</v>
      </c>
      <c r="B5" s="27" t="s">
        <v>69</v>
      </c>
      <c r="C5" s="23">
        <v>2.15</v>
      </c>
      <c r="D5" s="23">
        <v>5</v>
      </c>
    </row>
    <row r="6" spans="1:8" s="25" customFormat="1" ht="18" thickTop="1" thickBot="1" x14ac:dyDescent="0.5">
      <c r="A6" s="22">
        <v>103</v>
      </c>
      <c r="B6" s="27" t="s">
        <v>70</v>
      </c>
      <c r="C6" s="23">
        <v>35</v>
      </c>
      <c r="D6" s="23">
        <v>89</v>
      </c>
    </row>
    <row r="7" spans="1:8" s="25" customFormat="1" ht="18" thickTop="1" thickBot="1" x14ac:dyDescent="0.5">
      <c r="A7" s="22">
        <v>104</v>
      </c>
      <c r="B7" s="27" t="s">
        <v>71</v>
      </c>
      <c r="C7" s="23">
        <v>350</v>
      </c>
      <c r="D7" s="23">
        <v>725</v>
      </c>
    </row>
    <row r="8" spans="1:8" s="25" customFormat="1" ht="18" thickTop="1" thickBot="1" x14ac:dyDescent="0.5">
      <c r="A8" s="22">
        <v>105</v>
      </c>
      <c r="B8" s="27" t="s">
        <v>72</v>
      </c>
      <c r="C8" s="23">
        <v>23</v>
      </c>
      <c r="D8" s="23">
        <v>49</v>
      </c>
    </row>
    <row r="9" spans="1:8" s="25" customFormat="1" ht="18" thickTop="1" thickBot="1" x14ac:dyDescent="0.5">
      <c r="A9" s="22">
        <v>106</v>
      </c>
      <c r="B9" s="27" t="s">
        <v>73</v>
      </c>
      <c r="C9" s="23">
        <v>45</v>
      </c>
      <c r="D9" s="23">
        <v>75</v>
      </c>
    </row>
    <row r="10" spans="1:8" s="25" customFormat="1" ht="18" thickTop="1" thickBot="1" x14ac:dyDescent="0.5">
      <c r="A10" s="22">
        <v>107</v>
      </c>
      <c r="B10" s="27" t="s">
        <v>74</v>
      </c>
      <c r="C10" s="23">
        <v>122</v>
      </c>
      <c r="D10" s="23">
        <v>255</v>
      </c>
    </row>
    <row r="11" spans="1:8" s="25" customFormat="1" ht="18" thickTop="1" thickBot="1" x14ac:dyDescent="0.5">
      <c r="A11" s="22">
        <v>108</v>
      </c>
      <c r="B11" s="27" t="s">
        <v>75</v>
      </c>
      <c r="C11" s="23">
        <v>1.25</v>
      </c>
      <c r="D11" s="23">
        <v>6</v>
      </c>
    </row>
    <row r="12" spans="1:8" s="25" customFormat="1" ht="18" thickTop="1" thickBot="1" x14ac:dyDescent="0.5">
      <c r="A12" s="22">
        <v>109</v>
      </c>
      <c r="B12" s="27" t="s">
        <v>76</v>
      </c>
      <c r="C12" s="23">
        <v>2.25</v>
      </c>
      <c r="D12" s="23">
        <v>8</v>
      </c>
    </row>
    <row r="13" spans="1:8" s="25" customFormat="1" ht="18" thickTop="1" thickBot="1" x14ac:dyDescent="0.5">
      <c r="A13" s="22">
        <v>110</v>
      </c>
      <c r="B13" s="27" t="s">
        <v>66</v>
      </c>
      <c r="C13" s="23">
        <v>0.85</v>
      </c>
      <c r="D13" s="23">
        <v>2.5</v>
      </c>
    </row>
    <row r="14" spans="1:8" s="25" customFormat="1" ht="18" thickTop="1" thickBot="1" x14ac:dyDescent="0.5">
      <c r="A14" s="22">
        <v>111</v>
      </c>
      <c r="B14" s="27" t="s">
        <v>77</v>
      </c>
      <c r="C14" s="23">
        <v>650</v>
      </c>
      <c r="D14" s="23">
        <v>1200</v>
      </c>
      <c r="G14" s="20"/>
      <c r="H14" s="20"/>
    </row>
    <row r="15" spans="1:8" ht="18" thickTop="1" thickBot="1" x14ac:dyDescent="0.5">
      <c r="A15" s="22">
        <v>112</v>
      </c>
      <c r="B15" s="27" t="s">
        <v>78</v>
      </c>
      <c r="C15" s="23">
        <v>500</v>
      </c>
      <c r="D15" s="23">
        <v>1000</v>
      </c>
    </row>
    <row r="16" spans="1:8" ht="14.65" thickTop="1" x14ac:dyDescent="0.4"/>
  </sheetData>
  <mergeCells count="2">
    <mergeCell ref="A1:D1"/>
    <mergeCell ref="A2:D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theme="9" tint="0.59999389629810485"/>
  </sheetPr>
  <dimension ref="A1:B6"/>
  <sheetViews>
    <sheetView workbookViewId="0">
      <selection activeCell="G8" sqref="G8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5" thickBot="1" x14ac:dyDescent="1">
      <c r="A1" s="92" t="s">
        <v>56</v>
      </c>
      <c r="B1" s="93"/>
    </row>
    <row r="2" spans="1:2" ht="14.65" thickBot="1" x14ac:dyDescent="0.5"/>
    <row r="3" spans="1:2" ht="21" thickBot="1" x14ac:dyDescent="0.65">
      <c r="A3" s="33" t="s">
        <v>57</v>
      </c>
      <c r="B3" s="34" t="s">
        <v>42</v>
      </c>
    </row>
    <row r="4" spans="1:2" ht="18" x14ac:dyDescent="0.55000000000000004">
      <c r="A4" s="35" t="s">
        <v>58</v>
      </c>
      <c r="B4" s="36">
        <v>6.8800000000000003E-4</v>
      </c>
    </row>
    <row r="5" spans="1:2" ht="18" x14ac:dyDescent="0.55000000000000004">
      <c r="A5" s="35" t="s">
        <v>59</v>
      </c>
      <c r="B5" s="36">
        <v>5.0000000000000001E-4</v>
      </c>
    </row>
    <row r="6" spans="1:2" ht="18.399999999999999" thickBot="1" x14ac:dyDescent="0.6">
      <c r="A6" s="37" t="s">
        <v>60</v>
      </c>
      <c r="B6" s="38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Suppliers</vt:lpstr>
      <vt:lpstr>Income</vt:lpstr>
      <vt:lpstr>Location 2- Breezy Point</vt:lpstr>
      <vt:lpstr>Purchase</vt:lpstr>
      <vt:lpstr>Product Cost Lookup</vt:lpstr>
      <vt:lpstr>Product Inventory Table</vt:lpstr>
      <vt:lpstr>Tax Tables</vt:lpstr>
      <vt:lpstr>MN</vt:lpstr>
      <vt:lpstr>ND</vt:lpstr>
      <vt:lpstr>'Location 2- Breezy Point'!Print_Area</vt:lpstr>
      <vt:lpstr>SD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2020-02-11T19:03:17Z</dcterms:modified>
  <cp:category/>
  <cp:contentStatus>Draft</cp:contentStatus>
</cp:coreProperties>
</file>