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Excel\Start Files\Unit 2\Answer Files\"/>
    </mc:Choice>
  </mc:AlternateContent>
  <xr:revisionPtr revIDLastSave="0" documentId="13_ncr:1_{CECE98C9-8241-4DD4-8BE0-974A8AD5E5A7}" xr6:coauthVersionLast="43" xr6:coauthVersionMax="43" xr10:uidLastSave="{00000000-0000-0000-0000-000000000000}"/>
  <bookViews>
    <workbookView xWindow="-103" yWindow="-103" windowWidth="25920" windowHeight="16749" xr2:uid="{00000000-000D-0000-FFFF-FFFF00000000}"/>
  </bookViews>
  <sheets>
    <sheet name="Northern MN Suppliers" sheetId="1" r:id="rId1"/>
    <sheet name="Confidential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4" l="1"/>
  <c r="E16" i="4"/>
  <c r="I15" i="4"/>
  <c r="H15" i="4"/>
  <c r="G15" i="4"/>
  <c r="I14" i="4"/>
  <c r="H14" i="4"/>
  <c r="G14" i="4"/>
  <c r="I13" i="4"/>
  <c r="G13" i="4"/>
  <c r="H13" i="4" s="1"/>
  <c r="I12" i="4"/>
  <c r="G12" i="4"/>
  <c r="H12" i="4" s="1"/>
  <c r="I11" i="4"/>
  <c r="G11" i="4"/>
  <c r="H11" i="4" s="1"/>
  <c r="I10" i="4"/>
  <c r="G10" i="4"/>
  <c r="H10" i="4" s="1"/>
  <c r="I9" i="4"/>
  <c r="G9" i="4"/>
  <c r="H9" i="4" s="1"/>
  <c r="I8" i="4"/>
  <c r="H8" i="4"/>
  <c r="G8" i="4"/>
  <c r="I7" i="4"/>
  <c r="H7" i="4"/>
  <c r="G7" i="4"/>
  <c r="I6" i="4"/>
  <c r="I16" i="4" s="1"/>
  <c r="H6" i="4"/>
  <c r="G6" i="4"/>
  <c r="I5" i="4"/>
  <c r="G5" i="4"/>
  <c r="G16" i="4" s="1"/>
  <c r="H5" i="4" l="1"/>
  <c r="H16" i="4" s="1"/>
  <c r="H6" i="1"/>
  <c r="H7" i="1"/>
  <c r="H8" i="1"/>
  <c r="H14" i="1"/>
  <c r="H15" i="1"/>
  <c r="H5" i="1"/>
  <c r="G6" i="1"/>
  <c r="G7" i="1"/>
  <c r="G8" i="1"/>
  <c r="G9" i="1"/>
  <c r="H9" i="1" s="1"/>
  <c r="G10" i="1"/>
  <c r="H10" i="1" s="1"/>
  <c r="G11" i="1"/>
  <c r="H11" i="1" s="1"/>
  <c r="G12" i="1"/>
  <c r="H12" i="1" s="1"/>
  <c r="G13" i="1"/>
  <c r="H13" i="1" s="1"/>
  <c r="G14" i="1"/>
  <c r="G15" i="1"/>
  <c r="G5" i="1"/>
  <c r="G16" i="1" s="1"/>
  <c r="F16" i="1"/>
  <c r="E16" i="1"/>
  <c r="I6" i="1"/>
  <c r="I7" i="1"/>
  <c r="I8" i="1"/>
  <c r="I9" i="1"/>
  <c r="I10" i="1"/>
  <c r="I11" i="1"/>
  <c r="I12" i="1"/>
  <c r="I13" i="1"/>
  <c r="I14" i="1"/>
  <c r="I15" i="1"/>
  <c r="I5" i="1"/>
  <c r="I16" i="1" s="1"/>
  <c r="H16" i="1" l="1"/>
</calcChain>
</file>

<file path=xl/sharedStrings.xml><?xml version="1.0" encoding="utf-8"?>
<sst xmlns="http://schemas.openxmlformats.org/spreadsheetml/2006/main" count="94" uniqueCount="48">
  <si>
    <t>Pucks Hockey Equipment</t>
  </si>
  <si>
    <t>Tax %</t>
  </si>
  <si>
    <t>Supplier Information</t>
  </si>
  <si>
    <t>Supplier Contact</t>
  </si>
  <si>
    <t>Phone Number</t>
  </si>
  <si>
    <t>Products</t>
  </si>
  <si>
    <t>Amount Ordered</t>
  </si>
  <si>
    <t>Unit Cost</t>
  </si>
  <si>
    <t>Unit Selling Price</t>
  </si>
  <si>
    <t>Unit Profit</t>
  </si>
  <si>
    <t>Gross Revenue</t>
  </si>
  <si>
    <t>Briggs Osborne</t>
  </si>
  <si>
    <t>218-278-9001</t>
  </si>
  <si>
    <t>Hockey Sticks</t>
  </si>
  <si>
    <t>Emma Midboe</t>
  </si>
  <si>
    <t>320-751-7762</t>
  </si>
  <si>
    <t>Tape</t>
  </si>
  <si>
    <t>Cruz Fraiser</t>
  </si>
  <si>
    <t>612-543-9455</t>
  </si>
  <si>
    <t>Breezers</t>
  </si>
  <si>
    <t>Shaliah Littlewolf</t>
  </si>
  <si>
    <t>218-556-4001</t>
  </si>
  <si>
    <t>Skates</t>
  </si>
  <si>
    <t>Pedro Lopez</t>
  </si>
  <si>
    <t>218-556-4233</t>
  </si>
  <si>
    <t>Elbow Pads</t>
  </si>
  <si>
    <t>Natasha Garza</t>
  </si>
  <si>
    <t>320-355-5112</t>
  </si>
  <si>
    <t>Shin gaurds</t>
  </si>
  <si>
    <t>Savana Blackwell</t>
  </si>
  <si>
    <t>218-333-3321</t>
  </si>
  <si>
    <t>Helmet</t>
  </si>
  <si>
    <t>Juan Ritchie</t>
  </si>
  <si>
    <t>218-677-9987</t>
  </si>
  <si>
    <t>Mouth guard</t>
  </si>
  <si>
    <t>Kendal Lussier</t>
  </si>
  <si>
    <t>218-342-2332</t>
  </si>
  <si>
    <t>Socks</t>
  </si>
  <si>
    <t>Cora Weeks</t>
  </si>
  <si>
    <t>218-667-8776</t>
  </si>
  <si>
    <t>Pucks</t>
  </si>
  <si>
    <t>Elijah Valley</t>
  </si>
  <si>
    <t>651-333-2790</t>
  </si>
  <si>
    <t>Goalie Pads</t>
  </si>
  <si>
    <t>Total</t>
  </si>
  <si>
    <t>Unit Tax</t>
  </si>
  <si>
    <t>&amp; Profit Estimates</t>
  </si>
  <si>
    <t>Shin guards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</si>
</sst>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theme="4"/>
      </left>
      <right style="double">
        <color theme="4"/>
      </right>
      <top style="double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8">
    <xf numFmtId="0" fontId="0" fillId="0" borderId="0" xfId="0"/>
    <xf numFmtId="164" fontId="0" fillId="0" borderId="10" xfId="2" applyNumberFormat="1" applyFont="1" applyBorder="1"/>
    <xf numFmtId="0" fontId="4" fillId="0" borderId="12" xfId="5" applyBorder="1" applyAlignment="1">
      <alignment horizontal="left"/>
    </xf>
    <xf numFmtId="44" fontId="4" fillId="0" borderId="12" xfId="1" applyFont="1" applyBorder="1" applyAlignment="1">
      <alignment horizontal="left"/>
    </xf>
    <xf numFmtId="44" fontId="4" fillId="0" borderId="13" xfId="1" applyFont="1" applyBorder="1" applyAlignment="1">
      <alignment horizontal="left"/>
    </xf>
    <xf numFmtId="0" fontId="1" fillId="4" borderId="11" xfId="6" applyFill="1" applyBorder="1" applyAlignment="1">
      <alignment horizontal="left"/>
    </xf>
    <xf numFmtId="44" fontId="1" fillId="4" borderId="11" xfId="1" applyFill="1" applyBorder="1" applyAlignment="1">
      <alignment horizontal="left"/>
    </xf>
    <xf numFmtId="0" fontId="5" fillId="0" borderId="8" xfId="5" applyFont="1" applyBorder="1" applyAlignment="1">
      <alignment horizontal="left" indent="1"/>
    </xf>
    <xf numFmtId="0" fontId="1" fillId="3" borderId="9" xfId="7" applyBorder="1" applyAlignment="1">
      <alignment horizontal="left" indent="1"/>
    </xf>
    <xf numFmtId="0" fontId="1" fillId="4" borderId="11" xfId="6" applyFill="1" applyBorder="1" applyAlignment="1">
      <alignment horizontal="center"/>
    </xf>
    <xf numFmtId="0" fontId="5" fillId="3" borderId="7" xfId="7" applyFont="1" applyBorder="1" applyAlignment="1">
      <alignment horizontal="left" indent="1"/>
    </xf>
    <xf numFmtId="0" fontId="6" fillId="0" borderId="0" xfId="3" applyFont="1" applyBorder="1" applyAlignment="1">
      <alignment horizontal="center"/>
    </xf>
    <xf numFmtId="0" fontId="6" fillId="0" borderId="0" xfId="4" applyFont="1" applyBorder="1" applyAlignment="1">
      <alignment horizontal="center"/>
    </xf>
    <xf numFmtId="0" fontId="5" fillId="3" borderId="4" xfId="7" applyFont="1" applyBorder="1" applyAlignment="1">
      <alignment horizontal="left" vertical="center"/>
    </xf>
    <xf numFmtId="0" fontId="5" fillId="3" borderId="5" xfId="7" applyFont="1" applyBorder="1" applyAlignment="1">
      <alignment horizontal="center" vertical="center"/>
    </xf>
    <xf numFmtId="0" fontId="5" fillId="3" borderId="6" xfId="7" applyFont="1" applyBorder="1" applyAlignment="1">
      <alignment horizontal="center" vertical="center"/>
    </xf>
    <xf numFmtId="0" fontId="5" fillId="3" borderId="5" xfId="7" applyFont="1" applyBorder="1" applyAlignment="1">
      <alignment horizontal="center" vertical="center" wrapText="1"/>
    </xf>
    <xf numFmtId="0" fontId="0" fillId="4" borderId="11" xfId="6" applyFont="1" applyFill="1" applyBorder="1" applyAlignment="1">
      <alignment horizontal="left"/>
    </xf>
  </cellXfs>
  <cellStyles count="8">
    <cellStyle name="20% - Accent2" xfId="6" builtinId="34"/>
    <cellStyle name="60% - Accent2" xfId="7" builtinId="36"/>
    <cellStyle name="Currency" xfId="1" builtinId="4"/>
    <cellStyle name="Heading 1" xfId="3" builtinId="16"/>
    <cellStyle name="Heading 2" xfId="4" builtinId="17"/>
    <cellStyle name="Normal" xfId="0" builtinId="0"/>
    <cellStyle name="Percent" xfId="2" builtinId="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Retrospect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J16"/>
  <sheetViews>
    <sheetView tabSelected="1" topLeftCell="A27" zoomScale="125" zoomScaleNormal="125" workbookViewId="0">
      <selection activeCell="I27" sqref="I27"/>
    </sheetView>
  </sheetViews>
  <sheetFormatPr defaultRowHeight="14.6" x14ac:dyDescent="0.4"/>
  <cols>
    <col min="1" max="1" width="20.921875" bestFit="1" customWidth="1"/>
    <col min="2" max="2" width="17.3046875" hidden="1" customWidth="1"/>
    <col min="3" max="3" width="14.3046875" bestFit="1" customWidth="1"/>
    <col min="4" max="4" width="12.69140625" customWidth="1"/>
    <col min="5" max="5" width="10.61328125" bestFit="1" customWidth="1"/>
    <col min="6" max="6" width="19.07421875" bestFit="1" customWidth="1"/>
    <col min="7" max="7" width="9.69140625" bestFit="1" customWidth="1"/>
    <col min="8" max="8" width="12" bestFit="1" customWidth="1"/>
    <col min="9" max="9" width="16.921875" bestFit="1" customWidth="1"/>
    <col min="10" max="10" width="6.921875" bestFit="1" customWidth="1"/>
  </cols>
  <sheetData>
    <row r="1" spans="1:10" ht="28.75" customHeight="1" x14ac:dyDescent="0.7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8" t="s">
        <v>1</v>
      </c>
    </row>
    <row r="2" spans="1:10" ht="26.6" thickBot="1" x14ac:dyDescent="0.75">
      <c r="A2" s="12" t="s">
        <v>2</v>
      </c>
      <c r="B2" s="12"/>
      <c r="C2" s="12"/>
      <c r="D2" s="12"/>
      <c r="E2" s="12"/>
      <c r="F2" s="12"/>
      <c r="G2" s="12"/>
      <c r="H2" s="12"/>
      <c r="I2" s="12"/>
      <c r="J2" s="1">
        <v>7.4999999999999997E-2</v>
      </c>
    </row>
    <row r="3" spans="1:10" ht="26.6" thickBot="1" x14ac:dyDescent="0.75">
      <c r="A3" s="12" t="s">
        <v>46</v>
      </c>
      <c r="B3" s="12"/>
      <c r="C3" s="12"/>
      <c r="D3" s="12"/>
      <c r="E3" s="12"/>
      <c r="F3" s="12"/>
      <c r="G3" s="12"/>
      <c r="H3" s="12"/>
      <c r="I3" s="12"/>
    </row>
    <row r="4" spans="1:10" ht="37.299999999999997" thickBot="1" x14ac:dyDescent="0.45">
      <c r="A4" s="13" t="s">
        <v>3</v>
      </c>
      <c r="B4" s="14" t="s">
        <v>4</v>
      </c>
      <c r="C4" s="14" t="s">
        <v>5</v>
      </c>
      <c r="D4" s="16" t="s">
        <v>6</v>
      </c>
      <c r="E4" s="14" t="s">
        <v>7</v>
      </c>
      <c r="F4" s="14" t="s">
        <v>8</v>
      </c>
      <c r="G4" s="14" t="s">
        <v>45</v>
      </c>
      <c r="H4" s="14" t="s">
        <v>9</v>
      </c>
      <c r="I4" s="15" t="s">
        <v>10</v>
      </c>
    </row>
    <row r="5" spans="1:10" ht="19.3" thickTop="1" thickBot="1" x14ac:dyDescent="0.55000000000000004">
      <c r="A5" s="10" t="s">
        <v>11</v>
      </c>
      <c r="B5" s="5" t="s">
        <v>12</v>
      </c>
      <c r="C5" s="5" t="s">
        <v>13</v>
      </c>
      <c r="D5" s="9">
        <v>122</v>
      </c>
      <c r="E5" s="6">
        <v>145</v>
      </c>
      <c r="F5" s="6">
        <v>205</v>
      </c>
      <c r="G5" s="6">
        <f>F5*$J$2</f>
        <v>15.375</v>
      </c>
      <c r="H5" s="6">
        <f>F5-E5-G5</f>
        <v>44.625</v>
      </c>
      <c r="I5" s="6">
        <f t="shared" ref="I5:I15" si="0">D5*F5</f>
        <v>25010</v>
      </c>
    </row>
    <row r="6" spans="1:10" ht="19.3" thickTop="1" thickBot="1" x14ac:dyDescent="0.55000000000000004">
      <c r="A6" s="10" t="s">
        <v>14</v>
      </c>
      <c r="B6" s="5" t="s">
        <v>15</v>
      </c>
      <c r="C6" s="5" t="s">
        <v>16</v>
      </c>
      <c r="D6" s="9">
        <v>39</v>
      </c>
      <c r="E6" s="6">
        <v>2.15</v>
      </c>
      <c r="F6" s="6">
        <v>5</v>
      </c>
      <c r="G6" s="6">
        <f t="shared" ref="G6:G15" si="1">F6*$J$2</f>
        <v>0.375</v>
      </c>
      <c r="H6" s="6">
        <f t="shared" ref="H6:H15" si="2">F6-E6-G6</f>
        <v>2.4750000000000001</v>
      </c>
      <c r="I6" s="6">
        <f t="shared" si="0"/>
        <v>195</v>
      </c>
    </row>
    <row r="7" spans="1:10" ht="19.3" thickTop="1" thickBot="1" x14ac:dyDescent="0.55000000000000004">
      <c r="A7" s="10" t="s">
        <v>17</v>
      </c>
      <c r="B7" s="5" t="s">
        <v>18</v>
      </c>
      <c r="C7" s="5" t="s">
        <v>19</v>
      </c>
      <c r="D7" s="9">
        <v>45</v>
      </c>
      <c r="E7" s="6">
        <v>35</v>
      </c>
      <c r="F7" s="6">
        <v>89</v>
      </c>
      <c r="G7" s="6">
        <f t="shared" si="1"/>
        <v>6.6749999999999998</v>
      </c>
      <c r="H7" s="6">
        <f t="shared" si="2"/>
        <v>47.325000000000003</v>
      </c>
      <c r="I7" s="6">
        <f t="shared" si="0"/>
        <v>4005</v>
      </c>
    </row>
    <row r="8" spans="1:10" ht="19.3" thickTop="1" thickBot="1" x14ac:dyDescent="0.55000000000000004">
      <c r="A8" s="10" t="s">
        <v>20</v>
      </c>
      <c r="B8" s="5" t="s">
        <v>21</v>
      </c>
      <c r="C8" s="5" t="s">
        <v>22</v>
      </c>
      <c r="D8" s="9">
        <v>24</v>
      </c>
      <c r="E8" s="6">
        <v>350</v>
      </c>
      <c r="F8" s="6">
        <v>725</v>
      </c>
      <c r="G8" s="6">
        <f t="shared" si="1"/>
        <v>54.375</v>
      </c>
      <c r="H8" s="6">
        <f t="shared" si="2"/>
        <v>320.625</v>
      </c>
      <c r="I8" s="6">
        <f t="shared" si="0"/>
        <v>17400</v>
      </c>
    </row>
    <row r="9" spans="1:10" ht="19.3" thickTop="1" thickBot="1" x14ac:dyDescent="0.55000000000000004">
      <c r="A9" s="10" t="s">
        <v>23</v>
      </c>
      <c r="B9" s="5" t="s">
        <v>24</v>
      </c>
      <c r="C9" s="5" t="s">
        <v>25</v>
      </c>
      <c r="D9" s="9">
        <v>15</v>
      </c>
      <c r="E9" s="6">
        <v>23</v>
      </c>
      <c r="F9" s="6">
        <v>49</v>
      </c>
      <c r="G9" s="6">
        <f t="shared" si="1"/>
        <v>3.6749999999999998</v>
      </c>
      <c r="H9" s="6">
        <f t="shared" si="2"/>
        <v>22.324999999999999</v>
      </c>
      <c r="I9" s="6">
        <f t="shared" si="0"/>
        <v>735</v>
      </c>
    </row>
    <row r="10" spans="1:10" ht="19.3" thickTop="1" thickBot="1" x14ac:dyDescent="0.55000000000000004">
      <c r="A10" s="10" t="s">
        <v>26</v>
      </c>
      <c r="B10" s="5" t="s">
        <v>27</v>
      </c>
      <c r="C10" s="5" t="s">
        <v>28</v>
      </c>
      <c r="D10" s="9">
        <v>22</v>
      </c>
      <c r="E10" s="6">
        <v>45</v>
      </c>
      <c r="F10" s="6">
        <v>75</v>
      </c>
      <c r="G10" s="6">
        <f t="shared" si="1"/>
        <v>5.625</v>
      </c>
      <c r="H10" s="6">
        <f t="shared" si="2"/>
        <v>24.375</v>
      </c>
      <c r="I10" s="6">
        <f t="shared" si="0"/>
        <v>1650</v>
      </c>
    </row>
    <row r="11" spans="1:10" ht="19.3" thickTop="1" thickBot="1" x14ac:dyDescent="0.55000000000000004">
      <c r="A11" s="10" t="s">
        <v>29</v>
      </c>
      <c r="B11" s="5" t="s">
        <v>30</v>
      </c>
      <c r="C11" s="5" t="s">
        <v>31</v>
      </c>
      <c r="D11" s="9">
        <v>9</v>
      </c>
      <c r="E11" s="6">
        <v>122</v>
      </c>
      <c r="F11" s="6">
        <v>255</v>
      </c>
      <c r="G11" s="6">
        <f t="shared" si="1"/>
        <v>19.125</v>
      </c>
      <c r="H11" s="6">
        <f t="shared" si="2"/>
        <v>113.875</v>
      </c>
      <c r="I11" s="6">
        <f t="shared" si="0"/>
        <v>2295</v>
      </c>
    </row>
    <row r="12" spans="1:10" ht="19.3" thickTop="1" thickBot="1" x14ac:dyDescent="0.55000000000000004">
      <c r="A12" s="10" t="s">
        <v>32</v>
      </c>
      <c r="B12" s="5" t="s">
        <v>33</v>
      </c>
      <c r="C12" s="5" t="s">
        <v>34</v>
      </c>
      <c r="D12" s="9">
        <v>55</v>
      </c>
      <c r="E12" s="6">
        <v>1.25</v>
      </c>
      <c r="F12" s="6">
        <v>6</v>
      </c>
      <c r="G12" s="6">
        <f t="shared" si="1"/>
        <v>0.44999999999999996</v>
      </c>
      <c r="H12" s="6">
        <f t="shared" si="2"/>
        <v>4.3</v>
      </c>
      <c r="I12" s="6">
        <f t="shared" si="0"/>
        <v>330</v>
      </c>
    </row>
    <row r="13" spans="1:10" ht="19.3" thickTop="1" thickBot="1" x14ac:dyDescent="0.55000000000000004">
      <c r="A13" s="10" t="s">
        <v>35</v>
      </c>
      <c r="B13" s="5" t="s">
        <v>36</v>
      </c>
      <c r="C13" s="5" t="s">
        <v>37</v>
      </c>
      <c r="D13" s="9">
        <v>78</v>
      </c>
      <c r="E13" s="6">
        <v>2.25</v>
      </c>
      <c r="F13" s="6">
        <v>8</v>
      </c>
      <c r="G13" s="6">
        <f t="shared" si="1"/>
        <v>0.6</v>
      </c>
      <c r="H13" s="6">
        <f t="shared" si="2"/>
        <v>5.15</v>
      </c>
      <c r="I13" s="6">
        <f t="shared" si="0"/>
        <v>624</v>
      </c>
    </row>
    <row r="14" spans="1:10" ht="19.3" thickTop="1" thickBot="1" x14ac:dyDescent="0.55000000000000004">
      <c r="A14" s="10" t="s">
        <v>38</v>
      </c>
      <c r="B14" s="5" t="s">
        <v>39</v>
      </c>
      <c r="C14" s="5" t="s">
        <v>40</v>
      </c>
      <c r="D14" s="9">
        <v>115</v>
      </c>
      <c r="E14" s="6">
        <v>0.85</v>
      </c>
      <c r="F14" s="6">
        <v>2.5</v>
      </c>
      <c r="G14" s="6">
        <f t="shared" si="1"/>
        <v>0.1875</v>
      </c>
      <c r="H14" s="6">
        <f t="shared" si="2"/>
        <v>1.4624999999999999</v>
      </c>
      <c r="I14" s="6">
        <f t="shared" si="0"/>
        <v>287.5</v>
      </c>
    </row>
    <row r="15" spans="1:10" ht="19.3" thickTop="1" thickBot="1" x14ac:dyDescent="0.55000000000000004">
      <c r="A15" s="10" t="s">
        <v>41</v>
      </c>
      <c r="B15" s="5" t="s">
        <v>42</v>
      </c>
      <c r="C15" s="5" t="s">
        <v>43</v>
      </c>
      <c r="D15" s="9">
        <v>12</v>
      </c>
      <c r="E15" s="6">
        <v>650</v>
      </c>
      <c r="F15" s="6">
        <v>1200</v>
      </c>
      <c r="G15" s="6">
        <f t="shared" si="1"/>
        <v>90</v>
      </c>
      <c r="H15" s="6">
        <f t="shared" si="2"/>
        <v>460</v>
      </c>
      <c r="I15" s="6">
        <f t="shared" si="0"/>
        <v>14400</v>
      </c>
    </row>
    <row r="16" spans="1:10" ht="25" customHeight="1" thickTop="1" thickBot="1" x14ac:dyDescent="0.55000000000000004">
      <c r="A16" s="7" t="s">
        <v>44</v>
      </c>
      <c r="B16" s="2"/>
      <c r="C16" s="2"/>
      <c r="D16" s="2"/>
      <c r="E16" s="3">
        <f>SUM(E5:E15)</f>
        <v>1376.5</v>
      </c>
      <c r="F16" s="3">
        <f>SUM(F5:F15)</f>
        <v>2619.5</v>
      </c>
      <c r="G16" s="3">
        <f>SUM(G5:G15)</f>
        <v>196.46249999999998</v>
      </c>
      <c r="H16" s="3">
        <f>SUM(H5:H15)</f>
        <v>1046.5374999999999</v>
      </c>
      <c r="I16" s="4">
        <f>SUM(I5:I15)</f>
        <v>66931.5</v>
      </c>
    </row>
  </sheetData>
  <mergeCells count="3">
    <mergeCell ref="A1:I1"/>
    <mergeCell ref="A2:I2"/>
    <mergeCell ref="A3:I3"/>
  </mergeCells>
  <printOptions horizontalCentered="1" verticalCentered="1" headings="1" gridLines="1"/>
  <pageMargins left="0.25" right="0.25" top="0.75" bottom="0.75" header="0.3" footer="0.3"/>
  <pageSetup paperSize="9" scale="90" orientation="landscape" r:id="rId1"/>
  <headerFooter>
    <oddHeader>&amp;C&amp;F</oddHeader>
    <oddFooter>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A5102-61E1-4EAF-95B6-5D8BE51429D7}">
  <sheetPr>
    <tabColor theme="4"/>
  </sheetPr>
  <dimension ref="A1:J16"/>
  <sheetViews>
    <sheetView zoomScale="125" zoomScaleNormal="125" workbookViewId="0">
      <selection activeCell="H54" sqref="H54"/>
    </sheetView>
  </sheetViews>
  <sheetFormatPr defaultRowHeight="14.6" x14ac:dyDescent="0.4"/>
  <cols>
    <col min="1" max="1" width="20.921875" bestFit="1" customWidth="1"/>
    <col min="2" max="2" width="17.3046875" hidden="1" customWidth="1"/>
    <col min="3" max="3" width="14.3046875" bestFit="1" customWidth="1"/>
    <col min="4" max="4" width="12.69140625" customWidth="1"/>
    <col min="5" max="5" width="10.61328125" bestFit="1" customWidth="1"/>
    <col min="6" max="6" width="19.07421875" bestFit="1" customWidth="1"/>
    <col min="7" max="7" width="9.69140625" bestFit="1" customWidth="1"/>
    <col min="8" max="8" width="12" bestFit="1" customWidth="1"/>
    <col min="9" max="9" width="16.921875" bestFit="1" customWidth="1"/>
    <col min="10" max="10" width="6.921875" bestFit="1" customWidth="1"/>
  </cols>
  <sheetData>
    <row r="1" spans="1:10" ht="28.75" customHeight="1" x14ac:dyDescent="0.7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8" t="s">
        <v>1</v>
      </c>
    </row>
    <row r="2" spans="1:10" ht="26.6" thickBot="1" x14ac:dyDescent="0.75">
      <c r="A2" s="12" t="s">
        <v>2</v>
      </c>
      <c r="B2" s="12"/>
      <c r="C2" s="12"/>
      <c r="D2" s="12"/>
      <c r="E2" s="12"/>
      <c r="F2" s="12"/>
      <c r="G2" s="12"/>
      <c r="H2" s="12"/>
      <c r="I2" s="12"/>
      <c r="J2" s="1">
        <v>7.4999999999999997E-2</v>
      </c>
    </row>
    <row r="3" spans="1:10" ht="26.6" thickBot="1" x14ac:dyDescent="0.75">
      <c r="A3" s="12" t="s">
        <v>46</v>
      </c>
      <c r="B3" s="12"/>
      <c r="C3" s="12"/>
      <c r="D3" s="12"/>
      <c r="E3" s="12"/>
      <c r="F3" s="12"/>
      <c r="G3" s="12"/>
      <c r="H3" s="12"/>
      <c r="I3" s="12"/>
    </row>
    <row r="4" spans="1:10" ht="37.299999999999997" thickBot="1" x14ac:dyDescent="0.45">
      <c r="A4" s="13" t="s">
        <v>3</v>
      </c>
      <c r="B4" s="14" t="s">
        <v>4</v>
      </c>
      <c r="C4" s="14" t="s">
        <v>5</v>
      </c>
      <c r="D4" s="16" t="s">
        <v>6</v>
      </c>
      <c r="E4" s="14" t="s">
        <v>7</v>
      </c>
      <c r="F4" s="14" t="s">
        <v>8</v>
      </c>
      <c r="G4" s="14" t="s">
        <v>45</v>
      </c>
      <c r="H4" s="14" t="s">
        <v>9</v>
      </c>
      <c r="I4" s="15" t="s">
        <v>10</v>
      </c>
    </row>
    <row r="5" spans="1:10" ht="19.3" thickTop="1" thickBot="1" x14ac:dyDescent="0.55000000000000004">
      <c r="A5" s="10" t="s">
        <v>11</v>
      </c>
      <c r="B5" s="5" t="s">
        <v>12</v>
      </c>
      <c r="C5" s="5" t="s">
        <v>13</v>
      </c>
      <c r="D5" s="9">
        <v>122</v>
      </c>
      <c r="E5" s="6">
        <v>145</v>
      </c>
      <c r="F5" s="6">
        <v>205</v>
      </c>
      <c r="G5" s="6">
        <f>F5*$J$2</f>
        <v>15.375</v>
      </c>
      <c r="H5" s="6">
        <f>F5-E5-G5</f>
        <v>44.625</v>
      </c>
      <c r="I5" s="6">
        <f t="shared" ref="I5:I15" si="0">D5*F5</f>
        <v>25010</v>
      </c>
    </row>
    <row r="6" spans="1:10" ht="19.3" thickTop="1" thickBot="1" x14ac:dyDescent="0.55000000000000004">
      <c r="A6" s="10" t="s">
        <v>14</v>
      </c>
      <c r="B6" s="5" t="s">
        <v>15</v>
      </c>
      <c r="C6" s="5" t="s">
        <v>16</v>
      </c>
      <c r="D6" s="9">
        <v>39</v>
      </c>
      <c r="E6" s="6">
        <v>2.15</v>
      </c>
      <c r="F6" s="6">
        <v>5</v>
      </c>
      <c r="G6" s="6">
        <f t="shared" ref="G6:G15" si="1">F6*$J$2</f>
        <v>0.375</v>
      </c>
      <c r="H6" s="6">
        <f t="shared" ref="H6:H15" si="2">F6-E6-G6</f>
        <v>2.4750000000000001</v>
      </c>
      <c r="I6" s="6">
        <f t="shared" si="0"/>
        <v>195</v>
      </c>
    </row>
    <row r="7" spans="1:10" ht="19.3" thickTop="1" thickBot="1" x14ac:dyDescent="0.55000000000000004">
      <c r="A7" s="10" t="s">
        <v>17</v>
      </c>
      <c r="B7" s="5" t="s">
        <v>18</v>
      </c>
      <c r="C7" s="5" t="s">
        <v>19</v>
      </c>
      <c r="D7" s="9">
        <v>45</v>
      </c>
      <c r="E7" s="6">
        <v>35</v>
      </c>
      <c r="F7" s="6">
        <v>89</v>
      </c>
      <c r="G7" s="6">
        <f t="shared" si="1"/>
        <v>6.6749999999999998</v>
      </c>
      <c r="H7" s="6">
        <f t="shared" si="2"/>
        <v>47.325000000000003</v>
      </c>
      <c r="I7" s="6">
        <f t="shared" si="0"/>
        <v>4005</v>
      </c>
    </row>
    <row r="8" spans="1:10" ht="19.3" thickTop="1" thickBot="1" x14ac:dyDescent="0.55000000000000004">
      <c r="A8" s="10" t="s">
        <v>20</v>
      </c>
      <c r="B8" s="5" t="s">
        <v>21</v>
      </c>
      <c r="C8" s="5" t="s">
        <v>22</v>
      </c>
      <c r="D8" s="9">
        <v>24</v>
      </c>
      <c r="E8" s="6">
        <v>350</v>
      </c>
      <c r="F8" s="6">
        <v>725</v>
      </c>
      <c r="G8" s="6">
        <f t="shared" si="1"/>
        <v>54.375</v>
      </c>
      <c r="H8" s="6">
        <f t="shared" si="2"/>
        <v>320.625</v>
      </c>
      <c r="I8" s="6">
        <f t="shared" si="0"/>
        <v>17400</v>
      </c>
    </row>
    <row r="9" spans="1:10" ht="19.3" thickTop="1" thickBot="1" x14ac:dyDescent="0.55000000000000004">
      <c r="A9" s="10" t="s">
        <v>23</v>
      </c>
      <c r="B9" s="5" t="s">
        <v>24</v>
      </c>
      <c r="C9" s="5" t="s">
        <v>25</v>
      </c>
      <c r="D9" s="9">
        <v>15</v>
      </c>
      <c r="E9" s="6">
        <v>23</v>
      </c>
      <c r="F9" s="6">
        <v>49</v>
      </c>
      <c r="G9" s="6">
        <f t="shared" si="1"/>
        <v>3.6749999999999998</v>
      </c>
      <c r="H9" s="6">
        <f t="shared" si="2"/>
        <v>22.324999999999999</v>
      </c>
      <c r="I9" s="6">
        <f t="shared" si="0"/>
        <v>735</v>
      </c>
    </row>
    <row r="10" spans="1:10" ht="19.3" thickTop="1" thickBot="1" x14ac:dyDescent="0.55000000000000004">
      <c r="A10" s="10" t="s">
        <v>26</v>
      </c>
      <c r="B10" s="5" t="s">
        <v>27</v>
      </c>
      <c r="C10" s="17" t="s">
        <v>47</v>
      </c>
      <c r="D10" s="9">
        <v>22</v>
      </c>
      <c r="E10" s="6">
        <v>45</v>
      </c>
      <c r="F10" s="6">
        <v>75</v>
      </c>
      <c r="G10" s="6">
        <f t="shared" si="1"/>
        <v>5.625</v>
      </c>
      <c r="H10" s="6">
        <f t="shared" si="2"/>
        <v>24.375</v>
      </c>
      <c r="I10" s="6">
        <f t="shared" si="0"/>
        <v>1650</v>
      </c>
    </row>
    <row r="11" spans="1:10" ht="19.3" thickTop="1" thickBot="1" x14ac:dyDescent="0.55000000000000004">
      <c r="A11" s="10" t="s">
        <v>29</v>
      </c>
      <c r="B11" s="5" t="s">
        <v>30</v>
      </c>
      <c r="C11" s="5" t="s">
        <v>31</v>
      </c>
      <c r="D11" s="9">
        <v>9</v>
      </c>
      <c r="E11" s="6">
        <v>122</v>
      </c>
      <c r="F11" s="6">
        <v>255</v>
      </c>
      <c r="G11" s="6">
        <f t="shared" si="1"/>
        <v>19.125</v>
      </c>
      <c r="H11" s="6">
        <f t="shared" si="2"/>
        <v>113.875</v>
      </c>
      <c r="I11" s="6">
        <f t="shared" si="0"/>
        <v>2295</v>
      </c>
    </row>
    <row r="12" spans="1:10" ht="19.3" thickTop="1" thickBot="1" x14ac:dyDescent="0.55000000000000004">
      <c r="A12" s="10" t="s">
        <v>32</v>
      </c>
      <c r="B12" s="5" t="s">
        <v>33</v>
      </c>
      <c r="C12" s="5" t="s">
        <v>34</v>
      </c>
      <c r="D12" s="9">
        <v>55</v>
      </c>
      <c r="E12" s="6">
        <v>1.25</v>
      </c>
      <c r="F12" s="6">
        <v>6</v>
      </c>
      <c r="G12" s="6">
        <f t="shared" si="1"/>
        <v>0.44999999999999996</v>
      </c>
      <c r="H12" s="6">
        <f t="shared" si="2"/>
        <v>4.3</v>
      </c>
      <c r="I12" s="6">
        <f t="shared" si="0"/>
        <v>330</v>
      </c>
    </row>
    <row r="13" spans="1:10" ht="19.3" thickTop="1" thickBot="1" x14ac:dyDescent="0.55000000000000004">
      <c r="A13" s="10" t="s">
        <v>35</v>
      </c>
      <c r="B13" s="5" t="s">
        <v>36</v>
      </c>
      <c r="C13" s="5" t="s">
        <v>37</v>
      </c>
      <c r="D13" s="9">
        <v>78</v>
      </c>
      <c r="E13" s="6">
        <v>2.25</v>
      </c>
      <c r="F13" s="6">
        <v>8</v>
      </c>
      <c r="G13" s="6">
        <f t="shared" si="1"/>
        <v>0.6</v>
      </c>
      <c r="H13" s="6">
        <f t="shared" si="2"/>
        <v>5.15</v>
      </c>
      <c r="I13" s="6">
        <f t="shared" si="0"/>
        <v>624</v>
      </c>
    </row>
    <row r="14" spans="1:10" ht="19.3" thickTop="1" thickBot="1" x14ac:dyDescent="0.55000000000000004">
      <c r="A14" s="10" t="s">
        <v>38</v>
      </c>
      <c r="B14" s="5" t="s">
        <v>39</v>
      </c>
      <c r="C14" s="5" t="s">
        <v>40</v>
      </c>
      <c r="D14" s="9">
        <v>115</v>
      </c>
      <c r="E14" s="6">
        <v>0.85</v>
      </c>
      <c r="F14" s="6">
        <v>2.5</v>
      </c>
      <c r="G14" s="6">
        <f t="shared" si="1"/>
        <v>0.1875</v>
      </c>
      <c r="H14" s="6">
        <f t="shared" si="2"/>
        <v>1.4624999999999999</v>
      </c>
      <c r="I14" s="6">
        <f t="shared" si="0"/>
        <v>287.5</v>
      </c>
    </row>
    <row r="15" spans="1:10" ht="19.3" thickTop="1" thickBot="1" x14ac:dyDescent="0.55000000000000004">
      <c r="A15" s="10" t="s">
        <v>41</v>
      </c>
      <c r="B15" s="5" t="s">
        <v>42</v>
      </c>
      <c r="C15" s="5" t="s">
        <v>43</v>
      </c>
      <c r="D15" s="9">
        <v>12</v>
      </c>
      <c r="E15" s="6">
        <v>650</v>
      </c>
      <c r="F15" s="6">
        <v>1200</v>
      </c>
      <c r="G15" s="6">
        <f t="shared" si="1"/>
        <v>90</v>
      </c>
      <c r="H15" s="6">
        <f t="shared" si="2"/>
        <v>460</v>
      </c>
      <c r="I15" s="6">
        <f t="shared" si="0"/>
        <v>14400</v>
      </c>
    </row>
    <row r="16" spans="1:10" ht="25" customHeight="1" thickTop="1" thickBot="1" x14ac:dyDescent="0.55000000000000004">
      <c r="A16" s="7" t="s">
        <v>44</v>
      </c>
      <c r="B16" s="2"/>
      <c r="C16" s="2"/>
      <c r="D16" s="2"/>
      <c r="E16" s="3">
        <f>SUM(E5:E15)</f>
        <v>1376.5</v>
      </c>
      <c r="F16" s="3">
        <f>SUM(F5:F15)</f>
        <v>2619.5</v>
      </c>
      <c r="G16" s="3">
        <f>SUM(G5:G15)</f>
        <v>196.46249999999998</v>
      </c>
      <c r="H16" s="3">
        <f>SUM(H5:H15)</f>
        <v>1046.5374999999999</v>
      </c>
      <c r="I16" s="4">
        <f>SUM(I5:I15)</f>
        <v>66931.5</v>
      </c>
    </row>
  </sheetData>
  <mergeCells count="3">
    <mergeCell ref="A1:I1"/>
    <mergeCell ref="A2:I2"/>
    <mergeCell ref="A3:I3"/>
  </mergeCells>
  <printOptions horizontalCentered="1" verticalCentered="1" headings="1" gridLines="1"/>
  <pageMargins left="0.25" right="0.25" top="0.75" bottom="0.75" header="0.3" footer="0.3"/>
  <pageSetup paperSize="9" scale="90" orientation="landscape" r:id="rId1"/>
  <headerFooter>
    <oddHeader>&amp;C&amp;F</oddHeader>
    <oddFooter>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Northern MN Suppliers</vt:lpstr>
      <vt:lpstr>Confidential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Profit Estimates</dc:subject>
  <dc:creator>Kari Wood</dc:creator>
  <cp:keywords/>
  <dc:description/>
  <cp:lastModifiedBy>Kari Wood</cp:lastModifiedBy>
  <cp:revision/>
  <cp:lastPrinted>2019-07-10T21:03:54Z</cp:lastPrinted>
  <dcterms:created xsi:type="dcterms:W3CDTF">2012-10-15T18:51:48Z</dcterms:created>
  <dcterms:modified xsi:type="dcterms:W3CDTF">2019-07-10T21:03:59Z</dcterms:modified>
  <cp:category/>
  <cp:contentStatus/>
</cp:coreProperties>
</file>