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/>
  <mc:AlternateContent xmlns:mc="http://schemas.openxmlformats.org/markup-compatibility/2006">
    <mc:Choice Requires="x15">
      <x15ac:absPath xmlns:x15ac="http://schemas.microsoft.com/office/spreadsheetml/2010/11/ac" url="C:\Excel\Start Files\"/>
    </mc:Choice>
  </mc:AlternateContent>
  <xr:revisionPtr revIDLastSave="0" documentId="8_{C0429CA0-0652-492E-A402-67C68DFFB04E}" xr6:coauthVersionLast="43" xr6:coauthVersionMax="43" xr10:uidLastSave="{00000000-0000-0000-0000-000000000000}"/>
  <bookViews>
    <workbookView xWindow="-93" yWindow="-93" windowWidth="20186" windowHeight="12920" xr2:uid="{00000000-000D-0000-FFFF-FFFF00000000}"/>
  </bookViews>
  <sheets>
    <sheet name="January 2019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7" i="1" l="1"/>
  <c r="H6" i="1"/>
  <c r="H7" i="1"/>
  <c r="H8" i="1"/>
  <c r="H9" i="1"/>
  <c r="H10" i="1"/>
  <c r="H11" i="1"/>
  <c r="H12" i="1"/>
  <c r="H13" i="1"/>
  <c r="H14" i="1"/>
  <c r="H15" i="1"/>
  <c r="H5" i="1"/>
  <c r="I17" i="1"/>
  <c r="G17" i="1"/>
  <c r="F17" i="1"/>
  <c r="I6" i="1"/>
  <c r="I7" i="1"/>
  <c r="I8" i="1"/>
  <c r="I9" i="1"/>
  <c r="I10" i="1"/>
  <c r="I11" i="1"/>
  <c r="I12" i="1"/>
  <c r="I13" i="1"/>
  <c r="I14" i="1"/>
  <c r="I15" i="1"/>
  <c r="I5" i="1"/>
</calcChain>
</file>

<file path=xl/sharedStrings.xml><?xml version="1.0" encoding="utf-8"?>
<sst xmlns="http://schemas.openxmlformats.org/spreadsheetml/2006/main" count="24" uniqueCount="23">
  <si>
    <t>Cost</t>
  </si>
  <si>
    <t>Louie's Bait Shop</t>
  </si>
  <si>
    <t>Inventory</t>
  </si>
  <si>
    <t>Product ID</t>
  </si>
  <si>
    <t>Product Name</t>
  </si>
  <si>
    <t>On Hand</t>
  </si>
  <si>
    <t>On Order</t>
  </si>
  <si>
    <t>Fat Head Minnows</t>
  </si>
  <si>
    <t>Fly hooks</t>
  </si>
  <si>
    <t>Fly rods</t>
  </si>
  <si>
    <t>Ice fishing rods</t>
  </si>
  <si>
    <t>Bobbers</t>
  </si>
  <si>
    <t>Line</t>
  </si>
  <si>
    <t>Reels</t>
  </si>
  <si>
    <t>Portable Fish Houses</t>
  </si>
  <si>
    <t>Depth Finder</t>
  </si>
  <si>
    <t>Night Crawlers</t>
  </si>
  <si>
    <t>Unit Revenue</t>
  </si>
  <si>
    <t>Auger</t>
  </si>
  <si>
    <t>Profit</t>
  </si>
  <si>
    <t>Total</t>
  </si>
  <si>
    <t>Tax %</t>
  </si>
  <si>
    <t>Tax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</si>
</sst>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sz val="22"/>
      <color theme="3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">
    <xf numFmtId="0" fontId="0" fillId="0" borderId="0" xfId="0"/>
    <xf numFmtId="0" fontId="2" fillId="0" borderId="0" xfId="1" applyFont="1" applyAlignment="1"/>
    <xf numFmtId="0" fontId="0" fillId="0" borderId="0" xfId="0" applyAlignment="1">
      <alignment horizontal="center"/>
    </xf>
    <xf numFmtId="0" fontId="0" fillId="0" borderId="0" xfId="0" applyAlignment="1">
      <alignment horizontal="left" indent="1"/>
    </xf>
    <xf numFmtId="2" fontId="0" fillId="0" borderId="0" xfId="0" applyNumberFormat="1"/>
  </cellXfs>
  <cellStyles count="2">
    <cellStyle name="Normal" xfId="0" builtinId="0"/>
    <cellStyle name="Title" xfId="1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Retrospect">
  <a:themeElements>
    <a:clrScheme name="*9Orange">
      <a:dk1>
        <a:srgbClr val="000000"/>
      </a:dk1>
      <a:lt1>
        <a:sysClr val="window" lastClr="FFFFFF"/>
      </a:lt1>
      <a:dk2>
        <a:srgbClr val="637052"/>
      </a:dk2>
      <a:lt2>
        <a:srgbClr val="CCDDEA"/>
      </a:lt2>
      <a:accent1>
        <a:srgbClr val="E48312"/>
      </a:accent1>
      <a:accent2>
        <a:srgbClr val="BD582C"/>
      </a:accent2>
      <a:accent3>
        <a:srgbClr val="865640"/>
      </a:accent3>
      <a:accent4>
        <a:srgbClr val="9B8357"/>
      </a:accent4>
      <a:accent5>
        <a:srgbClr val="C2BC80"/>
      </a:accent5>
      <a:accent6>
        <a:srgbClr val="94A088"/>
      </a:accent6>
      <a:hlink>
        <a:srgbClr val="2998E3"/>
      </a:hlink>
      <a:folHlink>
        <a:srgbClr val="8C8C8C"/>
      </a:folHlink>
    </a:clrScheme>
    <a:fontScheme name="Custom 33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 name="Retrospect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shade val="92000"/>
                <a:satMod val="130000"/>
              </a:schemeClr>
            </a:gs>
            <a:gs pos="45000">
              <a:schemeClr val="phClr">
                <a:tint val="60000"/>
                <a:shade val="99000"/>
                <a:satMod val="120000"/>
              </a:schemeClr>
            </a:gs>
            <a:gs pos="100000">
              <a:schemeClr val="phClr">
                <a:tint val="55000"/>
                <a:satMod val="14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85000"/>
                <a:satMod val="130000"/>
              </a:schemeClr>
            </a:gs>
            <a:gs pos="34000">
              <a:schemeClr val="phClr">
                <a:shade val="87000"/>
                <a:satMod val="125000"/>
              </a:schemeClr>
            </a:gs>
            <a:gs pos="70000">
              <a:schemeClr val="phClr">
                <a:tint val="100000"/>
                <a:shade val="90000"/>
                <a:satMod val="130000"/>
              </a:schemeClr>
            </a:gs>
            <a:gs pos="100000">
              <a:schemeClr val="phClr">
                <a:tint val="100000"/>
                <a:shade val="100000"/>
                <a:satMod val="11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2700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44450" dist="25400" dir="2700000" algn="b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9800000"/>
            </a:lightRig>
          </a:scene3d>
          <a:sp3d prstMaterial="flat">
            <a:bevelT w="25400" h="31750"/>
          </a:sp3d>
        </a:effectStyle>
      </a:effectStyleLst>
      <a:bgFillStyleLst>
        <a:solidFill>
          <a:schemeClr val="phClr"/>
        </a:solidFill>
        <a:solidFill>
          <a:schemeClr val="phClr">
            <a:tint val="90000"/>
            <a:shade val="97000"/>
            <a:satMod val="130000"/>
          </a:schemeClr>
        </a:solidFill>
        <a:gradFill rotWithShape="1">
          <a:gsLst>
            <a:gs pos="0">
              <a:schemeClr val="phClr">
                <a:tint val="96000"/>
                <a:shade val="99000"/>
                <a:satMod val="140000"/>
              </a:schemeClr>
            </a:gs>
            <a:gs pos="65000">
              <a:schemeClr val="phClr">
                <a:tint val="100000"/>
                <a:shade val="80000"/>
                <a:satMod val="130000"/>
              </a:schemeClr>
            </a:gs>
            <a:gs pos="100000">
              <a:schemeClr val="phClr">
                <a:tint val="100000"/>
                <a:shade val="48000"/>
                <a:satMod val="120000"/>
              </a:schemeClr>
            </a:gs>
          </a:gsLst>
          <a:lin ang="162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Retrospect" id="{5F128B03-DCCA-4EEB-AB3B-CF2899314A46}" vid="{3F1AAB62-24C6-49D2-8E01-B56FAC9A3DCD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7"/>
  <sheetViews>
    <sheetView tabSelected="1" zoomScaleNormal="100" workbookViewId="0">
      <selection activeCell="H17" sqref="H17"/>
    </sheetView>
  </sheetViews>
  <sheetFormatPr defaultRowHeight="14.35" x14ac:dyDescent="0.5"/>
  <cols>
    <col min="1" max="1" width="18.46875" bestFit="1" customWidth="1"/>
    <col min="2" max="2" width="9" bestFit="1" customWidth="1"/>
    <col min="3" max="3" width="7.64453125" bestFit="1" customWidth="1"/>
    <col min="4" max="5" width="8.1171875" bestFit="1" customWidth="1"/>
    <col min="6" max="6" width="11.29296875" bestFit="1" customWidth="1"/>
    <col min="7" max="7" width="6.76171875" bestFit="1" customWidth="1"/>
    <col min="8" max="8" width="7.76171875" bestFit="1" customWidth="1"/>
    <col min="9" max="9" width="6.234375" bestFit="1" customWidth="1"/>
    <col min="10" max="10" width="5.76171875" bestFit="1" customWidth="1"/>
  </cols>
  <sheetData>
    <row r="1" spans="1:10" ht="28.35" x14ac:dyDescent="0.95">
      <c r="A1" t="s">
        <v>1</v>
      </c>
      <c r="B1" s="1"/>
      <c r="C1" s="1"/>
      <c r="D1" s="1"/>
      <c r="E1" s="1"/>
      <c r="F1" s="1"/>
      <c r="G1" s="1"/>
      <c r="H1" s="1"/>
      <c r="I1" s="1"/>
      <c r="J1" t="s">
        <v>21</v>
      </c>
    </row>
    <row r="2" spans="1:10" x14ac:dyDescent="0.5">
      <c r="A2" t="s">
        <v>2</v>
      </c>
      <c r="J2">
        <v>6.5000000000000002E-2</v>
      </c>
    </row>
    <row r="4" spans="1:10" x14ac:dyDescent="0.5">
      <c r="A4" s="2" t="s">
        <v>4</v>
      </c>
      <c r="B4" s="2" t="s">
        <v>3</v>
      </c>
      <c r="C4" s="2" t="s">
        <v>5</v>
      </c>
      <c r="D4" s="2" t="s">
        <v>6</v>
      </c>
      <c r="E4" s="2" t="s">
        <v>6</v>
      </c>
      <c r="F4" s="2" t="s">
        <v>17</v>
      </c>
      <c r="G4" s="2" t="s">
        <v>0</v>
      </c>
      <c r="H4" s="2" t="s">
        <v>22</v>
      </c>
      <c r="I4" s="2" t="s">
        <v>19</v>
      </c>
    </row>
    <row r="5" spans="1:10" x14ac:dyDescent="0.5">
      <c r="A5" s="3" t="s">
        <v>7</v>
      </c>
      <c r="B5">
        <v>101</v>
      </c>
      <c r="C5">
        <v>956</v>
      </c>
      <c r="D5">
        <v>122</v>
      </c>
      <c r="E5">
        <v>122</v>
      </c>
      <c r="F5">
        <v>0.25</v>
      </c>
      <c r="G5">
        <v>0.11</v>
      </c>
      <c r="H5">
        <f>F5*$J$2</f>
        <v>1.6250000000000001E-2</v>
      </c>
      <c r="I5" s="4">
        <f>F5-G5</f>
        <v>0.14000000000000001</v>
      </c>
    </row>
    <row r="6" spans="1:10" x14ac:dyDescent="0.5">
      <c r="A6" s="3" t="s">
        <v>8</v>
      </c>
      <c r="B6">
        <v>102</v>
      </c>
      <c r="C6">
        <v>450</v>
      </c>
      <c r="D6">
        <v>31</v>
      </c>
      <c r="E6">
        <v>31</v>
      </c>
      <c r="F6">
        <v>0.16</v>
      </c>
      <c r="G6">
        <v>0.09</v>
      </c>
      <c r="H6">
        <f>F6*$J$2</f>
        <v>1.0400000000000001E-2</v>
      </c>
      <c r="I6" s="4">
        <f>F6-G6</f>
        <v>7.0000000000000007E-2</v>
      </c>
    </row>
    <row r="7" spans="1:10" x14ac:dyDescent="0.5">
      <c r="A7" s="3" t="s">
        <v>9</v>
      </c>
      <c r="B7">
        <v>103</v>
      </c>
      <c r="C7">
        <v>57</v>
      </c>
      <c r="D7">
        <v>44</v>
      </c>
      <c r="E7">
        <v>44</v>
      </c>
      <c r="F7">
        <v>30</v>
      </c>
      <c r="G7">
        <v>18</v>
      </c>
      <c r="H7">
        <f t="shared" ref="H6:H15" si="0">F7*$J$2</f>
        <v>1.9500000000000002</v>
      </c>
      <c r="I7" s="4">
        <f>F7-G7</f>
        <v>12</v>
      </c>
    </row>
    <row r="8" spans="1:10" x14ac:dyDescent="0.5">
      <c r="A8" s="3" t="s">
        <v>10</v>
      </c>
      <c r="B8">
        <v>104</v>
      </c>
      <c r="C8">
        <v>98</v>
      </c>
      <c r="D8">
        <v>65</v>
      </c>
      <c r="E8">
        <v>65</v>
      </c>
      <c r="F8">
        <v>15</v>
      </c>
      <c r="G8">
        <v>9</v>
      </c>
      <c r="H8">
        <f t="shared" si="0"/>
        <v>0.97500000000000009</v>
      </c>
      <c r="I8" s="4">
        <f>F8-G8</f>
        <v>6</v>
      </c>
    </row>
    <row r="9" spans="1:10" x14ac:dyDescent="0.5">
      <c r="A9" s="3" t="s">
        <v>18</v>
      </c>
      <c r="B9">
        <v>105</v>
      </c>
      <c r="C9">
        <v>22</v>
      </c>
      <c r="D9">
        <v>7</v>
      </c>
      <c r="E9">
        <v>7</v>
      </c>
      <c r="F9">
        <v>250</v>
      </c>
      <c r="G9">
        <v>178</v>
      </c>
      <c r="H9">
        <f t="shared" si="0"/>
        <v>16.25</v>
      </c>
      <c r="I9" s="4">
        <f>F9-G9</f>
        <v>72</v>
      </c>
    </row>
    <row r="10" spans="1:10" x14ac:dyDescent="0.5">
      <c r="A10" s="3" t="s">
        <v>11</v>
      </c>
      <c r="B10">
        <v>106</v>
      </c>
      <c r="C10">
        <v>89</v>
      </c>
      <c r="D10">
        <v>24</v>
      </c>
      <c r="E10">
        <v>24</v>
      </c>
      <c r="F10">
        <v>0.59</v>
      </c>
      <c r="G10">
        <v>0.12</v>
      </c>
      <c r="H10">
        <f t="shared" si="0"/>
        <v>3.8350000000000002E-2</v>
      </c>
      <c r="I10" s="4">
        <f>F10-G10</f>
        <v>0.47</v>
      </c>
    </row>
    <row r="11" spans="1:10" x14ac:dyDescent="0.5">
      <c r="A11" s="3" t="s">
        <v>12</v>
      </c>
      <c r="B11">
        <v>107</v>
      </c>
      <c r="C11">
        <v>67</v>
      </c>
      <c r="D11">
        <v>32</v>
      </c>
      <c r="E11">
        <v>32</v>
      </c>
      <c r="F11">
        <v>17</v>
      </c>
      <c r="G11">
        <v>5</v>
      </c>
      <c r="H11">
        <f t="shared" si="0"/>
        <v>1.105</v>
      </c>
      <c r="I11" s="4">
        <f>F11-G11</f>
        <v>12</v>
      </c>
    </row>
    <row r="12" spans="1:10" x14ac:dyDescent="0.5">
      <c r="A12" s="3" t="s">
        <v>16</v>
      </c>
      <c r="B12">
        <v>108</v>
      </c>
      <c r="C12">
        <v>45</v>
      </c>
      <c r="D12">
        <v>33</v>
      </c>
      <c r="E12">
        <v>33</v>
      </c>
      <c r="F12">
        <v>0.33</v>
      </c>
      <c r="G12">
        <v>0.09</v>
      </c>
      <c r="H12">
        <f t="shared" si="0"/>
        <v>2.145E-2</v>
      </c>
      <c r="I12" s="4">
        <f>F12-G12</f>
        <v>0.24000000000000002</v>
      </c>
    </row>
    <row r="13" spans="1:10" x14ac:dyDescent="0.5">
      <c r="A13" s="3" t="s">
        <v>13</v>
      </c>
      <c r="B13">
        <v>109</v>
      </c>
      <c r="C13">
        <v>99</v>
      </c>
      <c r="D13">
        <v>13</v>
      </c>
      <c r="E13">
        <v>13</v>
      </c>
      <c r="F13">
        <v>21</v>
      </c>
      <c r="G13">
        <v>14</v>
      </c>
      <c r="H13">
        <f t="shared" si="0"/>
        <v>1.365</v>
      </c>
      <c r="I13" s="4">
        <f>F13-G13</f>
        <v>7</v>
      </c>
    </row>
    <row r="14" spans="1:10" x14ac:dyDescent="0.5">
      <c r="A14" s="3" t="s">
        <v>14</v>
      </c>
      <c r="B14">
        <v>110</v>
      </c>
      <c r="C14">
        <v>15</v>
      </c>
      <c r="D14">
        <v>3</v>
      </c>
      <c r="E14">
        <v>3</v>
      </c>
      <c r="F14">
        <v>550</v>
      </c>
      <c r="G14">
        <v>399</v>
      </c>
      <c r="H14">
        <f t="shared" si="0"/>
        <v>35.75</v>
      </c>
      <c r="I14" s="4">
        <f>F14-G14</f>
        <v>151</v>
      </c>
    </row>
    <row r="15" spans="1:10" x14ac:dyDescent="0.5">
      <c r="A15" s="3" t="s">
        <v>15</v>
      </c>
      <c r="B15">
        <v>112</v>
      </c>
      <c r="C15">
        <v>17</v>
      </c>
      <c r="D15">
        <v>2</v>
      </c>
      <c r="E15">
        <v>2</v>
      </c>
      <c r="F15">
        <v>675</v>
      </c>
      <c r="G15">
        <v>255</v>
      </c>
      <c r="H15">
        <f t="shared" si="0"/>
        <v>43.875</v>
      </c>
      <c r="I15" s="4">
        <f>F15-G15</f>
        <v>420</v>
      </c>
    </row>
    <row r="17" spans="1:9" x14ac:dyDescent="0.5">
      <c r="A17" s="3" t="s">
        <v>20</v>
      </c>
      <c r="F17">
        <f>SUM(F5:F15)</f>
        <v>1559.33</v>
      </c>
      <c r="G17">
        <f>SUM(G5:G15)</f>
        <v>878.41</v>
      </c>
      <c r="H17">
        <f>SUM(H5:H15)</f>
        <v>101.35645</v>
      </c>
      <c r="I17" s="4">
        <f>SUM(I5:I15)</f>
        <v>680.92000000000007</v>
      </c>
    </row>
  </sheetData>
  <printOptions horizontalCentered="1"/>
  <pageMargins left="0.7" right="0.7" top="0.75" bottom="0.75" header="0.3" footer="0.3"/>
  <pageSetup paperSize="9" orientation="landscape" r:id="rId1"/>
  <headerFooter>
    <oddFooter>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January 2019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 Wood</dc:creator>
  <cp:lastModifiedBy>Kari Wood</cp:lastModifiedBy>
  <cp:lastPrinted>2012-10-15T20:28:22Z</cp:lastPrinted>
  <dcterms:created xsi:type="dcterms:W3CDTF">2012-10-15T18:51:48Z</dcterms:created>
  <dcterms:modified xsi:type="dcterms:W3CDTF">2019-06-04T04:04:15Z</dcterms:modified>
</cp:coreProperties>
</file>