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contabilidad2\Downloads\"/>
    </mc:Choice>
  </mc:AlternateContent>
  <xr:revisionPtr revIDLastSave="0" documentId="13_ncr:1_{AAEEF9AC-1AD2-42A9-BBD1-F12D568AFC0F}" xr6:coauthVersionLast="45" xr6:coauthVersionMax="45" xr10:uidLastSave="{00000000-0000-0000-0000-000000000000}"/>
  <bookViews>
    <workbookView xWindow="-120" yWindow="-120" windowWidth="20730" windowHeight="11160" firstSheet="7" activeTab="15" xr2:uid="{26E61086-A9C9-4075-9624-E6A0C091D279}"/>
  </bookViews>
  <sheets>
    <sheet name="Hoja 1" sheetId="3" r:id="rId1"/>
    <sheet name="Hoja 2" sheetId="4" r:id="rId2"/>
    <sheet name="Hoja 3" sheetId="5" r:id="rId3"/>
    <sheet name="Hoja 4" sheetId="6" r:id="rId4"/>
    <sheet name="Hoja 5" sheetId="7" r:id="rId5"/>
    <sheet name="Hoja 6" sheetId="8" r:id="rId6"/>
    <sheet name="Hoja 7" sheetId="9" r:id="rId7"/>
    <sheet name="Hoja 8" sheetId="10" r:id="rId8"/>
    <sheet name="Hoja9" sheetId="12" r:id="rId9"/>
    <sheet name="Hoja10" sheetId="13" r:id="rId10"/>
    <sheet name="Hoja11" sheetId="14" r:id="rId11"/>
    <sheet name="Hoja12" sheetId="15" r:id="rId12"/>
    <sheet name="Hoja13" sheetId="16" r:id="rId13"/>
    <sheet name="Hoja14" sheetId="17" r:id="rId14"/>
    <sheet name="Hoja15" sheetId="18" r:id="rId15"/>
    <sheet name="Hoja16" sheetId="1" r:id="rId16"/>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 i="18" l="1"/>
  <c r="I15" i="18"/>
  <c r="I38" i="18"/>
  <c r="G38" i="18"/>
  <c r="I34" i="18"/>
  <c r="G34" i="18"/>
  <c r="I30" i="18"/>
  <c r="G30" i="18"/>
  <c r="I26" i="18"/>
  <c r="G26" i="18"/>
  <c r="I20" i="18"/>
  <c r="G20" i="18"/>
  <c r="I30" i="16"/>
  <c r="I29" i="16"/>
  <c r="I28" i="16"/>
  <c r="I27" i="16"/>
  <c r="I26" i="16"/>
  <c r="I25" i="16"/>
  <c r="I24" i="16"/>
  <c r="I23" i="16"/>
  <c r="I22" i="16"/>
  <c r="I21" i="16"/>
  <c r="I20" i="16"/>
  <c r="I19" i="16"/>
  <c r="I31" i="16" s="1"/>
  <c r="I18" i="16"/>
  <c r="H15" i="16"/>
  <c r="G15" i="16"/>
  <c r="I13" i="16"/>
  <c r="I12" i="16"/>
  <c r="I11" i="16"/>
  <c r="I10" i="16"/>
  <c r="I9" i="16"/>
  <c r="I8" i="16"/>
  <c r="I7" i="16"/>
  <c r="I6" i="16"/>
  <c r="I5" i="16"/>
  <c r="I4" i="16"/>
  <c r="I28" i="15"/>
  <c r="I27" i="15"/>
  <c r="I26" i="15"/>
  <c r="I25" i="15"/>
  <c r="I24" i="15"/>
  <c r="I23" i="15"/>
  <c r="I22" i="15"/>
  <c r="I21" i="15"/>
  <c r="I20" i="15"/>
  <c r="I19" i="15"/>
  <c r="I18" i="15"/>
  <c r="I17" i="15"/>
  <c r="I16" i="15"/>
  <c r="I15" i="15"/>
  <c r="I14" i="15"/>
  <c r="I13" i="15"/>
  <c r="I12" i="15"/>
  <c r="I11" i="15"/>
  <c r="I10" i="15"/>
  <c r="I9" i="15"/>
  <c r="I8" i="15"/>
  <c r="I7" i="15"/>
  <c r="I6" i="15"/>
  <c r="I5" i="15"/>
  <c r="I4" i="15"/>
  <c r="I3" i="15"/>
  <c r="I32" i="14"/>
  <c r="I31" i="14"/>
  <c r="I30" i="14"/>
  <c r="I29" i="14"/>
  <c r="I28" i="14"/>
  <c r="I23" i="14"/>
  <c r="I22" i="14"/>
  <c r="I24" i="14" s="1"/>
  <c r="I17" i="14"/>
  <c r="I18" i="14" s="1"/>
  <c r="I16" i="14"/>
  <c r="I11" i="14"/>
  <c r="I10" i="14"/>
  <c r="I9" i="14"/>
  <c r="I4" i="14"/>
  <c r="I5" i="14" s="1"/>
  <c r="I37" i="13"/>
  <c r="I36" i="13"/>
  <c r="I35" i="13"/>
  <c r="I34" i="13"/>
  <c r="I33" i="13"/>
  <c r="I32" i="13"/>
  <c r="I31" i="13"/>
  <c r="I30" i="13"/>
  <c r="I29" i="13"/>
  <c r="I28" i="13"/>
  <c r="I27" i="13"/>
  <c r="I26" i="13"/>
  <c r="I25" i="13"/>
  <c r="I24" i="13"/>
  <c r="I23" i="13"/>
  <c r="I22" i="13"/>
  <c r="I17" i="13"/>
  <c r="I16" i="13"/>
  <c r="I15" i="13"/>
  <c r="I14" i="13"/>
  <c r="I13" i="13"/>
  <c r="I12" i="13"/>
  <c r="I11" i="13"/>
  <c r="I10" i="13"/>
  <c r="I5" i="13"/>
  <c r="I6" i="13" s="1"/>
  <c r="I36" i="12"/>
  <c r="I34" i="12"/>
  <c r="I33" i="12"/>
  <c r="I32" i="12"/>
  <c r="I31" i="12"/>
  <c r="I30" i="12"/>
  <c r="I29" i="12"/>
  <c r="I28" i="12"/>
  <c r="I37" i="12" s="1"/>
  <c r="I27" i="12"/>
  <c r="I26" i="12"/>
  <c r="I25" i="12"/>
  <c r="I22" i="12"/>
  <c r="I21" i="12"/>
  <c r="I17" i="12"/>
  <c r="I16" i="12"/>
  <c r="I15" i="12"/>
  <c r="I14" i="12"/>
  <c r="I13" i="12"/>
  <c r="I9" i="12"/>
  <c r="I8" i="12"/>
  <c r="I7" i="12"/>
  <c r="I6" i="12"/>
  <c r="I5" i="12"/>
  <c r="I33" i="8"/>
  <c r="J15" i="3"/>
  <c r="J14" i="3"/>
  <c r="J16" i="3" s="1"/>
  <c r="I10" i="12" l="1"/>
  <c r="I18" i="12"/>
  <c r="I12" i="14"/>
  <c r="I18" i="13"/>
  <c r="I38" i="13"/>
  <c r="I6" i="6"/>
  <c r="I7" i="6" s="1"/>
  <c r="J34" i="3"/>
  <c r="J38" i="3" s="1"/>
  <c r="I23" i="1" l="1"/>
  <c r="I27" i="10"/>
  <c r="I16" i="9"/>
  <c r="I39" i="10"/>
  <c r="G39" i="10"/>
  <c r="I35" i="10"/>
  <c r="G35" i="10"/>
  <c r="I31" i="10"/>
  <c r="G27" i="10"/>
  <c r="I22" i="10"/>
  <c r="I18" i="10"/>
  <c r="G18" i="10"/>
  <c r="I14" i="10"/>
  <c r="G14" i="10"/>
  <c r="I10" i="10"/>
  <c r="G10" i="10"/>
  <c r="G6" i="10"/>
  <c r="I28" i="8"/>
  <c r="I22" i="8"/>
  <c r="G22" i="8"/>
  <c r="I39" i="7" l="1"/>
  <c r="I26" i="7"/>
  <c r="I21" i="7"/>
  <c r="I17" i="7"/>
  <c r="I13" i="7"/>
  <c r="I43" i="6"/>
  <c r="I38" i="6"/>
  <c r="I34" i="6"/>
  <c r="I29" i="6"/>
  <c r="I25" i="6"/>
  <c r="I21" i="6"/>
  <c r="I16" i="6"/>
  <c r="I11" i="6"/>
  <c r="I42" i="5"/>
  <c r="I32" i="5"/>
  <c r="I15" i="5"/>
  <c r="G15" i="5"/>
  <c r="I11" i="5"/>
  <c r="G11" i="5"/>
  <c r="I36" i="5"/>
  <c r="G36" i="5"/>
  <c r="I22" i="5"/>
  <c r="G22" i="5"/>
  <c r="I7" i="5"/>
  <c r="G7" i="5"/>
  <c r="I38" i="4"/>
  <c r="G38" i="4"/>
  <c r="I32" i="4"/>
  <c r="G32" i="4"/>
  <c r="I23" i="4"/>
  <c r="G18" i="4"/>
  <c r="I18" i="4"/>
  <c r="G8" i="4"/>
  <c r="I8" i="4"/>
  <c r="I27" i="4"/>
  <c r="G27" i="4"/>
  <c r="H34" i="3" l="1"/>
  <c r="I15" i="1" l="1"/>
  <c r="G15" i="1"/>
  <c r="I11" i="1"/>
  <c r="G11" i="1"/>
  <c r="I7" i="1"/>
  <c r="G7" i="1"/>
</calcChain>
</file>

<file path=xl/sharedStrings.xml><?xml version="1.0" encoding="utf-8"?>
<sst xmlns="http://schemas.openxmlformats.org/spreadsheetml/2006/main" count="1689" uniqueCount="611">
  <si>
    <t>NUMERO INVENTARIO</t>
  </si>
  <si>
    <t>FECHA ALTA</t>
  </si>
  <si>
    <t>DESCRIPCION</t>
  </si>
  <si>
    <t>TIPO ADQUISICION</t>
  </si>
  <si>
    <t>ESTADO FISICO</t>
  </si>
  <si>
    <t>CANTIDAD</t>
  </si>
  <si>
    <t>COSTO UNITARIO</t>
  </si>
  <si>
    <t>TOTAL</t>
  </si>
  <si>
    <t>BUENO</t>
  </si>
  <si>
    <t>SILLA</t>
  </si>
  <si>
    <t>I450400314</t>
  </si>
  <si>
    <t>S.E.G.E.</t>
  </si>
  <si>
    <t>FIJA APILABLE ESTRUCTURA METALICA TAPIZADA EN VINIL DE COLOR NEGRO</t>
  </si>
  <si>
    <t>SILLON</t>
  </si>
  <si>
    <t>DE VISITA ESTRUCTURA TUBULAR EN COLOR NEGRO, TAPIZADO EN PLIANA DE COLOR CAFÉ CLARO</t>
  </si>
  <si>
    <t>LOVE SEAT</t>
  </si>
  <si>
    <t>INDIVIDUAL (JUEGO DE SALA)</t>
  </si>
  <si>
    <t>EJECUTIVO, RESPALDO ALTO, SISTEMA NEUMATICO DE GAS, SISTEMA DE BLOQUEO DE TENSIÓN CON CODERAS, BASE ACABADO EN COLOR NEGRO, TAPIZADO EN TELA NEGRO, CON RUEDAS</t>
  </si>
  <si>
    <t>FERRARA RESPALDO ALTO TELA RETARDANTE AL FUEGO COLOR NEGRO DE 114CMS. DE ALTO X 66CMS, DE ANCHO XC 69 CMS DE PROFUNDO, LINEA ITALIA</t>
  </si>
  <si>
    <t>FERRARA DE VISITA, EN TELA RETARDANTE AL FUEGO COLOR NEGRO DE 89 CMS DE ALTO X 66 CMS DE ANCHO X 69 CMS DE PRODUNDO, LINEA ITALIA</t>
  </si>
  <si>
    <t>FERRARA DE VISITA, EN TELA RETARDANTE AL FUEGO COLOR NEGRO DE 89CMS DE ALTO X 66 CMS DE ANCHO X 69 CMS DE PRODUNDO, LINEA ITALIA</t>
  </si>
  <si>
    <t>MILAN CON DESCANSA BRAZOS NEGRO-NEGRO ALTO 79 X ANCHO 55 X PROFUNDO 60CMS LINEA ITALIA</t>
  </si>
  <si>
    <t>Totales:</t>
  </si>
  <si>
    <t>SOFA</t>
  </si>
  <si>
    <t>I450400324</t>
  </si>
  <si>
    <t>MADONNA VINIL</t>
  </si>
  <si>
    <t>MAMPARA</t>
  </si>
  <si>
    <t>I450400354</t>
  </si>
  <si>
    <t>DE PISO CON POLICARBONATO DE 1.20M ALTO X 1.22 PROFUNDO 7 CMS ANCHO PC AZUL PRFUNDO, LINEA ITALIA</t>
  </si>
  <si>
    <t>DE PISO CON POLICARBONATO DE 1.20 M ALTO X 0.61 ANCHO PC AZUL PROFUNDO- NEGRO PROFUNDO 7, LINEA ITALIA</t>
  </si>
  <si>
    <t>ALACENA</t>
  </si>
  <si>
    <t>CON CUATRO DIVISIONES EN COLOR CREMA</t>
  </si>
  <si>
    <t>I450600006</t>
  </si>
  <si>
    <t>I450600076</t>
  </si>
  <si>
    <t>CENTRO DE ENTRETENIMIENTO</t>
  </si>
  <si>
    <t>ESTRUCTURA DE MADERA CON RODILLOS, DE DOS NIVELES Y DOS PUERTAS</t>
  </si>
  <si>
    <t>I450600108</t>
  </si>
  <si>
    <t>ENVASE DOSIFICADOR</t>
  </si>
  <si>
    <t>ALCOHOL EN GEL ANTIBACTERIAL</t>
  </si>
  <si>
    <t>I450600138</t>
  </si>
  <si>
    <t>HORNO COCINA (GAS O ELECTRICO)</t>
  </si>
  <si>
    <t>DE MICROONDAS MARCA MABE DE 7 PIEWS CUBICOS, MODELO HMM74MB, NUMERO DE SERIE ST0703c02304</t>
  </si>
  <si>
    <t>REFRIGERADOR (COCINA)</t>
  </si>
  <si>
    <t>VITRINA</t>
  </si>
  <si>
    <t>I450600218</t>
  </si>
  <si>
    <t>I450600280</t>
  </si>
  <si>
    <t>CON CUATRO ESPACIOS Y VIDRIOS CORREDIZOS</t>
  </si>
  <si>
    <t>FRIGOBAR MARCA SANTO MODELO SR365X SERIE 931052669</t>
  </si>
  <si>
    <t>CAMIONETA (GUAYINA, PANEL, ESTACAS REDILAS)</t>
  </si>
  <si>
    <t>I060200476</t>
  </si>
  <si>
    <t>VIDEOGRAFO</t>
  </si>
  <si>
    <t>ENCODER ATSC MARCA IMAGINE MODELO SELENIO MCP3 NO. DE SERIE 2415095102</t>
  </si>
  <si>
    <t>MEDIDOR R.H.</t>
  </si>
  <si>
    <t>I060500342</t>
  </si>
  <si>
    <t>WATMETRO BIDIRECCIONAL MARCA BIRD MODELO 3129 NO. DE SERIE  151300759</t>
  </si>
  <si>
    <t>I060600608</t>
  </si>
  <si>
    <t>WATTHORIMETRO</t>
  </si>
  <si>
    <t>MARCA BIRD MODELO 6736 SERIE 167</t>
  </si>
  <si>
    <t>I150200000</t>
  </si>
  <si>
    <t>EQUIPO DE COMUNICACIÓN, CINEMATOGRAFICO Y FOTOGRAFICO</t>
  </si>
  <si>
    <t>HIBRIDO TELEFONICO ANALOGICO DOBLE, MODELO: DH 22 MARCA COMREXS, N.S. 5621</t>
  </si>
  <si>
    <t>SWITCHER DE 8 ENTRADAS C/ENTRADAS Y SALIDAS SDI, 4 CHROMA KEYER USK 2 DSK, 2, 2D-DVE, MODELO OVERTURE 1SD, MARCA: ECHOLAB, N.S. A910259-A910262</t>
  </si>
  <si>
    <t>VTR, DVC-PRO 25 C/ENTRADAS DE VIDEO DIGITAL SDI, MODELO: AJ-SD255PAJYA94G, MARCA PANASONIC, NUMERO DE SERIE</t>
  </si>
  <si>
    <t>GENERADOR DE SEÑALES DE PRUEBA, B.B.., ANALOGICO MODELO: SG-60005 MARCA KRAMER, NUMERO DE SERIE 12050768944</t>
  </si>
  <si>
    <t>RASTEURIZADOR DE VIDEO SDI-VBS C/LCD DE 15" MODELO A700 SDI + LM-150U, MARCA HAMLET, NUMERO DE SERIE 501367</t>
  </si>
  <si>
    <t>SCAN CONVERTER SXGA, MODELO: VP-703SC, MARCA KRAMER, NUMERO DE SERIE 06100548940</t>
  </si>
  <si>
    <t>PAQUETE DE CAMARA EN VERSION ESTUDIO, INCLUYE: CAMARA BROADCAST Z3500 C/900TVL 4:3/16:9, F11, A 200 LUUX 0.25 LUX MIN A/D A 14 BITS, MODELO: Z-3500 MARCA HITACHI, NUMERO DE SERIE 0860195</t>
  </si>
  <si>
    <t>PAQUETE DE CAMARA EN VERSION ESTUDIO, INCLUYE: CAMARA BROADCAST Z3500 C/900TVL 4:3/16:9, F11, A 200 LUUX 0.25 LUX MIN A/D A 14 BITS, MODELO: Z-3500 MARCA HITACHI, NUMERO DE SERIE 0860196</t>
  </si>
  <si>
    <t>DECODIFICADOR</t>
  </si>
  <si>
    <t>I150200030</t>
  </si>
  <si>
    <t>8VSB MARCA TELEVIEW MODELO TLV400S NO. DE SERIE 88.04.20.15.02.00.00.12</t>
  </si>
  <si>
    <t>ATSC MARCA M2D MODELO D2MUX NO. DE SERIE 5020</t>
  </si>
  <si>
    <t>I150200032</t>
  </si>
  <si>
    <t>ANTENA PARABOLICA</t>
  </si>
  <si>
    <t>CON PLATO Y RECEPTOR DE DOS METROS DE DIAMETRO SERIE 084920</t>
  </si>
  <si>
    <t>CON PLATO Y RECEPTOR DE TRES METROS DE DIAMETRO</t>
  </si>
  <si>
    <t>CON PLATO Y RECEPTOR CON TRES METROS DE DIAMETRO</t>
  </si>
  <si>
    <t>CON PLATO Y RECEPTOR CON DOS METROS DE DIAMTREO</t>
  </si>
  <si>
    <t>MARCA LIMWELL 315164136 UBICADA EN CABALLOS MPIO. VILLA DE ZARAGOZA</t>
  </si>
  <si>
    <t>LINWELL 315164137</t>
  </si>
  <si>
    <t>I150200033</t>
  </si>
  <si>
    <t>ANTENA REDLINE</t>
  </si>
  <si>
    <t>ANTENA TRANSMISORA MARCA AVIAT NETWORKS MODELO VHLP6-7W</t>
  </si>
  <si>
    <t>ANTENA RECEPTORA MARCA AVIAT NETWORKS MODELO VHLP6-7W</t>
  </si>
  <si>
    <t>I150200063</t>
  </si>
  <si>
    <t>CABLE</t>
  </si>
  <si>
    <t>50 METROS DE LIEA DE TRANSMISIÓN MARCA AMDREW MODELO HJ7-50A</t>
  </si>
  <si>
    <t>I150200106</t>
  </si>
  <si>
    <t>CONMUTADOR TELEFONICO AUTOMATICO</t>
  </si>
  <si>
    <t>MARCA PANASONIC, NO ESTA VISIBLE MODELO NI NUMERO DE SERIE</t>
  </si>
  <si>
    <t>I150200110</t>
  </si>
  <si>
    <t>CONSOLA</t>
  </si>
  <si>
    <t>DE ILUMINACIÓN MARCA TELETEC MODELO MI800, ESTUDIO 1</t>
  </si>
  <si>
    <t>DE ILUMINACIÓN MARCA TELETEC MODELO MI800, ESTUDIO 2</t>
  </si>
  <si>
    <t>SWITCHER DIGITAL MARCA PANASONIC, AV MIXER MODELO WJ-MX12, NUMERO DE SERIE 21A13441 UBICADO EN MASTER</t>
  </si>
  <si>
    <t>Y AUDIO MARCA IMAGINE MODELO SELENIO 6800 NO. DE SERIE 2415117600</t>
  </si>
  <si>
    <t>DISTRIBUIDOR DE VIDEO</t>
  </si>
  <si>
    <t>I150200126</t>
  </si>
  <si>
    <t>I150200168</t>
  </si>
  <si>
    <t>GENERADOR BARRAS COLOR</t>
  </si>
  <si>
    <t>MARCA TRIO MODELO CG911A</t>
  </si>
  <si>
    <t>I150200222</t>
  </si>
  <si>
    <t>INTERCAMBIADOR</t>
  </si>
  <si>
    <t>DE CALOR CON 2 VENTILADORES MARCA RHODE&amp;SCWAREZ NIDEKI TH9-C2 NO. DE SERIE 2500.4503.04</t>
  </si>
  <si>
    <t>I150200181</t>
  </si>
  <si>
    <t>MICROFONO</t>
  </si>
  <si>
    <t>DE MANO INALAMBRICO SUPER-CARDIOIDE MARA SENNHEISER, MODELO SKM165G2-B, NUMERO 300411</t>
  </si>
  <si>
    <t>DE MANO INALAMBRICO SUPER-CARDIOIDE MARA SENNHEISER, MODELO SKM165G2-B, NUMERO 300108</t>
  </si>
  <si>
    <t>T/LAVALIER INALAMBRICO ELECTRET CARDIOIDE TX BODYPACK MARCA SENNHEISER, MODELO SK 100G2-B + ME4, NUMERO DE SERIE 312567</t>
  </si>
  <si>
    <t>T/LAVALIER INALAMBRICO ELECTRET CARDIOIDE TX BODYPACK MARCA SENNHEISER, MODELO SK 100G2-B + ME4, NUMERO DE SERIE 312555</t>
  </si>
  <si>
    <t>I160200232</t>
  </si>
  <si>
    <t>MONITOR</t>
  </si>
  <si>
    <t xml:space="preserve">(BOCINA PARA MEDICIÓN DE AUDIO) MONITOR DE AUDIO CAMPO CERCANO (PAR) AUTOAMPLIFICADOS, MODELO MSP-5A, MARCA YAMAHA, NUMERO DE SERIE </t>
  </si>
  <si>
    <t>AUTOAMPLIFICADOR TALKBACK, MODELO MSR-100 MARCA YAMAHA, NUMERO DE SERIE</t>
  </si>
  <si>
    <t>DE FORMA ONDA MARCA IMAGINE MODELO VIDEOTEK NO. DE SERIE 12114G0020</t>
  </si>
  <si>
    <t>PANEL DE PARECHEO HORIZONTAL MARCA RHODE&amp;SCWARZ MODELO 7/16 B/V-V NO. DE SERIE 14-005537</t>
  </si>
  <si>
    <t>PANEL SOLAR</t>
  </si>
  <si>
    <t>I150200247</t>
  </si>
  <si>
    <t>TRIPIE CAMARA DE CINE</t>
  </si>
  <si>
    <t>I150200380</t>
  </si>
  <si>
    <t>CON DOLLY COLOR NEGRO SERIE 148449</t>
  </si>
  <si>
    <t>CON DOLLY COLOR NEGRO SERIE 148448</t>
  </si>
  <si>
    <t>CON DOLLY COLOR NEGRO SERIE 148476</t>
  </si>
  <si>
    <t>I150200408</t>
  </si>
  <si>
    <t>RECEPTOR</t>
  </si>
  <si>
    <t>DE MICROONDAS, MARCA SPECTRUM SABER MODELO N6S, SERIE N6SADD62692394</t>
  </si>
  <si>
    <t>GENERADOR DE AUDIO</t>
  </si>
  <si>
    <t>MARCA LEADER MODELO LAG-126S, NUMERO DE SERIE 8030131</t>
  </si>
  <si>
    <t>I150200416</t>
  </si>
  <si>
    <t>TRANSMISOR DE MICROONDAS</t>
  </si>
  <si>
    <t>TRANSMISOR PRINCIPAL TDT MARCA RHODESCWARZ MODELO THU9 NO. DE SERIE 102370</t>
  </si>
  <si>
    <t>CONSOLA DE AUDIO</t>
  </si>
  <si>
    <t>I150200422</t>
  </si>
  <si>
    <t>MARCA TASCAM MODELO M-06 DE SEIS CANALES</t>
  </si>
  <si>
    <t>GENERADOR DE CANALES</t>
  </si>
  <si>
    <t>GENERADOR DE SEÑAL DE PRUEBA Y SINCRONIA MARCA IMAGINE MODELO VSG-401</t>
  </si>
  <si>
    <t>I150200424</t>
  </si>
  <si>
    <t>I150200428</t>
  </si>
  <si>
    <t>SINCRONIZADOR DE VIDEO</t>
  </si>
  <si>
    <t>I150200430</t>
  </si>
  <si>
    <t>CORRECTOR DE TIEMPO BASE</t>
  </si>
  <si>
    <t>MARCA FORA MODELO FA-200 SERIE 1432542</t>
  </si>
  <si>
    <t>I150200432</t>
  </si>
  <si>
    <t>MALETA PARA EQUIPO DE T.V.</t>
  </si>
  <si>
    <t>PARA CAMARA, MARCA SONY DE COLOR GRIS</t>
  </si>
  <si>
    <t>I150200436</t>
  </si>
  <si>
    <t>RECEPTOR DE MICROFONO</t>
  </si>
  <si>
    <t>MARCA SHURE</t>
  </si>
  <si>
    <t>MARCA MICROWAVE ASSOCIATES MODEL MA6G-TX, NUMERO DE SERIE 8051-D3860, INCLUYE UN COMPRESOR DE AUDIO MARCA UREI MODELO LA-A NUMERO DE SERIE 10743AQ, UN COMPRESOR DE VIDEO MARCA MACOM CON FUENTE DE PODER</t>
  </si>
  <si>
    <t>DE 24 CANALES CON PUENTE MEDIDOR MODELO 02R96 V2, MARCA YAMAHA, NUMERO DE SERIE VTAON01001</t>
  </si>
  <si>
    <t>MARCA LEADER NUMERO DE SERIE 803004</t>
  </si>
  <si>
    <t>MARCA FORA MODELO FA-210</t>
  </si>
  <si>
    <t>I150200440</t>
  </si>
  <si>
    <t>ALIMENTADOR (DIMMER)</t>
  </si>
  <si>
    <t>DE ILUMINACION MARCA TELETEC MODELO DYP-88</t>
  </si>
  <si>
    <t>DE ILUMINACION MARCA TELETEC MODELO DYP-89</t>
  </si>
  <si>
    <t>DE ILUMINACION MARCA TELETEC MODELO DYP-90</t>
  </si>
  <si>
    <t>DE ILUMINACION MARCA TELETEC MODELO DYP-91</t>
  </si>
  <si>
    <t>DE ILUMINACION MARCA TELETEC MODELO DYP-92</t>
  </si>
  <si>
    <t>I150400008</t>
  </si>
  <si>
    <t>FOTOCOPIADORA</t>
  </si>
  <si>
    <t>MARCA SHARP MODELO AL-1645cs, NUMERO DE SERIE 5512927X (MODELO 1642 SERIE 55038718)</t>
  </si>
  <si>
    <t>I18000034</t>
  </si>
  <si>
    <t>IMPRESORA</t>
  </si>
  <si>
    <t>MARCA HP LASER JET 1015, MODELO Q2462A, NUMERO DE SERIE CNFB060233</t>
  </si>
  <si>
    <t>I18000008</t>
  </si>
  <si>
    <t>CONVERTIDOR ANALOGICO-DIGITAL</t>
  </si>
  <si>
    <t>AC MARCA IMAGINE MODELO SELENIO X100 NO. DE SERIE 2114345226</t>
  </si>
  <si>
    <t>MARCA HP LASER JET 1015, MODELO Q2462A, NUMERO DE SERIE CNFB057308</t>
  </si>
  <si>
    <t>DONACIONES</t>
  </si>
  <si>
    <t>I180000072</t>
  </si>
  <si>
    <t>MARCA BENQ LCD DE 17", NUMERO DE SERIE ETJ6705059027. NOTA: ENTREGADO POR INFORMATICA</t>
  </si>
  <si>
    <t>MARCA MACINTOSH, INCLUIDO EN CPU</t>
  </si>
  <si>
    <t>MARCA HP A COLOR VGA PLANO TFT DE 17", NUMERO DE SERIE CNN62910ZW, NOTA: ENTREGADO POR INFORMATICA</t>
  </si>
  <si>
    <t>MARCA HP PAVILION LCD PLANO DE 19" HPW19B, NUMERO DE SERIE CNC651Q61D. NOTA: ENTREGADA POR INFORMATICA</t>
  </si>
  <si>
    <t>MARCA VIEWSONIC/OPTIQUEST LCD DE 22" WIDESCREEN MODELO Q2161, NUMERO DE SERIE</t>
  </si>
  <si>
    <t>LCD DE 7" COMPUESTO MODELO LM-701M, MARCA TVONE NUMERO DE SERIE 001221</t>
  </si>
  <si>
    <t>LCD DE 7" COMPUESTO MODELO LM-701M, MARCA TVONE NUMERO DE SERIE 001245</t>
  </si>
  <si>
    <t>LCD DE 7" COMPUESTO MODELO LM-701M, MARCA TVONE NUMERO DE SERIE 001252</t>
  </si>
  <si>
    <t>LCD E 15" MODELO LM-150U, MARCA JVC, NUMERO DE SERIE 0933T0049</t>
  </si>
  <si>
    <t>LCD E 15" MODELO LM-150U, MARCA JVC, NUMERO DE SERIE 093T0073</t>
  </si>
  <si>
    <t>LCD E 15" MODELO LM-150U, MARCA JVC, NUMERO DE SERIE 063Y0057</t>
  </si>
  <si>
    <t>LCD E 15" MODELO LM-150U, MARCA JVC, NUMERO DE SERIE 093T0066</t>
  </si>
  <si>
    <t>LCD E 15" MODELO LM-150U, MARCA JVC, NUMERO DE SERIE 093T0048</t>
  </si>
  <si>
    <t>LCD E 15" MODELO LM-150U, MARCA JVC, NUMERO DE SERIE 093T0084</t>
  </si>
  <si>
    <t>LCD E 15" MODELO LM-150U, MARCA JVC, NUMERO DE SERIE 093T0079</t>
  </si>
  <si>
    <t>LCD E 15" MODELO LM-150U, MARCA JVC, NUMERO DE SERIE 093T0061</t>
  </si>
  <si>
    <t>LCD E 15" MODELO LM-150U, MARCA JVC, NUMERO DE SERIE 093T0062</t>
  </si>
  <si>
    <t>MARCA SAMSUNG, MODELO SYNCMASTER 633NW, LCD DE 15.6", NUMERO DE SERIE CM16H9FS325041D</t>
  </si>
  <si>
    <t>MARCA HNC, MODELO IW171A CON NUMERO DE SERIE 723NN1EY03295. NOTA: ENTREGADA POR INFORMATICA</t>
  </si>
  <si>
    <t>MARCA HNC, MODELO IW171A CON NUMERO DE SERIE 723NN1EY04008. NOTA: ENTREGADA POR INFORMATICA</t>
  </si>
  <si>
    <t>MARCA HP COMPAQ LCD DE 17", NUMERO DE SERIE 3CQ9083FFM. NOTA: EQUIPO ENTREGADO POR INFORMATICA</t>
  </si>
  <si>
    <t>MARCA LG LCD DE 15.5" NUMERO DE SERIE 910NDYGFP154. ENTREGADO POR INFORMATICA</t>
  </si>
  <si>
    <t>DE AUDIO SDI MARCA MARSHALL MODELO AIR-DIM31 NO. DE SERIE 3 67951 17305 5</t>
  </si>
  <si>
    <t>MARCA IBM A COLOR DE 15" CRT SCGA, NUMERO DE SERIE VR22719</t>
  </si>
  <si>
    <t>MARCA IBM A COLOR DE 15" CRT SCGA, NUMERO DE SERIE VR22375</t>
  </si>
  <si>
    <t>MARCA MACINTOSH, INCLUIDO EN EL CPU</t>
  </si>
  <si>
    <t>TRANSPONDER TANGAMANGA MARCA AVIAT NETWORKS MODELO E600HP7E_28M128Q</t>
  </si>
  <si>
    <t>TRANSPONDER TANGAMANGA MARCA AVIAT NETWORKS MODELO E600HP7E_28M128Q NO. DE SERIE EBT1442F591</t>
  </si>
  <si>
    <t>TIRA DE PARCHEO MARCA SWITCHCRAFT MODELO VAPK3HDN75T</t>
  </si>
  <si>
    <t>I18000088</t>
  </si>
  <si>
    <t>SISTEMAS CONTROLADORES DE TELEPROCESO</t>
  </si>
  <si>
    <t>I18000096</t>
  </si>
  <si>
    <t>UNIDAD CENTRAL DE PROCESO</t>
  </si>
  <si>
    <t>MARCA MACINTOSH IMAC, NUMERO DE SERIE G852070YSCG, INCLUYE TECLADO CON NUMERO DE SERIE KY50201K4QLAB Y MOUSE CON NUMERO DE SERIE VJ5O10TASNWDA</t>
  </si>
  <si>
    <t>MARCA IMACINTOSH PENTIUM 4 NUMERO DE SERIE G85179MLSCG. INCLUYE MONITOR EN EL CPU, TECLADO CON NUMERO DE SERIE KY502019WQLAB Y MOUSE CON NUMERO DE SERIE VJ50518EPNWDA. NOTA: RESGUARDANTE MIGUEL ANGEL DURAN RAMIREZ, RESPONSABLE DEL DEPARTAMENTO DE PRODUCCION</t>
  </si>
  <si>
    <t>MARCA IMACINTOSH PENTIUMM 4 NUMERO DE SERIE G85207190SCG. INCLUYE MONITOR EN EL CPU, TECLADO CON NUMERO DE SERIE VJ50517UMWDA. NOTA: RESGUARDANTE CARLOS ALBERTO RAMIREZ MORENO</t>
  </si>
  <si>
    <t>MARCA IMACINTOSH PENTIUMM 4 NUMERO DE SERIE G85207190SCG. INCLUYE MONITOR EN EL CPU, TECLADO CON NUMERO DE SERIE VJ50517UMWDA. NOTA: RESGUARDANTE MIGUEL ANGEL DURAN RAMIREZ, RESPONSABLE DEL DEPARTAMENTO DE PRODUCCION</t>
  </si>
  <si>
    <t>MARCA IBM MODELO THINKCENTRE A51, PROCESADOR INTEL CELERON D 325J (2.53GHZ) MEMORIA RAM DE 256MB, EXPANDIBLE A 4GB A 1.44MB, RATON OPTICO DE 2 BOTONES CON RUEDA ADICIONAL DE NAVEGACIÓN EN INTERNET, UNIDAD INTERNA COMBO EIDE CD/RW/DVD (48X/32X/48X/DVD-R 16X) DOS BOCINAS HOMOLOGADAS, TECLADO DE 105 TECLAS EN CONECTOR MINIDIM, SOFTWARE PREINSTALADO EN ESPAÑOL WINDOWS XP PROFESIONAL PREINSTALADO Y CON LICENCIAMIENTO, OFFICE 2003 PROFESIONAL CON LICENCIAMIENTO ACADEMICO, RECUPERACION DE TODO EL SOFTWARE PREINSTALADO EN UNA PARTICIPACIÓN OCULTA DEL DISCO DURO, TARJETA INALAMBRICA: ADAPTADOR PCI WIRELESS 11/A/B/G 3 COM. NUMERO DE SERIE 8136LSALKTRB5Y</t>
  </si>
  <si>
    <t>MARCAIBM MODELO THINKCENTRE A51, PROCESADOR INTEL CELERON D 325J (2.53 GHZ), MEMORIA RAM DE 256MB, EXPANDIBLE A 4GB MEMORIA CACHE L2 DE 256KB, DISCO DURO DE 80GB, UNIDAD INTERNA DE DISCO FLEXIBLE DE 3.5" A 1.44MB, RATON OPTICO CON 2 BOTONES CON RUEDA ADICIONAL DE NAVEGACIÓN EN INTERNET, UNIDAD INTERNA COMBO EIDE CD/RW/DVD (48X/32X/48X/DVD-R  16X), DOS BOCINAS HOMOLOGADAS, TECLADO DE 105 TECLAS EN ESPAÑOL CON TECLAS DE FUNCIÓN PARA WINDOWS CON CONECTOR MINIDIM, SOFTWARE PREINSTALADO EN ESPAÑOL WINDOWS XP, PROFESIONAL PREINTALADO Y CON LICENCIAMIENTO, OFFICE 2003 PROFESIONAL CON LICENCIAMIENTO, ACADEMICO, RECUPERACIÓN DE TODO EL SOFTWARE PREINSTALADO EN UNA PARTICIÓN OCULTA EN EL DISCO DURO, NUMERO DE SERIE 8136LSALKTRA9H.</t>
  </si>
  <si>
    <t>MARCA COMPAQ MODELO DESKPRO  332902162 NUMERO DE SERIE 2816WF20414 CON DOS BOCINAS</t>
  </si>
  <si>
    <t>DEP. FED.</t>
  </si>
  <si>
    <t>MARCA MACINTOSH MODELO IMAC, NUMERO DE SERIE G85206YPSCG, INCLUYE TECLADO NUMERO DE SERIE KY50200STQLAB Y MOUSE NUMERO DE SERIE VJ05030VPKNWDA</t>
  </si>
  <si>
    <t>MARCA HP DX2400, PROCESADOR PENTDCORE, MEMORIA DE 1GB DDR2-800, DISCO DURO DE 160GB, SATA NUMERO DE SERIEMXL8190SVX. NOTA:  ENTREGADA POR INFORMATICA</t>
  </si>
  <si>
    <t>MARCA QBEX INTEL CORE 2 QUAD Q6600 24GHZ 8MA FSB1066 LGA775, WINDOWS VISTA BUSINESS, 4GB MEMORIA DDR2 PC/667, DISCO DURO 50GB SATA, DVD-RW LIGHTSCRIBE, TARJETA DE VIDEO 8500GT 512MB, BOCINAS LOGITECH, TECLADO MULTIMEDIA, LECTOR DE MEMORIAS, MOUSE OPTICO, ADOBE ACROBAT</t>
  </si>
  <si>
    <t>MARCA HP MODELO PAVILION A6000LA CON NUMERO DE SERIE MXX7200H25 NOTA: ENTREGADA POR INFORMATICA</t>
  </si>
  <si>
    <t>AUTOMATIACIÓN MARCA IMAGINE MODELO VERSIO NO. DE SERIE 5007011500311.00</t>
  </si>
  <si>
    <t>GESTION DE DATOS AUTOMATIZACIÓN MARCA DELL SIN SERIE</t>
  </si>
  <si>
    <t>COMPUTADORA LAPOP</t>
  </si>
  <si>
    <t>I180000112</t>
  </si>
  <si>
    <t>MARCA HP NW440, NUMERO DE SERIE SCNU73204K5. JUSTIFICACIÓN: EQUIPO NECESARIO PARA LLEVAR A CABO LOS PROCESOS DE LA NEGOCIACIÓN DEL PLIEGO PETITORIO 2008</t>
  </si>
  <si>
    <t>I180000114</t>
  </si>
  <si>
    <t>SCANNER</t>
  </si>
  <si>
    <t>DVD GRABADOR/REPRODUCTOR MARCA LG MODELO DR165, NUMERO DE SERIE 609SMMF026715</t>
  </si>
  <si>
    <t>I180000146</t>
  </si>
  <si>
    <t>PROCESADOR</t>
  </si>
  <si>
    <t>DE AUDIO SURROUND MARCA ORBAN MODELO 8685 NO. DE SERIE 86850189</t>
  </si>
  <si>
    <t>PLANTA DE LUZ EMERGENCIA</t>
  </si>
  <si>
    <t>MARCA COLEMAN MODELO PM54A4302 SERIE 63680923</t>
  </si>
  <si>
    <t>COMPRESORA (PARA USOS INDUSTRIALES)</t>
  </si>
  <si>
    <t>MARCA EVANS DE 3/4 SIN SERIE MODELO T20CO.</t>
  </si>
  <si>
    <t>COMPRESOR PARA LINEA DE TRANSMISIÓN MARCA RFS MODELO APD22-C</t>
  </si>
  <si>
    <t>I42800092</t>
  </si>
  <si>
    <t>FILTRO INDUSTRIAL</t>
  </si>
  <si>
    <t>I420800256</t>
  </si>
  <si>
    <t>FILTRO DE MASCARA TDT MARCA TDT MARCA RYMSA MODELO FLDV-196 NO. DE SERIE 15-000001</t>
  </si>
  <si>
    <t>PLANTAS GENERADORAS DE CORRIENTE ALTERNA ESTACIONADA DE</t>
  </si>
  <si>
    <t>I420800400</t>
  </si>
  <si>
    <t>PLANTA DIESEL ELECTRICA MODELO 4B3, 9-G2, MARCA GP-30, TOTALMENTE AUTOMATICA, CON LAS SIGUIENTES ESPECIFICACIONES:- PLANTA GENERADORA CON MOTOR, INSTALADA MARCA IGSA- MOTOR JHON DEERE, MODELO JD-30-KW NOMINALES 30-KVA´S NOM/HRINALES 38; VOLTAJE DE GENERACIÓN 220 VCA- OPERACIÓN AUTOMATICA-COMBUSTIBLE DIESEL, CONSUMO 7LTS FACTOR POTENCIA 0.8-REGULADOR DE VOLTAJE +/-0.5HZ- NO. DE FASE: 3, NO. D HILOS: 4</t>
  </si>
  <si>
    <t>I450400002</t>
  </si>
  <si>
    <t>ACONDICIONADOR DE LINEA MARCA VOGAR, MODELO LAN 28, CAPACIDAD 8KVA, VOLTAJE DE ENTRADA 220 VOLTS, VOLTAJE DE SLAIDA 220 VOLTS, NUMERO DE SERIE</t>
  </si>
  <si>
    <t>MARCA PUEGEOT, COLOR BLANCO, MODELO 2009 CON PLACAS TC-7126-U, NUMERO DE MOTOR 30869199, NUMERO DE SERIE VF3YDDMF391523085</t>
  </si>
  <si>
    <t>MARCA CHEVROLET, COLOR GUINDA, MODELO 2000 CON PLACAS VEW-7670, NUMERO DE MOTOR YG112549, NUMERO DE SERIE 3GCEC16R5YG112549</t>
  </si>
  <si>
    <t>MARCA NISSAN, COLOR BLANCO, MODELO 2005 CON PLACAS TC-8316-J, NUMERO DE MOTOR KA24876919, NUMERO SERIE JN6FE56S35X-522909</t>
  </si>
  <si>
    <t>MARCA CHEVROLET, COLOR ROJO BRILLANTE, MODELO 2001 CON PLACAS TC-7128-U, NUMERO DE MOTOR HECHO EN CANADA, NUMERO DE SERIE 2GCEK13T461318387</t>
  </si>
  <si>
    <t>MARCA FORD, COLOR ROJO BRILLANTE, MODELO 2001 CON PLACAS TC-7128-U, NUMERO DE MOTOR IMA831DF17281MA83124, NUMERO DE SERIE 3FTDF17281MA83124</t>
  </si>
  <si>
    <t>MALO</t>
  </si>
  <si>
    <t>ESTA MAL LA SUMA DE ELLOS</t>
  </si>
  <si>
    <t>PAGINA 16</t>
  </si>
  <si>
    <t>I060500388</t>
  </si>
  <si>
    <t>MULTIMETRO</t>
  </si>
  <si>
    <t>MARCA SIOMPSON DE NEGRO SIN NUMERO DE SERIE</t>
  </si>
  <si>
    <t>MARCA PROAM MODELO MUL - 280 COLOR AMARILLO</t>
  </si>
  <si>
    <t>TOTALES</t>
  </si>
  <si>
    <t>I450400012</t>
  </si>
  <si>
    <t>ARCHIVERO</t>
  </si>
  <si>
    <t>ESTRUCTURA DE MADERA CON TRES GAVETAS</t>
  </si>
  <si>
    <t>S.E.G.E</t>
  </si>
  <si>
    <t>ESTRUCTURA DE MADERA DE DOS CAJONES</t>
  </si>
  <si>
    <t>FIJO MULTIGAVETAS COLO CAOBA ESTRUCTURA NEGRA, MED: ALTO 75 X NCHO 51 X PROFUNDO 59 CMS. CON CERRADURA, LINEA ITALIA</t>
  </si>
  <si>
    <t>MOVIL COLOR CAOBA DE DOS GAVETAS, SUPERIOR MULTIUSOS E INFERIOR PORTA FOLDER OFICIO Y CARTA, ALTO 58 Y ANCHO 44 Y PROFUNDO 59 CMS. LINEA ITALIA</t>
  </si>
  <si>
    <t>I450400092</t>
  </si>
  <si>
    <t>CREDENZA</t>
  </si>
  <si>
    <t>COLOR CAOBA PUERTAS CORREDIZAS Y REGATONES PARA AJUSTES DE ALTURA CON ENTREPAÑO INTERNO ALTURA 75 X ANCHO 140 X PROFUNDO 50 CMS, LINEA ITALIA</t>
  </si>
  <si>
    <t>ESTRUCTURA KLASS COLOR CAOBA, REPISAS INTERMEDIAS MELAMINA TERMOFUSIONADA DE 28 MM DE ESPESOR MELAMINA 19 MM, ALTO 75 X ANCHO 162 X PROFUNDO 50 CMS, LINEA ITALIA</t>
  </si>
  <si>
    <t>ESTRUCTURA DE MADERA CON CUATRO CAJONES Y DOS PUERTAS CORREDIZAS</t>
  </si>
  <si>
    <t>ESTRUCTURA METALICA DE DOS NIVELES CUBIERTA DE FORMAICA</t>
  </si>
  <si>
    <t>EJECUTIVA ESTRUCTURA DE MADERA CON CUATRO CAJONES Y DOS PUERTAS CORREDIZAS, DIRECCION GENERAL</t>
  </si>
  <si>
    <t>I450400110</t>
  </si>
  <si>
    <t xml:space="preserve">ENGARGOLADORA </t>
  </si>
  <si>
    <t>MARCA GBC MODELO 222-1 CM, NUMERO DE SERIE DC18441, NUMERO DE INVENTARIO DEL FONDO MIXTO FON-MIXI 451109909003-01</t>
  </si>
  <si>
    <t>I450400120</t>
  </si>
  <si>
    <t>ESCRITORIO</t>
  </si>
  <si>
    <t>SECRETARIAL ESTRUCTURA DE MADERA CON DOS CAJONES EN COLOR BLANCO</t>
  </si>
  <si>
    <t>SECRETARIAL ESTRUCTURA DE MADERA CON DOS CAJONES</t>
  </si>
  <si>
    <t>SECRETARIAL ESTRUCTURA METALICA CUBIERTA DE FORMAICA IMITACION MADERA COLOR CAFÉ CON CINCO CAJONES</t>
  </si>
  <si>
    <t>EJECUTIVO DE DOS PEDESTALES ESTRUCTURA DE MADERA CON CINCO CAJONES, DIRECCION GENERAL</t>
  </si>
  <si>
    <t>SEMIEJECUTIVO ESTRUCTURA METALICA CUBIERTA DE FORMAICA IMITACION MADERA CON CINCO CAJONES</t>
  </si>
  <si>
    <t>ESTRUCTURA METALICA CUBIERTA DE FORMAICA IMITACION MADERA COLOR CAFÉ CON CINCO CAJONES</t>
  </si>
  <si>
    <t>TIPO EJECUTIVO ESTRUCTURA METALICA CUBIERTA DE FORMAICA IMITACION MADERA COLOR CAFÉ CON CUATRO CAJONES</t>
  </si>
  <si>
    <t>EJECUTIVO ESTRUCTURA DE MADERA DE LOS PEDESTALES CON CINCO CAJONES</t>
  </si>
  <si>
    <t>TIPO EJECUTIVO ESTRUCTURA METALICA CUBIERTA DE FORMAICA IMITACION MADERA DE CINCO CAJONES</t>
  </si>
  <si>
    <t>DELTA DE TRABAJO CON PORTA TECLADO, CALOR CAOBA MED. ALTO 75 X ANCHO 120.5 X PROFUNDO 120.5 CMS. ESTRUCTURA NEGRA, LINEA ITALIA</t>
  </si>
  <si>
    <t>EJECUTIVO COLOR CAOBA, ESTRUCTURA NEGRA ALTO 75 X ANCHO 18.5 X PROFUNDO 91.5 CMS, LINEA ITALIA, INCLUYE RETORNO PARA ESCRITORIO EJECUTIVO COLOR CAOBA ALTO 67.5 X ANCHO 1.37 X PROFUNDO 55 CMS, LINEA ITALIA, ESQUINERO CONECTOR COLOR CAOBA ALTO 75 X ANCHO 60 X PROFUNDO 60 CMS, LINEA ITALIA</t>
  </si>
  <si>
    <t>EJECUTIVO KLASS COLOR CAOBA ESTRUCTURA NEGRA ALTO 75 X ANCHO 181.5 X PROFUNDO 92 CMS MELAMINA TERMOFUSIONADA DE 28 MM DE ESPESOR, LINEA ITALIA, INCLUYE RETORNO OARA ESCRITORIO EJECUTIVO KLASS COLOR CAOBA MELAMINA 28 MM DE ESPESOR TUBULAR DE 2X1 IN CALIBRE 20</t>
  </si>
  <si>
    <t>I450400168</t>
  </si>
  <si>
    <t>LIBRERO</t>
  </si>
  <si>
    <t>KLASS COLOR CAOBA CON CERRADURA MELAMINA TERMOFUSIONADA DE 28 MM DE ESPESOR ALTO 100 X ANCHO 162 X PROFUNDO 42 CMS LINEA ITALIA</t>
  </si>
  <si>
    <t>I450400174</t>
  </si>
  <si>
    <t>LOCKER</t>
  </si>
  <si>
    <t>CON TRES CAJONES DE COLOR GRIS</t>
  </si>
  <si>
    <t>CON CUATRO CAJONES DE COLOR GRIS</t>
  </si>
  <si>
    <t>CON DOS CAJONES DE COLOR GRIS</t>
  </si>
  <si>
    <t>I450400228</t>
  </si>
  <si>
    <t>MESA</t>
  </si>
  <si>
    <t>DE TRABAJO ESTRUCTURA METALICA CUBIERTA DE FORMAICA IMITACION MADERA</t>
  </si>
  <si>
    <t>PARA MAQUINA DE ESCRIBIR ESTRUCTURA METALICA CUBIERTA DE FORMAICA IMITACION MADERA</t>
  </si>
  <si>
    <t>DE TRABAJO ESTRUCTURA DE MADERA, DE DOS PEDESRALES DE 2.50 X 1.20 MTS</t>
  </si>
  <si>
    <t>DE CENTRO ESTRUCTURA DE MADERA DE .60 X .60 MTS</t>
  </si>
  <si>
    <t>PARA MAQUINA DE ESCRIBIR ESTRUCTURA METALICACON RODILLOS, CUBIERTA DE FORMAICA IMITACION MADERA DE COLOR CAFÉ</t>
  </si>
  <si>
    <t>AUXILIAR CON UN ESPACIO EN MEDIO, ESTRUCTURA DE MADERA DE RODILLOS</t>
  </si>
  <si>
    <t>PARA MAQUINA DE ESCRIBIR ESTRUCTURA METALICA CON RODILLOS CUBIERTA DE FORMAICA</t>
  </si>
  <si>
    <t>PARA MAQUINA DE ESCRIBIR ESTRUCTURA, METALICA CON RODILLOS CUBIERTA DE MADERA</t>
  </si>
  <si>
    <t xml:space="preserve">PARA COMPUTADORA ESTRUCTURA DE MADERA CON DOS ESPACIOS EN COLOR OSTION </t>
  </si>
  <si>
    <t>DE MADERA PARA TALLER CON TORNILLO DE BANCO</t>
  </si>
  <si>
    <t>CENTRAL CUADRADA COLOR CHOCOLATE MODELO HALE</t>
  </si>
  <si>
    <t>DE JUNTAS MODULAR ENZZO COLOR CAOBA PARA 10 PERSONAS ALTO 75 CMS, PROFUNDO 160 CMS ANCHO 465 CM LINEA ITALIA</t>
  </si>
  <si>
    <t>DE JUNTAS GERENCIAL COLOR CAOBA PARA 6 PERSONAS, MELAMINA TERMOFUSIONADA DE 19 MM DE ESPESOR ALTO 75 X ANCHO 150 X PROFUNDO 100 CMS LINEA ITALIA</t>
  </si>
  <si>
    <t>I450400254</t>
  </si>
  <si>
    <t>MESA ESQUINERA DE MADERA</t>
  </si>
  <si>
    <t>TAPIZ PLIANA COLOR VERDE, CUBIERTA DE MADERA</t>
  </si>
  <si>
    <t>I450400258</t>
  </si>
  <si>
    <t>MODULO DESARMABLE O FIJO</t>
  </si>
  <si>
    <t>RECEPCION EXTENDED, SECCION ADICIONAL, COLOR CAOBA, MEDIDA ALTO 116 X ANCHO 171 X PROFUNDO 57 CMS, ESTRUCTURA NEGRA, LINEA ITALIA</t>
  </si>
  <si>
    <t>ESQUINERO CONECTOR PARA MAMPARAS DE 1.20 ESTRUCTURA NEGRA LINEA ITALIA</t>
  </si>
  <si>
    <t>I450400264</t>
  </si>
  <si>
    <t>PERCHERO</t>
  </si>
  <si>
    <t>AL PISO DE 1.60 CROMADO, MODELO TANIA</t>
  </si>
  <si>
    <t>I450400278</t>
  </si>
  <si>
    <t>PIZARRONES Y ROTAFOLIOS</t>
  </si>
  <si>
    <t xml:space="preserve">DE CORCHO DE 1.10 X .70 MTS </t>
  </si>
  <si>
    <t>PINTARRON DE FONDO BLANCO DE 1.40 X 1.20 MTS</t>
  </si>
  <si>
    <t>LAZZIO NEGRO MEDIDA ALTO 99; ANCHO 51 PROFUNDO 63 CMS LINEA ITALIA</t>
  </si>
  <si>
    <t>GENOVA ERGONOMICA ESTRUCTURA METALIOCA CON RESPALDO Y ASIENTO TAPIZADO NEGRO - NEGRO ALTO 80 X ANCHO 55 LINEA ITALIA</t>
  </si>
  <si>
    <t>SECRETARIAL ESTRUCTURA METALICA CROMADA CON RODILLOS, TAPIZADA EN PLIANA DE COLOR VERDE</t>
  </si>
  <si>
    <t>SECRETARIAL ESTRUCTURA METALICA CROMADA CON RODILLOS, TAPIZADA EN PLIANA DE COLOR ROJO</t>
  </si>
  <si>
    <t>SECRETARIAL ESTRUCTURA METALICA CROMADA CON RODILLOS, TAPIZADA EN PLIANA DE COLOR AZUL</t>
  </si>
  <si>
    <t>SECRETARIAL ESTRUCTURA METALICA CROMADA CON RODILLOS, TAPIZADA EN PLIANA DE COLOR NEGRO</t>
  </si>
  <si>
    <t>DE VISITA FIJA APILABLE TAPIZADA EN VINIL DE COLOR CAFÉ</t>
  </si>
  <si>
    <t>FIJA APILABLE ESTRUCTURA METALICA CROMADA TAPIZADA EN PLIANA DE COLOR GRIS</t>
  </si>
  <si>
    <t>PARA LOCUTOR CON RODILLOS ESTRUCTURA METALICA TAPIZADA EN PLIANA DE COLOR BLANCO CON ROJO</t>
  </si>
  <si>
    <t>SECRETARIAL ESTRUCTURA METALICA GIRATORIA CON RODILLOS TAPIZADA EN PLIANA DE COLOR GRIS</t>
  </si>
  <si>
    <t>DE VISITA ESTRCUTURA TUBULAR EN COLOR NEGRO TAPIZADA EN PLIANA DE COLO CAFÉ CLARO</t>
  </si>
  <si>
    <t>SECRETARIAL ESTRUCTURA METALICA CON RODILLOS GIRATORIA TAPIZADA EN VINIL CON PLIANA DE COLOR CREMA</t>
  </si>
  <si>
    <t>DE VISITA ESTRUCTURA TUBULAR DE COLOR NEGRO TAPIZADA EN PLIANA DE COLOR ROJO</t>
  </si>
  <si>
    <t>DE VISITA ESTRUCTURA TUBULAR DE COLOR NEGRO TAPIZADA EN PLIANA DE COLOR CAFÉ CLARO</t>
  </si>
  <si>
    <t>DE VISITA ESTRUCTURA TUBULAR DE COLOR NEGRO TAPIZADA EN PLIANA DE COLOR AZUL</t>
  </si>
  <si>
    <t>I4504000320</t>
  </si>
  <si>
    <t>DE VISITA ESTRUCTURA TUBULAR EN COLOR NEGRO, CON CODERAS TAPIZADO EN PLIANA DE COLOR CAFÉ CLARO</t>
  </si>
  <si>
    <t>EJECUTIVO ESTRUCTURA DE MADERA CON CODERAS, TAPIZADO EN VINIL COLOR CAFÉ CLARO</t>
  </si>
  <si>
    <t>DE VISITA ESTRUCTURAN TUBULAR EN COLOR NEGRO, CON CODERAS TAPIZADO EN PLIANA DE COLOR CAFÉ CLARO</t>
  </si>
  <si>
    <t>JUEGO DE SALA SILLON CON TRES ESPACIOS, LOVE SEAT Y SILLON INDIVIDUAL, DE COLOR ROJO, VERDE Y AZUL COMBINADOS</t>
  </si>
  <si>
    <t>EJECUTIVO RESPALDO ALTO, SISTEMA NEUMATICO DE GAS, SISTEMA DE BLOQUEO DE TENSION, CON CODERAS, BASE ACABADO EN COLOR NEGRO, TAPIZADO EN TELA NEGRO CON RUEDAS</t>
  </si>
  <si>
    <t>EJECUTIVO, RESPALDO ALTO, SISTEMA NEUMATICO DE GAS, SISTEMA ACABADO EN COLOR NEGRO, TAPIZADO EN TELA NEGRO, CON RUEDAS</t>
  </si>
  <si>
    <t>EJECUTIVO, RESPALDO ALTO, SISTEMA NEUMATICO DE GAS, SISTEMA DE BLOQUEO DE TENSION, CON CODERAS, BASE ACABADO EN COLOR NEGRO, TAPIZADO EN TELA NEGRO, CON RUEDAS</t>
  </si>
  <si>
    <t>CLAVE INVENTARIO SAACG</t>
  </si>
  <si>
    <t>569100301-1</t>
  </si>
  <si>
    <t>5651000106-1</t>
  </si>
  <si>
    <t>5671000163-1</t>
  </si>
  <si>
    <t>DAR DE BAJA POR DEPRECIACION TOTAL</t>
  </si>
  <si>
    <t>5671000163-2</t>
  </si>
  <si>
    <t>5321000580-1</t>
  </si>
  <si>
    <t>PANEL PRINCIPAL DE INTERCOM DE 4 CANALES PARTYLINE DIGITAL, 1RUX19", MARCA TELEX N.S. 015588 SERIE IAFF0605</t>
  </si>
  <si>
    <t>5211000092-1</t>
  </si>
  <si>
    <t>5651000107-1</t>
  </si>
  <si>
    <t>5211000093-1</t>
  </si>
  <si>
    <t>5211000094-1</t>
  </si>
  <si>
    <t xml:space="preserve">VTR, DVC-PRO 25 C/ENTRADAS DE VIDEO DIGITAL SDI, MODELO: AJ-SD255PAJYA94G, MARCA PANASONIC, NUMERO DE SERIE </t>
  </si>
  <si>
    <t>5211000094-2</t>
  </si>
  <si>
    <t>5211000094-3</t>
  </si>
  <si>
    <t>5661000115-1</t>
  </si>
  <si>
    <t>5211000095-1</t>
  </si>
  <si>
    <t>5231000010-1</t>
  </si>
  <si>
    <t>5231000010-2</t>
  </si>
  <si>
    <t>5661000116-1</t>
  </si>
  <si>
    <t>5651000108-1</t>
  </si>
  <si>
    <t>5651000109-1</t>
  </si>
  <si>
    <t>5651000109-2</t>
  </si>
  <si>
    <t>5651000109-3</t>
  </si>
  <si>
    <t>5651000109-4</t>
  </si>
  <si>
    <t>5651000109-5</t>
  </si>
  <si>
    <t>5651000109-6</t>
  </si>
  <si>
    <t>5651000109-7</t>
  </si>
  <si>
    <t>5651000110-1</t>
  </si>
  <si>
    <t>5651000111-1</t>
  </si>
  <si>
    <t>5651000112-1</t>
  </si>
  <si>
    <t>5651000016-1</t>
  </si>
  <si>
    <t>5651000039-1</t>
  </si>
  <si>
    <t>5621000151-1</t>
  </si>
  <si>
    <t>5151000132-1</t>
  </si>
  <si>
    <t>5151000132-2</t>
  </si>
  <si>
    <t>5151000132-3</t>
  </si>
  <si>
    <t>5211000096-1</t>
  </si>
  <si>
    <t>5211000096-2</t>
  </si>
  <si>
    <t>5151000132-4</t>
  </si>
  <si>
    <t>5211000097-1</t>
  </si>
  <si>
    <t>5231000053-1</t>
  </si>
  <si>
    <t>5231000053-2</t>
  </si>
  <si>
    <t>5231000053-3</t>
  </si>
  <si>
    <t>5651000113-1</t>
  </si>
  <si>
    <t>5211000098-1</t>
  </si>
  <si>
    <t>5651000114-1</t>
  </si>
  <si>
    <t>5651000114-2</t>
  </si>
  <si>
    <t>5211000099-1</t>
  </si>
  <si>
    <t>5211000099-2</t>
  </si>
  <si>
    <t>5661000115-2</t>
  </si>
  <si>
    <t>5211000100-1</t>
  </si>
  <si>
    <t>5211000101-1</t>
  </si>
  <si>
    <t>5211000101-2</t>
  </si>
  <si>
    <t>5211000102-1</t>
  </si>
  <si>
    <t>5211000048-1</t>
  </si>
  <si>
    <t>5151000029-1</t>
  </si>
  <si>
    <t>5151000011-1</t>
  </si>
  <si>
    <t>5151000044-1</t>
  </si>
  <si>
    <t>5151000044-2</t>
  </si>
  <si>
    <t>5151000132-5</t>
  </si>
  <si>
    <t>5151000132-6</t>
  </si>
  <si>
    <t>5151000132-7</t>
  </si>
  <si>
    <t>5151000132-8</t>
  </si>
  <si>
    <t>5151000132-9</t>
  </si>
  <si>
    <t>5151000132-10</t>
  </si>
  <si>
    <t>5151000132-11</t>
  </si>
  <si>
    <t>5151000132-12</t>
  </si>
  <si>
    <t>5151000132-13</t>
  </si>
  <si>
    <t>5151000132-14</t>
  </si>
  <si>
    <t>5151000132-15</t>
  </si>
  <si>
    <t>5151000132-16</t>
  </si>
  <si>
    <t>5151000132-17</t>
  </si>
  <si>
    <t>5151000132-18</t>
  </si>
  <si>
    <t>5151000132-19</t>
  </si>
  <si>
    <t>5151000132-20</t>
  </si>
  <si>
    <t>5151000132-21</t>
  </si>
  <si>
    <t>5151000132-22</t>
  </si>
  <si>
    <t>5151000132-23</t>
  </si>
  <si>
    <t>5151000132-24</t>
  </si>
  <si>
    <t>5151000132-25</t>
  </si>
  <si>
    <t>5151000132-26</t>
  </si>
  <si>
    <t>5151000132-27</t>
  </si>
  <si>
    <t>5151000132-28</t>
  </si>
  <si>
    <t>5151000132-29</t>
  </si>
  <si>
    <t>5151000132-30</t>
  </si>
  <si>
    <t>5651000115-1</t>
  </si>
  <si>
    <t>5651000115-2</t>
  </si>
  <si>
    <t>5651000115-3</t>
  </si>
  <si>
    <t>5151000145-1</t>
  </si>
  <si>
    <t>5151000145-2</t>
  </si>
  <si>
    <t>5151000145-3</t>
  </si>
  <si>
    <t>5151000145-4</t>
  </si>
  <si>
    <t>5151000145-5</t>
  </si>
  <si>
    <t>5151000145-6</t>
  </si>
  <si>
    <t>5151000145-7</t>
  </si>
  <si>
    <t>5151000145-8</t>
  </si>
  <si>
    <t>5151000145-9</t>
  </si>
  <si>
    <t>5151000145-10</t>
  </si>
  <si>
    <t>5151000145-11</t>
  </si>
  <si>
    <t>5151000145-12</t>
  </si>
  <si>
    <t>5151000145-13</t>
  </si>
  <si>
    <t>5151000066-1</t>
  </si>
  <si>
    <t>5211000079-1</t>
  </si>
  <si>
    <t>5651000116-1</t>
  </si>
  <si>
    <t>5661000061-1</t>
  </si>
  <si>
    <t>5621000036-1</t>
  </si>
  <si>
    <t>5661000065-1</t>
  </si>
  <si>
    <t>ACONDICIONADOR AIRE</t>
  </si>
  <si>
    <t>5661000117-1</t>
  </si>
  <si>
    <t>5111000026-1</t>
  </si>
  <si>
    <t>5111000026-2</t>
  </si>
  <si>
    <t>5111000027-1</t>
  </si>
  <si>
    <t>5111000026-3</t>
  </si>
  <si>
    <t>5111000026-4</t>
  </si>
  <si>
    <t>5111000027-2</t>
  </si>
  <si>
    <t>5111000027-3</t>
  </si>
  <si>
    <t>5111000026-5</t>
  </si>
  <si>
    <t>5111000027-4</t>
  </si>
  <si>
    <t>5111000026-6</t>
  </si>
  <si>
    <t>5111000026-7</t>
  </si>
  <si>
    <t>5111000027-5</t>
  </si>
  <si>
    <t>5111000039-1</t>
  </si>
  <si>
    <t>5111000042-1</t>
  </si>
  <si>
    <t>5111000042-2</t>
  </si>
  <si>
    <t>5111000042-3</t>
  </si>
  <si>
    <t>5111000042-4</t>
  </si>
  <si>
    <t>5111000042-5</t>
  </si>
  <si>
    <t>5111000042-6</t>
  </si>
  <si>
    <t>5111000042-7</t>
  </si>
  <si>
    <t>5111000042-8</t>
  </si>
  <si>
    <t>5111000063-1</t>
  </si>
  <si>
    <t>5111000063-2</t>
  </si>
  <si>
    <t>5111000063-3</t>
  </si>
  <si>
    <t>5111000063-4</t>
  </si>
  <si>
    <t>5111000063-5</t>
  </si>
  <si>
    <t>5111000063-6</t>
  </si>
  <si>
    <t>5111000063-7</t>
  </si>
  <si>
    <t>5111000063-8</t>
  </si>
  <si>
    <t>5111000063-9</t>
  </si>
  <si>
    <t>5111000063-10</t>
  </si>
  <si>
    <t>5111000063-11</t>
  </si>
  <si>
    <t>5111000063-12</t>
  </si>
  <si>
    <t>5111000063-13</t>
  </si>
  <si>
    <t>5111000063-14</t>
  </si>
  <si>
    <t>5111000063-15</t>
  </si>
  <si>
    <t>5111000063-16</t>
  </si>
  <si>
    <t>5111000058-1</t>
  </si>
  <si>
    <t>5111000098-1</t>
  </si>
  <si>
    <t>5111000098-2</t>
  </si>
  <si>
    <t>5111000098-3</t>
  </si>
  <si>
    <t>5111000067-1</t>
  </si>
  <si>
    <t>5111000067-2</t>
  </si>
  <si>
    <t>5111000071-1</t>
  </si>
  <si>
    <t>5111000071-2</t>
  </si>
  <si>
    <t>5111000086-1</t>
  </si>
  <si>
    <t>5111000086-2</t>
  </si>
  <si>
    <t>5111000086-3</t>
  </si>
  <si>
    <t>5111000086-4</t>
  </si>
  <si>
    <t>5111000086-5</t>
  </si>
  <si>
    <t>5111000086-6</t>
  </si>
  <si>
    <t>5111000086-7</t>
  </si>
  <si>
    <t>5111000086-8</t>
  </si>
  <si>
    <t>5111000086-9</t>
  </si>
  <si>
    <t>5111000086-10</t>
  </si>
  <si>
    <t>5111000086-11</t>
  </si>
  <si>
    <t>5111000086-12</t>
  </si>
  <si>
    <t>5111000086-13</t>
  </si>
  <si>
    <t>5111000086-14</t>
  </si>
  <si>
    <t>5111000086-15</t>
  </si>
  <si>
    <t>5111000086-16</t>
  </si>
  <si>
    <t>5111000086-17</t>
  </si>
  <si>
    <t>5111000086-18</t>
  </si>
  <si>
    <t>5111000086-19</t>
  </si>
  <si>
    <t>5111000086-20</t>
  </si>
  <si>
    <t>5111000086-21</t>
  </si>
  <si>
    <t>5111000086-22</t>
  </si>
  <si>
    <t>5111000086-23</t>
  </si>
  <si>
    <t>5111000086-24</t>
  </si>
  <si>
    <t>5111000086-25</t>
  </si>
  <si>
    <t>5111000086-26</t>
  </si>
  <si>
    <t>5111000086-27</t>
  </si>
  <si>
    <t>5111000086-28</t>
  </si>
  <si>
    <t>5111000086-29</t>
  </si>
  <si>
    <t>5111000086-30</t>
  </si>
  <si>
    <t>5111000086-31</t>
  </si>
  <si>
    <t>5111000086-32</t>
  </si>
  <si>
    <t>5111000086-33</t>
  </si>
  <si>
    <t>5111000086-34</t>
  </si>
  <si>
    <t>5111000086-35</t>
  </si>
  <si>
    <t>5111000086-36</t>
  </si>
  <si>
    <t>5111000086-37</t>
  </si>
  <si>
    <t>5111000086-38</t>
  </si>
  <si>
    <t>5111000086-39</t>
  </si>
  <si>
    <t>5111000086-40</t>
  </si>
  <si>
    <t>5111000086-41</t>
  </si>
  <si>
    <t>5111000099-1</t>
  </si>
  <si>
    <t>5111000099-2</t>
  </si>
  <si>
    <t>5111000099-3</t>
  </si>
  <si>
    <t>5111000099-4</t>
  </si>
  <si>
    <t>5111000099-5</t>
  </si>
  <si>
    <t>5111000099-6</t>
  </si>
  <si>
    <t>5111000099-7</t>
  </si>
  <si>
    <t>5111000099-8</t>
  </si>
  <si>
    <t>5111000099-9</t>
  </si>
  <si>
    <t>5111000099-10</t>
  </si>
  <si>
    <t>5111000099-11</t>
  </si>
  <si>
    <t>5111000099-12</t>
  </si>
  <si>
    <t>5111000099-13</t>
  </si>
  <si>
    <t>5111000099-14</t>
  </si>
  <si>
    <t>5111000099-15</t>
  </si>
  <si>
    <t>5111000099-16</t>
  </si>
  <si>
    <t>5111000099-17</t>
  </si>
  <si>
    <t>5111000099-18</t>
  </si>
  <si>
    <t>5111000099-19</t>
  </si>
  <si>
    <t>5111000099-20</t>
  </si>
  <si>
    <t>5111000099-21</t>
  </si>
  <si>
    <t>5111000099-22</t>
  </si>
  <si>
    <t>5111000099-23</t>
  </si>
  <si>
    <t>5111000099-24</t>
  </si>
  <si>
    <t>5111000099-25</t>
  </si>
  <si>
    <t>5111000099-26</t>
  </si>
  <si>
    <t>5111000099-27</t>
  </si>
  <si>
    <t>5111000099-28</t>
  </si>
  <si>
    <t>5111000099-29</t>
  </si>
  <si>
    <t>5111000099-30</t>
  </si>
  <si>
    <t>5111000099-31</t>
  </si>
  <si>
    <t>5111000099-34</t>
  </si>
  <si>
    <t>5111000099-35</t>
  </si>
  <si>
    <t>5111000099-36</t>
  </si>
  <si>
    <t>5111000099-37</t>
  </si>
  <si>
    <t>5111000099-38</t>
  </si>
  <si>
    <t>5111000099-39</t>
  </si>
  <si>
    <t>5111000099-40</t>
  </si>
  <si>
    <t>5111000099-41</t>
  </si>
  <si>
    <t>5111000099-42</t>
  </si>
  <si>
    <t>5111000099-43</t>
  </si>
  <si>
    <t>5111000099-44</t>
  </si>
  <si>
    <t>5111000099-45</t>
  </si>
  <si>
    <t>5111000100-1</t>
  </si>
  <si>
    <t>5111000100-2</t>
  </si>
  <si>
    <t>5111000100-3</t>
  </si>
  <si>
    <t>5111000101-1</t>
  </si>
  <si>
    <t>5211000103-1</t>
  </si>
  <si>
    <t>5191000152-1</t>
  </si>
  <si>
    <t>5191000082-1</t>
  </si>
  <si>
    <t>5111000095-1</t>
  </si>
  <si>
    <t>5421000018-1</t>
  </si>
  <si>
    <t>5421000018-2</t>
  </si>
  <si>
    <t>5421000018-3</t>
  </si>
  <si>
    <t>5421000018-4</t>
  </si>
  <si>
    <t>5421000018-5</t>
  </si>
  <si>
    <t>5211000049-1</t>
  </si>
  <si>
    <t>5211000049-2</t>
  </si>
  <si>
    <t>5211000049-3</t>
  </si>
  <si>
    <t>5211000049-4</t>
  </si>
  <si>
    <t>5661000118-1</t>
  </si>
  <si>
    <t>5661000118-2</t>
  </si>
  <si>
    <t>5661000118-3</t>
  </si>
  <si>
    <t>5661000118-4</t>
  </si>
  <si>
    <t>5661000118-5</t>
  </si>
  <si>
    <t>5661000118-6</t>
  </si>
  <si>
    <t>INSTALACIONES (EN USO)</t>
  </si>
  <si>
    <t>DAR DE BAJA POR DEPRECIACIÓN</t>
  </si>
  <si>
    <t>BODEGA</t>
  </si>
  <si>
    <t>NUEVA ADQUISICION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</si>
</sst>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2"/>
      <color theme="0"/>
      <name val="Calibri"/>
      <family val="2"/>
      <scheme val="minor"/>
    </font>
    <font>
      <sz val="12"/>
      <color theme="0"/>
      <name val="Calibri"/>
      <family val="2"/>
      <scheme val="minor"/>
    </font>
    <font>
      <sz val="8"/>
      <name val="Calibri"/>
      <family val="2"/>
      <scheme val="minor"/>
    </font>
    <font>
      <b/>
      <sz val="11"/>
      <color theme="1"/>
      <name val="Calibri"/>
      <family val="2"/>
      <scheme val="minor"/>
    </font>
    <font>
      <b/>
      <sz val="11"/>
      <color rgb="FFFF0000"/>
      <name val="Calibri"/>
      <family val="2"/>
      <scheme val="minor"/>
    </font>
    <font>
      <sz val="11"/>
      <color rgb="FFFF0000"/>
      <name val="Calibri"/>
      <family val="2"/>
      <scheme val="minor"/>
    </font>
    <font>
      <b/>
      <sz val="11"/>
      <name val="Calibri"/>
      <family val="2"/>
      <scheme val="minor"/>
    </font>
  </fonts>
  <fills count="9">
    <fill>
      <patternFill patternType="none"/>
    </fill>
    <fill>
      <patternFill patternType="gray125"/>
    </fill>
    <fill>
      <patternFill patternType="solid">
        <fgColor theme="2" tint="-0.89999084444715716"/>
        <bgColor indexed="64"/>
      </patternFill>
    </fill>
    <fill>
      <patternFill patternType="solid">
        <fgColor theme="2" tint="-0.499984740745262"/>
        <bgColor indexed="64"/>
      </patternFill>
    </fill>
    <fill>
      <patternFill patternType="solid">
        <fgColor rgb="FFFF0000"/>
        <bgColor indexed="64"/>
      </patternFill>
    </fill>
    <fill>
      <patternFill patternType="solid">
        <fgColor rgb="FFFFFF00"/>
        <bgColor indexed="64"/>
      </patternFill>
    </fill>
    <fill>
      <patternFill patternType="solid">
        <fgColor theme="8" tint="-0.249977111117893"/>
        <bgColor indexed="64"/>
      </patternFill>
    </fill>
    <fill>
      <patternFill patternType="solid">
        <fgColor rgb="FFDF0707"/>
        <bgColor indexed="64"/>
      </patternFill>
    </fill>
    <fill>
      <patternFill patternType="solid">
        <fgColor theme="9"/>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54">
    <xf numFmtId="0" fontId="0" fillId="0" borderId="0" xfId="0"/>
    <xf numFmtId="0" fontId="2" fillId="2" borderId="0" xfId="0" applyFont="1" applyFill="1" applyAlignment="1">
      <alignment horizontal="center" wrapText="1"/>
    </xf>
    <xf numFmtId="14" fontId="0" fillId="0" borderId="0" xfId="0" applyNumberFormat="1"/>
    <xf numFmtId="44" fontId="0" fillId="0" borderId="0" xfId="1" applyFont="1"/>
    <xf numFmtId="44" fontId="0" fillId="0" borderId="0" xfId="0" applyNumberFormat="1"/>
    <xf numFmtId="0" fontId="4" fillId="3" borderId="0" xfId="0" applyFont="1" applyFill="1"/>
    <xf numFmtId="0" fontId="3" fillId="3" borderId="0" xfId="0" applyFont="1" applyFill="1" applyAlignment="1">
      <alignment horizontal="center"/>
    </xf>
    <xf numFmtId="0" fontId="2" fillId="2" borderId="0" xfId="0" applyFont="1" applyFill="1" applyAlignment="1">
      <alignment horizontal="center" vertical="center" wrapText="1"/>
    </xf>
    <xf numFmtId="0" fontId="3" fillId="3" borderId="0" xfId="0" applyFont="1" applyFill="1" applyAlignment="1">
      <alignment vertical="center" wrapText="1"/>
    </xf>
    <xf numFmtId="0" fontId="0" fillId="0" borderId="0" xfId="0" applyAlignment="1">
      <alignment vertical="center" wrapText="1"/>
    </xf>
    <xf numFmtId="0" fontId="3" fillId="3" borderId="0" xfId="0" applyFont="1" applyFill="1" applyAlignment="1">
      <alignment horizontal="center" vertical="center"/>
    </xf>
    <xf numFmtId="0" fontId="4" fillId="3" borderId="0" xfId="0" applyFont="1" applyFill="1" applyAlignment="1">
      <alignment vertical="center"/>
    </xf>
    <xf numFmtId="0" fontId="0" fillId="0" borderId="0" xfId="0" applyAlignment="1">
      <alignment vertical="center"/>
    </xf>
    <xf numFmtId="0" fontId="3" fillId="3" borderId="0" xfId="0" applyFont="1" applyFill="1" applyAlignment="1">
      <alignment vertical="center"/>
    </xf>
    <xf numFmtId="0" fontId="6" fillId="0" borderId="0" xfId="0" applyFont="1"/>
    <xf numFmtId="14" fontId="0" fillId="0" borderId="0" xfId="0" applyNumberFormat="1" applyAlignment="1">
      <alignment vertical="center"/>
    </xf>
    <xf numFmtId="44" fontId="0" fillId="0" borderId="0" xfId="1" applyFont="1" applyAlignment="1">
      <alignment vertical="center"/>
    </xf>
    <xf numFmtId="0" fontId="6" fillId="0" borderId="0" xfId="0" applyFont="1" applyAlignment="1">
      <alignment vertical="center" wrapText="1"/>
    </xf>
    <xf numFmtId="0" fontId="6" fillId="0" borderId="0" xfId="0" applyFont="1" applyAlignment="1">
      <alignment vertical="center"/>
    </xf>
    <xf numFmtId="44" fontId="0" fillId="0" borderId="0" xfId="0" applyNumberFormat="1" applyAlignment="1">
      <alignment vertical="center"/>
    </xf>
    <xf numFmtId="14" fontId="6" fillId="0" borderId="0" xfId="0" applyNumberFormat="1" applyFont="1" applyAlignment="1">
      <alignment vertical="center"/>
    </xf>
    <xf numFmtId="44" fontId="6" fillId="0" borderId="0" xfId="1" applyFont="1" applyAlignment="1">
      <alignment vertical="center"/>
    </xf>
    <xf numFmtId="0" fontId="0" fillId="0" borderId="0" xfId="0" applyFill="1" applyAlignment="1">
      <alignment vertical="center"/>
    </xf>
    <xf numFmtId="14" fontId="0" fillId="0" borderId="0" xfId="0" applyNumberFormat="1" applyFill="1" applyAlignment="1">
      <alignment vertical="center"/>
    </xf>
    <xf numFmtId="0" fontId="0" fillId="0" borderId="0" xfId="0" applyFill="1" applyAlignment="1">
      <alignment vertical="center" wrapText="1"/>
    </xf>
    <xf numFmtId="44" fontId="0" fillId="0" borderId="0" xfId="1" applyFont="1" applyFill="1" applyAlignment="1">
      <alignment vertical="center"/>
    </xf>
    <xf numFmtId="44" fontId="0" fillId="0" borderId="0" xfId="0" applyNumberFormat="1" applyFill="1" applyAlignment="1">
      <alignment vertical="center"/>
    </xf>
    <xf numFmtId="0" fontId="3" fillId="0" borderId="0" xfId="0" applyFont="1" applyFill="1" applyAlignment="1">
      <alignment horizontal="center" vertical="center"/>
    </xf>
    <xf numFmtId="0" fontId="4" fillId="0" borderId="0" xfId="0" applyFont="1" applyFill="1" applyAlignment="1">
      <alignment vertical="center"/>
    </xf>
    <xf numFmtId="0" fontId="3" fillId="0" borderId="0" xfId="0" applyFont="1" applyFill="1" applyAlignment="1">
      <alignment vertical="center" wrapText="1"/>
    </xf>
    <xf numFmtId="44" fontId="6" fillId="0" borderId="0" xfId="0" applyNumberFormat="1" applyFont="1" applyFill="1" applyAlignment="1">
      <alignment vertical="center"/>
    </xf>
    <xf numFmtId="44" fontId="7" fillId="0" borderId="0" xfId="0" applyNumberFormat="1" applyFont="1" applyAlignment="1">
      <alignment vertical="center"/>
    </xf>
    <xf numFmtId="0" fontId="3" fillId="0" borderId="0" xfId="0" applyFont="1" applyFill="1" applyAlignment="1">
      <alignment vertical="center"/>
    </xf>
    <xf numFmtId="0" fontId="6" fillId="0" borderId="0" xfId="0" applyFont="1" applyFill="1" applyAlignment="1">
      <alignment vertical="center"/>
    </xf>
    <xf numFmtId="0" fontId="0" fillId="0" borderId="0" xfId="0" applyAlignment="1">
      <alignment wrapText="1"/>
    </xf>
    <xf numFmtId="0" fontId="3" fillId="3" borderId="0" xfId="0" applyFont="1" applyFill="1" applyAlignment="1">
      <alignment horizontal="center" wrapText="1"/>
    </xf>
    <xf numFmtId="0" fontId="4" fillId="3" borderId="0" xfId="0" applyFont="1" applyFill="1" applyAlignment="1">
      <alignment wrapText="1"/>
    </xf>
    <xf numFmtId="0" fontId="3" fillId="3" borderId="0" xfId="0" applyFont="1" applyFill="1" applyAlignment="1">
      <alignment wrapText="1"/>
    </xf>
    <xf numFmtId="14" fontId="0" fillId="0" borderId="0" xfId="0" applyNumberFormat="1" applyAlignment="1">
      <alignment wrapText="1"/>
    </xf>
    <xf numFmtId="44" fontId="0" fillId="0" borderId="0" xfId="1" applyFont="1" applyAlignment="1">
      <alignment wrapText="1"/>
    </xf>
    <xf numFmtId="44" fontId="0" fillId="0" borderId="0" xfId="0" applyNumberFormat="1" applyAlignment="1">
      <alignment wrapText="1"/>
    </xf>
    <xf numFmtId="0" fontId="6" fillId="0" borderId="0" xfId="0" applyFont="1" applyAlignment="1">
      <alignment wrapText="1"/>
    </xf>
    <xf numFmtId="0" fontId="8" fillId="4" borderId="0" xfId="0" applyFont="1" applyFill="1" applyAlignment="1">
      <alignment vertical="center" wrapText="1"/>
    </xf>
    <xf numFmtId="0" fontId="6" fillId="0" borderId="0" xfId="0" applyFont="1" applyFill="1" applyAlignment="1">
      <alignment vertical="center" wrapText="1"/>
    </xf>
    <xf numFmtId="0" fontId="9" fillId="6" borderId="0" xfId="0" applyFont="1" applyFill="1" applyAlignment="1">
      <alignment vertical="center" wrapText="1"/>
    </xf>
    <xf numFmtId="0" fontId="2" fillId="0" borderId="0" xfId="0" applyFont="1" applyFill="1" applyAlignment="1">
      <alignment vertical="center" wrapText="1"/>
    </xf>
    <xf numFmtId="0" fontId="9" fillId="6" borderId="0" xfId="0" applyFont="1" applyFill="1" applyAlignment="1">
      <alignment horizontal="center" vertical="center" wrapText="1"/>
    </xf>
    <xf numFmtId="0" fontId="0" fillId="0" borderId="0" xfId="0" applyAlignment="1">
      <alignment horizontal="center" vertical="center" wrapText="1"/>
    </xf>
    <xf numFmtId="0" fontId="0" fillId="7" borderId="0" xfId="0" applyFill="1" applyAlignment="1">
      <alignment horizontal="center" vertical="center" wrapText="1"/>
    </xf>
    <xf numFmtId="0" fontId="6" fillId="5" borderId="0" xfId="0" applyFont="1" applyFill="1" applyAlignment="1">
      <alignment vertical="center"/>
    </xf>
    <xf numFmtId="0" fontId="6" fillId="7" borderId="0" xfId="0" applyFont="1" applyFill="1" applyAlignment="1">
      <alignment horizontal="center" vertical="center" wrapText="1"/>
    </xf>
    <xf numFmtId="0" fontId="6" fillId="8" borderId="0" xfId="0" applyFont="1" applyFill="1" applyAlignment="1">
      <alignment horizontal="center" vertical="center" wrapText="1"/>
    </xf>
    <xf numFmtId="0" fontId="3" fillId="3" borderId="0" xfId="0" applyFont="1" applyFill="1" applyAlignment="1">
      <alignment horizontal="left" vertical="center"/>
    </xf>
    <xf numFmtId="0" fontId="3" fillId="0" borderId="0" xfId="0" applyFont="1" applyFill="1" applyAlignment="1">
      <alignment horizontal="left" vertical="center"/>
    </xf>
  </cellXfs>
  <cellStyles count="2">
    <cellStyle name="Moneda" xfId="1" builtinId="4"/>
    <cellStyle name="Normal" xfId="0" builtinId="0"/>
  </cellStyles>
  <dxfs count="0"/>
  <tableStyles count="0" defaultTableStyle="TableStyleMedium2" defaultPivotStyle="PivotStyleLight16"/>
  <colors>
    <mruColors>
      <color rgb="FFDF0707"/>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849B0-9DA1-4983-8DEC-39B49327DD4A}">
  <dimension ref="A3:M106"/>
  <sheetViews>
    <sheetView topLeftCell="A2" workbookViewId="0">
      <selection activeCell="A33" sqref="A33"/>
    </sheetView>
  </sheetViews>
  <sheetFormatPr baseColWidth="10" defaultRowHeight="15" x14ac:dyDescent="0.25"/>
  <cols>
    <col min="1" max="1" width="16" style="17" customWidth="1"/>
    <col min="2" max="3" width="14.5703125" style="12" customWidth="1"/>
    <col min="4" max="4" width="10.7109375" style="12" bestFit="1" customWidth="1"/>
    <col min="5" max="5" width="44.85546875" style="9" customWidth="1"/>
    <col min="6" max="6" width="17.7109375" style="12" bestFit="1" customWidth="1"/>
    <col min="7" max="7" width="14.140625" style="12" bestFit="1" customWidth="1"/>
    <col min="8" max="8" width="11.42578125" style="12"/>
    <col min="9" max="9" width="12.5703125" style="12" bestFit="1" customWidth="1"/>
    <col min="10" max="10" width="14.140625" style="12" bestFit="1" customWidth="1"/>
    <col min="11" max="12" width="11.42578125" style="12"/>
    <col min="13" max="13" width="33.42578125" style="12" customWidth="1"/>
    <col min="14" max="16384" width="11.42578125" style="12"/>
  </cols>
  <sheetData>
    <row r="3" spans="1:13" s="9" customFormat="1" ht="65.25" customHeight="1" x14ac:dyDescent="0.25">
      <c r="A3" s="17"/>
      <c r="B3" s="7" t="s">
        <v>0</v>
      </c>
      <c r="C3" s="7" t="s">
        <v>345</v>
      </c>
      <c r="D3" s="7" t="s">
        <v>1</v>
      </c>
      <c r="E3" s="7" t="s">
        <v>2</v>
      </c>
      <c r="F3" s="7" t="s">
        <v>3</v>
      </c>
      <c r="G3" s="7" t="s">
        <v>4</v>
      </c>
      <c r="H3" s="7" t="s">
        <v>5</v>
      </c>
      <c r="I3" s="7" t="s">
        <v>6</v>
      </c>
      <c r="J3" s="7" t="s">
        <v>7</v>
      </c>
      <c r="L3" s="42"/>
      <c r="M3" s="17" t="s">
        <v>349</v>
      </c>
    </row>
    <row r="5" spans="1:13" ht="15.75" x14ac:dyDescent="0.25">
      <c r="B5" s="10" t="s">
        <v>49</v>
      </c>
      <c r="C5" s="10"/>
      <c r="D5" s="11"/>
      <c r="E5" s="8" t="s">
        <v>50</v>
      </c>
      <c r="F5" s="11"/>
      <c r="G5" s="11"/>
      <c r="H5" s="11"/>
      <c r="I5" s="11"/>
      <c r="J5" s="11"/>
    </row>
    <row r="6" spans="1:13" ht="30" x14ac:dyDescent="0.25">
      <c r="A6" s="44" t="s">
        <v>607</v>
      </c>
      <c r="B6" s="12">
        <v>1</v>
      </c>
      <c r="C6" s="12" t="s">
        <v>346</v>
      </c>
      <c r="D6" s="15">
        <v>42529</v>
      </c>
      <c r="E6" s="9" t="s">
        <v>51</v>
      </c>
      <c r="F6" s="12" t="s">
        <v>11</v>
      </c>
      <c r="G6" s="12" t="s">
        <v>8</v>
      </c>
      <c r="H6" s="12">
        <v>1</v>
      </c>
      <c r="I6" s="16">
        <v>237600</v>
      </c>
      <c r="J6" s="16">
        <v>237600</v>
      </c>
    </row>
    <row r="7" spans="1:13" x14ac:dyDescent="0.25">
      <c r="D7" s="15"/>
      <c r="F7" s="18" t="s">
        <v>22</v>
      </c>
      <c r="G7" s="18"/>
      <c r="H7" s="18">
        <v>1</v>
      </c>
      <c r="I7" s="16"/>
      <c r="J7" s="16">
        <v>237600</v>
      </c>
    </row>
    <row r="8" spans="1:13" x14ac:dyDescent="0.25">
      <c r="D8" s="15"/>
      <c r="I8" s="16"/>
      <c r="J8" s="16"/>
    </row>
    <row r="9" spans="1:13" ht="15.75" x14ac:dyDescent="0.25">
      <c r="B9" s="10" t="s">
        <v>53</v>
      </c>
      <c r="C9" s="10"/>
      <c r="D9" s="11"/>
      <c r="E9" s="8" t="s">
        <v>52</v>
      </c>
      <c r="F9" s="11"/>
      <c r="G9" s="11"/>
      <c r="H9" s="11"/>
      <c r="I9" s="11"/>
      <c r="J9" s="11"/>
    </row>
    <row r="10" spans="1:13" ht="30" x14ac:dyDescent="0.25">
      <c r="A10" s="44" t="s">
        <v>607</v>
      </c>
      <c r="B10" s="12">
        <v>1</v>
      </c>
      <c r="C10" s="12" t="s">
        <v>347</v>
      </c>
      <c r="D10" s="15">
        <v>42529</v>
      </c>
      <c r="E10" s="9" t="s">
        <v>54</v>
      </c>
      <c r="F10" s="12" t="s">
        <v>11</v>
      </c>
      <c r="G10" s="12" t="s">
        <v>8</v>
      </c>
      <c r="H10" s="12">
        <v>1</v>
      </c>
      <c r="I10" s="16">
        <v>49439</v>
      </c>
      <c r="J10" s="16">
        <v>49439</v>
      </c>
    </row>
    <row r="11" spans="1:13" x14ac:dyDescent="0.25">
      <c r="D11" s="15"/>
      <c r="F11" s="18" t="s">
        <v>22</v>
      </c>
      <c r="G11" s="18"/>
      <c r="H11" s="18">
        <v>1</v>
      </c>
      <c r="I11" s="16"/>
      <c r="J11" s="16">
        <v>49439</v>
      </c>
    </row>
    <row r="12" spans="1:13" x14ac:dyDescent="0.25">
      <c r="D12" s="15"/>
      <c r="I12" s="16"/>
      <c r="J12" s="19"/>
    </row>
    <row r="13" spans="1:13" ht="15.75" x14ac:dyDescent="0.25">
      <c r="B13" s="10" t="s">
        <v>249</v>
      </c>
      <c r="C13" s="10"/>
      <c r="D13" s="11"/>
      <c r="E13" s="8" t="s">
        <v>250</v>
      </c>
      <c r="F13" s="11"/>
      <c r="G13" s="11"/>
      <c r="H13" s="11"/>
      <c r="I13" s="11"/>
      <c r="J13" s="11"/>
    </row>
    <row r="14" spans="1:13" ht="32.25" customHeight="1" x14ac:dyDescent="0.25">
      <c r="A14" s="44" t="s">
        <v>607</v>
      </c>
      <c r="B14" s="12">
        <v>1</v>
      </c>
      <c r="C14" s="12" t="s">
        <v>348</v>
      </c>
      <c r="D14" s="15">
        <v>37023</v>
      </c>
      <c r="E14" s="9" t="s">
        <v>251</v>
      </c>
      <c r="F14" s="12" t="s">
        <v>11</v>
      </c>
      <c r="G14" s="12" t="s">
        <v>8</v>
      </c>
      <c r="H14" s="12">
        <v>1</v>
      </c>
      <c r="I14" s="16">
        <v>140</v>
      </c>
      <c r="J14" s="16">
        <f>+H14*I14</f>
        <v>140</v>
      </c>
    </row>
    <row r="15" spans="1:13" ht="32.25" customHeight="1" x14ac:dyDescent="0.25">
      <c r="A15" s="44" t="s">
        <v>607</v>
      </c>
      <c r="B15" s="12">
        <v>1</v>
      </c>
      <c r="C15" s="12" t="s">
        <v>350</v>
      </c>
      <c r="D15" s="15">
        <v>37023</v>
      </c>
      <c r="E15" s="9" t="s">
        <v>252</v>
      </c>
      <c r="F15" s="12" t="s">
        <v>11</v>
      </c>
      <c r="G15" s="12" t="s">
        <v>8</v>
      </c>
      <c r="H15" s="12">
        <v>1</v>
      </c>
      <c r="I15" s="16">
        <v>200</v>
      </c>
      <c r="J15" s="16">
        <f>+H15*I15</f>
        <v>200</v>
      </c>
    </row>
    <row r="16" spans="1:13" x14ac:dyDescent="0.25">
      <c r="A16" s="43"/>
      <c r="D16" s="15"/>
      <c r="F16" s="18" t="s">
        <v>22</v>
      </c>
      <c r="G16" s="18"/>
      <c r="H16" s="18">
        <v>1</v>
      </c>
      <c r="I16" s="16"/>
      <c r="J16" s="16">
        <f>SUM(J14:J15)</f>
        <v>340</v>
      </c>
    </row>
    <row r="17" spans="1:10" x14ac:dyDescent="0.25">
      <c r="A17" s="43"/>
      <c r="D17" s="15"/>
      <c r="I17" s="16"/>
      <c r="J17" s="19"/>
    </row>
    <row r="18" spans="1:10" ht="15.75" x14ac:dyDescent="0.25">
      <c r="A18" s="43"/>
      <c r="B18" s="10" t="s">
        <v>55</v>
      </c>
      <c r="C18" s="10"/>
      <c r="D18" s="11"/>
      <c r="E18" s="8" t="s">
        <v>56</v>
      </c>
      <c r="F18" s="11"/>
      <c r="G18" s="11"/>
      <c r="H18" s="11"/>
      <c r="I18" s="11"/>
      <c r="J18" s="11"/>
    </row>
    <row r="19" spans="1:10" ht="30" x14ac:dyDescent="0.25">
      <c r="A19" s="44" t="s">
        <v>607</v>
      </c>
      <c r="B19" s="12">
        <v>2</v>
      </c>
      <c r="C19" s="12" t="s">
        <v>351</v>
      </c>
      <c r="D19" s="15">
        <v>37023</v>
      </c>
      <c r="E19" s="9" t="s">
        <v>57</v>
      </c>
      <c r="F19" s="12" t="s">
        <v>11</v>
      </c>
      <c r="G19" s="12" t="s">
        <v>8</v>
      </c>
      <c r="H19" s="12">
        <v>1</v>
      </c>
      <c r="I19" s="16">
        <v>250</v>
      </c>
      <c r="J19" s="16">
        <v>250</v>
      </c>
    </row>
    <row r="20" spans="1:10" x14ac:dyDescent="0.25">
      <c r="A20" s="43"/>
      <c r="D20" s="15"/>
      <c r="F20" s="18" t="s">
        <v>22</v>
      </c>
      <c r="G20" s="18"/>
      <c r="H20" s="18">
        <v>1</v>
      </c>
      <c r="I20" s="16"/>
      <c r="J20" s="16">
        <v>250</v>
      </c>
    </row>
    <row r="21" spans="1:10" x14ac:dyDescent="0.25">
      <c r="A21" s="43"/>
    </row>
    <row r="22" spans="1:10" ht="15.75" x14ac:dyDescent="0.25">
      <c r="A22" s="45"/>
      <c r="B22" s="10" t="s">
        <v>58</v>
      </c>
      <c r="C22" s="10"/>
      <c r="D22" s="11"/>
      <c r="E22" s="52" t="s">
        <v>59</v>
      </c>
      <c r="F22" s="52"/>
      <c r="G22" s="52"/>
      <c r="H22" s="52"/>
      <c r="I22" s="13"/>
      <c r="J22" s="11"/>
    </row>
    <row r="23" spans="1:10" ht="45" x14ac:dyDescent="0.25">
      <c r="A23" s="44" t="s">
        <v>607</v>
      </c>
      <c r="B23" s="12">
        <v>1</v>
      </c>
      <c r="C23" s="12" t="s">
        <v>353</v>
      </c>
      <c r="D23" s="15">
        <v>39620</v>
      </c>
      <c r="E23" s="9" t="s">
        <v>352</v>
      </c>
      <c r="F23" s="12" t="s">
        <v>11</v>
      </c>
      <c r="G23" s="12" t="s">
        <v>8</v>
      </c>
      <c r="H23" s="12">
        <v>1</v>
      </c>
      <c r="I23" s="16">
        <v>95506.35</v>
      </c>
      <c r="J23" s="19">
        <v>95506.35</v>
      </c>
    </row>
    <row r="24" spans="1:10" ht="30" x14ac:dyDescent="0.25">
      <c r="A24" s="44" t="s">
        <v>607</v>
      </c>
      <c r="B24" s="12">
        <v>3</v>
      </c>
      <c r="C24" s="12" t="s">
        <v>354</v>
      </c>
      <c r="D24" s="15">
        <v>39620</v>
      </c>
      <c r="E24" s="9" t="s">
        <v>60</v>
      </c>
      <c r="F24" s="12" t="s">
        <v>11</v>
      </c>
      <c r="G24" s="12" t="s">
        <v>8</v>
      </c>
      <c r="H24" s="12">
        <v>1</v>
      </c>
      <c r="I24" s="16">
        <v>24633</v>
      </c>
      <c r="J24" s="19">
        <v>24633</v>
      </c>
    </row>
    <row r="25" spans="1:10" ht="60" x14ac:dyDescent="0.25">
      <c r="A25" s="44" t="s">
        <v>607</v>
      </c>
      <c r="B25" s="12">
        <v>4</v>
      </c>
      <c r="C25" s="12" t="s">
        <v>355</v>
      </c>
      <c r="D25" s="15">
        <v>39623</v>
      </c>
      <c r="E25" s="9" t="s">
        <v>61</v>
      </c>
      <c r="F25" s="12" t="s">
        <v>11</v>
      </c>
      <c r="G25" s="12" t="s">
        <v>8</v>
      </c>
      <c r="H25" s="12">
        <v>1</v>
      </c>
      <c r="I25" s="16">
        <v>353317.95</v>
      </c>
      <c r="J25" s="19">
        <v>353317.95</v>
      </c>
    </row>
    <row r="26" spans="1:10" ht="45" x14ac:dyDescent="0.25">
      <c r="A26" s="44" t="s">
        <v>607</v>
      </c>
      <c r="B26" s="12">
        <v>5</v>
      </c>
      <c r="C26" s="12" t="s">
        <v>356</v>
      </c>
      <c r="D26" s="15">
        <v>39620</v>
      </c>
      <c r="E26" s="9" t="s">
        <v>62</v>
      </c>
      <c r="F26" s="12" t="s">
        <v>11</v>
      </c>
      <c r="G26" s="12" t="s">
        <v>8</v>
      </c>
      <c r="H26" s="12">
        <v>1</v>
      </c>
      <c r="I26" s="16">
        <v>127660.35</v>
      </c>
      <c r="J26" s="19">
        <v>127660.35</v>
      </c>
    </row>
    <row r="27" spans="1:10" ht="45" x14ac:dyDescent="0.25">
      <c r="A27" s="44" t="s">
        <v>607</v>
      </c>
      <c r="B27" s="12">
        <v>6</v>
      </c>
      <c r="C27" s="12" t="s">
        <v>358</v>
      </c>
      <c r="D27" s="15">
        <v>39620</v>
      </c>
      <c r="E27" s="9" t="s">
        <v>357</v>
      </c>
      <c r="F27" s="12" t="s">
        <v>11</v>
      </c>
      <c r="G27" s="12" t="s">
        <v>8</v>
      </c>
      <c r="H27" s="12">
        <v>1</v>
      </c>
      <c r="I27" s="16">
        <v>127660.35</v>
      </c>
      <c r="J27" s="19">
        <v>127660.35</v>
      </c>
    </row>
    <row r="28" spans="1:10" ht="45" x14ac:dyDescent="0.25">
      <c r="A28" s="44" t="s">
        <v>607</v>
      </c>
      <c r="B28" s="12">
        <v>7</v>
      </c>
      <c r="C28" s="12" t="s">
        <v>359</v>
      </c>
      <c r="D28" s="15">
        <v>39620</v>
      </c>
      <c r="E28" s="9" t="s">
        <v>62</v>
      </c>
      <c r="F28" s="12" t="s">
        <v>11</v>
      </c>
      <c r="G28" s="12" t="s">
        <v>8</v>
      </c>
      <c r="H28" s="12">
        <v>1</v>
      </c>
      <c r="I28" s="16">
        <v>127660.35</v>
      </c>
      <c r="J28" s="19">
        <v>127660.35</v>
      </c>
    </row>
    <row r="29" spans="1:10" s="18" customFormat="1" ht="45" x14ac:dyDescent="0.25">
      <c r="A29" s="44" t="s">
        <v>607</v>
      </c>
      <c r="B29" s="12">
        <v>8</v>
      </c>
      <c r="C29" s="12" t="s">
        <v>360</v>
      </c>
      <c r="D29" s="15">
        <v>39620</v>
      </c>
      <c r="E29" s="9" t="s">
        <v>63</v>
      </c>
      <c r="F29" s="12" t="s">
        <v>11</v>
      </c>
      <c r="G29" s="12" t="s">
        <v>8</v>
      </c>
      <c r="H29" s="12">
        <v>1</v>
      </c>
      <c r="I29" s="16">
        <v>25705.95</v>
      </c>
      <c r="J29" s="19">
        <v>25705.95</v>
      </c>
    </row>
    <row r="30" spans="1:10" ht="45" x14ac:dyDescent="0.25">
      <c r="A30" s="44" t="s">
        <v>607</v>
      </c>
      <c r="B30" s="22">
        <v>13</v>
      </c>
      <c r="C30" s="12" t="s">
        <v>361</v>
      </c>
      <c r="D30" s="15">
        <v>39620</v>
      </c>
      <c r="E30" s="9" t="s">
        <v>64</v>
      </c>
      <c r="F30" s="12" t="s">
        <v>11</v>
      </c>
      <c r="G30" s="12" t="s">
        <v>8</v>
      </c>
      <c r="H30" s="12">
        <v>1</v>
      </c>
      <c r="I30" s="16">
        <v>123987.25</v>
      </c>
      <c r="J30" s="19">
        <v>123987.25</v>
      </c>
    </row>
    <row r="31" spans="1:10" ht="30" x14ac:dyDescent="0.25">
      <c r="A31" s="44" t="s">
        <v>607</v>
      </c>
      <c r="B31" s="12">
        <v>14</v>
      </c>
      <c r="C31" s="12">
        <v>5151000084</v>
      </c>
      <c r="D31" s="15">
        <v>39620</v>
      </c>
      <c r="E31" s="9" t="s">
        <v>65</v>
      </c>
      <c r="F31" s="12" t="s">
        <v>11</v>
      </c>
      <c r="G31" s="12" t="s">
        <v>8</v>
      </c>
      <c r="H31" s="12">
        <v>1</v>
      </c>
      <c r="I31" s="16">
        <v>33143</v>
      </c>
      <c r="J31" s="19">
        <v>33143</v>
      </c>
    </row>
    <row r="32" spans="1:10" ht="75" x14ac:dyDescent="0.25">
      <c r="A32" s="44" t="s">
        <v>607</v>
      </c>
      <c r="B32" s="12">
        <v>15</v>
      </c>
      <c r="C32" s="12" t="s">
        <v>362</v>
      </c>
      <c r="D32" s="15">
        <v>39620</v>
      </c>
      <c r="E32" s="9" t="s">
        <v>66</v>
      </c>
      <c r="F32" s="12" t="s">
        <v>11</v>
      </c>
      <c r="G32" s="12" t="s">
        <v>8</v>
      </c>
      <c r="H32" s="12">
        <v>1</v>
      </c>
      <c r="I32" s="16">
        <v>618788.5</v>
      </c>
      <c r="J32" s="19">
        <v>618788.5</v>
      </c>
    </row>
    <row r="33" spans="1:10" ht="75" x14ac:dyDescent="0.25">
      <c r="A33" s="44" t="s">
        <v>607</v>
      </c>
      <c r="B33" s="12">
        <v>16</v>
      </c>
      <c r="C33" s="12" t="s">
        <v>363</v>
      </c>
      <c r="D33" s="15">
        <v>39620</v>
      </c>
      <c r="E33" s="9" t="s">
        <v>67</v>
      </c>
      <c r="F33" s="12" t="s">
        <v>11</v>
      </c>
      <c r="G33" s="12" t="s">
        <v>8</v>
      </c>
      <c r="H33" s="12">
        <v>1</v>
      </c>
      <c r="I33" s="16">
        <v>618788.5</v>
      </c>
      <c r="J33" s="19">
        <v>618788.5</v>
      </c>
    </row>
    <row r="34" spans="1:10" x14ac:dyDescent="0.25">
      <c r="B34" s="18"/>
      <c r="C34" s="18"/>
      <c r="D34" s="20"/>
      <c r="E34" s="17"/>
      <c r="F34" s="18" t="s">
        <v>22</v>
      </c>
      <c r="G34" s="18"/>
      <c r="H34" s="18">
        <f>SUM(H23:H33)</f>
        <v>11</v>
      </c>
      <c r="I34" s="21"/>
      <c r="J34" s="30">
        <f>SUM(J23:J33)</f>
        <v>2276851.5499999998</v>
      </c>
    </row>
    <row r="35" spans="1:10" x14ac:dyDescent="0.25">
      <c r="D35" s="15"/>
      <c r="I35" s="16"/>
      <c r="J35" s="19"/>
    </row>
    <row r="36" spans="1:10" x14ac:dyDescent="0.25">
      <c r="D36" s="15"/>
      <c r="I36" s="16"/>
      <c r="J36" s="19"/>
    </row>
    <row r="37" spans="1:10" x14ac:dyDescent="0.25">
      <c r="D37" s="15"/>
      <c r="I37" s="16"/>
      <c r="J37" s="19">
        <v>1826851.55</v>
      </c>
    </row>
    <row r="38" spans="1:10" x14ac:dyDescent="0.25">
      <c r="D38" s="15"/>
      <c r="I38" s="16"/>
      <c r="J38" s="31">
        <f>+J34-J37</f>
        <v>449999.99999999977</v>
      </c>
    </row>
    <row r="39" spans="1:10" x14ac:dyDescent="0.25">
      <c r="D39" s="15"/>
      <c r="I39" s="16"/>
      <c r="J39" s="19"/>
    </row>
    <row r="40" spans="1:10" x14ac:dyDescent="0.25">
      <c r="D40" s="15"/>
      <c r="I40" s="16"/>
      <c r="J40" s="19"/>
    </row>
    <row r="41" spans="1:10" x14ac:dyDescent="0.25">
      <c r="D41" s="15"/>
      <c r="I41" s="16"/>
      <c r="J41" s="19"/>
    </row>
    <row r="42" spans="1:10" x14ac:dyDescent="0.25">
      <c r="D42" s="15"/>
      <c r="I42" s="16"/>
      <c r="J42" s="19"/>
    </row>
    <row r="43" spans="1:10" x14ac:dyDescent="0.25">
      <c r="D43" s="15"/>
      <c r="I43" s="16"/>
      <c r="J43" s="19"/>
    </row>
    <row r="44" spans="1:10" x14ac:dyDescent="0.25">
      <c r="D44" s="15"/>
      <c r="I44" s="16"/>
      <c r="J44" s="19"/>
    </row>
    <row r="45" spans="1:10" x14ac:dyDescent="0.25">
      <c r="D45" s="15"/>
      <c r="I45" s="16"/>
      <c r="J45" s="19"/>
    </row>
    <row r="46" spans="1:10" x14ac:dyDescent="0.25">
      <c r="D46" s="15"/>
      <c r="I46" s="16"/>
      <c r="J46" s="19"/>
    </row>
    <row r="47" spans="1:10" x14ac:dyDescent="0.25">
      <c r="D47" s="15"/>
      <c r="I47" s="16"/>
      <c r="J47" s="19"/>
    </row>
    <row r="48" spans="1:10" x14ac:dyDescent="0.25">
      <c r="D48" s="15"/>
      <c r="I48" s="16"/>
      <c r="J48" s="19"/>
    </row>
    <row r="49" spans="2:10" x14ac:dyDescent="0.25">
      <c r="D49" s="15"/>
      <c r="I49" s="16"/>
      <c r="J49" s="19"/>
    </row>
    <row r="50" spans="2:10" x14ac:dyDescent="0.25">
      <c r="D50" s="15"/>
      <c r="I50" s="16"/>
      <c r="J50" s="19"/>
    </row>
    <row r="51" spans="2:10" x14ac:dyDescent="0.25">
      <c r="D51" s="15"/>
      <c r="I51" s="16"/>
      <c r="J51" s="19"/>
    </row>
    <row r="52" spans="2:10" x14ac:dyDescent="0.25">
      <c r="D52" s="15"/>
      <c r="I52" s="16"/>
      <c r="J52" s="19"/>
    </row>
    <row r="53" spans="2:10" x14ac:dyDescent="0.25">
      <c r="D53" s="15"/>
      <c r="I53" s="16"/>
      <c r="J53" s="19"/>
    </row>
    <row r="54" spans="2:10" x14ac:dyDescent="0.25">
      <c r="D54" s="15"/>
      <c r="I54" s="16"/>
      <c r="J54" s="19"/>
    </row>
    <row r="55" spans="2:10" x14ac:dyDescent="0.25">
      <c r="D55" s="15"/>
      <c r="I55" s="16"/>
      <c r="J55" s="19"/>
    </row>
    <row r="56" spans="2:10" x14ac:dyDescent="0.25">
      <c r="D56" s="15"/>
      <c r="I56" s="16"/>
      <c r="J56" s="19"/>
    </row>
    <row r="57" spans="2:10" x14ac:dyDescent="0.25">
      <c r="D57" s="15"/>
      <c r="I57" s="16"/>
      <c r="J57" s="19"/>
    </row>
    <row r="58" spans="2:10" x14ac:dyDescent="0.25">
      <c r="D58" s="15"/>
      <c r="I58" s="16"/>
      <c r="J58" s="19"/>
    </row>
    <row r="59" spans="2:10" x14ac:dyDescent="0.25">
      <c r="D59" s="15"/>
      <c r="I59" s="16"/>
      <c r="J59" s="19"/>
    </row>
    <row r="60" spans="2:10" x14ac:dyDescent="0.25">
      <c r="D60" s="15"/>
      <c r="I60" s="16"/>
      <c r="J60" s="19"/>
    </row>
    <row r="61" spans="2:10" x14ac:dyDescent="0.25">
      <c r="D61" s="15"/>
      <c r="I61" s="16"/>
      <c r="J61" s="19"/>
    </row>
    <row r="62" spans="2:10" x14ac:dyDescent="0.25">
      <c r="D62" s="15"/>
      <c r="I62" s="16"/>
      <c r="J62" s="19"/>
    </row>
    <row r="63" spans="2:10" x14ac:dyDescent="0.25">
      <c r="D63" s="15"/>
      <c r="I63" s="16"/>
      <c r="J63" s="19"/>
    </row>
    <row r="64" spans="2:10" x14ac:dyDescent="0.25">
      <c r="B64" s="22"/>
      <c r="C64" s="22"/>
      <c r="D64" s="23"/>
      <c r="E64" s="24"/>
      <c r="F64" s="22"/>
      <c r="G64" s="22"/>
      <c r="H64" s="22"/>
      <c r="I64" s="25"/>
      <c r="J64" s="26"/>
    </row>
    <row r="65" spans="2:10" x14ac:dyDescent="0.25">
      <c r="B65" s="22"/>
      <c r="C65" s="22"/>
      <c r="D65" s="23"/>
      <c r="E65" s="24"/>
      <c r="F65" s="22"/>
      <c r="G65" s="22"/>
      <c r="H65" s="22"/>
      <c r="I65" s="25"/>
      <c r="J65" s="26"/>
    </row>
    <row r="66" spans="2:10" x14ac:dyDescent="0.25">
      <c r="B66" s="22"/>
      <c r="C66" s="22"/>
      <c r="D66" s="22"/>
      <c r="E66" s="24"/>
      <c r="F66" s="22"/>
      <c r="G66" s="22"/>
      <c r="H66" s="22"/>
      <c r="I66" s="22"/>
      <c r="J66" s="26"/>
    </row>
    <row r="67" spans="2:10" x14ac:dyDescent="0.25">
      <c r="B67" s="22"/>
      <c r="C67" s="22"/>
      <c r="D67" s="22"/>
      <c r="E67" s="24"/>
      <c r="F67" s="22"/>
      <c r="G67" s="22"/>
      <c r="H67" s="22"/>
      <c r="I67" s="22"/>
      <c r="J67" s="22"/>
    </row>
    <row r="68" spans="2:10" ht="15.75" x14ac:dyDescent="0.25">
      <c r="B68" s="27"/>
      <c r="C68" s="27"/>
      <c r="D68" s="28"/>
      <c r="E68" s="29"/>
      <c r="F68" s="28"/>
      <c r="G68" s="28"/>
      <c r="H68" s="28"/>
      <c r="I68" s="28"/>
      <c r="J68" s="28"/>
    </row>
    <row r="69" spans="2:10" x14ac:dyDescent="0.25">
      <c r="B69" s="22"/>
      <c r="C69" s="22"/>
      <c r="D69" s="23"/>
      <c r="E69" s="24"/>
      <c r="F69" s="22"/>
      <c r="G69" s="22"/>
      <c r="H69" s="22"/>
      <c r="I69" s="25"/>
      <c r="J69" s="26"/>
    </row>
    <row r="70" spans="2:10" x14ac:dyDescent="0.25">
      <c r="B70" s="22"/>
      <c r="C70" s="22"/>
      <c r="D70" s="23"/>
      <c r="E70" s="24"/>
      <c r="F70" s="22"/>
      <c r="G70" s="22"/>
      <c r="H70" s="22"/>
      <c r="I70" s="25"/>
      <c r="J70" s="26"/>
    </row>
    <row r="71" spans="2:10" x14ac:dyDescent="0.25">
      <c r="B71" s="22"/>
      <c r="C71" s="22"/>
      <c r="D71" s="22"/>
      <c r="E71" s="24"/>
      <c r="F71" s="22"/>
      <c r="G71" s="22"/>
      <c r="H71" s="22"/>
      <c r="I71" s="22"/>
      <c r="J71" s="26"/>
    </row>
    <row r="72" spans="2:10" x14ac:dyDescent="0.25">
      <c r="B72" s="22"/>
      <c r="C72" s="22"/>
      <c r="D72" s="22"/>
      <c r="E72" s="24"/>
      <c r="F72" s="22"/>
      <c r="G72" s="22"/>
      <c r="H72" s="22"/>
      <c r="I72" s="22"/>
      <c r="J72" s="22"/>
    </row>
    <row r="73" spans="2:10" ht="15.75" x14ac:dyDescent="0.25">
      <c r="B73" s="27"/>
      <c r="C73" s="27"/>
      <c r="D73" s="28"/>
      <c r="E73" s="29"/>
      <c r="F73" s="28"/>
      <c r="G73" s="28"/>
      <c r="H73" s="28"/>
      <c r="I73" s="28"/>
      <c r="J73" s="28"/>
    </row>
    <row r="74" spans="2:10" x14ac:dyDescent="0.25">
      <c r="B74" s="22"/>
      <c r="C74" s="22"/>
      <c r="D74" s="23"/>
      <c r="E74" s="24"/>
      <c r="F74" s="22"/>
      <c r="G74" s="22"/>
      <c r="H74" s="22"/>
      <c r="I74" s="25"/>
      <c r="J74" s="26"/>
    </row>
    <row r="75" spans="2:10" x14ac:dyDescent="0.25">
      <c r="B75" s="22"/>
      <c r="C75" s="22"/>
      <c r="D75" s="23"/>
      <c r="E75" s="24"/>
      <c r="F75" s="22"/>
      <c r="G75" s="22"/>
      <c r="H75" s="22"/>
      <c r="I75" s="25"/>
      <c r="J75" s="26"/>
    </row>
    <row r="76" spans="2:10" x14ac:dyDescent="0.25">
      <c r="B76" s="22"/>
      <c r="C76" s="22"/>
      <c r="D76" s="23"/>
      <c r="E76" s="24"/>
      <c r="F76" s="22"/>
      <c r="G76" s="22"/>
      <c r="H76" s="22"/>
      <c r="I76" s="25"/>
      <c r="J76" s="26"/>
    </row>
    <row r="77" spans="2:10" x14ac:dyDescent="0.25">
      <c r="B77" s="22"/>
      <c r="C77" s="22"/>
      <c r="D77" s="22"/>
      <c r="E77" s="24"/>
      <c r="F77" s="22"/>
      <c r="G77" s="22"/>
      <c r="H77" s="22"/>
      <c r="I77" s="22"/>
      <c r="J77" s="26"/>
    </row>
    <row r="78" spans="2:10" x14ac:dyDescent="0.25">
      <c r="B78" s="22"/>
      <c r="C78" s="22"/>
      <c r="D78" s="22"/>
      <c r="E78" s="24"/>
      <c r="F78" s="22"/>
      <c r="G78" s="22"/>
      <c r="H78" s="22"/>
      <c r="I78" s="22"/>
      <c r="J78" s="22"/>
    </row>
    <row r="79" spans="2:10" ht="15.75" x14ac:dyDescent="0.25">
      <c r="B79" s="27"/>
      <c r="C79" s="27"/>
      <c r="D79" s="28"/>
      <c r="E79" s="29"/>
      <c r="F79" s="28"/>
      <c r="G79" s="28"/>
      <c r="H79" s="28"/>
      <c r="I79" s="28"/>
      <c r="J79" s="28"/>
    </row>
    <row r="80" spans="2:10" x14ac:dyDescent="0.25">
      <c r="B80" s="22"/>
      <c r="C80" s="22"/>
      <c r="D80" s="23"/>
      <c r="E80" s="24"/>
      <c r="F80" s="22"/>
      <c r="G80" s="22"/>
      <c r="H80" s="22"/>
      <c r="I80" s="25"/>
      <c r="J80" s="26"/>
    </row>
    <row r="81" spans="2:10" x14ac:dyDescent="0.25">
      <c r="B81" s="22"/>
      <c r="C81" s="22"/>
      <c r="D81" s="22"/>
      <c r="E81" s="24"/>
      <c r="F81" s="22"/>
      <c r="G81" s="22"/>
      <c r="H81" s="22"/>
      <c r="I81" s="22"/>
      <c r="J81" s="26"/>
    </row>
    <row r="82" spans="2:10" x14ac:dyDescent="0.25">
      <c r="B82" s="22"/>
      <c r="C82" s="22"/>
      <c r="D82" s="22"/>
      <c r="E82" s="24"/>
      <c r="F82" s="22"/>
      <c r="G82" s="22"/>
      <c r="H82" s="22"/>
      <c r="I82" s="22"/>
      <c r="J82" s="22"/>
    </row>
    <row r="83" spans="2:10" ht="15.75" x14ac:dyDescent="0.25">
      <c r="B83" s="27"/>
      <c r="C83" s="27"/>
      <c r="D83" s="28"/>
      <c r="E83" s="29"/>
      <c r="F83" s="28"/>
      <c r="G83" s="28"/>
      <c r="H83" s="28"/>
      <c r="I83" s="28"/>
      <c r="J83" s="28"/>
    </row>
    <row r="84" spans="2:10" x14ac:dyDescent="0.25">
      <c r="B84" s="22"/>
      <c r="C84" s="22"/>
      <c r="D84" s="23"/>
      <c r="E84" s="24"/>
      <c r="F84" s="22"/>
      <c r="G84" s="22"/>
      <c r="H84" s="22"/>
      <c r="I84" s="25"/>
      <c r="J84" s="26"/>
    </row>
    <row r="85" spans="2:10" x14ac:dyDescent="0.25">
      <c r="B85" s="22"/>
      <c r="C85" s="22"/>
      <c r="D85" s="22"/>
      <c r="E85" s="24"/>
      <c r="F85" s="22"/>
      <c r="G85" s="22"/>
      <c r="H85" s="22"/>
      <c r="I85" s="22"/>
      <c r="J85" s="26"/>
    </row>
    <row r="86" spans="2:10" x14ac:dyDescent="0.25">
      <c r="B86" s="22"/>
      <c r="C86" s="22"/>
      <c r="D86" s="22"/>
      <c r="E86" s="24"/>
      <c r="F86" s="22"/>
      <c r="G86" s="22"/>
      <c r="H86" s="22"/>
      <c r="I86" s="22"/>
      <c r="J86" s="22"/>
    </row>
    <row r="87" spans="2:10" ht="15.75" x14ac:dyDescent="0.25">
      <c r="B87" s="27"/>
      <c r="C87" s="27"/>
      <c r="D87" s="28"/>
      <c r="E87" s="29"/>
      <c r="F87" s="28"/>
      <c r="G87" s="28"/>
      <c r="H87" s="28"/>
      <c r="I87" s="28"/>
      <c r="J87" s="28"/>
    </row>
    <row r="88" spans="2:10" x14ac:dyDescent="0.25">
      <c r="B88" s="22"/>
      <c r="C88" s="22"/>
      <c r="D88" s="23"/>
      <c r="E88" s="24"/>
      <c r="F88" s="22"/>
      <c r="G88" s="22"/>
      <c r="H88" s="22"/>
      <c r="I88" s="25"/>
      <c r="J88" s="26"/>
    </row>
    <row r="89" spans="2:10" x14ac:dyDescent="0.25">
      <c r="B89" s="22"/>
      <c r="C89" s="22"/>
      <c r="D89" s="22"/>
      <c r="E89" s="24"/>
      <c r="F89" s="22"/>
      <c r="G89" s="22"/>
      <c r="H89" s="22"/>
      <c r="I89" s="22"/>
      <c r="J89" s="26"/>
    </row>
    <row r="90" spans="2:10" x14ac:dyDescent="0.25">
      <c r="B90" s="22"/>
      <c r="C90" s="22"/>
      <c r="D90" s="22"/>
      <c r="E90" s="24"/>
      <c r="F90" s="22"/>
      <c r="G90" s="22"/>
      <c r="H90" s="22"/>
      <c r="I90" s="22"/>
      <c r="J90" s="22"/>
    </row>
    <row r="91" spans="2:10" ht="15.75" x14ac:dyDescent="0.25">
      <c r="B91" s="27"/>
      <c r="C91" s="27"/>
      <c r="D91" s="28"/>
      <c r="E91" s="29"/>
      <c r="F91" s="28"/>
      <c r="G91" s="28"/>
      <c r="H91" s="28"/>
      <c r="I91" s="28"/>
      <c r="J91" s="28"/>
    </row>
    <row r="92" spans="2:10" x14ac:dyDescent="0.25">
      <c r="B92" s="22"/>
      <c r="C92" s="22"/>
      <c r="D92" s="23"/>
      <c r="E92" s="24"/>
      <c r="F92" s="22"/>
      <c r="G92" s="22"/>
      <c r="H92" s="22"/>
      <c r="I92" s="25"/>
      <c r="J92" s="26"/>
    </row>
    <row r="93" spans="2:10" x14ac:dyDescent="0.25">
      <c r="B93" s="22"/>
      <c r="C93" s="22"/>
      <c r="D93" s="22"/>
      <c r="E93" s="24"/>
      <c r="F93" s="22"/>
      <c r="G93" s="22"/>
      <c r="H93" s="22"/>
      <c r="I93" s="22"/>
      <c r="J93" s="26"/>
    </row>
    <row r="94" spans="2:10" x14ac:dyDescent="0.25">
      <c r="B94" s="22"/>
      <c r="C94" s="22"/>
      <c r="D94" s="22"/>
      <c r="E94" s="24"/>
      <c r="F94" s="22"/>
      <c r="G94" s="22"/>
      <c r="H94" s="22"/>
      <c r="I94" s="22"/>
      <c r="J94" s="22"/>
    </row>
    <row r="95" spans="2:10" ht="15.75" x14ac:dyDescent="0.25">
      <c r="B95" s="27"/>
      <c r="C95" s="27"/>
      <c r="D95" s="28"/>
      <c r="E95" s="29"/>
      <c r="F95" s="28"/>
      <c r="G95" s="28"/>
      <c r="H95" s="28"/>
      <c r="I95" s="28"/>
      <c r="J95" s="28"/>
    </row>
    <row r="96" spans="2:10" x14ac:dyDescent="0.25">
      <c r="B96" s="22"/>
      <c r="C96" s="22"/>
      <c r="D96" s="23"/>
      <c r="E96" s="24"/>
      <c r="F96" s="22"/>
      <c r="G96" s="22"/>
      <c r="H96" s="22"/>
      <c r="I96" s="25"/>
      <c r="J96" s="26"/>
    </row>
    <row r="97" spans="2:10" x14ac:dyDescent="0.25">
      <c r="B97" s="22"/>
      <c r="C97" s="22"/>
      <c r="D97" s="22"/>
      <c r="E97" s="24"/>
      <c r="F97" s="22"/>
      <c r="G97" s="22"/>
      <c r="H97" s="22"/>
      <c r="I97" s="22"/>
      <c r="J97" s="26"/>
    </row>
    <row r="98" spans="2:10" x14ac:dyDescent="0.25">
      <c r="B98" s="22"/>
      <c r="C98" s="22"/>
      <c r="D98" s="22"/>
      <c r="E98" s="24"/>
      <c r="F98" s="22"/>
      <c r="G98" s="22"/>
      <c r="H98" s="22"/>
      <c r="I98" s="22"/>
      <c r="J98" s="22"/>
    </row>
    <row r="99" spans="2:10" ht="15.75" x14ac:dyDescent="0.25">
      <c r="B99" s="27"/>
      <c r="C99" s="27"/>
      <c r="D99" s="28"/>
      <c r="E99" s="29"/>
      <c r="F99" s="28"/>
      <c r="G99" s="28"/>
      <c r="H99" s="28"/>
      <c r="I99" s="28"/>
      <c r="J99" s="28"/>
    </row>
    <row r="100" spans="2:10" x14ac:dyDescent="0.25">
      <c r="B100" s="22"/>
      <c r="C100" s="22"/>
      <c r="D100" s="23"/>
      <c r="E100" s="24"/>
      <c r="F100" s="22"/>
      <c r="G100" s="22"/>
      <c r="H100" s="22"/>
      <c r="I100" s="25"/>
      <c r="J100" s="26"/>
    </row>
    <row r="101" spans="2:10" x14ac:dyDescent="0.25">
      <c r="B101" s="22"/>
      <c r="C101" s="22"/>
      <c r="D101" s="22"/>
      <c r="E101" s="24"/>
      <c r="F101" s="22"/>
      <c r="G101" s="22"/>
      <c r="H101" s="22"/>
      <c r="I101" s="22"/>
      <c r="J101" s="26"/>
    </row>
    <row r="102" spans="2:10" x14ac:dyDescent="0.25">
      <c r="B102" s="22"/>
      <c r="C102" s="22"/>
      <c r="D102" s="22"/>
      <c r="E102" s="24"/>
      <c r="F102" s="22"/>
      <c r="G102" s="22"/>
      <c r="H102" s="22"/>
      <c r="I102" s="22"/>
      <c r="J102" s="22"/>
    </row>
    <row r="103" spans="2:10" ht="15.75" x14ac:dyDescent="0.25">
      <c r="B103" s="27"/>
      <c r="C103" s="27"/>
      <c r="D103" s="28"/>
      <c r="E103" s="29"/>
      <c r="F103" s="28"/>
      <c r="G103" s="28"/>
      <c r="H103" s="28"/>
      <c r="I103" s="28"/>
      <c r="J103" s="28"/>
    </row>
    <row r="104" spans="2:10" x14ac:dyDescent="0.25">
      <c r="B104" s="22"/>
      <c r="C104" s="22"/>
      <c r="D104" s="23"/>
      <c r="E104" s="24"/>
      <c r="F104" s="22"/>
      <c r="G104" s="22"/>
      <c r="H104" s="22"/>
      <c r="I104" s="25"/>
      <c r="J104" s="26"/>
    </row>
    <row r="105" spans="2:10" x14ac:dyDescent="0.25">
      <c r="B105" s="22"/>
      <c r="C105" s="22"/>
      <c r="D105" s="22"/>
      <c r="E105" s="24"/>
      <c r="F105" s="22"/>
      <c r="G105" s="22"/>
      <c r="H105" s="22"/>
      <c r="I105" s="22"/>
      <c r="J105" s="22"/>
    </row>
    <row r="106" spans="2:10" x14ac:dyDescent="0.25">
      <c r="B106" s="22"/>
      <c r="C106" s="22"/>
      <c r="D106" s="22"/>
      <c r="E106" s="24"/>
      <c r="F106" s="22"/>
      <c r="G106" s="22"/>
      <c r="H106" s="22"/>
      <c r="I106" s="22"/>
      <c r="J106" s="22"/>
    </row>
  </sheetData>
  <mergeCells count="1">
    <mergeCell ref="E22:H22"/>
  </mergeCells>
  <phoneticPr fontId="5" type="noConversion"/>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0B4DD-E9DB-411C-A819-1B5035496DDE}">
  <dimension ref="A2:I38"/>
  <sheetViews>
    <sheetView topLeftCell="A10" workbookViewId="0">
      <selection activeCell="A17" sqref="A17"/>
    </sheetView>
  </sheetViews>
  <sheetFormatPr baseColWidth="10" defaultRowHeight="15" x14ac:dyDescent="0.25"/>
  <cols>
    <col min="1" max="1" width="22.42578125" customWidth="1"/>
    <col min="2" max="2" width="13.42578125" customWidth="1"/>
    <col min="4" max="4" width="33.85546875" customWidth="1"/>
    <col min="5" max="5" width="13.5703125" customWidth="1"/>
  </cols>
  <sheetData>
    <row r="2" spans="1:9" ht="45" x14ac:dyDescent="0.25">
      <c r="B2" s="1" t="s">
        <v>0</v>
      </c>
      <c r="C2" s="1" t="s">
        <v>1</v>
      </c>
      <c r="D2" s="1" t="s">
        <v>2</v>
      </c>
      <c r="E2" s="1" t="s">
        <v>3</v>
      </c>
      <c r="F2" s="1" t="s">
        <v>4</v>
      </c>
      <c r="G2" s="1" t="s">
        <v>5</v>
      </c>
      <c r="H2" s="1" t="s">
        <v>6</v>
      </c>
      <c r="I2" s="1" t="s">
        <v>7</v>
      </c>
    </row>
    <row r="4" spans="1:9" ht="31.5" x14ac:dyDescent="0.25">
      <c r="B4" s="35" t="s">
        <v>285</v>
      </c>
      <c r="C4" s="36"/>
      <c r="D4" s="37" t="s">
        <v>286</v>
      </c>
      <c r="E4" s="36"/>
      <c r="F4" s="36"/>
      <c r="G4" s="36"/>
      <c r="H4" s="36"/>
      <c r="I4" s="36"/>
    </row>
    <row r="5" spans="1:9" ht="75" x14ac:dyDescent="0.25">
      <c r="A5" s="46" t="s">
        <v>607</v>
      </c>
      <c r="B5" t="s">
        <v>467</v>
      </c>
      <c r="C5" s="38">
        <v>37023</v>
      </c>
      <c r="D5" s="34" t="s">
        <v>287</v>
      </c>
      <c r="E5" s="34" t="s">
        <v>257</v>
      </c>
      <c r="F5" s="34" t="s">
        <v>8</v>
      </c>
      <c r="G5" s="34">
        <v>1</v>
      </c>
      <c r="H5" s="39">
        <v>4011.33</v>
      </c>
      <c r="I5" s="39">
        <f>+G5*H5</f>
        <v>4011.33</v>
      </c>
    </row>
    <row r="6" spans="1:9" x14ac:dyDescent="0.25">
      <c r="B6" s="34"/>
      <c r="C6" s="34"/>
      <c r="D6" s="34"/>
      <c r="E6" s="34" t="s">
        <v>253</v>
      </c>
      <c r="F6" s="34"/>
      <c r="G6" s="34"/>
      <c r="H6" s="34"/>
      <c r="I6" s="40">
        <f>+I5</f>
        <v>4011.33</v>
      </c>
    </row>
    <row r="7" spans="1:9" x14ac:dyDescent="0.25">
      <c r="B7" s="34"/>
      <c r="C7" s="34"/>
      <c r="D7" s="34"/>
      <c r="E7" s="34"/>
      <c r="F7" s="34"/>
      <c r="G7" s="34"/>
      <c r="H7" s="34"/>
      <c r="I7" s="34"/>
    </row>
    <row r="8" spans="1:9" x14ac:dyDescent="0.25">
      <c r="B8" s="34"/>
      <c r="C8" s="34"/>
      <c r="D8" s="34"/>
      <c r="E8" s="34"/>
      <c r="F8" s="34"/>
      <c r="G8" s="34"/>
      <c r="H8" s="34"/>
      <c r="I8" s="34"/>
    </row>
    <row r="9" spans="1:9" ht="15.75" x14ac:dyDescent="0.25">
      <c r="B9" s="35" t="s">
        <v>288</v>
      </c>
      <c r="C9" s="36"/>
      <c r="D9" s="37" t="s">
        <v>289</v>
      </c>
      <c r="E9" s="36"/>
      <c r="F9" s="36"/>
      <c r="G9" s="36"/>
      <c r="H9" s="36"/>
      <c r="I9" s="36"/>
    </row>
    <row r="10" spans="1:9" ht="30" x14ac:dyDescent="0.25">
      <c r="A10" s="50" t="s">
        <v>608</v>
      </c>
      <c r="B10" t="s">
        <v>468</v>
      </c>
      <c r="C10" s="38">
        <v>37023</v>
      </c>
      <c r="D10" s="34" t="s">
        <v>290</v>
      </c>
      <c r="E10" s="34" t="s">
        <v>257</v>
      </c>
      <c r="F10" s="34" t="s">
        <v>8</v>
      </c>
      <c r="G10" s="34">
        <v>1</v>
      </c>
      <c r="H10" s="39">
        <v>200</v>
      </c>
      <c r="I10" s="39">
        <f>+G10*H10</f>
        <v>200</v>
      </c>
    </row>
    <row r="11" spans="1:9" ht="30" x14ac:dyDescent="0.25">
      <c r="A11" s="50" t="s">
        <v>608</v>
      </c>
      <c r="B11" t="s">
        <v>469</v>
      </c>
      <c r="C11" s="38">
        <v>37023</v>
      </c>
      <c r="D11" s="34" t="s">
        <v>291</v>
      </c>
      <c r="E11" s="34" t="s">
        <v>257</v>
      </c>
      <c r="F11" s="34" t="s">
        <v>8</v>
      </c>
      <c r="G11" s="34">
        <v>1</v>
      </c>
      <c r="H11" s="39">
        <v>200</v>
      </c>
      <c r="I11" s="39">
        <f t="shared" ref="I11:I17" si="0">+G11*H11</f>
        <v>200</v>
      </c>
    </row>
    <row r="12" spans="1:9" ht="30" x14ac:dyDescent="0.25">
      <c r="A12" s="50" t="s">
        <v>608</v>
      </c>
      <c r="B12" t="s">
        <v>470</v>
      </c>
      <c r="C12" s="38">
        <v>37023</v>
      </c>
      <c r="D12" s="34" t="s">
        <v>290</v>
      </c>
      <c r="E12" s="34" t="s">
        <v>257</v>
      </c>
      <c r="F12" s="34" t="s">
        <v>8</v>
      </c>
      <c r="G12" s="34">
        <v>1</v>
      </c>
      <c r="H12" s="39">
        <v>200</v>
      </c>
      <c r="I12" s="39">
        <f t="shared" si="0"/>
        <v>200</v>
      </c>
    </row>
    <row r="13" spans="1:9" ht="30" x14ac:dyDescent="0.25">
      <c r="A13" s="50" t="s">
        <v>608</v>
      </c>
      <c r="B13" t="s">
        <v>471</v>
      </c>
      <c r="C13" s="38">
        <v>37023</v>
      </c>
      <c r="D13" s="34" t="s">
        <v>290</v>
      </c>
      <c r="E13" s="34" t="s">
        <v>257</v>
      </c>
      <c r="F13" s="34" t="s">
        <v>8</v>
      </c>
      <c r="G13" s="34">
        <v>1</v>
      </c>
      <c r="H13" s="39">
        <v>250</v>
      </c>
      <c r="I13" s="39">
        <f t="shared" si="0"/>
        <v>250</v>
      </c>
    </row>
    <row r="14" spans="1:9" ht="30" x14ac:dyDescent="0.25">
      <c r="A14" s="50" t="s">
        <v>608</v>
      </c>
      <c r="B14" t="s">
        <v>472</v>
      </c>
      <c r="C14" s="38">
        <v>37023</v>
      </c>
      <c r="D14" s="34" t="s">
        <v>292</v>
      </c>
      <c r="E14" s="34" t="s">
        <v>257</v>
      </c>
      <c r="F14" s="34" t="s">
        <v>8</v>
      </c>
      <c r="G14" s="34">
        <v>1</v>
      </c>
      <c r="H14" s="39">
        <v>250</v>
      </c>
      <c r="I14" s="39">
        <f t="shared" si="0"/>
        <v>250</v>
      </c>
    </row>
    <row r="15" spans="1:9" ht="30" x14ac:dyDescent="0.25">
      <c r="A15" s="50" t="s">
        <v>608</v>
      </c>
      <c r="B15" t="s">
        <v>473</v>
      </c>
      <c r="C15" s="38">
        <v>37023</v>
      </c>
      <c r="D15" s="34" t="s">
        <v>290</v>
      </c>
      <c r="E15" s="34" t="s">
        <v>257</v>
      </c>
      <c r="F15" s="34" t="s">
        <v>8</v>
      </c>
      <c r="G15" s="34">
        <v>1</v>
      </c>
      <c r="H15" s="39">
        <v>150</v>
      </c>
      <c r="I15" s="39">
        <f t="shared" si="0"/>
        <v>150</v>
      </c>
    </row>
    <row r="16" spans="1:9" ht="30" x14ac:dyDescent="0.25">
      <c r="A16" s="50" t="s">
        <v>608</v>
      </c>
      <c r="B16" t="s">
        <v>474</v>
      </c>
      <c r="C16" s="38">
        <v>37023</v>
      </c>
      <c r="D16" s="34" t="s">
        <v>292</v>
      </c>
      <c r="E16" s="34" t="s">
        <v>257</v>
      </c>
      <c r="F16" s="34" t="s">
        <v>8</v>
      </c>
      <c r="G16" s="34">
        <v>1</v>
      </c>
      <c r="H16" s="39">
        <v>150</v>
      </c>
      <c r="I16" s="39">
        <f t="shared" si="0"/>
        <v>150</v>
      </c>
    </row>
    <row r="17" spans="1:9" ht="30" x14ac:dyDescent="0.25">
      <c r="A17" s="50" t="s">
        <v>608</v>
      </c>
      <c r="B17" t="s">
        <v>475</v>
      </c>
      <c r="C17" s="38">
        <v>37023</v>
      </c>
      <c r="D17" s="34" t="s">
        <v>292</v>
      </c>
      <c r="E17" s="34" t="s">
        <v>257</v>
      </c>
      <c r="F17" s="34" t="s">
        <v>8</v>
      </c>
      <c r="G17" s="34">
        <v>1</v>
      </c>
      <c r="H17" s="39">
        <v>150</v>
      </c>
      <c r="I17" s="39">
        <f t="shared" si="0"/>
        <v>150</v>
      </c>
    </row>
    <row r="18" spans="1:9" x14ac:dyDescent="0.25">
      <c r="B18" s="34"/>
      <c r="C18" s="34"/>
      <c r="D18" s="34"/>
      <c r="E18" s="34" t="s">
        <v>253</v>
      </c>
      <c r="F18" s="34"/>
      <c r="G18" s="34"/>
      <c r="H18" s="34"/>
      <c r="I18" s="40">
        <f>SUM(I10:I17)</f>
        <v>1550</v>
      </c>
    </row>
    <row r="19" spans="1:9" x14ac:dyDescent="0.25">
      <c r="B19" s="34"/>
      <c r="C19" s="34"/>
      <c r="D19" s="34"/>
      <c r="E19" s="34"/>
      <c r="F19" s="34"/>
      <c r="G19" s="34"/>
      <c r="H19" s="34"/>
      <c r="I19" s="34"/>
    </row>
    <row r="20" spans="1:9" x14ac:dyDescent="0.25">
      <c r="B20" s="34"/>
      <c r="C20" s="34"/>
      <c r="D20" s="34"/>
      <c r="E20" s="34"/>
      <c r="F20" s="34"/>
      <c r="G20" s="34"/>
      <c r="H20" s="34"/>
      <c r="I20" s="34"/>
    </row>
    <row r="21" spans="1:9" ht="15.75" x14ac:dyDescent="0.25">
      <c r="B21" s="35" t="s">
        <v>293</v>
      </c>
      <c r="C21" s="36"/>
      <c r="D21" s="37" t="s">
        <v>294</v>
      </c>
      <c r="E21" s="36"/>
      <c r="F21" s="36"/>
      <c r="G21" s="36"/>
      <c r="H21" s="36"/>
      <c r="I21" s="36"/>
    </row>
    <row r="22" spans="1:9" ht="45" x14ac:dyDescent="0.25">
      <c r="A22" s="46" t="s">
        <v>607</v>
      </c>
      <c r="B22" t="s">
        <v>476</v>
      </c>
      <c r="C22" s="38">
        <v>37023</v>
      </c>
      <c r="D22" s="34" t="s">
        <v>295</v>
      </c>
      <c r="E22" s="34" t="s">
        <v>257</v>
      </c>
      <c r="F22" s="34" t="s">
        <v>8</v>
      </c>
      <c r="G22" s="34">
        <v>1</v>
      </c>
      <c r="H22" s="39">
        <v>250</v>
      </c>
      <c r="I22" s="39">
        <f>+G22*H22</f>
        <v>250</v>
      </c>
    </row>
    <row r="23" spans="1:9" ht="45" x14ac:dyDescent="0.25">
      <c r="A23" s="46" t="s">
        <v>607</v>
      </c>
      <c r="B23" t="s">
        <v>477</v>
      </c>
      <c r="C23" s="38">
        <v>37023</v>
      </c>
      <c r="D23" s="34" t="s">
        <v>296</v>
      </c>
      <c r="E23" s="34" t="s">
        <v>257</v>
      </c>
      <c r="F23" s="34" t="s">
        <v>8</v>
      </c>
      <c r="G23" s="34">
        <v>1</v>
      </c>
      <c r="H23" s="39">
        <v>150</v>
      </c>
      <c r="I23" s="39">
        <f t="shared" ref="I23:I37" si="1">+G23*H23</f>
        <v>150</v>
      </c>
    </row>
    <row r="24" spans="1:9" ht="45" x14ac:dyDescent="0.25">
      <c r="A24" s="49" t="s">
        <v>609</v>
      </c>
      <c r="B24" t="s">
        <v>478</v>
      </c>
      <c r="C24" s="38">
        <v>37023</v>
      </c>
      <c r="D24" s="34" t="s">
        <v>297</v>
      </c>
      <c r="E24" s="34" t="s">
        <v>257</v>
      </c>
      <c r="F24" s="34" t="s">
        <v>8</v>
      </c>
      <c r="G24" s="34">
        <v>1</v>
      </c>
      <c r="H24" s="39">
        <v>1400</v>
      </c>
      <c r="I24" s="39">
        <f t="shared" si="1"/>
        <v>1400</v>
      </c>
    </row>
    <row r="25" spans="1:9" ht="45" x14ac:dyDescent="0.25">
      <c r="A25" s="49" t="s">
        <v>609</v>
      </c>
      <c r="B25" t="s">
        <v>479</v>
      </c>
      <c r="C25" s="38">
        <v>37023</v>
      </c>
      <c r="D25" s="34" t="s">
        <v>295</v>
      </c>
      <c r="E25" s="34" t="s">
        <v>257</v>
      </c>
      <c r="F25" s="34" t="s">
        <v>8</v>
      </c>
      <c r="G25" s="34">
        <v>1</v>
      </c>
      <c r="H25" s="39">
        <v>350</v>
      </c>
      <c r="I25" s="39">
        <f t="shared" si="1"/>
        <v>350</v>
      </c>
    </row>
    <row r="26" spans="1:9" ht="30" x14ac:dyDescent="0.25">
      <c r="A26" s="49" t="s">
        <v>609</v>
      </c>
      <c r="B26" t="s">
        <v>480</v>
      </c>
      <c r="C26" s="38">
        <v>37023</v>
      </c>
      <c r="D26" s="34" t="s">
        <v>298</v>
      </c>
      <c r="E26" s="34" t="s">
        <v>257</v>
      </c>
      <c r="F26" s="34" t="s">
        <v>8</v>
      </c>
      <c r="G26" s="34">
        <v>1</v>
      </c>
      <c r="H26" s="39">
        <v>190</v>
      </c>
      <c r="I26" s="39">
        <f t="shared" si="1"/>
        <v>190</v>
      </c>
    </row>
    <row r="27" spans="1:9" ht="60" x14ac:dyDescent="0.25">
      <c r="A27" s="46" t="s">
        <v>607</v>
      </c>
      <c r="B27" t="s">
        <v>481</v>
      </c>
      <c r="C27" s="38">
        <v>37023</v>
      </c>
      <c r="D27" s="34" t="s">
        <v>299</v>
      </c>
      <c r="E27" s="34" t="s">
        <v>257</v>
      </c>
      <c r="F27" s="34" t="s">
        <v>8</v>
      </c>
      <c r="G27" s="34">
        <v>1</v>
      </c>
      <c r="H27" s="39">
        <v>200</v>
      </c>
      <c r="I27" s="39">
        <f t="shared" si="1"/>
        <v>200</v>
      </c>
    </row>
    <row r="28" spans="1:9" ht="45" x14ac:dyDescent="0.25">
      <c r="A28" s="49" t="s">
        <v>609</v>
      </c>
      <c r="B28" t="s">
        <v>482</v>
      </c>
      <c r="C28" s="38">
        <v>37023</v>
      </c>
      <c r="D28" s="34" t="s">
        <v>300</v>
      </c>
      <c r="E28" s="34" t="s">
        <v>257</v>
      </c>
      <c r="F28" s="34" t="s">
        <v>8</v>
      </c>
      <c r="G28" s="34">
        <v>1</v>
      </c>
      <c r="H28" s="39">
        <v>180</v>
      </c>
      <c r="I28" s="39">
        <f t="shared" si="1"/>
        <v>180</v>
      </c>
    </row>
    <row r="29" spans="1:9" ht="30" x14ac:dyDescent="0.25">
      <c r="A29" s="49" t="s">
        <v>609</v>
      </c>
      <c r="B29" t="s">
        <v>483</v>
      </c>
      <c r="C29" s="38">
        <v>37023</v>
      </c>
      <c r="D29" s="34" t="s">
        <v>298</v>
      </c>
      <c r="E29" s="34" t="s">
        <v>257</v>
      </c>
      <c r="F29" s="34" t="s">
        <v>8</v>
      </c>
      <c r="G29" s="34">
        <v>1</v>
      </c>
      <c r="H29" s="39">
        <v>250</v>
      </c>
      <c r="I29" s="39">
        <f t="shared" si="1"/>
        <v>250</v>
      </c>
    </row>
    <row r="30" spans="1:9" ht="45" x14ac:dyDescent="0.25">
      <c r="A30" s="49" t="s">
        <v>609</v>
      </c>
      <c r="B30" t="s">
        <v>484</v>
      </c>
      <c r="C30" s="38">
        <v>37023</v>
      </c>
      <c r="D30" s="34" t="s">
        <v>301</v>
      </c>
      <c r="E30" s="34" t="s">
        <v>257</v>
      </c>
      <c r="F30" s="34" t="s">
        <v>8</v>
      </c>
      <c r="G30" s="34">
        <v>1</v>
      </c>
      <c r="H30" s="39">
        <v>200</v>
      </c>
      <c r="I30" s="39">
        <f t="shared" si="1"/>
        <v>200</v>
      </c>
    </row>
    <row r="31" spans="1:9" ht="45" x14ac:dyDescent="0.25">
      <c r="A31" s="49" t="s">
        <v>609</v>
      </c>
      <c r="B31" t="s">
        <v>485</v>
      </c>
      <c r="C31" s="38">
        <v>37023</v>
      </c>
      <c r="D31" s="34" t="s">
        <v>302</v>
      </c>
      <c r="E31" s="34" t="s">
        <v>257</v>
      </c>
      <c r="F31" s="34" t="s">
        <v>8</v>
      </c>
      <c r="G31" s="34">
        <v>1</v>
      </c>
      <c r="H31" s="39">
        <v>200</v>
      </c>
      <c r="I31" s="39">
        <f t="shared" si="1"/>
        <v>200</v>
      </c>
    </row>
    <row r="32" spans="1:9" ht="45" x14ac:dyDescent="0.25">
      <c r="A32" s="46" t="s">
        <v>607</v>
      </c>
      <c r="B32" t="s">
        <v>486</v>
      </c>
      <c r="C32" s="38">
        <v>37023</v>
      </c>
      <c r="D32" s="34" t="s">
        <v>303</v>
      </c>
      <c r="E32" s="34" t="s">
        <v>257</v>
      </c>
      <c r="F32" s="34" t="s">
        <v>8</v>
      </c>
      <c r="G32" s="34">
        <v>1</v>
      </c>
      <c r="H32" s="39">
        <v>300</v>
      </c>
      <c r="I32" s="39">
        <f t="shared" si="1"/>
        <v>300</v>
      </c>
    </row>
    <row r="33" spans="1:9" ht="30" x14ac:dyDescent="0.25">
      <c r="A33" s="46" t="s">
        <v>607</v>
      </c>
      <c r="B33" t="s">
        <v>487</v>
      </c>
      <c r="C33" s="38">
        <v>37023</v>
      </c>
      <c r="D33" s="34" t="s">
        <v>304</v>
      </c>
      <c r="E33" s="34" t="s">
        <v>257</v>
      </c>
      <c r="F33" s="34" t="s">
        <v>8</v>
      </c>
      <c r="G33" s="34">
        <v>1</v>
      </c>
      <c r="H33" s="39">
        <v>300</v>
      </c>
      <c r="I33" s="39">
        <f t="shared" si="1"/>
        <v>300</v>
      </c>
    </row>
    <row r="34" spans="1:9" ht="45" x14ac:dyDescent="0.25">
      <c r="A34" s="46" t="s">
        <v>607</v>
      </c>
      <c r="B34" t="s">
        <v>488</v>
      </c>
      <c r="C34" s="38">
        <v>37023</v>
      </c>
      <c r="D34" s="34" t="s">
        <v>296</v>
      </c>
      <c r="E34" s="34" t="s">
        <v>257</v>
      </c>
      <c r="F34" s="34" t="s">
        <v>8</v>
      </c>
      <c r="G34" s="34">
        <v>1</v>
      </c>
      <c r="H34" s="39">
        <v>200</v>
      </c>
      <c r="I34" s="39">
        <f t="shared" si="1"/>
        <v>200</v>
      </c>
    </row>
    <row r="35" spans="1:9" ht="30" x14ac:dyDescent="0.25">
      <c r="A35" s="49" t="s">
        <v>609</v>
      </c>
      <c r="B35" t="s">
        <v>489</v>
      </c>
      <c r="C35" s="38">
        <v>39620</v>
      </c>
      <c r="D35" s="34" t="s">
        <v>305</v>
      </c>
      <c r="E35" s="34" t="s">
        <v>257</v>
      </c>
      <c r="F35" s="34" t="s">
        <v>8</v>
      </c>
      <c r="G35" s="34">
        <v>1</v>
      </c>
      <c r="H35" s="39">
        <v>3399</v>
      </c>
      <c r="I35" s="39">
        <f t="shared" si="1"/>
        <v>3399</v>
      </c>
    </row>
    <row r="36" spans="1:9" ht="60" x14ac:dyDescent="0.25">
      <c r="A36" s="46" t="s">
        <v>607</v>
      </c>
      <c r="B36" t="s">
        <v>490</v>
      </c>
      <c r="C36" s="38">
        <v>39945</v>
      </c>
      <c r="D36" s="34" t="s">
        <v>306</v>
      </c>
      <c r="E36" s="34" t="s">
        <v>257</v>
      </c>
      <c r="F36" s="34" t="s">
        <v>8</v>
      </c>
      <c r="G36" s="34">
        <v>1</v>
      </c>
      <c r="H36" s="39">
        <v>10562.66</v>
      </c>
      <c r="I36" s="39">
        <f t="shared" si="1"/>
        <v>10562.66</v>
      </c>
    </row>
    <row r="37" spans="1:9" ht="90" x14ac:dyDescent="0.25">
      <c r="A37" s="46" t="s">
        <v>607</v>
      </c>
      <c r="B37" t="s">
        <v>491</v>
      </c>
      <c r="C37" s="38">
        <v>39945</v>
      </c>
      <c r="D37" s="34" t="s">
        <v>307</v>
      </c>
      <c r="E37" s="34" t="s">
        <v>257</v>
      </c>
      <c r="F37" s="34" t="s">
        <v>8</v>
      </c>
      <c r="G37" s="34">
        <v>1</v>
      </c>
      <c r="H37" s="39">
        <v>3123.32</v>
      </c>
      <c r="I37" s="39">
        <f t="shared" si="1"/>
        <v>3123.32</v>
      </c>
    </row>
    <row r="38" spans="1:9" x14ac:dyDescent="0.25">
      <c r="B38" s="34"/>
      <c r="C38" s="34"/>
      <c r="D38" s="34"/>
      <c r="E38" s="34" t="s">
        <v>253</v>
      </c>
      <c r="F38" s="34"/>
      <c r="G38" s="34"/>
      <c r="H38" s="34"/>
      <c r="I38" s="40">
        <f>SUM(I22:I37)</f>
        <v>21254.98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E7C84-BFF2-4980-83E4-043108C1D403}">
  <dimension ref="A2:I32"/>
  <sheetViews>
    <sheetView topLeftCell="A22" workbookViewId="0">
      <selection activeCell="A29" sqref="A29"/>
    </sheetView>
  </sheetViews>
  <sheetFormatPr baseColWidth="10" defaultRowHeight="15" x14ac:dyDescent="0.25"/>
  <cols>
    <col min="1" max="1" width="19.140625" customWidth="1"/>
    <col min="2" max="2" width="13.7109375" customWidth="1"/>
    <col min="3" max="3" width="10.7109375" bestFit="1" customWidth="1"/>
    <col min="4" max="4" width="31.5703125" bestFit="1" customWidth="1"/>
    <col min="5" max="5" width="13.28515625" customWidth="1"/>
    <col min="6" max="6" width="8" bestFit="1" customWidth="1"/>
    <col min="7" max="7" width="10.28515625" bestFit="1" customWidth="1"/>
    <col min="8" max="8" width="10.5703125" bestFit="1" customWidth="1"/>
    <col min="9" max="9" width="11.5703125" bestFit="1" customWidth="1"/>
  </cols>
  <sheetData>
    <row r="2" spans="1:9" ht="45" x14ac:dyDescent="0.25">
      <c r="B2" s="1" t="s">
        <v>0</v>
      </c>
      <c r="C2" s="1" t="s">
        <v>1</v>
      </c>
      <c r="D2" s="1" t="s">
        <v>2</v>
      </c>
      <c r="E2" s="1" t="s">
        <v>3</v>
      </c>
      <c r="F2" s="1" t="s">
        <v>4</v>
      </c>
      <c r="G2" s="1" t="s">
        <v>5</v>
      </c>
      <c r="H2" s="1" t="s">
        <v>6</v>
      </c>
      <c r="I2" s="1" t="s">
        <v>7</v>
      </c>
    </row>
    <row r="3" spans="1:9" ht="15.75" x14ac:dyDescent="0.25">
      <c r="B3" s="35" t="s">
        <v>308</v>
      </c>
      <c r="C3" s="36"/>
      <c r="D3" s="37" t="s">
        <v>309</v>
      </c>
      <c r="E3" s="36"/>
      <c r="F3" s="36"/>
      <c r="G3" s="36"/>
      <c r="H3" s="36"/>
      <c r="I3" s="36"/>
    </row>
    <row r="4" spans="1:9" ht="30" x14ac:dyDescent="0.25">
      <c r="A4" s="46" t="s">
        <v>607</v>
      </c>
      <c r="B4" t="s">
        <v>492</v>
      </c>
      <c r="C4" s="38">
        <v>37023</v>
      </c>
      <c r="D4" s="34" t="s">
        <v>310</v>
      </c>
      <c r="E4" s="34" t="s">
        <v>257</v>
      </c>
      <c r="F4" s="34" t="s">
        <v>8</v>
      </c>
      <c r="G4" s="34">
        <v>1</v>
      </c>
      <c r="H4" s="39">
        <v>250</v>
      </c>
      <c r="I4" s="39">
        <f>+G4*H4</f>
        <v>250</v>
      </c>
    </row>
    <row r="5" spans="1:9" x14ac:dyDescent="0.25">
      <c r="B5" s="34"/>
      <c r="C5" s="34"/>
      <c r="D5" s="34"/>
      <c r="E5" s="34" t="s">
        <v>253</v>
      </c>
      <c r="F5" s="34"/>
      <c r="G5" s="34"/>
      <c r="H5" s="34"/>
      <c r="I5" s="40">
        <f>+I4</f>
        <v>250</v>
      </c>
    </row>
    <row r="6" spans="1:9" x14ac:dyDescent="0.25">
      <c r="B6" s="34"/>
      <c r="C6" s="34"/>
      <c r="D6" s="34"/>
      <c r="E6" s="34"/>
      <c r="F6" s="34"/>
      <c r="G6" s="34"/>
      <c r="H6" s="34"/>
      <c r="I6" s="34"/>
    </row>
    <row r="7" spans="1:9" x14ac:dyDescent="0.25">
      <c r="B7" s="34"/>
      <c r="C7" s="34"/>
      <c r="D7" s="34"/>
      <c r="E7" s="34"/>
      <c r="F7" s="34"/>
      <c r="G7" s="34"/>
      <c r="H7" s="34"/>
      <c r="I7" s="34"/>
    </row>
    <row r="8" spans="1:9" ht="15.75" x14ac:dyDescent="0.25">
      <c r="B8" s="35" t="s">
        <v>311</v>
      </c>
      <c r="C8" s="36"/>
      <c r="D8" s="37" t="s">
        <v>312</v>
      </c>
      <c r="E8" s="36"/>
      <c r="F8" s="36"/>
      <c r="G8" s="36"/>
      <c r="H8" s="36"/>
      <c r="I8" s="36"/>
    </row>
    <row r="9" spans="1:9" ht="75" x14ac:dyDescent="0.25">
      <c r="A9" s="49" t="s">
        <v>609</v>
      </c>
      <c r="B9" t="s">
        <v>493</v>
      </c>
      <c r="C9" s="38">
        <v>39945</v>
      </c>
      <c r="D9" s="34" t="s">
        <v>313</v>
      </c>
      <c r="E9" s="34" t="s">
        <v>257</v>
      </c>
      <c r="F9" s="34" t="s">
        <v>8</v>
      </c>
      <c r="G9" s="34">
        <v>1</v>
      </c>
      <c r="H9" s="39">
        <v>5450.33</v>
      </c>
      <c r="I9" s="39">
        <f>+G9*H9</f>
        <v>5450.33</v>
      </c>
    </row>
    <row r="10" spans="1:9" ht="75" x14ac:dyDescent="0.25">
      <c r="A10" s="46" t="s">
        <v>607</v>
      </c>
      <c r="B10" t="s">
        <v>494</v>
      </c>
      <c r="C10" s="38">
        <v>39945</v>
      </c>
      <c r="D10" s="34" t="s">
        <v>313</v>
      </c>
      <c r="E10" s="34" t="s">
        <v>257</v>
      </c>
      <c r="F10" s="34" t="s">
        <v>8</v>
      </c>
      <c r="G10" s="34">
        <v>1</v>
      </c>
      <c r="H10" s="39">
        <v>6401.85</v>
      </c>
      <c r="I10" s="39">
        <f>+G10*H10</f>
        <v>6401.85</v>
      </c>
    </row>
    <row r="11" spans="1:9" ht="45" x14ac:dyDescent="0.25">
      <c r="A11" s="46" t="s">
        <v>607</v>
      </c>
      <c r="B11" t="s">
        <v>495</v>
      </c>
      <c r="C11" s="34"/>
      <c r="D11" s="34" t="s">
        <v>314</v>
      </c>
      <c r="E11" s="34" t="s">
        <v>257</v>
      </c>
      <c r="F11" s="34" t="s">
        <v>8</v>
      </c>
      <c r="G11" s="34">
        <v>1</v>
      </c>
      <c r="H11" s="39">
        <v>394.88</v>
      </c>
      <c r="I11" s="39">
        <f>+G11*H11</f>
        <v>394.88</v>
      </c>
    </row>
    <row r="12" spans="1:9" x14ac:dyDescent="0.25">
      <c r="B12" s="34"/>
      <c r="C12" s="34"/>
      <c r="D12" s="34"/>
      <c r="E12" s="34" t="s">
        <v>253</v>
      </c>
      <c r="F12" s="34"/>
      <c r="G12" s="34"/>
      <c r="H12" s="34"/>
      <c r="I12" s="40">
        <f>SUM(I9:I11)</f>
        <v>12247.06</v>
      </c>
    </row>
    <row r="13" spans="1:9" x14ac:dyDescent="0.25">
      <c r="B13" s="34"/>
      <c r="C13" s="34"/>
      <c r="D13" s="34"/>
      <c r="E13" s="34"/>
      <c r="F13" s="34"/>
      <c r="G13" s="34"/>
      <c r="H13" s="34"/>
      <c r="I13" s="34"/>
    </row>
    <row r="14" spans="1:9" x14ac:dyDescent="0.25">
      <c r="B14" s="34"/>
      <c r="C14" s="34"/>
      <c r="D14" s="34"/>
      <c r="E14" s="34"/>
      <c r="F14" s="34"/>
      <c r="G14" s="34"/>
      <c r="H14" s="34"/>
      <c r="I14" s="34"/>
    </row>
    <row r="15" spans="1:9" ht="15.75" x14ac:dyDescent="0.25">
      <c r="B15" s="35" t="s">
        <v>315</v>
      </c>
      <c r="C15" s="36"/>
      <c r="D15" s="37" t="s">
        <v>316</v>
      </c>
      <c r="E15" s="36"/>
      <c r="F15" s="36"/>
      <c r="G15" s="36"/>
      <c r="H15" s="36"/>
      <c r="I15" s="36"/>
    </row>
    <row r="16" spans="1:9" ht="30" x14ac:dyDescent="0.25">
      <c r="A16" s="46" t="s">
        <v>607</v>
      </c>
      <c r="B16" t="s">
        <v>496</v>
      </c>
      <c r="C16" s="38">
        <v>39945</v>
      </c>
      <c r="D16" s="34" t="s">
        <v>317</v>
      </c>
      <c r="E16" s="34" t="s">
        <v>257</v>
      </c>
      <c r="F16" s="34" t="s">
        <v>8</v>
      </c>
      <c r="G16" s="34">
        <v>1</v>
      </c>
      <c r="H16" s="39">
        <v>850</v>
      </c>
      <c r="I16" s="39">
        <f>+G16*H16</f>
        <v>850</v>
      </c>
    </row>
    <row r="17" spans="1:9" ht="30" x14ac:dyDescent="0.25">
      <c r="A17" s="46" t="s">
        <v>607</v>
      </c>
      <c r="B17" t="s">
        <v>497</v>
      </c>
      <c r="C17" s="38">
        <v>39945</v>
      </c>
      <c r="D17" s="34" t="s">
        <v>317</v>
      </c>
      <c r="E17" s="34" t="s">
        <v>257</v>
      </c>
      <c r="F17" s="34" t="s">
        <v>8</v>
      </c>
      <c r="G17" s="34">
        <v>1</v>
      </c>
      <c r="H17" s="39">
        <v>850</v>
      </c>
      <c r="I17" s="39">
        <f>+G17*H17</f>
        <v>850</v>
      </c>
    </row>
    <row r="18" spans="1:9" x14ac:dyDescent="0.25">
      <c r="B18" s="34"/>
      <c r="C18" s="34"/>
      <c r="D18" s="34"/>
      <c r="E18" s="34" t="s">
        <v>253</v>
      </c>
      <c r="F18" s="34"/>
      <c r="G18" s="34"/>
      <c r="H18" s="34"/>
      <c r="I18" s="40">
        <f>SUM(I16:I17)</f>
        <v>1700</v>
      </c>
    </row>
    <row r="19" spans="1:9" x14ac:dyDescent="0.25">
      <c r="B19" s="34"/>
      <c r="C19" s="34"/>
      <c r="D19" s="34"/>
      <c r="E19" s="34"/>
      <c r="F19" s="34"/>
      <c r="G19" s="34"/>
      <c r="H19" s="34"/>
      <c r="I19" s="34"/>
    </row>
    <row r="20" spans="1:9" x14ac:dyDescent="0.25">
      <c r="B20" s="34"/>
      <c r="C20" s="34"/>
      <c r="D20" s="34"/>
      <c r="E20" s="34"/>
      <c r="F20" s="34"/>
      <c r="G20" s="34"/>
      <c r="H20" s="34"/>
      <c r="I20" s="34"/>
    </row>
    <row r="21" spans="1:9" ht="15.75" x14ac:dyDescent="0.25">
      <c r="B21" s="35" t="s">
        <v>318</v>
      </c>
      <c r="C21" s="36"/>
      <c r="D21" s="37" t="s">
        <v>319</v>
      </c>
      <c r="E21" s="36"/>
      <c r="F21" s="36"/>
      <c r="G21" s="36"/>
      <c r="H21" s="36"/>
      <c r="I21" s="36"/>
    </row>
    <row r="22" spans="1:9" ht="30" x14ac:dyDescent="0.25">
      <c r="A22" s="46" t="s">
        <v>607</v>
      </c>
      <c r="B22" t="s">
        <v>498</v>
      </c>
      <c r="C22" s="38">
        <v>37023</v>
      </c>
      <c r="D22" s="34" t="s">
        <v>320</v>
      </c>
      <c r="E22" s="34" t="s">
        <v>257</v>
      </c>
      <c r="F22" s="34" t="s">
        <v>8</v>
      </c>
      <c r="G22" s="34">
        <v>1</v>
      </c>
      <c r="H22" s="39">
        <v>250</v>
      </c>
      <c r="I22" s="39">
        <f>+G22*H22</f>
        <v>250</v>
      </c>
    </row>
    <row r="23" spans="1:9" ht="30" x14ac:dyDescent="0.25">
      <c r="A23" s="46" t="s">
        <v>607</v>
      </c>
      <c r="B23" t="s">
        <v>499</v>
      </c>
      <c r="C23" s="38">
        <v>37023</v>
      </c>
      <c r="D23" s="34" t="s">
        <v>321</v>
      </c>
      <c r="E23" s="34" t="s">
        <v>257</v>
      </c>
      <c r="F23" s="34" t="s">
        <v>8</v>
      </c>
      <c r="G23" s="34">
        <v>1</v>
      </c>
      <c r="H23" s="39">
        <v>190</v>
      </c>
      <c r="I23" s="39">
        <f>+G23*H23</f>
        <v>190</v>
      </c>
    </row>
    <row r="24" spans="1:9" x14ac:dyDescent="0.25">
      <c r="B24" s="34"/>
      <c r="C24" s="34"/>
      <c r="D24" s="34"/>
      <c r="E24" s="34" t="s">
        <v>253</v>
      </c>
      <c r="F24" s="34"/>
      <c r="G24" s="34"/>
      <c r="H24" s="34"/>
      <c r="I24" s="40">
        <f>SUM(I22:I23)</f>
        <v>440</v>
      </c>
    </row>
    <row r="25" spans="1:9" x14ac:dyDescent="0.25">
      <c r="B25" s="34"/>
      <c r="C25" s="34"/>
      <c r="D25" s="34"/>
      <c r="E25" s="34"/>
      <c r="F25" s="34"/>
      <c r="G25" s="34"/>
      <c r="H25" s="34"/>
      <c r="I25" s="34"/>
    </row>
    <row r="26" spans="1:9" x14ac:dyDescent="0.25">
      <c r="B26" s="34"/>
      <c r="C26" s="34"/>
      <c r="D26" s="34"/>
      <c r="E26" s="34"/>
      <c r="F26" s="34"/>
      <c r="G26" s="34"/>
      <c r="H26" s="34"/>
      <c r="I26" s="34"/>
    </row>
    <row r="27" spans="1:9" ht="15.75" x14ac:dyDescent="0.25">
      <c r="B27" s="35" t="s">
        <v>10</v>
      </c>
      <c r="C27" s="36"/>
      <c r="D27" s="37" t="s">
        <v>9</v>
      </c>
      <c r="E27" s="36"/>
      <c r="F27" s="36"/>
      <c r="G27" s="36"/>
      <c r="H27" s="36"/>
      <c r="I27" s="36"/>
    </row>
    <row r="28" spans="1:9" ht="45" x14ac:dyDescent="0.25">
      <c r="A28" s="46" t="s">
        <v>607</v>
      </c>
      <c r="B28" t="s">
        <v>500</v>
      </c>
      <c r="C28" s="38">
        <v>39945</v>
      </c>
      <c r="D28" s="34" t="s">
        <v>322</v>
      </c>
      <c r="E28" s="34" t="s">
        <v>257</v>
      </c>
      <c r="F28" s="34" t="s">
        <v>8</v>
      </c>
      <c r="G28" s="34">
        <v>1</v>
      </c>
      <c r="H28" s="39">
        <v>1668.86</v>
      </c>
      <c r="I28" s="39">
        <f>+G28*H28</f>
        <v>1668.86</v>
      </c>
    </row>
    <row r="29" spans="1:9" ht="45" x14ac:dyDescent="0.25">
      <c r="A29" s="46" t="s">
        <v>607</v>
      </c>
      <c r="B29" t="s">
        <v>501</v>
      </c>
      <c r="C29" s="38">
        <v>39945</v>
      </c>
      <c r="D29" s="34" t="s">
        <v>322</v>
      </c>
      <c r="E29" s="34" t="s">
        <v>257</v>
      </c>
      <c r="F29" s="34" t="s">
        <v>8</v>
      </c>
      <c r="G29" s="34">
        <v>1</v>
      </c>
      <c r="H29" s="39">
        <v>1668.86</v>
      </c>
      <c r="I29" s="39">
        <f>+G29*H29</f>
        <v>1668.86</v>
      </c>
    </row>
    <row r="30" spans="1:9" ht="45" x14ac:dyDescent="0.25">
      <c r="A30" s="51" t="s">
        <v>610</v>
      </c>
      <c r="B30" t="s">
        <v>502</v>
      </c>
      <c r="C30" s="38">
        <v>43597</v>
      </c>
      <c r="D30" s="34" t="s">
        <v>322</v>
      </c>
      <c r="E30" s="34" t="s">
        <v>257</v>
      </c>
      <c r="F30" s="34" t="s">
        <v>8</v>
      </c>
      <c r="G30" s="34">
        <v>1</v>
      </c>
      <c r="H30" s="39">
        <v>1668.86</v>
      </c>
      <c r="I30" s="39">
        <f>+G30*H30</f>
        <v>1668.86</v>
      </c>
    </row>
    <row r="31" spans="1:9" ht="75" x14ac:dyDescent="0.25">
      <c r="A31" s="51" t="s">
        <v>610</v>
      </c>
      <c r="B31" t="s">
        <v>503</v>
      </c>
      <c r="C31" s="38">
        <v>43597</v>
      </c>
      <c r="D31" s="34" t="s">
        <v>323</v>
      </c>
      <c r="E31" s="34" t="s">
        <v>257</v>
      </c>
      <c r="F31" s="34" t="s">
        <v>8</v>
      </c>
      <c r="G31" s="34">
        <v>1</v>
      </c>
      <c r="H31" s="39">
        <v>617.98</v>
      </c>
      <c r="I31" s="39">
        <f>+G31*H31</f>
        <v>617.98</v>
      </c>
    </row>
    <row r="32" spans="1:9" ht="75" x14ac:dyDescent="0.25">
      <c r="A32" s="49" t="s">
        <v>609</v>
      </c>
      <c r="B32" t="s">
        <v>504</v>
      </c>
      <c r="C32" s="38">
        <v>39945</v>
      </c>
      <c r="D32" s="34" t="s">
        <v>323</v>
      </c>
      <c r="E32" s="34" t="s">
        <v>257</v>
      </c>
      <c r="F32" s="34" t="s">
        <v>8</v>
      </c>
      <c r="G32" s="34">
        <v>1</v>
      </c>
      <c r="H32" s="39">
        <v>617.98</v>
      </c>
      <c r="I32" s="39">
        <f>+G32*H32</f>
        <v>617.98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93827-16F4-41FB-B814-E8E90271C2D6}">
  <dimension ref="A2:I28"/>
  <sheetViews>
    <sheetView topLeftCell="A13" workbookViewId="0">
      <selection activeCell="A14" sqref="A14"/>
    </sheetView>
  </sheetViews>
  <sheetFormatPr baseColWidth="10" defaultRowHeight="15" x14ac:dyDescent="0.25"/>
  <cols>
    <col min="1" max="1" width="23" customWidth="1"/>
    <col min="2" max="2" width="12.5703125" customWidth="1"/>
    <col min="4" max="4" width="39.28515625" customWidth="1"/>
    <col min="5" max="5" width="13.5703125" customWidth="1"/>
  </cols>
  <sheetData>
    <row r="2" spans="1:9" ht="45" x14ac:dyDescent="0.25">
      <c r="B2" s="1" t="s">
        <v>0</v>
      </c>
      <c r="C2" s="1" t="s">
        <v>1</v>
      </c>
      <c r="D2" s="1" t="s">
        <v>2</v>
      </c>
      <c r="E2" s="1" t="s">
        <v>3</v>
      </c>
      <c r="F2" s="1" t="s">
        <v>4</v>
      </c>
      <c r="G2" s="1" t="s">
        <v>5</v>
      </c>
      <c r="H2" s="1" t="s">
        <v>6</v>
      </c>
      <c r="I2" s="1" t="s">
        <v>7</v>
      </c>
    </row>
    <row r="3" spans="1:9" ht="60" x14ac:dyDescent="0.25">
      <c r="A3" s="49" t="s">
        <v>609</v>
      </c>
      <c r="B3" t="s">
        <v>505</v>
      </c>
      <c r="C3" s="38">
        <v>39945</v>
      </c>
      <c r="D3" s="34" t="s">
        <v>323</v>
      </c>
      <c r="E3" s="34" t="s">
        <v>257</v>
      </c>
      <c r="F3" s="34" t="s">
        <v>8</v>
      </c>
      <c r="G3" s="34">
        <v>1</v>
      </c>
      <c r="H3" s="39">
        <v>617.98</v>
      </c>
      <c r="I3" s="39">
        <f t="shared" ref="I3:I28" si="0">+G3*H3</f>
        <v>617.98</v>
      </c>
    </row>
    <row r="4" spans="1:9" ht="60" x14ac:dyDescent="0.25">
      <c r="A4" s="46" t="s">
        <v>607</v>
      </c>
      <c r="B4" t="s">
        <v>506</v>
      </c>
      <c r="C4" s="38">
        <v>39945</v>
      </c>
      <c r="D4" s="34" t="s">
        <v>323</v>
      </c>
      <c r="E4" s="34" t="s">
        <v>257</v>
      </c>
      <c r="F4" s="34" t="s">
        <v>8</v>
      </c>
      <c r="G4" s="34">
        <v>1</v>
      </c>
      <c r="H4" s="39">
        <v>617.98</v>
      </c>
      <c r="I4" s="39">
        <f t="shared" si="0"/>
        <v>617.98</v>
      </c>
    </row>
    <row r="5" spans="1:9" ht="60" x14ac:dyDescent="0.25">
      <c r="A5" s="46" t="s">
        <v>607</v>
      </c>
      <c r="B5" t="s">
        <v>507</v>
      </c>
      <c r="C5" s="38">
        <v>39945</v>
      </c>
      <c r="D5" s="34" t="s">
        <v>323</v>
      </c>
      <c r="E5" s="34" t="s">
        <v>257</v>
      </c>
      <c r="F5" s="34" t="s">
        <v>8</v>
      </c>
      <c r="G5" s="34">
        <v>1</v>
      </c>
      <c r="H5" s="39">
        <v>617.98</v>
      </c>
      <c r="I5" s="39">
        <f t="shared" si="0"/>
        <v>617.98</v>
      </c>
    </row>
    <row r="6" spans="1:9" ht="60" x14ac:dyDescent="0.25">
      <c r="A6" s="46" t="s">
        <v>607</v>
      </c>
      <c r="B6" t="s">
        <v>508</v>
      </c>
      <c r="C6" s="38">
        <v>39945</v>
      </c>
      <c r="D6" s="34" t="s">
        <v>323</v>
      </c>
      <c r="E6" s="34" t="s">
        <v>257</v>
      </c>
      <c r="F6" s="34" t="s">
        <v>8</v>
      </c>
      <c r="G6" s="34">
        <v>1</v>
      </c>
      <c r="H6" s="39">
        <v>617.98</v>
      </c>
      <c r="I6" s="39">
        <f t="shared" si="0"/>
        <v>617.98</v>
      </c>
    </row>
    <row r="7" spans="1:9" ht="60" x14ac:dyDescent="0.25">
      <c r="A7" s="50" t="s">
        <v>608</v>
      </c>
      <c r="B7" t="s">
        <v>509</v>
      </c>
      <c r="C7" s="38">
        <v>39945</v>
      </c>
      <c r="D7" s="34" t="s">
        <v>323</v>
      </c>
      <c r="E7" s="34" t="s">
        <v>257</v>
      </c>
      <c r="F7" s="34" t="s">
        <v>8</v>
      </c>
      <c r="G7" s="34">
        <v>1</v>
      </c>
      <c r="H7" s="39">
        <v>617.98</v>
      </c>
      <c r="I7" s="39">
        <f t="shared" si="0"/>
        <v>617.98</v>
      </c>
    </row>
    <row r="8" spans="1:9" ht="60" x14ac:dyDescent="0.25">
      <c r="A8" s="50" t="s">
        <v>608</v>
      </c>
      <c r="B8" t="s">
        <v>510</v>
      </c>
      <c r="C8" s="38">
        <v>39945</v>
      </c>
      <c r="D8" s="34" t="s">
        <v>323</v>
      </c>
      <c r="E8" s="34" t="s">
        <v>257</v>
      </c>
      <c r="F8" s="34" t="s">
        <v>8</v>
      </c>
      <c r="G8" s="34">
        <v>1</v>
      </c>
      <c r="H8" s="39">
        <v>617.98</v>
      </c>
      <c r="I8" s="39">
        <f t="shared" si="0"/>
        <v>617.98</v>
      </c>
    </row>
    <row r="9" spans="1:9" ht="60" x14ac:dyDescent="0.25">
      <c r="A9" s="46" t="s">
        <v>607</v>
      </c>
      <c r="B9" t="s">
        <v>511</v>
      </c>
      <c r="C9" s="38">
        <v>39945</v>
      </c>
      <c r="D9" s="34" t="s">
        <v>323</v>
      </c>
      <c r="E9" s="34" t="s">
        <v>257</v>
      </c>
      <c r="F9" s="34" t="s">
        <v>8</v>
      </c>
      <c r="G9" s="34">
        <v>1</v>
      </c>
      <c r="H9" s="39">
        <v>617.98</v>
      </c>
      <c r="I9" s="39">
        <f t="shared" si="0"/>
        <v>617.98</v>
      </c>
    </row>
    <row r="10" spans="1:9" ht="60" x14ac:dyDescent="0.25">
      <c r="A10" s="46" t="s">
        <v>607</v>
      </c>
      <c r="B10" t="s">
        <v>512</v>
      </c>
      <c r="C10" s="38">
        <v>39945</v>
      </c>
      <c r="D10" s="34" t="s">
        <v>323</v>
      </c>
      <c r="E10" s="34" t="s">
        <v>257</v>
      </c>
      <c r="F10" s="34" t="s">
        <v>8</v>
      </c>
      <c r="G10" s="34">
        <v>1</v>
      </c>
      <c r="H10" s="39">
        <v>617.98</v>
      </c>
      <c r="I10" s="39">
        <f t="shared" si="0"/>
        <v>617.98</v>
      </c>
    </row>
    <row r="11" spans="1:9" ht="45" x14ac:dyDescent="0.25">
      <c r="A11" s="51" t="s">
        <v>610</v>
      </c>
      <c r="B11" t="s">
        <v>513</v>
      </c>
      <c r="C11" s="38">
        <v>43597</v>
      </c>
      <c r="D11" s="34" t="s">
        <v>324</v>
      </c>
      <c r="E11" s="34" t="s">
        <v>257</v>
      </c>
      <c r="F11" s="34" t="s">
        <v>8</v>
      </c>
      <c r="G11" s="34">
        <v>1</v>
      </c>
      <c r="H11" s="39">
        <v>500</v>
      </c>
      <c r="I11" s="39">
        <f t="shared" si="0"/>
        <v>500</v>
      </c>
    </row>
    <row r="12" spans="1:9" ht="45" x14ac:dyDescent="0.25">
      <c r="A12" s="51" t="s">
        <v>610</v>
      </c>
      <c r="B12" t="s">
        <v>514</v>
      </c>
      <c r="C12" s="38">
        <v>43597</v>
      </c>
      <c r="D12" s="34" t="s">
        <v>325</v>
      </c>
      <c r="E12" s="34" t="s">
        <v>257</v>
      </c>
      <c r="F12" s="34" t="s">
        <v>8</v>
      </c>
      <c r="G12" s="34">
        <v>1</v>
      </c>
      <c r="H12" s="39">
        <v>500</v>
      </c>
      <c r="I12" s="39">
        <f t="shared" si="0"/>
        <v>500</v>
      </c>
    </row>
    <row r="13" spans="1:9" ht="45" x14ac:dyDescent="0.25">
      <c r="A13" s="51" t="s">
        <v>610</v>
      </c>
      <c r="B13" t="s">
        <v>515</v>
      </c>
      <c r="C13" s="38">
        <v>43597</v>
      </c>
      <c r="D13" s="34" t="s">
        <v>326</v>
      </c>
      <c r="E13" s="34" t="s">
        <v>257</v>
      </c>
      <c r="F13" s="34" t="s">
        <v>8</v>
      </c>
      <c r="G13" s="34">
        <v>1</v>
      </c>
      <c r="H13" s="39">
        <v>500</v>
      </c>
      <c r="I13" s="39">
        <f t="shared" si="0"/>
        <v>500</v>
      </c>
    </row>
    <row r="14" spans="1:9" ht="45" x14ac:dyDescent="0.25">
      <c r="A14" s="50" t="s">
        <v>608</v>
      </c>
      <c r="B14" t="s">
        <v>516</v>
      </c>
      <c r="C14" s="38">
        <v>37023</v>
      </c>
      <c r="D14" s="34" t="s">
        <v>327</v>
      </c>
      <c r="E14" s="34" t="s">
        <v>257</v>
      </c>
      <c r="F14" s="34" t="s">
        <v>8</v>
      </c>
      <c r="G14" s="34">
        <v>1</v>
      </c>
      <c r="H14" s="39">
        <v>200</v>
      </c>
      <c r="I14" s="39">
        <f t="shared" si="0"/>
        <v>200</v>
      </c>
    </row>
    <row r="15" spans="1:9" ht="45" x14ac:dyDescent="0.25">
      <c r="A15" s="51" t="s">
        <v>610</v>
      </c>
      <c r="B15" t="s">
        <v>517</v>
      </c>
      <c r="C15" s="38">
        <v>43597</v>
      </c>
      <c r="D15" s="34" t="s">
        <v>327</v>
      </c>
      <c r="E15" s="34" t="s">
        <v>257</v>
      </c>
      <c r="F15" s="34" t="s">
        <v>8</v>
      </c>
      <c r="G15" s="34">
        <v>1</v>
      </c>
      <c r="H15" s="39">
        <v>200</v>
      </c>
      <c r="I15" s="39">
        <f t="shared" si="0"/>
        <v>200</v>
      </c>
    </row>
    <row r="16" spans="1:9" ht="30" x14ac:dyDescent="0.25">
      <c r="A16" s="51" t="s">
        <v>610</v>
      </c>
      <c r="B16" t="s">
        <v>518</v>
      </c>
      <c r="C16" s="38">
        <v>43597</v>
      </c>
      <c r="D16" s="34" t="s">
        <v>328</v>
      </c>
      <c r="E16" s="34" t="s">
        <v>257</v>
      </c>
      <c r="F16" s="34" t="s">
        <v>8</v>
      </c>
      <c r="G16" s="34">
        <v>1</v>
      </c>
      <c r="H16" s="39">
        <v>180</v>
      </c>
      <c r="I16" s="39">
        <f t="shared" si="0"/>
        <v>180</v>
      </c>
    </row>
    <row r="17" spans="1:9" ht="30" x14ac:dyDescent="0.25">
      <c r="A17" s="50" t="s">
        <v>608</v>
      </c>
      <c r="B17" t="s">
        <v>519</v>
      </c>
      <c r="C17" s="38">
        <v>37023</v>
      </c>
      <c r="D17" s="34" t="s">
        <v>328</v>
      </c>
      <c r="E17" s="34" t="s">
        <v>257</v>
      </c>
      <c r="F17" s="34" t="s">
        <v>8</v>
      </c>
      <c r="G17" s="34">
        <v>1</v>
      </c>
      <c r="H17" s="39">
        <v>120</v>
      </c>
      <c r="I17" s="39">
        <f t="shared" si="0"/>
        <v>120</v>
      </c>
    </row>
    <row r="18" spans="1:9" ht="30" x14ac:dyDescent="0.25">
      <c r="A18" s="50" t="s">
        <v>608</v>
      </c>
      <c r="B18" t="s">
        <v>520</v>
      </c>
      <c r="C18" s="38">
        <v>37023</v>
      </c>
      <c r="D18" s="34" t="s">
        <v>328</v>
      </c>
      <c r="E18" s="34" t="s">
        <v>257</v>
      </c>
      <c r="F18" s="34" t="s">
        <v>8</v>
      </c>
      <c r="G18" s="34">
        <v>1</v>
      </c>
      <c r="H18" s="39">
        <v>120</v>
      </c>
      <c r="I18" s="39">
        <f t="shared" si="0"/>
        <v>120</v>
      </c>
    </row>
    <row r="19" spans="1:9" ht="30" x14ac:dyDescent="0.25">
      <c r="A19" s="46" t="s">
        <v>607</v>
      </c>
      <c r="B19" t="s">
        <v>521</v>
      </c>
      <c r="C19" s="38">
        <v>37023</v>
      </c>
      <c r="D19" s="34" t="s">
        <v>328</v>
      </c>
      <c r="E19" s="34" t="s">
        <v>257</v>
      </c>
      <c r="F19" s="34" t="s">
        <v>8</v>
      </c>
      <c r="G19" s="34">
        <v>1</v>
      </c>
      <c r="H19" s="39">
        <v>250</v>
      </c>
      <c r="I19" s="39">
        <f t="shared" si="0"/>
        <v>250</v>
      </c>
    </row>
    <row r="20" spans="1:9" ht="30" x14ac:dyDescent="0.25">
      <c r="A20" s="46" t="s">
        <v>607</v>
      </c>
      <c r="B20" t="s">
        <v>522</v>
      </c>
      <c r="C20" s="38">
        <v>37023</v>
      </c>
      <c r="D20" s="34" t="s">
        <v>328</v>
      </c>
      <c r="E20" s="34" t="s">
        <v>257</v>
      </c>
      <c r="F20" s="34" t="s">
        <v>8</v>
      </c>
      <c r="G20" s="34">
        <v>1</v>
      </c>
      <c r="H20" s="39">
        <v>130</v>
      </c>
      <c r="I20" s="39">
        <f t="shared" si="0"/>
        <v>130</v>
      </c>
    </row>
    <row r="21" spans="1:9" ht="30" x14ac:dyDescent="0.25">
      <c r="A21" s="46" t="s">
        <v>607</v>
      </c>
      <c r="B21" t="s">
        <v>523</v>
      </c>
      <c r="C21" s="38">
        <v>37023</v>
      </c>
      <c r="D21" s="34" t="s">
        <v>328</v>
      </c>
      <c r="E21" s="34" t="s">
        <v>257</v>
      </c>
      <c r="F21" s="34" t="s">
        <v>8</v>
      </c>
      <c r="G21" s="34">
        <v>1</v>
      </c>
      <c r="H21" s="39">
        <v>120</v>
      </c>
      <c r="I21" s="39">
        <f t="shared" si="0"/>
        <v>120</v>
      </c>
    </row>
    <row r="22" spans="1:9" ht="30" x14ac:dyDescent="0.25">
      <c r="A22" s="46" t="s">
        <v>607</v>
      </c>
      <c r="B22" t="s">
        <v>524</v>
      </c>
      <c r="C22" s="38">
        <v>37023</v>
      </c>
      <c r="D22" s="34" t="s">
        <v>328</v>
      </c>
      <c r="E22" s="34" t="s">
        <v>257</v>
      </c>
      <c r="F22" s="34" t="s">
        <v>8</v>
      </c>
      <c r="G22" s="34">
        <v>1</v>
      </c>
      <c r="H22" s="39">
        <v>120</v>
      </c>
      <c r="I22" s="39">
        <f t="shared" si="0"/>
        <v>120</v>
      </c>
    </row>
    <row r="23" spans="1:9" ht="30" x14ac:dyDescent="0.25">
      <c r="A23" s="46" t="s">
        <v>607</v>
      </c>
      <c r="B23" t="s">
        <v>525</v>
      </c>
      <c r="C23" s="38">
        <v>37023</v>
      </c>
      <c r="D23" s="34" t="s">
        <v>328</v>
      </c>
      <c r="E23" s="34" t="s">
        <v>257</v>
      </c>
      <c r="F23" s="34" t="s">
        <v>8</v>
      </c>
      <c r="G23" s="34">
        <v>1</v>
      </c>
      <c r="H23" s="39">
        <v>120</v>
      </c>
      <c r="I23" s="39">
        <f t="shared" si="0"/>
        <v>120</v>
      </c>
    </row>
    <row r="24" spans="1:9" ht="45" x14ac:dyDescent="0.25">
      <c r="A24" s="46" t="s">
        <v>607</v>
      </c>
      <c r="B24" t="s">
        <v>526</v>
      </c>
      <c r="C24" s="38">
        <v>37023</v>
      </c>
      <c r="D24" s="34" t="s">
        <v>329</v>
      </c>
      <c r="E24" s="34" t="s">
        <v>257</v>
      </c>
      <c r="F24" s="34" t="s">
        <v>8</v>
      </c>
      <c r="G24" s="34">
        <v>1</v>
      </c>
      <c r="H24" s="39">
        <v>190</v>
      </c>
      <c r="I24" s="39">
        <f t="shared" si="0"/>
        <v>190</v>
      </c>
    </row>
    <row r="25" spans="1:9" ht="45" x14ac:dyDescent="0.25">
      <c r="A25" s="49" t="s">
        <v>609</v>
      </c>
      <c r="B25" t="s">
        <v>527</v>
      </c>
      <c r="C25" s="38">
        <v>37023</v>
      </c>
      <c r="D25" s="34" t="s">
        <v>330</v>
      </c>
      <c r="E25" s="34" t="s">
        <v>257</v>
      </c>
      <c r="F25" s="34" t="s">
        <v>8</v>
      </c>
      <c r="G25" s="34">
        <v>1</v>
      </c>
      <c r="H25" s="39">
        <v>250</v>
      </c>
      <c r="I25" s="39">
        <f t="shared" si="0"/>
        <v>250</v>
      </c>
    </row>
    <row r="26" spans="1:9" ht="45" x14ac:dyDescent="0.25">
      <c r="A26" s="49" t="s">
        <v>609</v>
      </c>
      <c r="B26" t="s">
        <v>528</v>
      </c>
      <c r="C26" s="38">
        <v>37023</v>
      </c>
      <c r="D26" s="34" t="s">
        <v>331</v>
      </c>
      <c r="E26" s="34" t="s">
        <v>257</v>
      </c>
      <c r="F26" s="34" t="s">
        <v>8</v>
      </c>
      <c r="G26" s="34">
        <v>1</v>
      </c>
      <c r="H26" s="39">
        <v>200</v>
      </c>
      <c r="I26" s="39">
        <f t="shared" si="0"/>
        <v>200</v>
      </c>
    </row>
    <row r="27" spans="1:9" ht="45" x14ac:dyDescent="0.25">
      <c r="A27" s="49" t="s">
        <v>609</v>
      </c>
      <c r="B27" t="s">
        <v>529</v>
      </c>
      <c r="C27" s="38">
        <v>37023</v>
      </c>
      <c r="D27" s="34" t="s">
        <v>332</v>
      </c>
      <c r="E27" s="34" t="s">
        <v>257</v>
      </c>
      <c r="F27" s="34" t="s">
        <v>8</v>
      </c>
      <c r="G27" s="34">
        <v>1</v>
      </c>
      <c r="H27" s="39">
        <v>500</v>
      </c>
      <c r="I27" s="39">
        <f t="shared" si="0"/>
        <v>500</v>
      </c>
    </row>
    <row r="28" spans="1:9" ht="45" x14ac:dyDescent="0.25">
      <c r="A28" s="49" t="s">
        <v>609</v>
      </c>
      <c r="B28" t="s">
        <v>530</v>
      </c>
      <c r="C28" s="38">
        <v>37023</v>
      </c>
      <c r="D28" s="34" t="s">
        <v>333</v>
      </c>
      <c r="E28" s="34" t="s">
        <v>257</v>
      </c>
      <c r="F28" s="34" t="s">
        <v>8</v>
      </c>
      <c r="G28" s="34">
        <v>1</v>
      </c>
      <c r="H28" s="39">
        <v>390</v>
      </c>
      <c r="I28" s="39">
        <f t="shared" si="0"/>
        <v>390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C5D66-47A9-4BBE-AB62-43347CA6D106}">
  <dimension ref="A2:I40"/>
  <sheetViews>
    <sheetView topLeftCell="A10" workbookViewId="0">
      <selection activeCell="A4" sqref="A4:A5"/>
    </sheetView>
  </sheetViews>
  <sheetFormatPr baseColWidth="10" defaultRowHeight="15" x14ac:dyDescent="0.25"/>
  <cols>
    <col min="1" max="1" width="20.42578125" customWidth="1"/>
    <col min="2" max="2" width="18.140625" customWidth="1"/>
    <col min="4" max="4" width="39.28515625" customWidth="1"/>
    <col min="5" max="5" width="13.5703125" customWidth="1"/>
  </cols>
  <sheetData>
    <row r="2" spans="1:9" ht="30" x14ac:dyDescent="0.25">
      <c r="B2" s="1" t="s">
        <v>0</v>
      </c>
      <c r="C2" s="1" t="s">
        <v>1</v>
      </c>
      <c r="D2" s="1" t="s">
        <v>2</v>
      </c>
      <c r="E2" s="1" t="s">
        <v>3</v>
      </c>
      <c r="F2" s="1" t="s">
        <v>4</v>
      </c>
      <c r="G2" s="1" t="s">
        <v>5</v>
      </c>
      <c r="H2" s="1" t="s">
        <v>6</v>
      </c>
      <c r="I2" s="1" t="s">
        <v>7</v>
      </c>
    </row>
    <row r="3" spans="1:9" x14ac:dyDescent="0.25">
      <c r="B3" s="34"/>
      <c r="C3" s="38"/>
      <c r="D3" s="34"/>
      <c r="E3" s="34"/>
      <c r="F3" s="34"/>
      <c r="G3" s="34"/>
      <c r="H3" s="39"/>
      <c r="I3" s="39"/>
    </row>
    <row r="4" spans="1:9" ht="45" x14ac:dyDescent="0.25">
      <c r="A4" s="51" t="s">
        <v>610</v>
      </c>
      <c r="B4" t="s">
        <v>531</v>
      </c>
      <c r="C4" s="2">
        <v>43597</v>
      </c>
      <c r="D4" s="34" t="s">
        <v>334</v>
      </c>
      <c r="E4" t="s">
        <v>257</v>
      </c>
      <c r="F4" t="s">
        <v>8</v>
      </c>
      <c r="G4">
        <v>1</v>
      </c>
      <c r="H4" s="3">
        <v>500</v>
      </c>
      <c r="I4" s="3">
        <f t="shared" ref="I4:I13" si="0">+G4*H4</f>
        <v>500</v>
      </c>
    </row>
    <row r="5" spans="1:9" ht="45" x14ac:dyDescent="0.25">
      <c r="A5" s="50" t="s">
        <v>608</v>
      </c>
      <c r="B5" t="s">
        <v>532</v>
      </c>
      <c r="C5" s="2">
        <v>37023</v>
      </c>
      <c r="D5" s="34" t="s">
        <v>335</v>
      </c>
      <c r="E5" t="s">
        <v>257</v>
      </c>
      <c r="F5" t="s">
        <v>8</v>
      </c>
      <c r="G5">
        <v>1</v>
      </c>
      <c r="H5" s="3">
        <v>500</v>
      </c>
      <c r="I5" s="3">
        <f t="shared" si="0"/>
        <v>500</v>
      </c>
    </row>
    <row r="6" spans="1:9" ht="45" x14ac:dyDescent="0.25">
      <c r="A6" s="49" t="s">
        <v>609</v>
      </c>
      <c r="B6" t="s">
        <v>533</v>
      </c>
      <c r="C6" s="2">
        <v>37023</v>
      </c>
      <c r="D6" s="34" t="s">
        <v>334</v>
      </c>
      <c r="E6" t="s">
        <v>257</v>
      </c>
      <c r="F6" t="s">
        <v>8</v>
      </c>
      <c r="G6">
        <v>1</v>
      </c>
      <c r="H6" s="3">
        <v>500</v>
      </c>
      <c r="I6" s="3">
        <f t="shared" si="0"/>
        <v>500</v>
      </c>
    </row>
    <row r="7" spans="1:9" ht="45" x14ac:dyDescent="0.25">
      <c r="A7" s="46" t="s">
        <v>607</v>
      </c>
      <c r="B7" t="s">
        <v>534</v>
      </c>
      <c r="C7" s="2">
        <v>37023</v>
      </c>
      <c r="D7" s="34" t="s">
        <v>334</v>
      </c>
      <c r="E7" t="s">
        <v>257</v>
      </c>
      <c r="F7" t="s">
        <v>8</v>
      </c>
      <c r="G7">
        <v>1</v>
      </c>
      <c r="H7" s="3">
        <v>500</v>
      </c>
      <c r="I7" s="3">
        <f t="shared" si="0"/>
        <v>500</v>
      </c>
    </row>
    <row r="8" spans="1:9" ht="45" x14ac:dyDescent="0.25">
      <c r="A8" s="46" t="s">
        <v>607</v>
      </c>
      <c r="B8" t="s">
        <v>535</v>
      </c>
      <c r="C8" s="2">
        <v>37023</v>
      </c>
      <c r="D8" s="34" t="s">
        <v>336</v>
      </c>
      <c r="E8" t="s">
        <v>257</v>
      </c>
      <c r="F8" t="s">
        <v>8</v>
      </c>
      <c r="G8">
        <v>1</v>
      </c>
      <c r="H8" s="3">
        <v>500</v>
      </c>
      <c r="I8" s="3">
        <f t="shared" si="0"/>
        <v>500</v>
      </c>
    </row>
    <row r="9" spans="1:9" ht="45" x14ac:dyDescent="0.25">
      <c r="A9" s="46" t="s">
        <v>607</v>
      </c>
      <c r="B9" t="s">
        <v>536</v>
      </c>
      <c r="C9" s="2">
        <v>37023</v>
      </c>
      <c r="D9" s="34" t="s">
        <v>334</v>
      </c>
      <c r="E9" t="s">
        <v>257</v>
      </c>
      <c r="F9" t="s">
        <v>8</v>
      </c>
      <c r="G9">
        <v>1</v>
      </c>
      <c r="H9" s="3">
        <v>500</v>
      </c>
      <c r="I9" s="3">
        <f t="shared" si="0"/>
        <v>500</v>
      </c>
    </row>
    <row r="10" spans="1:9" ht="45" x14ac:dyDescent="0.25">
      <c r="A10" s="46" t="s">
        <v>607</v>
      </c>
      <c r="B10" t="s">
        <v>537</v>
      </c>
      <c r="C10" s="2">
        <v>37023</v>
      </c>
      <c r="D10" s="34" t="s">
        <v>334</v>
      </c>
      <c r="E10" t="s">
        <v>257</v>
      </c>
      <c r="F10" t="s">
        <v>8</v>
      </c>
      <c r="G10">
        <v>1</v>
      </c>
      <c r="H10" s="3">
        <v>500</v>
      </c>
      <c r="I10" s="3">
        <f t="shared" si="0"/>
        <v>500</v>
      </c>
    </row>
    <row r="11" spans="1:9" ht="30" x14ac:dyDescent="0.25">
      <c r="A11" s="46" t="s">
        <v>607</v>
      </c>
      <c r="B11" t="s">
        <v>538</v>
      </c>
      <c r="C11" s="2">
        <v>37023</v>
      </c>
      <c r="D11" s="34" t="s">
        <v>12</v>
      </c>
      <c r="E11" t="s">
        <v>257</v>
      </c>
      <c r="F11" t="s">
        <v>8</v>
      </c>
      <c r="G11">
        <v>1</v>
      </c>
      <c r="H11" s="3">
        <v>150</v>
      </c>
      <c r="I11" s="3">
        <f t="shared" si="0"/>
        <v>150</v>
      </c>
    </row>
    <row r="12" spans="1:9" ht="45" x14ac:dyDescent="0.25">
      <c r="A12" s="46" t="s">
        <v>607</v>
      </c>
      <c r="B12" t="s">
        <v>539</v>
      </c>
      <c r="C12" s="2">
        <v>37023</v>
      </c>
      <c r="D12" s="34" t="s">
        <v>334</v>
      </c>
      <c r="E12" t="s">
        <v>257</v>
      </c>
      <c r="F12" t="s">
        <v>8</v>
      </c>
      <c r="G12">
        <v>1</v>
      </c>
      <c r="H12" s="3">
        <v>500</v>
      </c>
      <c r="I12" s="3">
        <f t="shared" si="0"/>
        <v>500</v>
      </c>
    </row>
    <row r="13" spans="1:9" ht="45" x14ac:dyDescent="0.25">
      <c r="A13" s="46" t="s">
        <v>607</v>
      </c>
      <c r="B13" t="s">
        <v>540</v>
      </c>
      <c r="C13" s="2">
        <v>37023</v>
      </c>
      <c r="D13" s="34" t="s">
        <v>334</v>
      </c>
      <c r="E13" t="s">
        <v>257</v>
      </c>
      <c r="F13" t="s">
        <v>8</v>
      </c>
      <c r="G13">
        <v>1</v>
      </c>
      <c r="H13" s="3">
        <v>500</v>
      </c>
      <c r="I13" s="3">
        <f t="shared" si="0"/>
        <v>500</v>
      </c>
    </row>
    <row r="14" spans="1:9" x14ac:dyDescent="0.25">
      <c r="C14" s="2"/>
      <c r="D14" s="34"/>
      <c r="H14" s="3"/>
      <c r="I14" s="3"/>
    </row>
    <row r="15" spans="1:9" x14ac:dyDescent="0.25">
      <c r="C15" s="2"/>
      <c r="D15" s="34"/>
      <c r="F15" t="s">
        <v>253</v>
      </c>
      <c r="G15">
        <f>SUM(G4:G14)</f>
        <v>10</v>
      </c>
      <c r="H15" s="3">
        <f>SUM(H4:H14)</f>
        <v>4650</v>
      </c>
      <c r="I15" s="3"/>
    </row>
    <row r="16" spans="1:9" x14ac:dyDescent="0.25">
      <c r="C16" s="2"/>
      <c r="D16" s="34"/>
      <c r="H16" s="3"/>
      <c r="I16" s="3"/>
    </row>
    <row r="17" spans="1:9" ht="31.5" x14ac:dyDescent="0.25">
      <c r="B17" s="35" t="s">
        <v>337</v>
      </c>
      <c r="C17" s="36"/>
      <c r="D17" s="37" t="s">
        <v>13</v>
      </c>
      <c r="E17" s="36"/>
      <c r="F17" s="36"/>
      <c r="G17" s="36"/>
      <c r="H17" s="36"/>
      <c r="I17" s="36"/>
    </row>
    <row r="18" spans="1:9" ht="45" x14ac:dyDescent="0.25">
      <c r="A18" s="49" t="s">
        <v>609</v>
      </c>
      <c r="B18" t="s">
        <v>541</v>
      </c>
      <c r="C18" s="38">
        <v>37023</v>
      </c>
      <c r="D18" s="34" t="s">
        <v>14</v>
      </c>
      <c r="E18" s="34" t="s">
        <v>257</v>
      </c>
      <c r="F18" s="34" t="s">
        <v>8</v>
      </c>
      <c r="G18" s="34">
        <v>1</v>
      </c>
      <c r="H18" s="39">
        <v>500</v>
      </c>
      <c r="I18" s="39">
        <f>+G18*H18</f>
        <v>500</v>
      </c>
    </row>
    <row r="19" spans="1:9" x14ac:dyDescent="0.25">
      <c r="A19" s="49" t="s">
        <v>609</v>
      </c>
      <c r="B19" t="s">
        <v>542</v>
      </c>
      <c r="C19" s="38">
        <v>37023</v>
      </c>
      <c r="D19" s="34" t="s">
        <v>15</v>
      </c>
      <c r="E19" s="34" t="s">
        <v>257</v>
      </c>
      <c r="F19" s="34" t="s">
        <v>8</v>
      </c>
      <c r="G19" s="34">
        <v>1</v>
      </c>
      <c r="H19" s="39">
        <v>36</v>
      </c>
      <c r="I19" s="39">
        <f t="shared" ref="I19:I28" si="1">+G19*H19</f>
        <v>36</v>
      </c>
    </row>
    <row r="20" spans="1:9" x14ac:dyDescent="0.25">
      <c r="A20" s="49" t="s">
        <v>609</v>
      </c>
      <c r="B20" t="s">
        <v>543</v>
      </c>
      <c r="C20" s="38">
        <v>37023</v>
      </c>
      <c r="D20" s="34" t="s">
        <v>16</v>
      </c>
      <c r="E20" s="34" t="s">
        <v>257</v>
      </c>
      <c r="F20" s="34" t="s">
        <v>8</v>
      </c>
      <c r="G20" s="34">
        <v>1</v>
      </c>
      <c r="H20" s="39">
        <v>200</v>
      </c>
      <c r="I20" s="39">
        <f t="shared" si="1"/>
        <v>200</v>
      </c>
    </row>
    <row r="21" spans="1:9" ht="45" x14ac:dyDescent="0.25">
      <c r="A21" s="49" t="s">
        <v>609</v>
      </c>
      <c r="B21" t="s">
        <v>544</v>
      </c>
      <c r="C21" s="38">
        <v>37023</v>
      </c>
      <c r="D21" s="34" t="s">
        <v>338</v>
      </c>
      <c r="E21" s="34" t="s">
        <v>257</v>
      </c>
      <c r="F21" s="34" t="s">
        <v>8</v>
      </c>
      <c r="G21" s="34">
        <v>1</v>
      </c>
      <c r="H21" s="39">
        <v>500</v>
      </c>
      <c r="I21" s="39">
        <f t="shared" si="1"/>
        <v>500</v>
      </c>
    </row>
    <row r="22" spans="1:9" ht="45" x14ac:dyDescent="0.25">
      <c r="A22" s="49" t="s">
        <v>609</v>
      </c>
      <c r="B22" t="s">
        <v>545</v>
      </c>
      <c r="C22" s="38">
        <v>37023</v>
      </c>
      <c r="D22" s="34" t="s">
        <v>338</v>
      </c>
      <c r="E22" s="34" t="s">
        <v>257</v>
      </c>
      <c r="F22" s="34" t="s">
        <v>8</v>
      </c>
      <c r="G22" s="34">
        <v>1</v>
      </c>
      <c r="H22" s="39">
        <v>500</v>
      </c>
      <c r="I22" s="39">
        <f t="shared" si="1"/>
        <v>500</v>
      </c>
    </row>
    <row r="23" spans="1:9" ht="45" x14ac:dyDescent="0.25">
      <c r="A23" s="49" t="s">
        <v>609</v>
      </c>
      <c r="B23" t="s">
        <v>546</v>
      </c>
      <c r="C23" s="38">
        <v>37023</v>
      </c>
      <c r="D23" s="34" t="s">
        <v>338</v>
      </c>
      <c r="E23" s="34" t="s">
        <v>257</v>
      </c>
      <c r="F23" s="34" t="s">
        <v>8</v>
      </c>
      <c r="G23" s="34">
        <v>1</v>
      </c>
      <c r="H23" s="39">
        <v>500</v>
      </c>
      <c r="I23" s="39">
        <f t="shared" si="1"/>
        <v>500</v>
      </c>
    </row>
    <row r="24" spans="1:9" ht="45" x14ac:dyDescent="0.25">
      <c r="A24" s="49" t="s">
        <v>609</v>
      </c>
      <c r="B24" t="s">
        <v>547</v>
      </c>
      <c r="C24" s="38">
        <v>37023</v>
      </c>
      <c r="D24" s="34" t="s">
        <v>338</v>
      </c>
      <c r="E24" s="34" t="s">
        <v>257</v>
      </c>
      <c r="F24" s="34" t="s">
        <v>8</v>
      </c>
      <c r="G24" s="34">
        <v>1</v>
      </c>
      <c r="H24" s="39">
        <v>500</v>
      </c>
      <c r="I24" s="39">
        <f t="shared" si="1"/>
        <v>500</v>
      </c>
    </row>
    <row r="25" spans="1:9" ht="45" x14ac:dyDescent="0.25">
      <c r="A25" s="46" t="s">
        <v>607</v>
      </c>
      <c r="B25" t="s">
        <v>548</v>
      </c>
      <c r="C25" s="38">
        <v>37023</v>
      </c>
      <c r="D25" s="34" t="s">
        <v>339</v>
      </c>
      <c r="E25" s="34" t="s">
        <v>257</v>
      </c>
      <c r="F25" s="34" t="s">
        <v>8</v>
      </c>
      <c r="G25" s="34">
        <v>1</v>
      </c>
      <c r="H25" s="39">
        <v>600</v>
      </c>
      <c r="I25" s="39">
        <f t="shared" si="1"/>
        <v>600</v>
      </c>
    </row>
    <row r="26" spans="1:9" ht="45" x14ac:dyDescent="0.25">
      <c r="A26" s="46" t="s">
        <v>607</v>
      </c>
      <c r="B26" t="s">
        <v>549</v>
      </c>
      <c r="C26" s="38">
        <v>37023</v>
      </c>
      <c r="D26" s="34" t="s">
        <v>340</v>
      </c>
      <c r="E26" s="34" t="s">
        <v>257</v>
      </c>
      <c r="F26" s="34" t="s">
        <v>8</v>
      </c>
      <c r="G26" s="34">
        <v>1</v>
      </c>
      <c r="H26" s="39">
        <v>500</v>
      </c>
      <c r="I26" s="39">
        <f t="shared" si="1"/>
        <v>500</v>
      </c>
    </row>
    <row r="27" spans="1:9" ht="60" x14ac:dyDescent="0.25">
      <c r="A27" s="46" t="s">
        <v>607</v>
      </c>
      <c r="B27" t="s">
        <v>550</v>
      </c>
      <c r="C27" s="38">
        <v>37023</v>
      </c>
      <c r="D27" s="34" t="s">
        <v>341</v>
      </c>
      <c r="E27" s="34" t="s">
        <v>257</v>
      </c>
      <c r="F27" s="34" t="s">
        <v>8</v>
      </c>
      <c r="G27" s="34">
        <v>3</v>
      </c>
      <c r="H27" s="39">
        <v>1000</v>
      </c>
      <c r="I27" s="39">
        <f t="shared" si="1"/>
        <v>3000</v>
      </c>
    </row>
    <row r="28" spans="1:9" ht="75" x14ac:dyDescent="0.25">
      <c r="A28" s="46" t="s">
        <v>607</v>
      </c>
      <c r="B28" t="s">
        <v>551</v>
      </c>
      <c r="C28" s="38">
        <v>39945</v>
      </c>
      <c r="D28" s="34" t="s">
        <v>342</v>
      </c>
      <c r="E28" s="34" t="s">
        <v>257</v>
      </c>
      <c r="F28" s="34" t="s">
        <v>8</v>
      </c>
      <c r="G28" s="34">
        <v>1</v>
      </c>
      <c r="H28" s="39">
        <v>1278.8</v>
      </c>
      <c r="I28" s="39">
        <f t="shared" si="1"/>
        <v>1278.8</v>
      </c>
    </row>
    <row r="29" spans="1:9" ht="60" x14ac:dyDescent="0.25">
      <c r="A29" s="46" t="s">
        <v>607</v>
      </c>
      <c r="B29" t="s">
        <v>552</v>
      </c>
      <c r="C29" s="38">
        <v>39945</v>
      </c>
      <c r="D29" s="34" t="s">
        <v>343</v>
      </c>
      <c r="E29" s="34" t="s">
        <v>257</v>
      </c>
      <c r="F29" s="34" t="s">
        <v>8</v>
      </c>
      <c r="G29" s="34">
        <v>1</v>
      </c>
      <c r="H29" s="39">
        <v>1278.8</v>
      </c>
      <c r="I29" s="39">
        <f t="shared" ref="I29:I30" si="2">+G29*H29</f>
        <v>1278.8</v>
      </c>
    </row>
    <row r="30" spans="1:9" ht="75" x14ac:dyDescent="0.25">
      <c r="A30" s="46" t="s">
        <v>607</v>
      </c>
      <c r="B30" t="s">
        <v>553</v>
      </c>
      <c r="C30" s="38">
        <v>39945</v>
      </c>
      <c r="D30" s="34" t="s">
        <v>344</v>
      </c>
      <c r="E30" s="34" t="s">
        <v>257</v>
      </c>
      <c r="F30" s="34" t="s">
        <v>8</v>
      </c>
      <c r="G30" s="34">
        <v>1</v>
      </c>
      <c r="H30" s="39">
        <v>1278.8</v>
      </c>
      <c r="I30" s="39">
        <f t="shared" si="2"/>
        <v>1278.8</v>
      </c>
    </row>
    <row r="31" spans="1:9" x14ac:dyDescent="0.25">
      <c r="B31" s="34"/>
      <c r="C31" s="34"/>
      <c r="D31" s="34"/>
      <c r="E31" s="34" t="s">
        <v>253</v>
      </c>
      <c r="F31" s="34"/>
      <c r="G31" s="34"/>
      <c r="H31" s="34"/>
      <c r="I31" s="40">
        <f>SUM(I18:I30)</f>
        <v>10672.4</v>
      </c>
    </row>
    <row r="32" spans="1:9" x14ac:dyDescent="0.25">
      <c r="B32" s="34"/>
      <c r="C32" s="38"/>
      <c r="D32" s="34"/>
      <c r="E32" s="34"/>
      <c r="F32" s="34"/>
      <c r="G32" s="34"/>
      <c r="H32" s="39"/>
      <c r="I32" s="39"/>
    </row>
    <row r="33" spans="2:9" x14ac:dyDescent="0.25">
      <c r="B33" s="34"/>
      <c r="C33" s="38"/>
      <c r="D33" s="34"/>
      <c r="E33" s="34"/>
      <c r="F33" s="34"/>
      <c r="G33" s="34"/>
      <c r="H33" s="39"/>
      <c r="I33" s="39"/>
    </row>
    <row r="34" spans="2:9" x14ac:dyDescent="0.25">
      <c r="B34" s="34"/>
      <c r="C34" s="38"/>
      <c r="D34" s="34"/>
      <c r="E34" s="34"/>
      <c r="F34" s="34"/>
      <c r="G34" s="34"/>
      <c r="H34" s="39"/>
      <c r="I34" s="39"/>
    </row>
    <row r="35" spans="2:9" x14ac:dyDescent="0.25">
      <c r="B35" s="34"/>
      <c r="C35" s="38"/>
      <c r="D35" s="34"/>
      <c r="E35" s="34"/>
      <c r="F35" s="34"/>
      <c r="G35" s="34"/>
      <c r="H35" s="39"/>
      <c r="I35" s="39"/>
    </row>
    <row r="36" spans="2:9" x14ac:dyDescent="0.25">
      <c r="B36" s="34"/>
      <c r="C36" s="38"/>
      <c r="D36" s="34"/>
      <c r="E36" s="34"/>
      <c r="F36" s="34"/>
      <c r="G36" s="34"/>
      <c r="H36" s="39"/>
      <c r="I36" s="39"/>
    </row>
    <row r="37" spans="2:9" x14ac:dyDescent="0.25">
      <c r="B37" s="34"/>
      <c r="C37" s="38"/>
      <c r="D37" s="34"/>
      <c r="E37" s="34"/>
      <c r="F37" s="34"/>
      <c r="G37" s="34"/>
      <c r="H37" s="39"/>
      <c r="I37" s="39"/>
    </row>
    <row r="38" spans="2:9" x14ac:dyDescent="0.25">
      <c r="B38" s="34"/>
      <c r="C38" s="38"/>
      <c r="D38" s="34"/>
      <c r="E38" s="34"/>
      <c r="F38" s="34"/>
      <c r="G38" s="34"/>
      <c r="H38" s="39"/>
      <c r="I38" s="39"/>
    </row>
    <row r="39" spans="2:9" x14ac:dyDescent="0.25">
      <c r="B39" s="34"/>
      <c r="C39" s="38"/>
      <c r="D39" s="34"/>
      <c r="E39" s="34"/>
      <c r="F39" s="34"/>
      <c r="G39" s="34"/>
      <c r="H39" s="39"/>
      <c r="I39" s="39"/>
    </row>
    <row r="40" spans="2:9" x14ac:dyDescent="0.25">
      <c r="B40" s="34"/>
      <c r="C40" s="38"/>
      <c r="D40" s="34"/>
      <c r="E40" s="34"/>
      <c r="F40" s="34"/>
      <c r="G40" s="34"/>
      <c r="H40" s="39"/>
      <c r="I40" s="39"/>
    </row>
  </sheetData>
  <phoneticPr fontId="5"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53EE1-C89C-4D78-B52C-FA12FB559575}">
  <dimension ref="A3:I20"/>
  <sheetViews>
    <sheetView workbookViewId="0">
      <selection activeCell="A4" sqref="A4"/>
    </sheetView>
  </sheetViews>
  <sheetFormatPr baseColWidth="10" defaultRowHeight="15" x14ac:dyDescent="0.25"/>
  <cols>
    <col min="1" max="1" width="20.140625" customWidth="1"/>
    <col min="2" max="2" width="14.85546875" customWidth="1"/>
    <col min="4" max="4" width="34.5703125" customWidth="1"/>
  </cols>
  <sheetData>
    <row r="3" spans="1:9" ht="90" x14ac:dyDescent="0.25">
      <c r="A3" s="49" t="s">
        <v>609</v>
      </c>
      <c r="B3" t="s">
        <v>554</v>
      </c>
      <c r="C3" s="2">
        <v>39945</v>
      </c>
      <c r="D3" s="9" t="s">
        <v>17</v>
      </c>
      <c r="E3" t="s">
        <v>11</v>
      </c>
      <c r="F3" t="s">
        <v>8</v>
      </c>
      <c r="G3">
        <v>1</v>
      </c>
      <c r="H3" s="3">
        <v>1278.8</v>
      </c>
      <c r="I3" s="4">
        <v>1278.8</v>
      </c>
    </row>
    <row r="4" spans="1:9" ht="90" x14ac:dyDescent="0.25">
      <c r="A4" s="46" t="s">
        <v>607</v>
      </c>
      <c r="B4" t="s">
        <v>555</v>
      </c>
      <c r="C4" s="2">
        <v>39945</v>
      </c>
      <c r="D4" s="9" t="s">
        <v>17</v>
      </c>
      <c r="E4" t="s">
        <v>11</v>
      </c>
      <c r="F4" t="s">
        <v>8</v>
      </c>
      <c r="G4">
        <v>1</v>
      </c>
      <c r="H4" s="3">
        <v>1278.8</v>
      </c>
      <c r="I4" s="4">
        <v>1278.8</v>
      </c>
    </row>
    <row r="5" spans="1:9" ht="90" x14ac:dyDescent="0.25">
      <c r="A5" s="46" t="s">
        <v>607</v>
      </c>
      <c r="B5" t="s">
        <v>556</v>
      </c>
      <c r="C5" s="2">
        <v>39945</v>
      </c>
      <c r="D5" s="9" t="s">
        <v>17</v>
      </c>
      <c r="E5" t="s">
        <v>11</v>
      </c>
      <c r="F5" t="s">
        <v>8</v>
      </c>
      <c r="G5">
        <v>1</v>
      </c>
      <c r="H5" s="3">
        <v>1278.8</v>
      </c>
      <c r="I5" s="4">
        <v>1278.8</v>
      </c>
    </row>
    <row r="6" spans="1:9" ht="90" x14ac:dyDescent="0.25">
      <c r="A6" s="51" t="s">
        <v>610</v>
      </c>
      <c r="B6" t="s">
        <v>557</v>
      </c>
      <c r="C6" s="2">
        <v>43597</v>
      </c>
      <c r="D6" s="9" t="s">
        <v>17</v>
      </c>
      <c r="E6" t="s">
        <v>11</v>
      </c>
      <c r="F6" t="s">
        <v>8</v>
      </c>
      <c r="G6">
        <v>1</v>
      </c>
      <c r="H6" s="3">
        <v>1278.8</v>
      </c>
      <c r="I6" s="4">
        <v>1278.8</v>
      </c>
    </row>
    <row r="7" spans="1:9" ht="90" x14ac:dyDescent="0.25">
      <c r="A7" s="51" t="s">
        <v>610</v>
      </c>
      <c r="B7" t="s">
        <v>558</v>
      </c>
      <c r="C7" s="2">
        <v>43597</v>
      </c>
      <c r="D7" s="9" t="s">
        <v>17</v>
      </c>
      <c r="E7" t="s">
        <v>11</v>
      </c>
      <c r="F7" t="s">
        <v>8</v>
      </c>
      <c r="G7">
        <v>1</v>
      </c>
      <c r="H7" s="3">
        <v>1278.8</v>
      </c>
      <c r="I7" s="4">
        <v>1278.8</v>
      </c>
    </row>
    <row r="8" spans="1:9" ht="90" x14ac:dyDescent="0.25">
      <c r="A8" s="51" t="s">
        <v>610</v>
      </c>
      <c r="B8" t="s">
        <v>559</v>
      </c>
      <c r="C8" s="2">
        <v>39945</v>
      </c>
      <c r="D8" s="9" t="s">
        <v>17</v>
      </c>
      <c r="E8" t="s">
        <v>11</v>
      </c>
      <c r="F8" t="s">
        <v>8</v>
      </c>
      <c r="G8">
        <v>1</v>
      </c>
      <c r="H8" s="3">
        <v>1278.8</v>
      </c>
      <c r="I8" s="4">
        <v>1278.8</v>
      </c>
    </row>
    <row r="9" spans="1:9" ht="90" x14ac:dyDescent="0.25">
      <c r="A9" s="51" t="s">
        <v>610</v>
      </c>
      <c r="B9" t="s">
        <v>560</v>
      </c>
      <c r="C9" s="2">
        <v>43597</v>
      </c>
      <c r="D9" s="9" t="s">
        <v>17</v>
      </c>
      <c r="E9" t="s">
        <v>11</v>
      </c>
      <c r="F9" t="s">
        <v>8</v>
      </c>
      <c r="G9">
        <v>1</v>
      </c>
      <c r="H9" s="3">
        <v>1278.8</v>
      </c>
      <c r="I9" s="4">
        <v>1278.8</v>
      </c>
    </row>
    <row r="10" spans="1:9" ht="90" x14ac:dyDescent="0.25">
      <c r="A10" s="51" t="s">
        <v>610</v>
      </c>
      <c r="B10" t="s">
        <v>561</v>
      </c>
      <c r="C10" s="2">
        <v>43597</v>
      </c>
      <c r="D10" s="9" t="s">
        <v>17</v>
      </c>
      <c r="E10" t="s">
        <v>11</v>
      </c>
      <c r="F10" t="s">
        <v>8</v>
      </c>
      <c r="G10">
        <v>1</v>
      </c>
      <c r="H10" s="3">
        <v>1278.8</v>
      </c>
      <c r="I10" s="4">
        <v>1278.8</v>
      </c>
    </row>
    <row r="11" spans="1:9" ht="90" x14ac:dyDescent="0.25">
      <c r="A11" s="51" t="s">
        <v>610</v>
      </c>
      <c r="B11" t="s">
        <v>562</v>
      </c>
      <c r="C11" s="2">
        <v>43597</v>
      </c>
      <c r="D11" s="9" t="s">
        <v>17</v>
      </c>
      <c r="E11" t="s">
        <v>11</v>
      </c>
      <c r="F11" t="s">
        <v>8</v>
      </c>
      <c r="G11">
        <v>1</v>
      </c>
      <c r="H11" s="3">
        <v>1278.8</v>
      </c>
      <c r="I11" s="4">
        <v>1278.8</v>
      </c>
    </row>
    <row r="12" spans="1:9" ht="75" x14ac:dyDescent="0.25">
      <c r="A12" s="51" t="s">
        <v>610</v>
      </c>
      <c r="B12" t="s">
        <v>563</v>
      </c>
      <c r="C12" s="2">
        <v>43597</v>
      </c>
      <c r="D12" s="9" t="s">
        <v>18</v>
      </c>
      <c r="E12" t="s">
        <v>11</v>
      </c>
      <c r="F12" t="s">
        <v>8</v>
      </c>
      <c r="G12">
        <v>1</v>
      </c>
      <c r="H12" s="3">
        <v>2885.79</v>
      </c>
      <c r="I12" s="4">
        <v>2885.79</v>
      </c>
    </row>
    <row r="13" spans="1:9" ht="75" x14ac:dyDescent="0.25">
      <c r="A13" s="51" t="s">
        <v>610</v>
      </c>
      <c r="B13" t="s">
        <v>564</v>
      </c>
      <c r="C13" s="2">
        <v>43597</v>
      </c>
      <c r="D13" s="9" t="s">
        <v>18</v>
      </c>
      <c r="E13" t="s">
        <v>11</v>
      </c>
      <c r="F13" t="s">
        <v>8</v>
      </c>
      <c r="G13">
        <v>1</v>
      </c>
      <c r="H13" s="3">
        <v>2885.79</v>
      </c>
      <c r="I13" s="4">
        <v>2885.79</v>
      </c>
    </row>
    <row r="14" spans="1:9" ht="75" x14ac:dyDescent="0.25">
      <c r="A14" s="51" t="s">
        <v>610</v>
      </c>
      <c r="B14" t="s">
        <v>565</v>
      </c>
      <c r="C14" s="2">
        <v>43597</v>
      </c>
      <c r="D14" s="9" t="s">
        <v>18</v>
      </c>
      <c r="E14" t="s">
        <v>11</v>
      </c>
      <c r="F14" t="s">
        <v>8</v>
      </c>
      <c r="G14">
        <v>1</v>
      </c>
      <c r="H14" s="3">
        <v>2885.79</v>
      </c>
      <c r="I14" s="4">
        <v>2885.79</v>
      </c>
    </row>
    <row r="15" spans="1:9" ht="75" x14ac:dyDescent="0.25">
      <c r="A15" s="51" t="s">
        <v>610</v>
      </c>
      <c r="B15" t="s">
        <v>566</v>
      </c>
      <c r="C15" s="2">
        <v>43597</v>
      </c>
      <c r="D15" s="9" t="s">
        <v>18</v>
      </c>
      <c r="E15" t="s">
        <v>11</v>
      </c>
      <c r="F15" t="s">
        <v>8</v>
      </c>
      <c r="G15">
        <v>1</v>
      </c>
      <c r="H15" s="3">
        <v>2885.79</v>
      </c>
      <c r="I15" s="4">
        <v>2885.79</v>
      </c>
    </row>
    <row r="16" spans="1:9" ht="75" x14ac:dyDescent="0.25">
      <c r="A16" s="51" t="s">
        <v>610</v>
      </c>
      <c r="B16" t="s">
        <v>567</v>
      </c>
      <c r="C16" s="2">
        <v>43597</v>
      </c>
      <c r="D16" s="9" t="s">
        <v>18</v>
      </c>
      <c r="E16" t="s">
        <v>11</v>
      </c>
      <c r="F16" t="s">
        <v>8</v>
      </c>
      <c r="G16">
        <v>1</v>
      </c>
      <c r="H16" s="3">
        <v>2885.79</v>
      </c>
      <c r="I16" s="4">
        <v>2885.79</v>
      </c>
    </row>
    <row r="17" spans="1:9" ht="75" x14ac:dyDescent="0.25">
      <c r="A17" s="51" t="s">
        <v>610</v>
      </c>
      <c r="B17" t="s">
        <v>568</v>
      </c>
      <c r="C17" s="2">
        <v>43597</v>
      </c>
      <c r="D17" s="9" t="s">
        <v>19</v>
      </c>
      <c r="E17" t="s">
        <v>11</v>
      </c>
      <c r="F17" t="s">
        <v>8</v>
      </c>
      <c r="G17">
        <v>1</v>
      </c>
      <c r="H17" s="3">
        <v>2332.5100000000002</v>
      </c>
      <c r="I17" s="4">
        <v>2332.5100000000002</v>
      </c>
    </row>
    <row r="18" spans="1:9" ht="75" x14ac:dyDescent="0.25">
      <c r="A18" s="49" t="s">
        <v>609</v>
      </c>
      <c r="B18" t="s">
        <v>569</v>
      </c>
      <c r="C18" s="2">
        <v>43597</v>
      </c>
      <c r="D18" s="9" t="s">
        <v>20</v>
      </c>
      <c r="E18" t="s">
        <v>11</v>
      </c>
      <c r="F18" t="s">
        <v>8</v>
      </c>
      <c r="G18">
        <v>1</v>
      </c>
      <c r="H18" s="3">
        <v>2332.5100000000002</v>
      </c>
      <c r="I18" s="4">
        <v>2332.5100000000002</v>
      </c>
    </row>
    <row r="19" spans="1:9" ht="45" x14ac:dyDescent="0.25">
      <c r="A19" s="49" t="s">
        <v>609</v>
      </c>
      <c r="B19" t="s">
        <v>570</v>
      </c>
      <c r="C19" s="2">
        <v>43597</v>
      </c>
      <c r="D19" s="9" t="s">
        <v>21</v>
      </c>
      <c r="E19" t="s">
        <v>11</v>
      </c>
      <c r="F19" t="s">
        <v>8</v>
      </c>
      <c r="G19">
        <v>1</v>
      </c>
      <c r="H19" s="3">
        <v>833.27</v>
      </c>
      <c r="I19" s="4">
        <v>833.27</v>
      </c>
    </row>
    <row r="20" spans="1:9" ht="45" x14ac:dyDescent="0.25">
      <c r="A20" s="49" t="s">
        <v>609</v>
      </c>
      <c r="B20" t="s">
        <v>571</v>
      </c>
      <c r="C20" s="2">
        <v>43597</v>
      </c>
      <c r="D20" s="9" t="s">
        <v>21</v>
      </c>
      <c r="E20" t="s">
        <v>11</v>
      </c>
      <c r="F20" t="s">
        <v>8</v>
      </c>
      <c r="G20">
        <v>1</v>
      </c>
      <c r="H20" s="3">
        <v>833.27</v>
      </c>
      <c r="I20" s="4">
        <v>833.27</v>
      </c>
    </row>
  </sheetData>
  <phoneticPr fontId="5"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5B00E-C799-4EDA-B030-EAFA2F206051}">
  <dimension ref="A3:I39"/>
  <sheetViews>
    <sheetView topLeftCell="A13" workbookViewId="0">
      <selection activeCell="A19" sqref="A19"/>
    </sheetView>
  </sheetViews>
  <sheetFormatPr baseColWidth="10" defaultRowHeight="15" x14ac:dyDescent="0.25"/>
  <cols>
    <col min="1" max="2" width="18.5703125" customWidth="1"/>
    <col min="4" max="4" width="44.140625" customWidth="1"/>
  </cols>
  <sheetData>
    <row r="3" spans="1:9" ht="45" x14ac:dyDescent="0.25">
      <c r="A3" s="51" t="s">
        <v>610</v>
      </c>
      <c r="B3" t="s">
        <v>568</v>
      </c>
      <c r="C3" s="2">
        <v>43597</v>
      </c>
      <c r="D3" s="9" t="s">
        <v>21</v>
      </c>
      <c r="E3" s="34" t="s">
        <v>11</v>
      </c>
      <c r="F3" s="34" t="s">
        <v>8</v>
      </c>
      <c r="G3" s="34">
        <v>1</v>
      </c>
      <c r="H3" s="39">
        <v>833.27</v>
      </c>
      <c r="I3" s="40">
        <v>833.27</v>
      </c>
    </row>
    <row r="4" spans="1:9" ht="45" x14ac:dyDescent="0.25">
      <c r="A4" s="51" t="s">
        <v>610</v>
      </c>
      <c r="B4" t="s">
        <v>569</v>
      </c>
      <c r="C4" s="2">
        <v>43597</v>
      </c>
      <c r="D4" s="9" t="s">
        <v>21</v>
      </c>
      <c r="E4" s="34" t="s">
        <v>11</v>
      </c>
      <c r="F4" s="34" t="s">
        <v>8</v>
      </c>
      <c r="G4" s="34">
        <v>1</v>
      </c>
      <c r="H4" s="39">
        <v>833.27</v>
      </c>
      <c r="I4" s="40">
        <v>833.27</v>
      </c>
    </row>
    <row r="5" spans="1:9" ht="45" x14ac:dyDescent="0.25">
      <c r="A5" s="51" t="s">
        <v>610</v>
      </c>
      <c r="B5" t="s">
        <v>572</v>
      </c>
      <c r="C5" s="2">
        <v>43597</v>
      </c>
      <c r="D5" s="9" t="s">
        <v>21</v>
      </c>
      <c r="E5" s="34" t="s">
        <v>11</v>
      </c>
      <c r="F5" s="34" t="s">
        <v>8</v>
      </c>
      <c r="G5" s="34">
        <v>1</v>
      </c>
      <c r="H5" s="39">
        <v>833.27</v>
      </c>
      <c r="I5" s="40">
        <v>833.27</v>
      </c>
    </row>
    <row r="6" spans="1:9" ht="45" x14ac:dyDescent="0.25">
      <c r="A6" s="46" t="s">
        <v>607</v>
      </c>
      <c r="B6" t="s">
        <v>573</v>
      </c>
      <c r="C6" s="2">
        <v>43597</v>
      </c>
      <c r="D6" s="9" t="s">
        <v>21</v>
      </c>
      <c r="E6" s="34" t="s">
        <v>11</v>
      </c>
      <c r="F6" s="34" t="s">
        <v>8</v>
      </c>
      <c r="G6" s="34">
        <v>1</v>
      </c>
      <c r="H6" s="39">
        <v>833.27</v>
      </c>
      <c r="I6" s="40">
        <v>833.27</v>
      </c>
    </row>
    <row r="7" spans="1:9" ht="45" x14ac:dyDescent="0.25">
      <c r="A7" s="46" t="s">
        <v>607</v>
      </c>
      <c r="B7" t="s">
        <v>574</v>
      </c>
      <c r="C7" s="2">
        <v>43597</v>
      </c>
      <c r="D7" s="9" t="s">
        <v>21</v>
      </c>
      <c r="E7" s="34" t="s">
        <v>11</v>
      </c>
      <c r="F7" s="34" t="s">
        <v>8</v>
      </c>
      <c r="G7" s="34">
        <v>1</v>
      </c>
      <c r="H7" s="39">
        <v>833.27</v>
      </c>
      <c r="I7" s="40">
        <v>833.27</v>
      </c>
    </row>
    <row r="8" spans="1:9" ht="45" x14ac:dyDescent="0.25">
      <c r="A8" s="46" t="s">
        <v>607</v>
      </c>
      <c r="B8" t="s">
        <v>575</v>
      </c>
      <c r="C8" s="2">
        <v>43597</v>
      </c>
      <c r="D8" s="9" t="s">
        <v>21</v>
      </c>
      <c r="E8" s="34" t="s">
        <v>11</v>
      </c>
      <c r="F8" s="34" t="s">
        <v>8</v>
      </c>
      <c r="G8" s="34">
        <v>1</v>
      </c>
      <c r="H8" s="39">
        <v>833.27</v>
      </c>
      <c r="I8" s="40">
        <v>833.27</v>
      </c>
    </row>
    <row r="9" spans="1:9" ht="45" x14ac:dyDescent="0.25">
      <c r="A9" s="46" t="s">
        <v>607</v>
      </c>
      <c r="B9" t="s">
        <v>576</v>
      </c>
      <c r="C9" s="2">
        <v>43597</v>
      </c>
      <c r="D9" s="9" t="s">
        <v>21</v>
      </c>
      <c r="E9" s="34" t="s">
        <v>11</v>
      </c>
      <c r="F9" s="34" t="s">
        <v>8</v>
      </c>
      <c r="G9" s="34">
        <v>1</v>
      </c>
      <c r="H9" s="39">
        <v>833.27</v>
      </c>
      <c r="I9" s="40">
        <v>833.27</v>
      </c>
    </row>
    <row r="10" spans="1:9" ht="45" x14ac:dyDescent="0.25">
      <c r="A10" s="46" t="s">
        <v>607</v>
      </c>
      <c r="B10" t="s">
        <v>577</v>
      </c>
      <c r="C10" s="2">
        <v>43597</v>
      </c>
      <c r="D10" s="9" t="s">
        <v>21</v>
      </c>
      <c r="E10" s="34" t="s">
        <v>11</v>
      </c>
      <c r="F10" s="34" t="s">
        <v>8</v>
      </c>
      <c r="G10" s="34">
        <v>1</v>
      </c>
      <c r="H10" s="39">
        <v>833.27</v>
      </c>
      <c r="I10" s="40">
        <v>833.27</v>
      </c>
    </row>
    <row r="11" spans="1:9" ht="45" x14ac:dyDescent="0.25">
      <c r="A11" s="46" t="s">
        <v>607</v>
      </c>
      <c r="B11" t="s">
        <v>578</v>
      </c>
      <c r="C11" s="2">
        <v>43597</v>
      </c>
      <c r="D11" s="9" t="s">
        <v>21</v>
      </c>
      <c r="E11" s="34" t="s">
        <v>11</v>
      </c>
      <c r="F11" s="34" t="s">
        <v>8</v>
      </c>
      <c r="G11" s="34">
        <v>1</v>
      </c>
      <c r="H11" s="39">
        <v>833.27</v>
      </c>
      <c r="I11" s="40">
        <v>833.27</v>
      </c>
    </row>
    <row r="12" spans="1:9" ht="45" x14ac:dyDescent="0.25">
      <c r="A12" s="49" t="s">
        <v>609</v>
      </c>
      <c r="B12" t="s">
        <v>579</v>
      </c>
      <c r="C12" s="2">
        <v>43597</v>
      </c>
      <c r="D12" s="9" t="s">
        <v>21</v>
      </c>
      <c r="E12" s="34" t="s">
        <v>11</v>
      </c>
      <c r="F12" s="34" t="s">
        <v>8</v>
      </c>
      <c r="G12" s="34">
        <v>1</v>
      </c>
      <c r="H12" s="39">
        <v>833.27</v>
      </c>
      <c r="I12" s="40">
        <v>833.27</v>
      </c>
    </row>
    <row r="13" spans="1:9" ht="45" x14ac:dyDescent="0.25">
      <c r="A13" s="49" t="s">
        <v>609</v>
      </c>
      <c r="B13" t="s">
        <v>580</v>
      </c>
      <c r="C13" s="2">
        <v>43597</v>
      </c>
      <c r="D13" s="9" t="s">
        <v>21</v>
      </c>
      <c r="E13" s="34" t="s">
        <v>11</v>
      </c>
      <c r="F13" s="34" t="s">
        <v>8</v>
      </c>
      <c r="G13" s="34">
        <v>1</v>
      </c>
      <c r="H13" s="39">
        <v>833.27</v>
      </c>
      <c r="I13" s="40">
        <v>833.27</v>
      </c>
    </row>
    <row r="14" spans="1:9" ht="45" x14ac:dyDescent="0.25">
      <c r="A14" s="49" t="s">
        <v>609</v>
      </c>
      <c r="B14" t="s">
        <v>581</v>
      </c>
      <c r="C14" s="2">
        <v>43597</v>
      </c>
      <c r="D14" s="9" t="s">
        <v>21</v>
      </c>
      <c r="E14" s="34" t="s">
        <v>11</v>
      </c>
      <c r="F14" s="34" t="s">
        <v>8</v>
      </c>
      <c r="G14" s="34">
        <v>1</v>
      </c>
      <c r="H14" s="39">
        <v>833.27</v>
      </c>
      <c r="I14" s="40">
        <v>833.27</v>
      </c>
    </row>
    <row r="15" spans="1:9" x14ac:dyDescent="0.25">
      <c r="B15" s="34"/>
      <c r="C15" s="34"/>
      <c r="D15" s="9"/>
      <c r="E15" s="41" t="s">
        <v>22</v>
      </c>
      <c r="F15" s="41"/>
      <c r="G15" s="41">
        <f>SUM(G3:G14)</f>
        <v>12</v>
      </c>
      <c r="H15" s="34"/>
      <c r="I15" s="40">
        <f>SUM(I3:I14)</f>
        <v>9999.2400000000034</v>
      </c>
    </row>
    <row r="16" spans="1:9" x14ac:dyDescent="0.25">
      <c r="B16" s="34"/>
      <c r="C16" s="34"/>
      <c r="D16" s="9"/>
      <c r="E16" s="34"/>
      <c r="F16" s="34"/>
      <c r="G16" s="34"/>
      <c r="H16" s="34"/>
      <c r="I16" s="34"/>
    </row>
    <row r="17" spans="1:9" ht="31.5" x14ac:dyDescent="0.25">
      <c r="B17" s="35" t="s">
        <v>24</v>
      </c>
      <c r="C17" s="36"/>
      <c r="D17" s="8" t="s">
        <v>23</v>
      </c>
      <c r="E17" s="36"/>
      <c r="F17" s="36"/>
      <c r="G17" s="36"/>
      <c r="H17" s="36"/>
      <c r="I17" s="36"/>
    </row>
    <row r="18" spans="1:9" ht="30" x14ac:dyDescent="0.25">
      <c r="A18" s="50" t="s">
        <v>608</v>
      </c>
      <c r="B18" t="s">
        <v>582</v>
      </c>
      <c r="C18" s="38">
        <v>39620</v>
      </c>
      <c r="D18" s="9" t="s">
        <v>25</v>
      </c>
      <c r="E18" s="34" t="s">
        <v>11</v>
      </c>
      <c r="F18" s="34" t="s">
        <v>8</v>
      </c>
      <c r="G18" s="34">
        <v>1</v>
      </c>
      <c r="H18" s="39">
        <v>3751</v>
      </c>
      <c r="I18" s="40">
        <v>3751</v>
      </c>
    </row>
    <row r="19" spans="1:9" ht="30" x14ac:dyDescent="0.25">
      <c r="A19" s="50" t="s">
        <v>608</v>
      </c>
      <c r="B19" t="s">
        <v>583</v>
      </c>
      <c r="C19" s="38">
        <v>39620</v>
      </c>
      <c r="D19" s="9" t="s">
        <v>25</v>
      </c>
      <c r="E19" s="34" t="s">
        <v>11</v>
      </c>
      <c r="F19" s="34" t="s">
        <v>8</v>
      </c>
      <c r="G19" s="34">
        <v>1</v>
      </c>
      <c r="H19" s="39">
        <v>3751</v>
      </c>
      <c r="I19" s="40">
        <v>3751</v>
      </c>
    </row>
    <row r="20" spans="1:9" x14ac:dyDescent="0.25">
      <c r="B20" s="34"/>
      <c r="C20" s="34"/>
      <c r="D20" s="9"/>
      <c r="E20" s="41" t="s">
        <v>22</v>
      </c>
      <c r="F20" s="41"/>
      <c r="G20" s="41">
        <f>SUM(G18:G19)</f>
        <v>2</v>
      </c>
      <c r="H20" s="41"/>
      <c r="I20" s="40">
        <f>SUM(I18:I19)</f>
        <v>7502</v>
      </c>
    </row>
    <row r="21" spans="1:9" x14ac:dyDescent="0.25">
      <c r="B21" s="34"/>
      <c r="C21" s="34"/>
      <c r="D21" s="9"/>
      <c r="E21" s="34"/>
      <c r="F21" s="34"/>
      <c r="G21" s="34"/>
      <c r="H21" s="34"/>
      <c r="I21" s="34"/>
    </row>
    <row r="22" spans="1:9" ht="31.5" x14ac:dyDescent="0.25">
      <c r="B22" s="35" t="s">
        <v>27</v>
      </c>
      <c r="C22" s="36"/>
      <c r="D22" s="8" t="s">
        <v>26</v>
      </c>
      <c r="E22" s="36"/>
      <c r="F22" s="36"/>
      <c r="G22" s="36"/>
      <c r="H22" s="36"/>
      <c r="I22" s="36"/>
    </row>
    <row r="23" spans="1:9" ht="45" x14ac:dyDescent="0.25">
      <c r="A23" s="49" t="s">
        <v>609</v>
      </c>
      <c r="B23" t="s">
        <v>584</v>
      </c>
      <c r="C23" s="38">
        <v>39945</v>
      </c>
      <c r="D23" s="9" t="s">
        <v>28</v>
      </c>
      <c r="E23" s="34" t="s">
        <v>11</v>
      </c>
      <c r="F23" s="34" t="s">
        <v>8</v>
      </c>
      <c r="G23" s="34">
        <v>1</v>
      </c>
      <c r="H23" s="39">
        <v>2542.2199999999998</v>
      </c>
      <c r="I23" s="40">
        <v>2542.2199999999998</v>
      </c>
    </row>
    <row r="24" spans="1:9" ht="45" x14ac:dyDescent="0.25">
      <c r="A24" s="49" t="s">
        <v>609</v>
      </c>
      <c r="B24" t="s">
        <v>585</v>
      </c>
      <c r="C24" s="38">
        <v>39945</v>
      </c>
      <c r="D24" s="9" t="s">
        <v>29</v>
      </c>
      <c r="E24" s="34" t="s">
        <v>11</v>
      </c>
      <c r="F24" s="34" t="s">
        <v>8</v>
      </c>
      <c r="G24" s="34">
        <v>1</v>
      </c>
      <c r="H24" s="39">
        <v>2262.23</v>
      </c>
      <c r="I24" s="40">
        <v>2262.23</v>
      </c>
    </row>
    <row r="25" spans="1:9" ht="45" x14ac:dyDescent="0.25">
      <c r="A25" s="49" t="s">
        <v>609</v>
      </c>
      <c r="B25" t="s">
        <v>586</v>
      </c>
      <c r="C25" s="38">
        <v>39945</v>
      </c>
      <c r="D25" s="9" t="s">
        <v>29</v>
      </c>
      <c r="E25" s="34" t="s">
        <v>11</v>
      </c>
      <c r="F25" s="34" t="s">
        <v>8</v>
      </c>
      <c r="G25" s="34">
        <v>1</v>
      </c>
      <c r="H25" s="39">
        <v>2262.23</v>
      </c>
      <c r="I25" s="40">
        <v>2262.23</v>
      </c>
    </row>
    <row r="26" spans="1:9" x14ac:dyDescent="0.25">
      <c r="B26" s="34"/>
      <c r="C26" s="34"/>
      <c r="D26" s="9"/>
      <c r="E26" s="41" t="s">
        <v>22</v>
      </c>
      <c r="F26" s="41"/>
      <c r="G26" s="41">
        <f>SUM(G23:G25)</f>
        <v>3</v>
      </c>
      <c r="H26" s="41"/>
      <c r="I26" s="40">
        <f>SUM(I23:I25)</f>
        <v>7066.68</v>
      </c>
    </row>
    <row r="27" spans="1:9" x14ac:dyDescent="0.25">
      <c r="B27" s="34"/>
      <c r="C27" s="34"/>
      <c r="D27" s="9"/>
      <c r="E27" s="34"/>
      <c r="F27" s="34"/>
      <c r="G27" s="34"/>
      <c r="H27" s="34"/>
      <c r="I27" s="34"/>
    </row>
    <row r="28" spans="1:9" ht="31.5" x14ac:dyDescent="0.25">
      <c r="B28" s="35" t="s">
        <v>32</v>
      </c>
      <c r="C28" s="36"/>
      <c r="D28" s="8" t="s">
        <v>30</v>
      </c>
      <c r="E28" s="36"/>
      <c r="F28" s="36"/>
      <c r="G28" s="36"/>
      <c r="H28" s="36"/>
      <c r="I28" s="36"/>
    </row>
    <row r="29" spans="1:9" ht="30" x14ac:dyDescent="0.25">
      <c r="A29" s="50" t="s">
        <v>608</v>
      </c>
      <c r="B29" t="s">
        <v>587</v>
      </c>
      <c r="C29" s="38">
        <v>37023</v>
      </c>
      <c r="D29" s="9" t="s">
        <v>31</v>
      </c>
      <c r="E29" s="34" t="s">
        <v>11</v>
      </c>
      <c r="F29" s="34" t="s">
        <v>8</v>
      </c>
      <c r="G29" s="34">
        <v>1</v>
      </c>
      <c r="H29" s="39">
        <v>150</v>
      </c>
      <c r="I29" s="40">
        <v>150</v>
      </c>
    </row>
    <row r="30" spans="1:9" x14ac:dyDescent="0.25">
      <c r="B30" s="34"/>
      <c r="C30" s="34"/>
      <c r="D30" s="9"/>
      <c r="E30" s="41" t="s">
        <v>22</v>
      </c>
      <c r="F30" s="41"/>
      <c r="G30" s="41">
        <f>SUM(G29:G29)</f>
        <v>1</v>
      </c>
      <c r="H30" s="41"/>
      <c r="I30" s="40">
        <f>SUM(I29:I29)</f>
        <v>150</v>
      </c>
    </row>
    <row r="31" spans="1:9" x14ac:dyDescent="0.25">
      <c r="B31" s="34"/>
      <c r="C31" s="34"/>
      <c r="D31" s="9"/>
      <c r="E31" s="34"/>
      <c r="F31" s="34"/>
      <c r="G31" s="34"/>
      <c r="H31" s="34"/>
      <c r="I31" s="34"/>
    </row>
    <row r="32" spans="1:9" ht="31.5" x14ac:dyDescent="0.25">
      <c r="B32" s="35" t="s">
        <v>33</v>
      </c>
      <c r="C32" s="36"/>
      <c r="D32" s="8" t="s">
        <v>34</v>
      </c>
      <c r="E32" s="36"/>
      <c r="F32" s="36"/>
      <c r="G32" s="36"/>
      <c r="H32" s="36"/>
      <c r="I32" s="36"/>
    </row>
    <row r="33" spans="1:9" ht="30" x14ac:dyDescent="0.25">
      <c r="A33" s="50" t="s">
        <v>608</v>
      </c>
      <c r="B33" t="s">
        <v>588</v>
      </c>
      <c r="C33" s="38">
        <v>37023</v>
      </c>
      <c r="D33" s="9" t="s">
        <v>35</v>
      </c>
      <c r="E33" s="34" t="s">
        <v>11</v>
      </c>
      <c r="F33" s="34" t="s">
        <v>8</v>
      </c>
      <c r="G33" s="34">
        <v>1</v>
      </c>
      <c r="H33" s="39">
        <v>700</v>
      </c>
      <c r="I33" s="40">
        <v>700</v>
      </c>
    </row>
    <row r="34" spans="1:9" x14ac:dyDescent="0.25">
      <c r="B34" s="34"/>
      <c r="C34" s="34"/>
      <c r="D34" s="9"/>
      <c r="E34" s="41" t="s">
        <v>22</v>
      </c>
      <c r="F34" s="41"/>
      <c r="G34" s="41">
        <f>SUM(G33:G33)</f>
        <v>1</v>
      </c>
      <c r="H34" s="34"/>
      <c r="I34" s="40">
        <f>SUM(I33:I33)</f>
        <v>700</v>
      </c>
    </row>
    <row r="35" spans="1:9" x14ac:dyDescent="0.25">
      <c r="B35" s="34"/>
      <c r="C35" s="34"/>
      <c r="D35" s="9"/>
      <c r="E35" s="34"/>
      <c r="F35" s="34"/>
      <c r="G35" s="34"/>
      <c r="H35" s="34"/>
      <c r="I35" s="34"/>
    </row>
    <row r="36" spans="1:9" ht="31.5" x14ac:dyDescent="0.25">
      <c r="B36" s="35" t="s">
        <v>36</v>
      </c>
      <c r="C36" s="36"/>
      <c r="D36" s="8" t="s">
        <v>37</v>
      </c>
      <c r="E36" s="36"/>
      <c r="F36" s="36"/>
      <c r="G36" s="36"/>
      <c r="H36" s="36"/>
      <c r="I36" s="36"/>
    </row>
    <row r="37" spans="1:9" ht="30" x14ac:dyDescent="0.25">
      <c r="A37" s="50" t="s">
        <v>608</v>
      </c>
      <c r="B37" s="34">
        <v>39</v>
      </c>
      <c r="C37" s="38">
        <v>39945</v>
      </c>
      <c r="D37" s="9" t="s">
        <v>38</v>
      </c>
      <c r="E37" s="34" t="s">
        <v>11</v>
      </c>
      <c r="F37" s="34" t="s">
        <v>8</v>
      </c>
      <c r="G37" s="34">
        <v>1</v>
      </c>
      <c r="H37" s="39">
        <v>300</v>
      </c>
      <c r="I37" s="40">
        <v>300</v>
      </c>
    </row>
    <row r="38" spans="1:9" x14ac:dyDescent="0.25">
      <c r="B38" s="34"/>
      <c r="C38" s="34"/>
      <c r="D38" s="9"/>
      <c r="E38" s="41" t="s">
        <v>22</v>
      </c>
      <c r="F38" s="41"/>
      <c r="G38" s="41">
        <f>SUM(G37:G37)</f>
        <v>1</v>
      </c>
      <c r="H38" s="41"/>
      <c r="I38" s="40">
        <f>SUM(I37:I37)</f>
        <v>300</v>
      </c>
    </row>
    <row r="39" spans="1:9" x14ac:dyDescent="0.25">
      <c r="B39" s="34"/>
      <c r="C39" s="34"/>
      <c r="D39" s="9"/>
      <c r="E39" s="34"/>
      <c r="F39" s="34"/>
      <c r="G39" s="34"/>
      <c r="H39" s="34"/>
      <c r="I39" s="34"/>
    </row>
  </sheetData>
  <phoneticPr fontId="5"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DAF9D-944F-40D9-8129-9D8D2C10AFE5}">
  <dimension ref="A3:J24"/>
  <sheetViews>
    <sheetView tabSelected="1" workbookViewId="0">
      <selection activeCell="A22" sqref="A22"/>
    </sheetView>
  </sheetViews>
  <sheetFormatPr baseColWidth="10" defaultRowHeight="15" x14ac:dyDescent="0.25"/>
  <cols>
    <col min="1" max="1" width="25.85546875" customWidth="1"/>
    <col min="2" max="2" width="14.5703125" customWidth="1"/>
    <col min="3" max="3" width="10.7109375" bestFit="1" customWidth="1"/>
    <col min="4" max="4" width="44.85546875" style="9" customWidth="1"/>
    <col min="5" max="5" width="17.7109375" bestFit="1" customWidth="1"/>
    <col min="6" max="6" width="14.140625" bestFit="1" customWidth="1"/>
    <col min="8" max="8" width="12.5703125" bestFit="1" customWidth="1"/>
    <col min="9" max="9" width="14.140625" bestFit="1" customWidth="1"/>
  </cols>
  <sheetData>
    <row r="3" spans="1:9" ht="30.75" customHeight="1" x14ac:dyDescent="0.25">
      <c r="B3" s="1" t="s">
        <v>0</v>
      </c>
      <c r="C3" s="1" t="s">
        <v>1</v>
      </c>
      <c r="D3" s="7" t="s">
        <v>2</v>
      </c>
      <c r="E3" s="1" t="s">
        <v>3</v>
      </c>
      <c r="F3" s="1" t="s">
        <v>4</v>
      </c>
      <c r="G3" s="1" t="s">
        <v>5</v>
      </c>
      <c r="H3" s="1" t="s">
        <v>6</v>
      </c>
      <c r="I3" s="1" t="s">
        <v>7</v>
      </c>
    </row>
    <row r="5" spans="1:9" ht="15.75" x14ac:dyDescent="0.25">
      <c r="B5" s="6" t="s">
        <v>39</v>
      </c>
      <c r="C5" s="5"/>
      <c r="D5" s="8" t="s">
        <v>40</v>
      </c>
      <c r="E5" s="5"/>
      <c r="F5" s="5"/>
      <c r="G5" s="5"/>
      <c r="H5" s="5"/>
      <c r="I5" s="5"/>
    </row>
    <row r="6" spans="1:9" ht="45" x14ac:dyDescent="0.25">
      <c r="A6" s="46" t="s">
        <v>607</v>
      </c>
      <c r="B6" t="s">
        <v>590</v>
      </c>
      <c r="C6" s="2">
        <v>39259</v>
      </c>
      <c r="D6" s="9" t="s">
        <v>41</v>
      </c>
      <c r="E6" t="s">
        <v>11</v>
      </c>
      <c r="F6" t="s">
        <v>8</v>
      </c>
      <c r="G6">
        <v>1</v>
      </c>
      <c r="H6" s="3">
        <v>790.05</v>
      </c>
      <c r="I6" s="4">
        <v>790.05</v>
      </c>
    </row>
    <row r="7" spans="1:9" x14ac:dyDescent="0.25">
      <c r="E7" s="14" t="s">
        <v>22</v>
      </c>
      <c r="F7" s="14"/>
      <c r="G7" s="14">
        <f>SUM(G6:G6)</f>
        <v>1</v>
      </c>
      <c r="H7" s="14"/>
      <c r="I7" s="4">
        <f>SUM(I6:I6)</f>
        <v>790.05</v>
      </c>
    </row>
    <row r="9" spans="1:9" ht="15.75" x14ac:dyDescent="0.25">
      <c r="B9" s="6" t="s">
        <v>44</v>
      </c>
      <c r="C9" s="5"/>
      <c r="D9" s="8" t="s">
        <v>42</v>
      </c>
      <c r="E9" s="5"/>
      <c r="F9" s="5"/>
      <c r="G9" s="5"/>
      <c r="H9" s="5"/>
      <c r="I9" s="5"/>
    </row>
    <row r="10" spans="1:9" ht="30" x14ac:dyDescent="0.25">
      <c r="A10" s="46" t="s">
        <v>607</v>
      </c>
      <c r="B10" t="s">
        <v>589</v>
      </c>
      <c r="C10" s="2">
        <v>37023</v>
      </c>
      <c r="D10" s="9" t="s">
        <v>47</v>
      </c>
      <c r="E10" t="s">
        <v>11</v>
      </c>
      <c r="F10" t="s">
        <v>8</v>
      </c>
      <c r="G10">
        <v>1</v>
      </c>
      <c r="H10" s="3">
        <v>1900</v>
      </c>
      <c r="I10" s="4">
        <v>1900</v>
      </c>
    </row>
    <row r="11" spans="1:9" x14ac:dyDescent="0.25">
      <c r="E11" s="14" t="s">
        <v>22</v>
      </c>
      <c r="F11" s="14"/>
      <c r="G11" s="14">
        <f>SUM(G10:G10)</f>
        <v>1</v>
      </c>
      <c r="H11" s="14"/>
      <c r="I11" s="4">
        <f>SUM(I10:I10)</f>
        <v>1900</v>
      </c>
    </row>
    <row r="13" spans="1:9" ht="15.75" x14ac:dyDescent="0.25">
      <c r="B13" s="6" t="s">
        <v>45</v>
      </c>
      <c r="C13" s="5"/>
      <c r="D13" s="8" t="s">
        <v>43</v>
      </c>
      <c r="E13" s="5"/>
      <c r="F13" s="5"/>
      <c r="G13" s="5"/>
      <c r="H13" s="5"/>
      <c r="I13" s="5"/>
    </row>
    <row r="14" spans="1:9" x14ac:dyDescent="0.25">
      <c r="A14" s="49" t="s">
        <v>609</v>
      </c>
      <c r="B14" t="s">
        <v>591</v>
      </c>
      <c r="C14" s="2">
        <v>37023</v>
      </c>
      <c r="D14" s="9" t="s">
        <v>46</v>
      </c>
      <c r="E14" t="s">
        <v>11</v>
      </c>
      <c r="F14" t="s">
        <v>8</v>
      </c>
      <c r="G14">
        <v>1</v>
      </c>
      <c r="H14" s="3">
        <v>360</v>
      </c>
      <c r="I14" s="4">
        <v>360</v>
      </c>
    </row>
    <row r="15" spans="1:9" x14ac:dyDescent="0.25">
      <c r="E15" s="14" t="s">
        <v>22</v>
      </c>
      <c r="F15" s="14"/>
      <c r="G15" s="14">
        <f>SUM(G14:G14)</f>
        <v>1</v>
      </c>
      <c r="I15" s="4">
        <f>SUM(I14:I14)</f>
        <v>360</v>
      </c>
    </row>
    <row r="17" spans="1:10" ht="31.5" x14ac:dyDescent="0.25">
      <c r="B17" s="6" t="s">
        <v>45</v>
      </c>
      <c r="C17" s="5"/>
      <c r="D17" s="8" t="s">
        <v>48</v>
      </c>
      <c r="E17" s="5"/>
      <c r="F17" s="5"/>
      <c r="G17" s="5"/>
      <c r="H17" s="5"/>
      <c r="I17" s="5"/>
    </row>
    <row r="18" spans="1:10" ht="60" x14ac:dyDescent="0.25">
      <c r="A18" s="50" t="s">
        <v>608</v>
      </c>
      <c r="B18" t="s">
        <v>592</v>
      </c>
      <c r="C18" s="2">
        <v>39945</v>
      </c>
      <c r="D18" s="9" t="s">
        <v>241</v>
      </c>
      <c r="E18" t="s">
        <v>11</v>
      </c>
      <c r="F18" t="s">
        <v>8</v>
      </c>
      <c r="G18">
        <v>1</v>
      </c>
      <c r="H18" s="3">
        <v>496460</v>
      </c>
      <c r="I18" s="4">
        <v>496460</v>
      </c>
    </row>
    <row r="19" spans="1:10" ht="60" x14ac:dyDescent="0.25">
      <c r="A19" s="46" t="s">
        <v>607</v>
      </c>
      <c r="B19" t="s">
        <v>593</v>
      </c>
      <c r="C19" s="2">
        <v>41222</v>
      </c>
      <c r="D19" s="9" t="s">
        <v>242</v>
      </c>
      <c r="E19" t="s">
        <v>11</v>
      </c>
      <c r="F19" t="s">
        <v>8</v>
      </c>
      <c r="G19">
        <v>1</v>
      </c>
      <c r="H19" s="3">
        <v>150000</v>
      </c>
      <c r="I19" s="4">
        <v>150000</v>
      </c>
    </row>
    <row r="20" spans="1:10" ht="45" x14ac:dyDescent="0.25">
      <c r="A20" s="46" t="s">
        <v>607</v>
      </c>
      <c r="B20" t="s">
        <v>594</v>
      </c>
      <c r="C20" s="2">
        <v>41827</v>
      </c>
      <c r="D20" s="9" t="s">
        <v>243</v>
      </c>
      <c r="E20" t="s">
        <v>11</v>
      </c>
      <c r="F20" t="s">
        <v>8</v>
      </c>
      <c r="G20">
        <v>1</v>
      </c>
      <c r="H20" s="3">
        <v>250050</v>
      </c>
      <c r="I20" s="4">
        <v>250050</v>
      </c>
    </row>
    <row r="21" spans="1:10" ht="60" x14ac:dyDescent="0.25">
      <c r="A21" s="50" t="s">
        <v>608</v>
      </c>
      <c r="B21" t="s">
        <v>595</v>
      </c>
      <c r="C21" s="2">
        <v>41827</v>
      </c>
      <c r="D21" s="9" t="s">
        <v>244</v>
      </c>
      <c r="E21" t="s">
        <v>11</v>
      </c>
      <c r="F21" t="s">
        <v>8</v>
      </c>
      <c r="G21">
        <v>1</v>
      </c>
      <c r="H21" s="3">
        <v>314000</v>
      </c>
      <c r="I21" s="4">
        <v>314000</v>
      </c>
    </row>
    <row r="22" spans="1:10" ht="60" x14ac:dyDescent="0.25">
      <c r="A22" s="50" t="s">
        <v>608</v>
      </c>
      <c r="B22" t="s">
        <v>596</v>
      </c>
      <c r="C22" s="2">
        <v>36953</v>
      </c>
      <c r="D22" s="9" t="s">
        <v>245</v>
      </c>
      <c r="E22" t="s">
        <v>11</v>
      </c>
      <c r="F22" t="s">
        <v>246</v>
      </c>
      <c r="G22">
        <v>1</v>
      </c>
      <c r="H22" s="3">
        <v>142549</v>
      </c>
      <c r="I22" s="4">
        <v>142549</v>
      </c>
    </row>
    <row r="23" spans="1:10" x14ac:dyDescent="0.25">
      <c r="E23" s="14" t="s">
        <v>22</v>
      </c>
      <c r="F23" s="14"/>
      <c r="G23" s="14">
        <v>5</v>
      </c>
      <c r="I23" s="4">
        <f>SUM(I18:I22)</f>
        <v>1353059</v>
      </c>
      <c r="J23" t="s">
        <v>247</v>
      </c>
    </row>
    <row r="24" spans="1:10" x14ac:dyDescent="0.25">
      <c r="J24" t="s">
        <v>248</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2ABDB-E361-4E79-AF2D-0A8646C02E14}">
  <dimension ref="A3:I99"/>
  <sheetViews>
    <sheetView topLeftCell="A28" workbookViewId="0">
      <selection activeCell="A31" sqref="A31"/>
    </sheetView>
  </sheetViews>
  <sheetFormatPr baseColWidth="10" defaultRowHeight="15" x14ac:dyDescent="0.25"/>
  <cols>
    <col min="1" max="1" width="15.5703125" style="12" customWidth="1"/>
    <col min="2" max="2" width="14.5703125" style="12" customWidth="1"/>
    <col min="3" max="3" width="10.7109375" style="12" bestFit="1" customWidth="1"/>
    <col min="4" max="4" width="44.85546875" style="9" customWidth="1"/>
    <col min="5" max="5" width="17.7109375" style="12" bestFit="1" customWidth="1"/>
    <col min="6" max="6" width="14.140625" style="12" bestFit="1" customWidth="1"/>
    <col min="7" max="7" width="11.42578125" style="12"/>
    <col min="8" max="8" width="12.5703125" style="12" bestFit="1" customWidth="1"/>
    <col min="9" max="9" width="14.140625" style="12" bestFit="1" customWidth="1"/>
    <col min="10" max="16384" width="11.42578125" style="12"/>
  </cols>
  <sheetData>
    <row r="3" spans="1:9" ht="30.75" customHeight="1" x14ac:dyDescent="0.25">
      <c r="B3" s="7" t="s">
        <v>0</v>
      </c>
      <c r="C3" s="7" t="s">
        <v>1</v>
      </c>
      <c r="D3" s="7" t="s">
        <v>2</v>
      </c>
      <c r="E3" s="7" t="s">
        <v>3</v>
      </c>
      <c r="F3" s="7" t="s">
        <v>4</v>
      </c>
      <c r="G3" s="7" t="s">
        <v>5</v>
      </c>
      <c r="H3" s="7" t="s">
        <v>6</v>
      </c>
      <c r="I3" s="7" t="s">
        <v>7</v>
      </c>
    </row>
    <row r="5" spans="1:9" ht="15.75" x14ac:dyDescent="0.25">
      <c r="B5" s="10" t="s">
        <v>69</v>
      </c>
      <c r="C5" s="11"/>
      <c r="D5" s="8" t="s">
        <v>68</v>
      </c>
      <c r="E5" s="11"/>
      <c r="F5" s="11"/>
      <c r="G5" s="11"/>
      <c r="H5" s="11"/>
      <c r="I5" s="11"/>
    </row>
    <row r="6" spans="1:9" ht="30" x14ac:dyDescent="0.25">
      <c r="A6" s="44" t="s">
        <v>607</v>
      </c>
      <c r="B6" s="12" t="s">
        <v>364</v>
      </c>
      <c r="C6" s="15">
        <v>42529</v>
      </c>
      <c r="D6" s="9" t="s">
        <v>70</v>
      </c>
      <c r="E6" s="12" t="s">
        <v>11</v>
      </c>
      <c r="F6" s="12" t="s">
        <v>8</v>
      </c>
      <c r="G6" s="12">
        <v>1</v>
      </c>
      <c r="H6" s="16">
        <v>54600</v>
      </c>
      <c r="I6" s="16">
        <v>54600</v>
      </c>
    </row>
    <row r="7" spans="1:9" ht="30" x14ac:dyDescent="0.25">
      <c r="A7" s="44" t="s">
        <v>607</v>
      </c>
      <c r="B7" s="12" t="s">
        <v>365</v>
      </c>
      <c r="C7" s="15">
        <v>42529</v>
      </c>
      <c r="D7" s="9" t="s">
        <v>71</v>
      </c>
      <c r="E7" s="12" t="s">
        <v>11</v>
      </c>
      <c r="F7" s="12" t="s">
        <v>8</v>
      </c>
      <c r="G7" s="12">
        <v>1</v>
      </c>
      <c r="H7" s="16">
        <v>27500</v>
      </c>
      <c r="I7" s="16">
        <v>27500</v>
      </c>
    </row>
    <row r="8" spans="1:9" x14ac:dyDescent="0.25">
      <c r="C8" s="15"/>
      <c r="E8" s="18" t="s">
        <v>22</v>
      </c>
      <c r="G8" s="12">
        <f>SUM(G6:G7)</f>
        <v>2</v>
      </c>
      <c r="H8" s="16"/>
      <c r="I8" s="16">
        <f>SUM(I6:I7)</f>
        <v>82100</v>
      </c>
    </row>
    <row r="9" spans="1:9" x14ac:dyDescent="0.25">
      <c r="C9" s="15"/>
      <c r="H9" s="16"/>
      <c r="I9" s="16"/>
    </row>
    <row r="10" spans="1:9" ht="15.75" x14ac:dyDescent="0.25">
      <c r="B10" s="10" t="s">
        <v>72</v>
      </c>
      <c r="C10" s="11"/>
      <c r="D10" s="8" t="s">
        <v>73</v>
      </c>
      <c r="E10" s="11"/>
      <c r="F10" s="11"/>
      <c r="G10" s="11"/>
      <c r="H10" s="11"/>
      <c r="I10" s="11"/>
    </row>
    <row r="11" spans="1:9" ht="30" x14ac:dyDescent="0.25">
      <c r="A11" s="44" t="s">
        <v>607</v>
      </c>
      <c r="B11" s="12" t="s">
        <v>366</v>
      </c>
      <c r="C11" s="15">
        <v>37023</v>
      </c>
      <c r="D11" s="9" t="s">
        <v>74</v>
      </c>
      <c r="E11" s="12" t="s">
        <v>11</v>
      </c>
      <c r="F11" s="12" t="s">
        <v>8</v>
      </c>
      <c r="G11" s="12">
        <v>1</v>
      </c>
      <c r="H11" s="16">
        <v>2000</v>
      </c>
      <c r="I11" s="16">
        <v>2000</v>
      </c>
    </row>
    <row r="12" spans="1:9" ht="30" x14ac:dyDescent="0.25">
      <c r="A12" s="44" t="s">
        <v>607</v>
      </c>
      <c r="B12" s="12" t="s">
        <v>367</v>
      </c>
      <c r="C12" s="15">
        <v>37023</v>
      </c>
      <c r="D12" s="9" t="s">
        <v>75</v>
      </c>
      <c r="E12" s="12" t="s">
        <v>11</v>
      </c>
      <c r="F12" s="12" t="s">
        <v>8</v>
      </c>
      <c r="G12" s="12">
        <v>1</v>
      </c>
      <c r="H12" s="16">
        <v>2500</v>
      </c>
      <c r="I12" s="16">
        <v>2500</v>
      </c>
    </row>
    <row r="13" spans="1:9" ht="30" x14ac:dyDescent="0.25">
      <c r="A13" s="44" t="s">
        <v>607</v>
      </c>
      <c r="B13" s="12" t="s">
        <v>368</v>
      </c>
      <c r="C13" s="15">
        <v>37023</v>
      </c>
      <c r="D13" s="9" t="s">
        <v>76</v>
      </c>
      <c r="E13" s="12" t="s">
        <v>11</v>
      </c>
      <c r="F13" s="12" t="s">
        <v>8</v>
      </c>
      <c r="G13" s="12">
        <v>1</v>
      </c>
      <c r="H13" s="16">
        <v>2500</v>
      </c>
      <c r="I13" s="16">
        <v>2500</v>
      </c>
    </row>
    <row r="14" spans="1:9" ht="30" x14ac:dyDescent="0.25">
      <c r="A14" s="44" t="s">
        <v>607</v>
      </c>
      <c r="B14" s="12" t="s">
        <v>369</v>
      </c>
      <c r="C14" s="15">
        <v>37023</v>
      </c>
      <c r="D14" s="9" t="s">
        <v>77</v>
      </c>
      <c r="E14" s="12" t="s">
        <v>11</v>
      </c>
      <c r="F14" s="12" t="s">
        <v>8</v>
      </c>
      <c r="G14" s="12">
        <v>1</v>
      </c>
      <c r="H14" s="16">
        <v>2000</v>
      </c>
      <c r="I14" s="16">
        <v>2000</v>
      </c>
    </row>
    <row r="15" spans="1:9" ht="30" x14ac:dyDescent="0.25">
      <c r="A15" s="44" t="s">
        <v>607</v>
      </c>
      <c r="B15" s="12" t="s">
        <v>370</v>
      </c>
      <c r="C15" s="15">
        <v>37023</v>
      </c>
      <c r="D15" s="9" t="s">
        <v>76</v>
      </c>
      <c r="E15" s="12" t="s">
        <v>11</v>
      </c>
      <c r="F15" s="12" t="s">
        <v>8</v>
      </c>
      <c r="G15" s="12">
        <v>1</v>
      </c>
      <c r="H15" s="16">
        <v>2500</v>
      </c>
      <c r="I15" s="16">
        <v>2500</v>
      </c>
    </row>
    <row r="16" spans="1:9" ht="30" x14ac:dyDescent="0.25">
      <c r="A16" s="44" t="s">
        <v>607</v>
      </c>
      <c r="B16" s="12" t="s">
        <v>371</v>
      </c>
      <c r="C16" s="15">
        <v>37023</v>
      </c>
      <c r="D16" s="9" t="s">
        <v>78</v>
      </c>
      <c r="E16" s="12" t="s">
        <v>11</v>
      </c>
      <c r="F16" s="12" t="s">
        <v>8</v>
      </c>
      <c r="G16" s="12">
        <v>1</v>
      </c>
      <c r="H16" s="16">
        <v>1500</v>
      </c>
      <c r="I16" s="16">
        <v>1500</v>
      </c>
    </row>
    <row r="17" spans="1:9" ht="30" x14ac:dyDescent="0.25">
      <c r="A17" s="44" t="s">
        <v>607</v>
      </c>
      <c r="B17" s="12" t="s">
        <v>372</v>
      </c>
      <c r="C17" s="15">
        <v>37023</v>
      </c>
      <c r="D17" s="9" t="s">
        <v>79</v>
      </c>
      <c r="E17" s="12" t="s">
        <v>11</v>
      </c>
      <c r="F17" s="12" t="s">
        <v>8</v>
      </c>
      <c r="G17" s="12">
        <v>1</v>
      </c>
      <c r="H17" s="16">
        <v>1500</v>
      </c>
      <c r="I17" s="16">
        <v>1500</v>
      </c>
    </row>
    <row r="18" spans="1:9" x14ac:dyDescent="0.25">
      <c r="C18" s="15"/>
      <c r="E18" s="18" t="s">
        <v>22</v>
      </c>
      <c r="G18" s="12">
        <f>SUM(G11:G17)</f>
        <v>7</v>
      </c>
      <c r="H18" s="16"/>
      <c r="I18" s="16">
        <f>SUM(I11:I17)</f>
        <v>14500</v>
      </c>
    </row>
    <row r="19" spans="1:9" x14ac:dyDescent="0.25">
      <c r="C19" s="15"/>
      <c r="H19" s="16"/>
      <c r="I19" s="19"/>
    </row>
    <row r="20" spans="1:9" ht="15.75" x14ac:dyDescent="0.25">
      <c r="B20" s="10" t="s">
        <v>80</v>
      </c>
      <c r="C20" s="11"/>
      <c r="D20" s="8" t="s">
        <v>81</v>
      </c>
      <c r="E20" s="11"/>
      <c r="F20" s="11"/>
      <c r="G20" s="11"/>
      <c r="H20" s="11"/>
      <c r="I20" s="11"/>
    </row>
    <row r="21" spans="1:9" ht="30" x14ac:dyDescent="0.25">
      <c r="A21" s="44" t="s">
        <v>607</v>
      </c>
      <c r="B21" s="12" t="s">
        <v>373</v>
      </c>
      <c r="C21" s="15">
        <v>42529</v>
      </c>
      <c r="D21" s="9" t="s">
        <v>82</v>
      </c>
      <c r="E21" s="12" t="s">
        <v>11</v>
      </c>
      <c r="F21" s="12" t="s">
        <v>8</v>
      </c>
      <c r="G21" s="12">
        <v>1</v>
      </c>
      <c r="H21" s="16">
        <v>740800</v>
      </c>
      <c r="I21" s="16">
        <v>740800</v>
      </c>
    </row>
    <row r="22" spans="1:9" ht="30" x14ac:dyDescent="0.25">
      <c r="A22" s="44" t="s">
        <v>607</v>
      </c>
      <c r="B22" s="12" t="s">
        <v>374</v>
      </c>
      <c r="C22" s="15">
        <v>42529</v>
      </c>
      <c r="D22" s="9" t="s">
        <v>83</v>
      </c>
      <c r="E22" s="12" t="s">
        <v>11</v>
      </c>
      <c r="F22" s="12" t="s">
        <v>8</v>
      </c>
      <c r="G22" s="12">
        <v>1</v>
      </c>
      <c r="H22" s="16">
        <v>740800</v>
      </c>
      <c r="I22" s="16">
        <v>740800</v>
      </c>
    </row>
    <row r="23" spans="1:9" x14ac:dyDescent="0.25">
      <c r="C23" s="15"/>
      <c r="E23" s="18" t="s">
        <v>22</v>
      </c>
      <c r="G23" s="12">
        <v>2</v>
      </c>
      <c r="H23" s="16"/>
      <c r="I23" s="16">
        <f>SUM(I21:I22)</f>
        <v>1481600</v>
      </c>
    </row>
    <row r="25" spans="1:9" ht="21.75" customHeight="1" x14ac:dyDescent="0.25">
      <c r="B25" s="10" t="s">
        <v>84</v>
      </c>
      <c r="C25" s="11"/>
      <c r="D25" s="52" t="s">
        <v>85</v>
      </c>
      <c r="E25" s="52"/>
      <c r="F25" s="52"/>
      <c r="G25" s="52"/>
      <c r="H25" s="13"/>
      <c r="I25" s="11"/>
    </row>
    <row r="26" spans="1:9" ht="30" x14ac:dyDescent="0.25">
      <c r="A26" s="44" t="s">
        <v>607</v>
      </c>
      <c r="B26" s="12" t="s">
        <v>375</v>
      </c>
      <c r="C26" s="15">
        <v>42529</v>
      </c>
      <c r="D26" s="9" t="s">
        <v>86</v>
      </c>
      <c r="E26" s="12" t="s">
        <v>11</v>
      </c>
      <c r="F26" s="12" t="s">
        <v>8</v>
      </c>
      <c r="G26" s="12">
        <v>50</v>
      </c>
      <c r="H26" s="16">
        <v>1517.4</v>
      </c>
      <c r="I26" s="19">
        <v>75870</v>
      </c>
    </row>
    <row r="27" spans="1:9" x14ac:dyDescent="0.25">
      <c r="C27" s="15"/>
      <c r="E27" s="18" t="s">
        <v>22</v>
      </c>
      <c r="G27" s="12">
        <f>SUM(G26:G26)</f>
        <v>50</v>
      </c>
      <c r="H27" s="16"/>
      <c r="I27" s="19">
        <f>SUM(I26:I26)</f>
        <v>75870</v>
      </c>
    </row>
    <row r="28" spans="1:9" x14ac:dyDescent="0.25">
      <c r="C28" s="15"/>
      <c r="H28" s="16"/>
      <c r="I28" s="19"/>
    </row>
    <row r="29" spans="1:9" x14ac:dyDescent="0.25">
      <c r="C29" s="15"/>
      <c r="H29" s="16"/>
      <c r="I29" s="19"/>
    </row>
    <row r="30" spans="1:9" ht="15.75" x14ac:dyDescent="0.25">
      <c r="B30" s="10" t="s">
        <v>87</v>
      </c>
      <c r="C30" s="11"/>
      <c r="D30" s="52" t="s">
        <v>88</v>
      </c>
      <c r="E30" s="52"/>
      <c r="F30" s="52"/>
      <c r="G30" s="52"/>
      <c r="H30" s="13"/>
      <c r="I30" s="11"/>
    </row>
    <row r="31" spans="1:9" ht="30" x14ac:dyDescent="0.25">
      <c r="A31" s="44" t="s">
        <v>607</v>
      </c>
      <c r="B31" s="12" t="s">
        <v>376</v>
      </c>
      <c r="C31" s="15">
        <v>37023</v>
      </c>
      <c r="D31" s="9" t="s">
        <v>89</v>
      </c>
      <c r="E31" s="12" t="s">
        <v>11</v>
      </c>
      <c r="F31" s="12" t="s">
        <v>8</v>
      </c>
      <c r="G31" s="12">
        <v>1</v>
      </c>
      <c r="H31" s="16">
        <v>3500</v>
      </c>
      <c r="I31" s="19">
        <v>3500</v>
      </c>
    </row>
    <row r="32" spans="1:9" x14ac:dyDescent="0.25">
      <c r="C32" s="15"/>
      <c r="E32" s="18" t="s">
        <v>22</v>
      </c>
      <c r="G32" s="12">
        <f>SUM(G31:G31)</f>
        <v>1</v>
      </c>
      <c r="H32" s="16"/>
      <c r="I32" s="19">
        <f>SUM(I31:I31)</f>
        <v>3500</v>
      </c>
    </row>
    <row r="33" spans="1:9" x14ac:dyDescent="0.25">
      <c r="C33" s="15"/>
      <c r="H33" s="16"/>
      <c r="I33" s="19"/>
    </row>
    <row r="34" spans="1:9" ht="15.75" x14ac:dyDescent="0.25">
      <c r="B34" s="10" t="s">
        <v>90</v>
      </c>
      <c r="C34" s="11"/>
      <c r="D34" s="52" t="s">
        <v>91</v>
      </c>
      <c r="E34" s="52"/>
      <c r="F34" s="52"/>
      <c r="G34" s="52"/>
      <c r="H34" s="13"/>
      <c r="I34" s="11"/>
    </row>
    <row r="35" spans="1:9" ht="30" x14ac:dyDescent="0.25">
      <c r="A35" s="44" t="s">
        <v>607</v>
      </c>
      <c r="C35" s="15">
        <v>37023</v>
      </c>
      <c r="D35" s="9" t="s">
        <v>92</v>
      </c>
      <c r="E35" s="12" t="s">
        <v>11</v>
      </c>
      <c r="F35" s="12" t="s">
        <v>8</v>
      </c>
      <c r="G35" s="12">
        <v>1</v>
      </c>
      <c r="H35" s="16">
        <v>3000</v>
      </c>
      <c r="I35" s="19">
        <v>3000</v>
      </c>
    </row>
    <row r="36" spans="1:9" ht="30" x14ac:dyDescent="0.25">
      <c r="A36" s="44" t="s">
        <v>607</v>
      </c>
      <c r="C36" s="15">
        <v>37023</v>
      </c>
      <c r="D36" s="9" t="s">
        <v>93</v>
      </c>
      <c r="E36" s="12" t="s">
        <v>11</v>
      </c>
      <c r="F36" s="12" t="s">
        <v>8</v>
      </c>
      <c r="G36" s="12">
        <v>1</v>
      </c>
      <c r="H36" s="16">
        <v>3000</v>
      </c>
      <c r="I36" s="19">
        <v>3000</v>
      </c>
    </row>
    <row r="37" spans="1:9" ht="45" x14ac:dyDescent="0.25">
      <c r="A37" s="44" t="s">
        <v>607</v>
      </c>
      <c r="B37" s="12" t="s">
        <v>355</v>
      </c>
      <c r="C37" s="15">
        <v>37023</v>
      </c>
      <c r="D37" s="9" t="s">
        <v>94</v>
      </c>
      <c r="E37" s="12" t="s">
        <v>11</v>
      </c>
      <c r="F37" s="12" t="s">
        <v>8</v>
      </c>
      <c r="G37" s="12">
        <v>1</v>
      </c>
      <c r="H37" s="16">
        <v>34500</v>
      </c>
      <c r="I37" s="19">
        <v>34500</v>
      </c>
    </row>
    <row r="38" spans="1:9" x14ac:dyDescent="0.25">
      <c r="C38" s="15"/>
      <c r="E38" s="18" t="s">
        <v>22</v>
      </c>
      <c r="G38" s="12">
        <f>SUM(G35:G35)</f>
        <v>1</v>
      </c>
      <c r="H38" s="16"/>
      <c r="I38" s="19">
        <f>SUM(I35:I37)</f>
        <v>40500</v>
      </c>
    </row>
    <row r="39" spans="1:9" x14ac:dyDescent="0.25">
      <c r="C39" s="15"/>
      <c r="H39" s="16"/>
      <c r="I39" s="19"/>
    </row>
    <row r="40" spans="1:9" x14ac:dyDescent="0.25">
      <c r="C40" s="15"/>
      <c r="H40" s="16"/>
      <c r="I40" s="19"/>
    </row>
    <row r="41" spans="1:9" x14ac:dyDescent="0.25">
      <c r="C41" s="15"/>
      <c r="H41" s="16"/>
      <c r="I41" s="19"/>
    </row>
    <row r="42" spans="1:9" x14ac:dyDescent="0.25">
      <c r="C42" s="15"/>
      <c r="H42" s="16"/>
      <c r="I42" s="19"/>
    </row>
    <row r="43" spans="1:9" x14ac:dyDescent="0.25">
      <c r="C43" s="15"/>
      <c r="H43" s="16"/>
      <c r="I43" s="19"/>
    </row>
    <row r="44" spans="1:9" x14ac:dyDescent="0.25">
      <c r="C44" s="15"/>
      <c r="H44" s="16"/>
      <c r="I44" s="19"/>
    </row>
    <row r="45" spans="1:9" x14ac:dyDescent="0.25">
      <c r="C45" s="15"/>
      <c r="H45" s="16"/>
      <c r="I45" s="19"/>
    </row>
    <row r="46" spans="1:9" x14ac:dyDescent="0.25">
      <c r="C46" s="15"/>
      <c r="H46" s="16"/>
      <c r="I46" s="19"/>
    </row>
    <row r="47" spans="1:9" x14ac:dyDescent="0.25">
      <c r="C47" s="15"/>
      <c r="H47" s="16"/>
      <c r="I47" s="19"/>
    </row>
    <row r="48" spans="1:9" x14ac:dyDescent="0.25">
      <c r="C48" s="15"/>
      <c r="H48" s="16"/>
      <c r="I48" s="19"/>
    </row>
    <row r="49" spans="2:9" x14ac:dyDescent="0.25">
      <c r="C49" s="15"/>
      <c r="H49" s="16"/>
      <c r="I49" s="19"/>
    </row>
    <row r="50" spans="2:9" x14ac:dyDescent="0.25">
      <c r="C50" s="15"/>
      <c r="H50" s="16"/>
      <c r="I50" s="19"/>
    </row>
    <row r="51" spans="2:9" x14ac:dyDescent="0.25">
      <c r="C51" s="15"/>
      <c r="H51" s="16"/>
      <c r="I51" s="19"/>
    </row>
    <row r="52" spans="2:9" x14ac:dyDescent="0.25">
      <c r="C52" s="15"/>
      <c r="H52" s="16"/>
      <c r="I52" s="19"/>
    </row>
    <row r="53" spans="2:9" x14ac:dyDescent="0.25">
      <c r="C53" s="15"/>
      <c r="H53" s="16"/>
      <c r="I53" s="19"/>
    </row>
    <row r="54" spans="2:9" x14ac:dyDescent="0.25">
      <c r="C54" s="15"/>
      <c r="H54" s="16"/>
      <c r="I54" s="19"/>
    </row>
    <row r="55" spans="2:9" x14ac:dyDescent="0.25">
      <c r="C55" s="15"/>
      <c r="H55" s="16"/>
      <c r="I55" s="19"/>
    </row>
    <row r="56" spans="2:9" x14ac:dyDescent="0.25">
      <c r="C56" s="15"/>
      <c r="H56" s="16"/>
      <c r="I56" s="19"/>
    </row>
    <row r="57" spans="2:9" x14ac:dyDescent="0.25">
      <c r="C57" s="15"/>
      <c r="H57" s="16"/>
      <c r="I57" s="19"/>
    </row>
    <row r="58" spans="2:9" x14ac:dyDescent="0.25">
      <c r="C58" s="15"/>
      <c r="H58" s="16"/>
      <c r="I58" s="19"/>
    </row>
    <row r="59" spans="2:9" x14ac:dyDescent="0.25">
      <c r="C59" s="15"/>
      <c r="H59" s="16"/>
      <c r="I59" s="19"/>
    </row>
    <row r="60" spans="2:9" x14ac:dyDescent="0.25">
      <c r="C60" s="15"/>
      <c r="H60" s="16"/>
      <c r="I60" s="19"/>
    </row>
    <row r="61" spans="2:9" x14ac:dyDescent="0.25">
      <c r="I61" s="19"/>
    </row>
    <row r="63" spans="2:9" ht="15.75" x14ac:dyDescent="0.25">
      <c r="B63" s="10"/>
      <c r="C63" s="11"/>
      <c r="D63" s="8"/>
      <c r="E63" s="11"/>
      <c r="F63" s="11"/>
      <c r="G63" s="11"/>
      <c r="H63" s="11"/>
      <c r="I63" s="11"/>
    </row>
    <row r="64" spans="2:9" x14ac:dyDescent="0.25">
      <c r="C64" s="15"/>
      <c r="H64" s="16"/>
      <c r="I64" s="19"/>
    </row>
    <row r="65" spans="2:9" x14ac:dyDescent="0.25">
      <c r="C65" s="15"/>
      <c r="H65" s="16"/>
      <c r="I65" s="19"/>
    </row>
    <row r="66" spans="2:9" x14ac:dyDescent="0.25">
      <c r="I66" s="19"/>
    </row>
    <row r="68" spans="2:9" ht="15.75" x14ac:dyDescent="0.25">
      <c r="B68" s="10"/>
      <c r="C68" s="11"/>
      <c r="D68" s="8"/>
      <c r="E68" s="11"/>
      <c r="F68" s="11"/>
      <c r="G68" s="11"/>
      <c r="H68" s="11"/>
      <c r="I68" s="11"/>
    </row>
    <row r="69" spans="2:9" x14ac:dyDescent="0.25">
      <c r="C69" s="15"/>
      <c r="H69" s="16"/>
      <c r="I69" s="19"/>
    </row>
    <row r="70" spans="2:9" x14ac:dyDescent="0.25">
      <c r="C70" s="15"/>
      <c r="H70" s="16"/>
      <c r="I70" s="19"/>
    </row>
    <row r="71" spans="2:9" x14ac:dyDescent="0.25">
      <c r="C71" s="15"/>
      <c r="H71" s="16"/>
      <c r="I71" s="19"/>
    </row>
    <row r="72" spans="2:9" x14ac:dyDescent="0.25">
      <c r="I72" s="19"/>
    </row>
    <row r="74" spans="2:9" ht="15.75" x14ac:dyDescent="0.25">
      <c r="B74" s="10"/>
      <c r="C74" s="11"/>
      <c r="D74" s="8"/>
      <c r="E74" s="11"/>
      <c r="F74" s="11"/>
      <c r="G74" s="11"/>
      <c r="H74" s="11"/>
      <c r="I74" s="11"/>
    </row>
    <row r="75" spans="2:9" x14ac:dyDescent="0.25">
      <c r="C75" s="15"/>
      <c r="H75" s="16"/>
      <c r="I75" s="19"/>
    </row>
    <row r="76" spans="2:9" x14ac:dyDescent="0.25">
      <c r="I76" s="19"/>
    </row>
    <row r="78" spans="2:9" ht="15.75" x14ac:dyDescent="0.25">
      <c r="B78" s="10"/>
      <c r="C78" s="11"/>
      <c r="D78" s="8"/>
      <c r="E78" s="11"/>
      <c r="F78" s="11"/>
      <c r="G78" s="11"/>
      <c r="H78" s="11"/>
      <c r="I78" s="11"/>
    </row>
    <row r="79" spans="2:9" x14ac:dyDescent="0.25">
      <c r="C79" s="15"/>
      <c r="H79" s="16"/>
      <c r="I79" s="19"/>
    </row>
    <row r="80" spans="2:9" x14ac:dyDescent="0.25">
      <c r="I80" s="19"/>
    </row>
    <row r="82" spans="2:9" ht="15.75" x14ac:dyDescent="0.25">
      <c r="B82" s="10"/>
      <c r="C82" s="11"/>
      <c r="D82" s="8"/>
      <c r="E82" s="11"/>
      <c r="F82" s="11"/>
      <c r="G82" s="11"/>
      <c r="H82" s="11"/>
      <c r="I82" s="11"/>
    </row>
    <row r="83" spans="2:9" x14ac:dyDescent="0.25">
      <c r="C83" s="15"/>
      <c r="H83" s="16"/>
      <c r="I83" s="19"/>
    </row>
    <row r="84" spans="2:9" x14ac:dyDescent="0.25">
      <c r="I84" s="19"/>
    </row>
    <row r="86" spans="2:9" ht="15.75" x14ac:dyDescent="0.25">
      <c r="B86" s="10"/>
      <c r="C86" s="11"/>
      <c r="D86" s="8"/>
      <c r="E86" s="11"/>
      <c r="F86" s="11"/>
      <c r="G86" s="11"/>
      <c r="H86" s="11"/>
      <c r="I86" s="11"/>
    </row>
    <row r="87" spans="2:9" x14ac:dyDescent="0.25">
      <c r="C87" s="15"/>
      <c r="H87" s="16"/>
      <c r="I87" s="19"/>
    </row>
    <row r="88" spans="2:9" x14ac:dyDescent="0.25">
      <c r="I88" s="19"/>
    </row>
    <row r="90" spans="2:9" ht="15.75" x14ac:dyDescent="0.25">
      <c r="B90" s="10"/>
      <c r="C90" s="11"/>
      <c r="D90" s="8"/>
      <c r="E90" s="11"/>
      <c r="F90" s="11"/>
      <c r="G90" s="11"/>
      <c r="H90" s="11"/>
      <c r="I90" s="11"/>
    </row>
    <row r="91" spans="2:9" x14ac:dyDescent="0.25">
      <c r="C91" s="15"/>
      <c r="H91" s="16"/>
      <c r="I91" s="19"/>
    </row>
    <row r="92" spans="2:9" x14ac:dyDescent="0.25">
      <c r="I92" s="19"/>
    </row>
    <row r="94" spans="2:9" ht="15.75" x14ac:dyDescent="0.25">
      <c r="B94" s="10"/>
      <c r="C94" s="11"/>
      <c r="D94" s="8"/>
      <c r="E94" s="11"/>
      <c r="F94" s="11"/>
      <c r="G94" s="11"/>
      <c r="H94" s="11"/>
      <c r="I94" s="11"/>
    </row>
    <row r="95" spans="2:9" x14ac:dyDescent="0.25">
      <c r="C95" s="15"/>
      <c r="H95" s="16"/>
      <c r="I95" s="19"/>
    </row>
    <row r="96" spans="2:9" x14ac:dyDescent="0.25">
      <c r="I96" s="19"/>
    </row>
    <row r="98" spans="2:9" ht="15.75" x14ac:dyDescent="0.25">
      <c r="B98" s="10"/>
      <c r="C98" s="11"/>
      <c r="D98" s="8"/>
      <c r="E98" s="11"/>
      <c r="F98" s="11"/>
      <c r="G98" s="11"/>
      <c r="H98" s="11"/>
      <c r="I98" s="11"/>
    </row>
    <row r="99" spans="2:9" x14ac:dyDescent="0.25">
      <c r="C99" s="15"/>
      <c r="H99" s="16"/>
      <c r="I99" s="19"/>
    </row>
  </sheetData>
  <mergeCells count="3">
    <mergeCell ref="D25:G25"/>
    <mergeCell ref="D30:G30"/>
    <mergeCell ref="D34:G34"/>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A91D3-D419-42A6-8D96-2EAC7A10D7BC}">
  <dimension ref="A3:I100"/>
  <sheetViews>
    <sheetView topLeftCell="A13" workbookViewId="0">
      <selection activeCell="A35" sqref="A35"/>
    </sheetView>
  </sheetViews>
  <sheetFormatPr baseColWidth="10" defaultRowHeight="15" x14ac:dyDescent="0.25"/>
  <cols>
    <col min="1" max="1" width="20.28515625" style="12" customWidth="1"/>
    <col min="2" max="2" width="14.5703125" style="12" customWidth="1"/>
    <col min="3" max="3" width="10.7109375" style="12" bestFit="1" customWidth="1"/>
    <col min="4" max="4" width="44.85546875" style="9" customWidth="1"/>
    <col min="5" max="5" width="17.7109375" style="12" bestFit="1" customWidth="1"/>
    <col min="6" max="6" width="14.140625" style="12" bestFit="1" customWidth="1"/>
    <col min="7" max="7" width="11.42578125" style="12"/>
    <col min="8" max="9" width="14.140625" style="12" bestFit="1" customWidth="1"/>
    <col min="10" max="16384" width="11.42578125" style="12"/>
  </cols>
  <sheetData>
    <row r="3" spans="1:9" ht="30.75" customHeight="1" x14ac:dyDescent="0.25">
      <c r="B3" s="7" t="s">
        <v>0</v>
      </c>
      <c r="C3" s="7" t="s">
        <v>1</v>
      </c>
      <c r="D3" s="7" t="s">
        <v>2</v>
      </c>
      <c r="E3" s="7" t="s">
        <v>3</v>
      </c>
      <c r="F3" s="7" t="s">
        <v>4</v>
      </c>
      <c r="G3" s="7" t="s">
        <v>5</v>
      </c>
      <c r="H3" s="7" t="s">
        <v>6</v>
      </c>
      <c r="I3" s="7" t="s">
        <v>7</v>
      </c>
    </row>
    <row r="5" spans="1:9" ht="15.75" x14ac:dyDescent="0.25">
      <c r="B5" s="10" t="s">
        <v>97</v>
      </c>
      <c r="C5" s="11"/>
      <c r="D5" s="8" t="s">
        <v>96</v>
      </c>
      <c r="E5" s="11"/>
      <c r="F5" s="11"/>
      <c r="G5" s="11"/>
      <c r="H5" s="11"/>
      <c r="I5" s="11"/>
    </row>
    <row r="6" spans="1:9" ht="30" x14ac:dyDescent="0.25">
      <c r="A6" s="44" t="s">
        <v>607</v>
      </c>
      <c r="C6" s="15">
        <v>42529</v>
      </c>
      <c r="D6" s="9" t="s">
        <v>95</v>
      </c>
      <c r="E6" s="12" t="s">
        <v>11</v>
      </c>
      <c r="F6" s="12" t="s">
        <v>8</v>
      </c>
      <c r="G6" s="12">
        <v>1</v>
      </c>
      <c r="H6" s="16">
        <v>52700</v>
      </c>
      <c r="I6" s="16">
        <v>52700</v>
      </c>
    </row>
    <row r="7" spans="1:9" x14ac:dyDescent="0.25">
      <c r="C7" s="15"/>
      <c r="E7" s="18" t="s">
        <v>22</v>
      </c>
      <c r="G7" s="12">
        <f>SUM(G6:G6)</f>
        <v>1</v>
      </c>
      <c r="H7" s="16"/>
      <c r="I7" s="16">
        <f>SUM(I6:I6)</f>
        <v>52700</v>
      </c>
    </row>
    <row r="8" spans="1:9" x14ac:dyDescent="0.25">
      <c r="C8" s="15"/>
      <c r="E8" s="18"/>
      <c r="H8" s="16"/>
      <c r="I8" s="16"/>
    </row>
    <row r="9" spans="1:9" ht="15.75" x14ac:dyDescent="0.25">
      <c r="B9" s="10" t="s">
        <v>98</v>
      </c>
      <c r="C9" s="11"/>
      <c r="D9" s="8" t="s">
        <v>99</v>
      </c>
      <c r="E9" s="11"/>
      <c r="F9" s="11"/>
      <c r="G9" s="11"/>
      <c r="H9" s="11"/>
      <c r="I9" s="11"/>
    </row>
    <row r="10" spans="1:9" ht="30" x14ac:dyDescent="0.25">
      <c r="A10" s="44" t="s">
        <v>607</v>
      </c>
      <c r="B10" s="12" t="s">
        <v>377</v>
      </c>
      <c r="C10" s="15">
        <v>37023</v>
      </c>
      <c r="D10" s="9" t="s">
        <v>100</v>
      </c>
      <c r="E10" s="12" t="s">
        <v>11</v>
      </c>
      <c r="F10" s="12" t="s">
        <v>8</v>
      </c>
      <c r="G10" s="12">
        <v>1</v>
      </c>
      <c r="H10" s="16">
        <v>3200</v>
      </c>
      <c r="I10" s="16">
        <v>3200</v>
      </c>
    </row>
    <row r="11" spans="1:9" x14ac:dyDescent="0.25">
      <c r="C11" s="15"/>
      <c r="E11" s="18" t="s">
        <v>22</v>
      </c>
      <c r="G11" s="12">
        <f>SUM(G10:G10)</f>
        <v>1</v>
      </c>
      <c r="H11" s="16"/>
      <c r="I11" s="16">
        <f>SUM(I10:I10)</f>
        <v>3200</v>
      </c>
    </row>
    <row r="12" spans="1:9" x14ac:dyDescent="0.25">
      <c r="C12" s="15"/>
      <c r="E12" s="18"/>
      <c r="H12" s="16"/>
      <c r="I12" s="16"/>
    </row>
    <row r="13" spans="1:9" ht="15.75" x14ac:dyDescent="0.25">
      <c r="B13" s="10" t="s">
        <v>104</v>
      </c>
      <c r="C13" s="11"/>
      <c r="D13" s="8" t="s">
        <v>102</v>
      </c>
      <c r="E13" s="11"/>
      <c r="F13" s="11"/>
      <c r="G13" s="11"/>
      <c r="H13" s="11"/>
      <c r="I13" s="11"/>
    </row>
    <row r="14" spans="1:9" ht="45" x14ac:dyDescent="0.25">
      <c r="A14" s="44" t="s">
        <v>607</v>
      </c>
      <c r="B14" s="12" t="s">
        <v>378</v>
      </c>
      <c r="C14" s="15">
        <v>42529</v>
      </c>
      <c r="D14" s="9" t="s">
        <v>103</v>
      </c>
      <c r="E14" s="12" t="s">
        <v>11</v>
      </c>
      <c r="F14" s="12" t="s">
        <v>8</v>
      </c>
      <c r="G14" s="12">
        <v>1</v>
      </c>
      <c r="H14" s="16">
        <v>232648</v>
      </c>
      <c r="I14" s="16">
        <v>232648</v>
      </c>
    </row>
    <row r="15" spans="1:9" x14ac:dyDescent="0.25">
      <c r="C15" s="15"/>
      <c r="E15" s="18" t="s">
        <v>22</v>
      </c>
      <c r="G15" s="12">
        <f>SUM(G14:G14)</f>
        <v>1</v>
      </c>
      <c r="H15" s="16"/>
      <c r="I15" s="16">
        <f>SUM(I14:I14)</f>
        <v>232648</v>
      </c>
    </row>
    <row r="16" spans="1:9" x14ac:dyDescent="0.25">
      <c r="C16" s="15"/>
      <c r="H16" s="16"/>
      <c r="I16" s="16"/>
    </row>
    <row r="17" spans="1:9" ht="15.75" x14ac:dyDescent="0.25">
      <c r="B17" s="10" t="s">
        <v>101</v>
      </c>
      <c r="C17" s="11"/>
      <c r="D17" s="8" t="s">
        <v>105</v>
      </c>
      <c r="E17" s="11"/>
      <c r="F17" s="11"/>
      <c r="G17" s="11"/>
      <c r="H17" s="11"/>
      <c r="I17" s="11"/>
    </row>
    <row r="18" spans="1:9" ht="45" x14ac:dyDescent="0.25">
      <c r="A18" s="44" t="s">
        <v>607</v>
      </c>
      <c r="B18" s="12" t="s">
        <v>597</v>
      </c>
      <c r="C18" s="15">
        <v>39620</v>
      </c>
      <c r="D18" s="9" t="s">
        <v>106</v>
      </c>
      <c r="E18" s="12" t="s">
        <v>11</v>
      </c>
      <c r="F18" s="12" t="s">
        <v>8</v>
      </c>
      <c r="G18" s="12">
        <v>1</v>
      </c>
      <c r="H18" s="16">
        <v>4435.55</v>
      </c>
      <c r="I18" s="16">
        <v>4435.55</v>
      </c>
    </row>
    <row r="19" spans="1:9" ht="45" x14ac:dyDescent="0.25">
      <c r="A19" s="44" t="s">
        <v>607</v>
      </c>
      <c r="B19" s="12" t="s">
        <v>598</v>
      </c>
      <c r="C19" s="15">
        <v>39620</v>
      </c>
      <c r="D19" s="9" t="s">
        <v>107</v>
      </c>
      <c r="E19" s="12" t="s">
        <v>11</v>
      </c>
      <c r="F19" s="12" t="s">
        <v>8</v>
      </c>
      <c r="G19" s="12">
        <v>1</v>
      </c>
      <c r="H19" s="16">
        <v>4435.55</v>
      </c>
      <c r="I19" s="16">
        <v>4435.55</v>
      </c>
    </row>
    <row r="20" spans="1:9" ht="45" x14ac:dyDescent="0.25">
      <c r="A20" s="44" t="s">
        <v>607</v>
      </c>
      <c r="B20" s="12" t="s">
        <v>599</v>
      </c>
      <c r="C20" s="15">
        <v>39620</v>
      </c>
      <c r="D20" s="9" t="s">
        <v>109</v>
      </c>
      <c r="E20" s="12" t="s">
        <v>11</v>
      </c>
      <c r="F20" s="12" t="s">
        <v>8</v>
      </c>
      <c r="G20" s="12">
        <v>1</v>
      </c>
      <c r="H20" s="16">
        <v>3783.5</v>
      </c>
      <c r="I20" s="16">
        <v>3783.5</v>
      </c>
    </row>
    <row r="21" spans="1:9" ht="45" x14ac:dyDescent="0.25">
      <c r="A21" s="44" t="s">
        <v>607</v>
      </c>
      <c r="B21" s="12" t="s">
        <v>600</v>
      </c>
      <c r="C21" s="15">
        <v>39620</v>
      </c>
      <c r="D21" s="9" t="s">
        <v>108</v>
      </c>
      <c r="E21" s="12" t="s">
        <v>11</v>
      </c>
      <c r="F21" s="12" t="s">
        <v>8</v>
      </c>
      <c r="G21" s="12">
        <v>1</v>
      </c>
      <c r="H21" s="16">
        <v>3783.5</v>
      </c>
      <c r="I21" s="16">
        <v>3783.5</v>
      </c>
    </row>
    <row r="22" spans="1:9" x14ac:dyDescent="0.25">
      <c r="C22" s="15"/>
      <c r="E22" s="18" t="s">
        <v>22</v>
      </c>
      <c r="G22" s="12">
        <f>SUM(G18:G21)</f>
        <v>4</v>
      </c>
      <c r="H22" s="16"/>
      <c r="I22" s="16">
        <f>SUM(I18:I21)</f>
        <v>16438.099999999999</v>
      </c>
    </row>
    <row r="23" spans="1:9" x14ac:dyDescent="0.25">
      <c r="C23" s="15"/>
      <c r="H23" s="16"/>
      <c r="I23" s="19"/>
    </row>
    <row r="24" spans="1:9" ht="15.75" x14ac:dyDescent="0.25">
      <c r="B24" s="10" t="s">
        <v>110</v>
      </c>
      <c r="C24" s="11"/>
      <c r="D24" s="8" t="s">
        <v>111</v>
      </c>
      <c r="E24" s="11"/>
      <c r="F24" s="11"/>
      <c r="G24" s="11"/>
      <c r="H24" s="11"/>
      <c r="I24" s="11"/>
    </row>
    <row r="25" spans="1:9" ht="60" x14ac:dyDescent="0.25">
      <c r="A25" s="44" t="s">
        <v>607</v>
      </c>
      <c r="C25" s="15">
        <v>39620</v>
      </c>
      <c r="D25" s="9" t="s">
        <v>112</v>
      </c>
      <c r="E25" s="12" t="s">
        <v>11</v>
      </c>
      <c r="F25" s="12" t="s">
        <v>8</v>
      </c>
      <c r="G25" s="12">
        <v>1</v>
      </c>
      <c r="H25" s="16">
        <v>7931.55</v>
      </c>
      <c r="I25" s="16">
        <v>7931.55</v>
      </c>
    </row>
    <row r="26" spans="1:9" ht="60" x14ac:dyDescent="0.25">
      <c r="A26" s="44" t="s">
        <v>607</v>
      </c>
      <c r="B26" s="12" t="s">
        <v>379</v>
      </c>
      <c r="C26" s="15">
        <v>39620</v>
      </c>
      <c r="D26" s="9" t="s">
        <v>112</v>
      </c>
      <c r="E26" s="12" t="s">
        <v>11</v>
      </c>
      <c r="F26" s="12" t="s">
        <v>8</v>
      </c>
      <c r="G26" s="12">
        <v>1</v>
      </c>
      <c r="H26" s="16">
        <v>7931.55</v>
      </c>
      <c r="I26" s="16">
        <v>7931.55</v>
      </c>
    </row>
    <row r="27" spans="1:9" ht="60" x14ac:dyDescent="0.25">
      <c r="A27" s="44" t="s">
        <v>607</v>
      </c>
      <c r="B27" s="12" t="s">
        <v>380</v>
      </c>
      <c r="C27" s="15">
        <v>39620</v>
      </c>
      <c r="D27" s="9" t="s">
        <v>112</v>
      </c>
      <c r="E27" s="12" t="s">
        <v>11</v>
      </c>
      <c r="F27" s="12" t="s">
        <v>8</v>
      </c>
      <c r="G27" s="12">
        <v>1</v>
      </c>
      <c r="H27" s="16">
        <v>7931.55</v>
      </c>
      <c r="I27" s="16">
        <v>7931.55</v>
      </c>
    </row>
    <row r="28" spans="1:9" ht="60" x14ac:dyDescent="0.25">
      <c r="A28" s="44" t="s">
        <v>607</v>
      </c>
      <c r="B28" s="12" t="s">
        <v>381</v>
      </c>
      <c r="C28" s="15">
        <v>39620</v>
      </c>
      <c r="D28" s="9" t="s">
        <v>112</v>
      </c>
      <c r="E28" s="12" t="s">
        <v>11</v>
      </c>
      <c r="F28" s="12" t="s">
        <v>8</v>
      </c>
      <c r="G28" s="12">
        <v>1</v>
      </c>
      <c r="H28" s="16">
        <v>7931.55</v>
      </c>
      <c r="I28" s="16">
        <v>7931.55</v>
      </c>
    </row>
    <row r="29" spans="1:9" ht="30" x14ac:dyDescent="0.25">
      <c r="A29" s="44" t="s">
        <v>607</v>
      </c>
      <c r="B29" s="12" t="s">
        <v>382</v>
      </c>
      <c r="C29" s="15">
        <v>39620</v>
      </c>
      <c r="D29" s="9" t="s">
        <v>113</v>
      </c>
      <c r="E29" s="12" t="s">
        <v>11</v>
      </c>
      <c r="F29" s="12" t="s">
        <v>8</v>
      </c>
      <c r="G29" s="12">
        <v>1</v>
      </c>
      <c r="H29" s="16">
        <v>8328.2999999999993</v>
      </c>
      <c r="I29" s="16">
        <v>8328.2999999999993</v>
      </c>
    </row>
    <row r="30" spans="1:9" ht="30" x14ac:dyDescent="0.25">
      <c r="A30" s="44" t="s">
        <v>607</v>
      </c>
      <c r="B30" s="12" t="s">
        <v>383</v>
      </c>
      <c r="C30" s="15">
        <v>39620</v>
      </c>
      <c r="D30" s="9" t="s">
        <v>113</v>
      </c>
      <c r="E30" s="12" t="s">
        <v>11</v>
      </c>
      <c r="F30" s="12" t="s">
        <v>8</v>
      </c>
      <c r="G30" s="12">
        <v>1</v>
      </c>
      <c r="H30" s="16">
        <v>8328.32</v>
      </c>
      <c r="I30" s="16">
        <v>8328.32</v>
      </c>
    </row>
    <row r="31" spans="1:9" ht="30" x14ac:dyDescent="0.25">
      <c r="A31" s="44" t="s">
        <v>607</v>
      </c>
      <c r="B31" s="12" t="s">
        <v>384</v>
      </c>
      <c r="C31" s="15">
        <v>42529</v>
      </c>
      <c r="D31" s="9" t="s">
        <v>114</v>
      </c>
      <c r="E31" s="12" t="s">
        <v>11</v>
      </c>
      <c r="F31" s="12" t="s">
        <v>8</v>
      </c>
      <c r="G31" s="12">
        <v>1</v>
      </c>
      <c r="H31" s="16">
        <v>57450</v>
      </c>
      <c r="I31" s="16">
        <v>57450</v>
      </c>
    </row>
    <row r="32" spans="1:9" x14ac:dyDescent="0.25">
      <c r="C32" s="15"/>
      <c r="E32" s="18" t="s">
        <v>22</v>
      </c>
      <c r="G32" s="12">
        <v>7</v>
      </c>
      <c r="H32" s="16"/>
      <c r="I32" s="16">
        <f>SUM(I25:I31)</f>
        <v>105832.82</v>
      </c>
    </row>
    <row r="34" spans="1:9" ht="21.75" customHeight="1" x14ac:dyDescent="0.25">
      <c r="B34" s="10" t="s">
        <v>117</v>
      </c>
      <c r="C34" s="11"/>
      <c r="D34" s="52" t="s">
        <v>116</v>
      </c>
      <c r="E34" s="52"/>
      <c r="F34" s="52"/>
      <c r="G34" s="52"/>
      <c r="H34" s="13"/>
      <c r="I34" s="11"/>
    </row>
    <row r="35" spans="1:9" ht="45" x14ac:dyDescent="0.25">
      <c r="A35" s="44" t="s">
        <v>607</v>
      </c>
      <c r="B35" s="12" t="s">
        <v>385</v>
      </c>
      <c r="C35" s="15">
        <v>42529</v>
      </c>
      <c r="D35" s="9" t="s">
        <v>115</v>
      </c>
      <c r="E35" s="12" t="s">
        <v>11</v>
      </c>
      <c r="F35" s="12" t="s">
        <v>8</v>
      </c>
      <c r="G35" s="12">
        <v>1</v>
      </c>
      <c r="H35" s="16">
        <v>32700</v>
      </c>
      <c r="I35" s="19">
        <v>32700</v>
      </c>
    </row>
    <row r="36" spans="1:9" x14ac:dyDescent="0.25">
      <c r="C36" s="15"/>
      <c r="E36" s="18" t="s">
        <v>22</v>
      </c>
      <c r="G36" s="12">
        <f>SUM(G35:G35)</f>
        <v>1</v>
      </c>
      <c r="H36" s="16"/>
      <c r="I36" s="19">
        <f>SUM(I35:I35)</f>
        <v>32700</v>
      </c>
    </row>
    <row r="37" spans="1:9" x14ac:dyDescent="0.25">
      <c r="C37" s="15"/>
      <c r="H37" s="16"/>
      <c r="I37" s="19"/>
    </row>
    <row r="38" spans="1:9" ht="15.75" x14ac:dyDescent="0.25">
      <c r="B38" s="10" t="s">
        <v>119</v>
      </c>
      <c r="C38" s="11"/>
      <c r="D38" s="52" t="s">
        <v>118</v>
      </c>
      <c r="E38" s="52"/>
      <c r="F38" s="52"/>
      <c r="G38" s="52"/>
      <c r="H38" s="13"/>
      <c r="I38" s="11"/>
    </row>
    <row r="39" spans="1:9" ht="30" x14ac:dyDescent="0.25">
      <c r="A39" s="44" t="s">
        <v>607</v>
      </c>
      <c r="B39" s="12" t="s">
        <v>386</v>
      </c>
      <c r="C39" s="15">
        <v>37023</v>
      </c>
      <c r="D39" s="9" t="s">
        <v>120</v>
      </c>
      <c r="E39" s="12" t="s">
        <v>11</v>
      </c>
      <c r="F39" s="12" t="s">
        <v>8</v>
      </c>
      <c r="G39" s="12">
        <v>1</v>
      </c>
      <c r="H39" s="16">
        <v>500</v>
      </c>
      <c r="I39" s="19">
        <v>500</v>
      </c>
    </row>
    <row r="40" spans="1:9" ht="30" x14ac:dyDescent="0.25">
      <c r="A40" s="44" t="s">
        <v>607</v>
      </c>
      <c r="B40" s="12" t="s">
        <v>387</v>
      </c>
      <c r="C40" s="15">
        <v>37023</v>
      </c>
      <c r="D40" s="9" t="s">
        <v>121</v>
      </c>
      <c r="E40" s="12" t="s">
        <v>11</v>
      </c>
      <c r="F40" s="12" t="s">
        <v>8</v>
      </c>
      <c r="G40" s="12">
        <v>1</v>
      </c>
      <c r="H40" s="16">
        <v>500</v>
      </c>
      <c r="I40" s="19">
        <v>500</v>
      </c>
    </row>
    <row r="41" spans="1:9" ht="30" x14ac:dyDescent="0.25">
      <c r="A41" s="44" t="s">
        <v>607</v>
      </c>
      <c r="B41" s="12" t="s">
        <v>388</v>
      </c>
      <c r="C41" s="15">
        <v>37023</v>
      </c>
      <c r="D41" s="9" t="s">
        <v>122</v>
      </c>
      <c r="E41" s="12" t="s">
        <v>11</v>
      </c>
      <c r="F41" s="12" t="s">
        <v>8</v>
      </c>
      <c r="G41" s="12">
        <v>1</v>
      </c>
      <c r="H41" s="16">
        <v>500</v>
      </c>
      <c r="I41" s="19">
        <v>500</v>
      </c>
    </row>
    <row r="42" spans="1:9" x14ac:dyDescent="0.25">
      <c r="C42" s="15"/>
      <c r="E42" s="18" t="s">
        <v>22</v>
      </c>
      <c r="G42" s="12">
        <v>3</v>
      </c>
      <c r="H42" s="16"/>
      <c r="I42" s="19">
        <f>SUM(I39:I41)</f>
        <v>1500</v>
      </c>
    </row>
    <row r="43" spans="1:9" x14ac:dyDescent="0.25">
      <c r="C43" s="15"/>
      <c r="H43" s="16"/>
      <c r="I43" s="19"/>
    </row>
    <row r="44" spans="1:9" ht="15.75" x14ac:dyDescent="0.25">
      <c r="B44" s="27"/>
      <c r="C44" s="28"/>
      <c r="D44" s="53"/>
      <c r="E44" s="53"/>
      <c r="F44" s="53"/>
      <c r="G44" s="53"/>
      <c r="H44" s="32"/>
      <c r="I44" s="28"/>
    </row>
    <row r="45" spans="1:9" x14ac:dyDescent="0.25">
      <c r="B45" s="22"/>
      <c r="C45" s="23"/>
      <c r="D45" s="24"/>
      <c r="E45" s="22"/>
      <c r="F45" s="22"/>
      <c r="G45" s="22"/>
      <c r="H45" s="25"/>
      <c r="I45" s="26"/>
    </row>
    <row r="46" spans="1:9" x14ac:dyDescent="0.25">
      <c r="B46" s="22"/>
      <c r="C46" s="23"/>
      <c r="D46" s="24"/>
      <c r="E46" s="33"/>
      <c r="F46" s="22"/>
      <c r="G46" s="22"/>
      <c r="H46" s="25"/>
      <c r="I46" s="26"/>
    </row>
    <row r="47" spans="1:9" x14ac:dyDescent="0.25">
      <c r="B47" s="22"/>
      <c r="C47" s="23"/>
      <c r="D47" s="24"/>
      <c r="E47" s="22"/>
      <c r="F47" s="22"/>
      <c r="G47" s="22"/>
      <c r="H47" s="25"/>
      <c r="I47" s="26"/>
    </row>
    <row r="48" spans="1:9" ht="15.75" x14ac:dyDescent="0.25">
      <c r="B48" s="27"/>
      <c r="C48" s="28"/>
      <c r="D48" s="53"/>
      <c r="E48" s="53"/>
      <c r="F48" s="53"/>
      <c r="G48" s="53"/>
      <c r="H48" s="32"/>
      <c r="I48" s="28"/>
    </row>
    <row r="49" spans="2:9" x14ac:dyDescent="0.25">
      <c r="B49" s="22"/>
      <c r="C49" s="23"/>
      <c r="D49" s="24"/>
      <c r="E49" s="22"/>
      <c r="F49" s="22"/>
      <c r="G49" s="22"/>
      <c r="H49" s="25"/>
      <c r="I49" s="26"/>
    </row>
    <row r="50" spans="2:9" x14ac:dyDescent="0.25">
      <c r="B50" s="22"/>
      <c r="C50" s="23"/>
      <c r="D50" s="24"/>
      <c r="E50" s="33"/>
      <c r="F50" s="22"/>
      <c r="G50" s="22"/>
      <c r="H50" s="25"/>
      <c r="I50" s="26"/>
    </row>
    <row r="51" spans="2:9" x14ac:dyDescent="0.25">
      <c r="B51" s="22"/>
      <c r="C51" s="23"/>
      <c r="D51" s="24"/>
      <c r="E51" s="22"/>
      <c r="F51" s="22"/>
      <c r="G51" s="22"/>
      <c r="H51" s="25"/>
      <c r="I51" s="26"/>
    </row>
    <row r="52" spans="2:9" ht="15.75" x14ac:dyDescent="0.25">
      <c r="B52" s="27"/>
      <c r="C52" s="28"/>
      <c r="D52" s="53"/>
      <c r="E52" s="53"/>
      <c r="F52" s="53"/>
      <c r="G52" s="53"/>
      <c r="H52" s="32"/>
      <c r="I52" s="28"/>
    </row>
    <row r="53" spans="2:9" x14ac:dyDescent="0.25">
      <c r="B53" s="22"/>
      <c r="C53" s="23"/>
      <c r="D53" s="24"/>
      <c r="E53" s="22"/>
      <c r="F53" s="22"/>
      <c r="G53" s="22"/>
      <c r="H53" s="25"/>
      <c r="I53" s="26"/>
    </row>
    <row r="54" spans="2:9" x14ac:dyDescent="0.25">
      <c r="B54" s="22"/>
      <c r="C54" s="23"/>
      <c r="D54" s="24"/>
      <c r="E54" s="22"/>
      <c r="F54" s="22"/>
      <c r="G54" s="22"/>
      <c r="H54" s="25"/>
      <c r="I54" s="26"/>
    </row>
    <row r="55" spans="2:9" x14ac:dyDescent="0.25">
      <c r="B55" s="22"/>
      <c r="C55" s="23"/>
      <c r="D55" s="24"/>
      <c r="E55" s="33"/>
      <c r="F55" s="22"/>
      <c r="G55" s="22"/>
      <c r="H55" s="25"/>
      <c r="I55" s="26"/>
    </row>
    <row r="56" spans="2:9" x14ac:dyDescent="0.25">
      <c r="B56" s="22"/>
      <c r="C56" s="23"/>
      <c r="D56" s="24"/>
      <c r="E56" s="22"/>
      <c r="F56" s="22"/>
      <c r="G56" s="22"/>
      <c r="H56" s="25"/>
      <c r="I56" s="26"/>
    </row>
    <row r="57" spans="2:9" ht="15.75" x14ac:dyDescent="0.25">
      <c r="B57" s="27"/>
      <c r="C57" s="28"/>
      <c r="D57" s="53"/>
      <c r="E57" s="53"/>
      <c r="F57" s="53"/>
      <c r="G57" s="53"/>
      <c r="H57" s="32"/>
      <c r="I57" s="28"/>
    </row>
    <row r="58" spans="2:9" x14ac:dyDescent="0.25">
      <c r="B58" s="22"/>
      <c r="C58" s="23"/>
      <c r="D58" s="24"/>
      <c r="E58" s="22"/>
      <c r="F58" s="22"/>
      <c r="G58" s="22"/>
      <c r="H58" s="25"/>
      <c r="I58" s="26"/>
    </row>
    <row r="59" spans="2:9" x14ac:dyDescent="0.25">
      <c r="B59" s="22"/>
      <c r="C59" s="23"/>
      <c r="D59" s="24"/>
      <c r="E59" s="22"/>
      <c r="F59" s="22"/>
      <c r="G59" s="22"/>
      <c r="H59" s="25"/>
      <c r="I59" s="26"/>
    </row>
    <row r="60" spans="2:9" x14ac:dyDescent="0.25">
      <c r="B60" s="22"/>
      <c r="C60" s="23"/>
      <c r="D60" s="24"/>
      <c r="E60" s="33"/>
      <c r="F60" s="22"/>
      <c r="G60" s="22"/>
      <c r="H60" s="25"/>
      <c r="I60" s="26"/>
    </row>
    <row r="61" spans="2:9" x14ac:dyDescent="0.25">
      <c r="B61" s="22"/>
      <c r="C61" s="23"/>
      <c r="D61" s="24"/>
      <c r="E61" s="22"/>
      <c r="F61" s="22"/>
      <c r="G61" s="22"/>
      <c r="H61" s="25"/>
      <c r="I61" s="26"/>
    </row>
    <row r="62" spans="2:9" ht="15.75" x14ac:dyDescent="0.25">
      <c r="B62" s="27"/>
      <c r="C62" s="28"/>
      <c r="D62" s="53"/>
      <c r="E62" s="53"/>
      <c r="F62" s="53"/>
      <c r="G62" s="53"/>
      <c r="H62" s="32"/>
      <c r="I62" s="28"/>
    </row>
    <row r="63" spans="2:9" x14ac:dyDescent="0.25">
      <c r="B63" s="22"/>
      <c r="C63" s="23"/>
      <c r="D63" s="24"/>
      <c r="E63" s="22"/>
      <c r="F63" s="22"/>
      <c r="G63" s="22"/>
      <c r="H63" s="25"/>
      <c r="I63" s="26"/>
    </row>
    <row r="64" spans="2:9" x14ac:dyDescent="0.25">
      <c r="B64" s="22"/>
      <c r="C64" s="23"/>
      <c r="D64" s="24"/>
      <c r="E64" s="33"/>
      <c r="F64" s="22"/>
      <c r="G64" s="22"/>
      <c r="H64" s="25"/>
      <c r="I64" s="26"/>
    </row>
    <row r="65" spans="2:9" x14ac:dyDescent="0.25">
      <c r="B65" s="22"/>
      <c r="C65" s="23"/>
      <c r="D65" s="24"/>
      <c r="E65" s="22"/>
      <c r="F65" s="22"/>
      <c r="G65" s="22"/>
      <c r="H65" s="25"/>
      <c r="I65" s="26"/>
    </row>
    <row r="66" spans="2:9" ht="15.75" x14ac:dyDescent="0.25">
      <c r="B66" s="27"/>
      <c r="C66" s="28"/>
      <c r="D66" s="53"/>
      <c r="E66" s="53"/>
      <c r="F66" s="53"/>
      <c r="G66" s="53"/>
      <c r="H66" s="32"/>
      <c r="I66" s="28"/>
    </row>
    <row r="67" spans="2:9" x14ac:dyDescent="0.25">
      <c r="B67" s="22"/>
      <c r="C67" s="23"/>
      <c r="D67" s="24"/>
      <c r="E67" s="22"/>
      <c r="F67" s="22"/>
      <c r="G67" s="22"/>
      <c r="H67" s="25"/>
      <c r="I67" s="26"/>
    </row>
    <row r="68" spans="2:9" x14ac:dyDescent="0.25">
      <c r="B68" s="22"/>
      <c r="C68" s="23"/>
      <c r="D68" s="24"/>
      <c r="E68" s="33"/>
      <c r="F68" s="22"/>
      <c r="G68" s="22"/>
      <c r="H68" s="25"/>
      <c r="I68" s="26"/>
    </row>
    <row r="69" spans="2:9" x14ac:dyDescent="0.25">
      <c r="B69" s="22"/>
      <c r="C69" s="22"/>
      <c r="D69" s="24"/>
      <c r="E69" s="22"/>
      <c r="F69" s="22"/>
      <c r="G69" s="22"/>
      <c r="H69" s="22"/>
      <c r="I69" s="22"/>
    </row>
    <row r="70" spans="2:9" ht="15.75" x14ac:dyDescent="0.25">
      <c r="B70" s="27"/>
      <c r="C70" s="28"/>
      <c r="D70" s="53"/>
      <c r="E70" s="53"/>
      <c r="F70" s="53"/>
      <c r="G70" s="53"/>
      <c r="H70" s="32"/>
      <c r="I70" s="28"/>
    </row>
    <row r="71" spans="2:9" x14ac:dyDescent="0.25">
      <c r="B71" s="22"/>
      <c r="C71" s="23"/>
      <c r="D71" s="24"/>
      <c r="E71" s="22"/>
      <c r="F71" s="22"/>
      <c r="G71" s="22"/>
      <c r="H71" s="25"/>
      <c r="I71" s="26"/>
    </row>
    <row r="72" spans="2:9" x14ac:dyDescent="0.25">
      <c r="B72" s="22"/>
      <c r="C72" s="23"/>
      <c r="D72" s="24"/>
      <c r="E72" s="22"/>
      <c r="F72" s="22"/>
      <c r="G72" s="22"/>
      <c r="H72" s="25"/>
      <c r="I72" s="26"/>
    </row>
    <row r="73" spans="2:9" x14ac:dyDescent="0.25">
      <c r="B73" s="22"/>
      <c r="C73" s="23"/>
      <c r="D73" s="24"/>
      <c r="E73" s="33"/>
      <c r="F73" s="22"/>
      <c r="G73" s="22"/>
      <c r="H73" s="25"/>
      <c r="I73" s="26"/>
    </row>
    <row r="74" spans="2:9" x14ac:dyDescent="0.25">
      <c r="B74" s="22"/>
      <c r="C74" s="22"/>
      <c r="D74" s="24"/>
      <c r="E74" s="22"/>
      <c r="F74" s="22"/>
      <c r="G74" s="22"/>
      <c r="H74" s="22"/>
      <c r="I74" s="22"/>
    </row>
    <row r="75" spans="2:9" ht="15.75" x14ac:dyDescent="0.25">
      <c r="B75" s="27"/>
      <c r="C75" s="28"/>
      <c r="D75" s="53"/>
      <c r="E75" s="53"/>
      <c r="F75" s="53"/>
      <c r="G75" s="53"/>
      <c r="H75" s="32"/>
      <c r="I75" s="28"/>
    </row>
    <row r="76" spans="2:9" x14ac:dyDescent="0.25">
      <c r="B76" s="22"/>
      <c r="C76" s="23"/>
      <c r="D76" s="24"/>
      <c r="E76" s="22"/>
      <c r="F76" s="22"/>
      <c r="G76" s="22"/>
      <c r="H76" s="25"/>
      <c r="I76" s="26"/>
    </row>
    <row r="77" spans="2:9" x14ac:dyDescent="0.25">
      <c r="B77" s="22"/>
      <c r="C77" s="23"/>
      <c r="D77" s="24"/>
      <c r="E77" s="33"/>
      <c r="F77" s="22"/>
      <c r="G77" s="22"/>
      <c r="H77" s="25"/>
      <c r="I77" s="26"/>
    </row>
    <row r="85" spans="3:9" x14ac:dyDescent="0.25">
      <c r="C85" s="15"/>
      <c r="H85" s="16"/>
      <c r="I85" s="19"/>
    </row>
    <row r="86" spans="3:9" x14ac:dyDescent="0.25">
      <c r="I86" s="19"/>
    </row>
    <row r="88" spans="3:9" x14ac:dyDescent="0.25">
      <c r="C88" s="15"/>
      <c r="H88" s="16"/>
      <c r="I88" s="19"/>
    </row>
    <row r="89" spans="3:9" x14ac:dyDescent="0.25">
      <c r="I89" s="19"/>
    </row>
    <row r="91" spans="3:9" x14ac:dyDescent="0.25">
      <c r="C91" s="15"/>
      <c r="H91" s="16"/>
      <c r="I91" s="19"/>
    </row>
    <row r="92" spans="3:9" x14ac:dyDescent="0.25">
      <c r="I92" s="19"/>
    </row>
    <row r="94" spans="3:9" x14ac:dyDescent="0.25">
      <c r="C94" s="15"/>
      <c r="H94" s="16"/>
      <c r="I94" s="19"/>
    </row>
    <row r="95" spans="3:9" x14ac:dyDescent="0.25">
      <c r="I95" s="19"/>
    </row>
    <row r="97" spans="3:9" x14ac:dyDescent="0.25">
      <c r="C97" s="15"/>
      <c r="H97" s="16"/>
      <c r="I97" s="19"/>
    </row>
    <row r="98" spans="3:9" x14ac:dyDescent="0.25">
      <c r="I98" s="19"/>
    </row>
    <row r="100" spans="3:9" x14ac:dyDescent="0.25">
      <c r="C100" s="15"/>
      <c r="H100" s="16"/>
      <c r="I100" s="19"/>
    </row>
  </sheetData>
  <mergeCells count="10">
    <mergeCell ref="D62:G62"/>
    <mergeCell ref="D66:G66"/>
    <mergeCell ref="D70:G70"/>
    <mergeCell ref="D75:G75"/>
    <mergeCell ref="D57:G57"/>
    <mergeCell ref="D34:G34"/>
    <mergeCell ref="D38:G38"/>
    <mergeCell ref="D44:G44"/>
    <mergeCell ref="D48:G48"/>
    <mergeCell ref="D52:G52"/>
  </mergeCells>
  <phoneticPr fontId="5" type="noConversion"/>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6B23A-E7F1-486D-B0F9-108FDA2D4220}">
  <dimension ref="A3:I43"/>
  <sheetViews>
    <sheetView topLeftCell="A40" workbookViewId="0">
      <selection activeCell="A41" sqref="A41"/>
    </sheetView>
  </sheetViews>
  <sheetFormatPr baseColWidth="10" defaultRowHeight="15" x14ac:dyDescent="0.25"/>
  <cols>
    <col min="1" max="1" width="15.5703125" style="47" customWidth="1"/>
    <col min="2" max="2" width="14.5703125" style="12" customWidth="1"/>
    <col min="3" max="3" width="10.7109375" style="12" bestFit="1" customWidth="1"/>
    <col min="4" max="4" width="44.85546875" style="9" customWidth="1"/>
    <col min="5" max="5" width="17.7109375" style="12" bestFit="1" customWidth="1"/>
    <col min="6" max="6" width="14.140625" style="12" bestFit="1" customWidth="1"/>
    <col min="7" max="7" width="11.42578125" style="12"/>
    <col min="8" max="9" width="14.140625" style="12" bestFit="1" customWidth="1"/>
    <col min="10" max="16384" width="11.42578125" style="12"/>
  </cols>
  <sheetData>
    <row r="3" spans="1:9" ht="30.75" customHeight="1" x14ac:dyDescent="0.25">
      <c r="B3" s="7" t="s">
        <v>0</v>
      </c>
      <c r="C3" s="7" t="s">
        <v>1</v>
      </c>
      <c r="D3" s="7" t="s">
        <v>2</v>
      </c>
      <c r="E3" s="7" t="s">
        <v>3</v>
      </c>
      <c r="F3" s="7" t="s">
        <v>4</v>
      </c>
      <c r="G3" s="7" t="s">
        <v>5</v>
      </c>
      <c r="H3" s="7" t="s">
        <v>6</v>
      </c>
      <c r="I3" s="7" t="s">
        <v>7</v>
      </c>
    </row>
    <row r="5" spans="1:9" ht="15.75" x14ac:dyDescent="0.25">
      <c r="B5" s="10" t="s">
        <v>123</v>
      </c>
      <c r="C5" s="11"/>
      <c r="D5" s="52" t="s">
        <v>124</v>
      </c>
      <c r="E5" s="52"/>
      <c r="F5" s="52"/>
      <c r="G5" s="52"/>
      <c r="H5" s="13"/>
      <c r="I5" s="11"/>
    </row>
    <row r="6" spans="1:9" ht="30" x14ac:dyDescent="0.25">
      <c r="A6" s="46" t="s">
        <v>607</v>
      </c>
      <c r="B6" s="12" t="s">
        <v>389</v>
      </c>
      <c r="C6" s="15">
        <v>37023</v>
      </c>
      <c r="D6" s="9" t="s">
        <v>125</v>
      </c>
      <c r="E6" s="12" t="s">
        <v>11</v>
      </c>
      <c r="F6" s="12" t="s">
        <v>8</v>
      </c>
      <c r="G6" s="12">
        <v>1</v>
      </c>
      <c r="H6" s="16">
        <v>1000</v>
      </c>
      <c r="I6" s="19">
        <f>+G6*H6</f>
        <v>1000</v>
      </c>
    </row>
    <row r="7" spans="1:9" x14ac:dyDescent="0.25">
      <c r="C7" s="15"/>
      <c r="E7" s="18" t="s">
        <v>22</v>
      </c>
      <c r="G7" s="12">
        <v>1</v>
      </c>
      <c r="H7" s="16"/>
      <c r="I7" s="19">
        <f>SUM(I6:I6)</f>
        <v>1000</v>
      </c>
    </row>
    <row r="8" spans="1:9" x14ac:dyDescent="0.25">
      <c r="C8" s="15"/>
      <c r="E8" s="18"/>
      <c r="H8" s="16"/>
      <c r="I8" s="19"/>
    </row>
    <row r="9" spans="1:9" ht="15.75" x14ac:dyDescent="0.25">
      <c r="B9" s="10" t="s">
        <v>123</v>
      </c>
      <c r="C9" s="11"/>
      <c r="D9" s="52" t="s">
        <v>126</v>
      </c>
      <c r="E9" s="52"/>
      <c r="F9" s="52"/>
      <c r="G9" s="52"/>
      <c r="H9" s="13"/>
      <c r="I9" s="11"/>
    </row>
    <row r="10" spans="1:9" ht="30" x14ac:dyDescent="0.25">
      <c r="A10" s="46" t="s">
        <v>607</v>
      </c>
      <c r="B10" s="12" t="s">
        <v>390</v>
      </c>
      <c r="C10" s="15">
        <v>37023</v>
      </c>
      <c r="D10" s="9" t="s">
        <v>127</v>
      </c>
      <c r="E10" s="12" t="s">
        <v>11</v>
      </c>
      <c r="F10" s="12" t="s">
        <v>8</v>
      </c>
      <c r="G10" s="12">
        <v>1</v>
      </c>
      <c r="H10" s="16">
        <v>2000</v>
      </c>
      <c r="I10" s="19">
        <v>2000</v>
      </c>
    </row>
    <row r="11" spans="1:9" x14ac:dyDescent="0.25">
      <c r="C11" s="15"/>
      <c r="E11" s="18" t="s">
        <v>22</v>
      </c>
      <c r="G11" s="12">
        <v>1</v>
      </c>
      <c r="H11" s="16"/>
      <c r="I11" s="19">
        <f>SUM(I10:I10)</f>
        <v>2000</v>
      </c>
    </row>
    <row r="13" spans="1:9" ht="15.75" x14ac:dyDescent="0.25">
      <c r="B13" s="10" t="s">
        <v>128</v>
      </c>
      <c r="C13" s="11"/>
      <c r="D13" s="52" t="s">
        <v>129</v>
      </c>
      <c r="E13" s="52"/>
      <c r="F13" s="52"/>
      <c r="G13" s="52"/>
      <c r="H13" s="13"/>
      <c r="I13" s="11"/>
    </row>
    <row r="14" spans="1:9" ht="90" x14ac:dyDescent="0.25">
      <c r="A14" s="46" t="s">
        <v>607</v>
      </c>
      <c r="B14" s="12" t="s">
        <v>391</v>
      </c>
      <c r="C14" s="15">
        <v>37023</v>
      </c>
      <c r="D14" s="9" t="s">
        <v>148</v>
      </c>
      <c r="E14" s="12" t="s">
        <v>11</v>
      </c>
      <c r="F14" s="12" t="s">
        <v>8</v>
      </c>
      <c r="G14" s="12">
        <v>1</v>
      </c>
      <c r="H14" s="16">
        <v>5000</v>
      </c>
      <c r="I14" s="19">
        <v>5000</v>
      </c>
    </row>
    <row r="15" spans="1:9" ht="45" x14ac:dyDescent="0.25">
      <c r="A15" s="46" t="s">
        <v>607</v>
      </c>
      <c r="B15" s="12" t="s">
        <v>392</v>
      </c>
      <c r="C15" s="15">
        <v>42529</v>
      </c>
      <c r="D15" s="9" t="s">
        <v>130</v>
      </c>
      <c r="E15" s="12" t="s">
        <v>11</v>
      </c>
      <c r="F15" s="12" t="s">
        <v>8</v>
      </c>
      <c r="G15" s="12">
        <v>1</v>
      </c>
      <c r="H15" s="16">
        <v>2124800</v>
      </c>
      <c r="I15" s="19">
        <v>2124800</v>
      </c>
    </row>
    <row r="16" spans="1:9" x14ac:dyDescent="0.25">
      <c r="C16" s="15"/>
      <c r="E16" s="18" t="s">
        <v>22</v>
      </c>
      <c r="G16" s="12">
        <v>2</v>
      </c>
      <c r="H16" s="16"/>
      <c r="I16" s="19">
        <f>SUM(I14:I15)</f>
        <v>2129800</v>
      </c>
    </row>
    <row r="18" spans="1:9" ht="15.75" x14ac:dyDescent="0.25">
      <c r="B18" s="10" t="s">
        <v>132</v>
      </c>
      <c r="C18" s="11"/>
      <c r="D18" s="52" t="s">
        <v>131</v>
      </c>
      <c r="E18" s="52"/>
      <c r="F18" s="52"/>
      <c r="G18" s="52"/>
      <c r="H18" s="13"/>
      <c r="I18" s="11"/>
    </row>
    <row r="19" spans="1:9" ht="30" x14ac:dyDescent="0.25">
      <c r="A19" s="46" t="s">
        <v>607</v>
      </c>
      <c r="B19" s="12" t="s">
        <v>393</v>
      </c>
      <c r="C19" s="15">
        <v>37023</v>
      </c>
      <c r="D19" s="9" t="s">
        <v>133</v>
      </c>
      <c r="E19" s="12" t="s">
        <v>11</v>
      </c>
      <c r="F19" s="12" t="s">
        <v>8</v>
      </c>
      <c r="G19" s="12">
        <v>1</v>
      </c>
      <c r="H19" s="16">
        <v>2000</v>
      </c>
      <c r="I19" s="19">
        <v>2000</v>
      </c>
    </row>
    <row r="20" spans="1:9" ht="45" x14ac:dyDescent="0.25">
      <c r="A20" s="48" t="s">
        <v>608</v>
      </c>
      <c r="B20" s="12" t="s">
        <v>394</v>
      </c>
      <c r="C20" s="15">
        <v>39620</v>
      </c>
      <c r="D20" s="9" t="s">
        <v>149</v>
      </c>
      <c r="E20" s="12" t="s">
        <v>11</v>
      </c>
      <c r="F20" s="12" t="s">
        <v>8</v>
      </c>
      <c r="G20" s="12">
        <v>1</v>
      </c>
      <c r="H20" s="16">
        <v>143839.70000000001</v>
      </c>
      <c r="I20" s="19">
        <v>143839.70000000001</v>
      </c>
    </row>
    <row r="21" spans="1:9" x14ac:dyDescent="0.25">
      <c r="C21" s="15"/>
      <c r="E21" s="18" t="s">
        <v>22</v>
      </c>
      <c r="G21" s="12">
        <v>1</v>
      </c>
      <c r="H21" s="16"/>
      <c r="I21" s="19">
        <f>SUM(I19:I20)</f>
        <v>145839.70000000001</v>
      </c>
    </row>
    <row r="23" spans="1:9" ht="15.75" x14ac:dyDescent="0.25">
      <c r="B23" s="10" t="s">
        <v>136</v>
      </c>
      <c r="C23" s="11"/>
      <c r="D23" s="52" t="s">
        <v>134</v>
      </c>
      <c r="E23" s="52"/>
      <c r="F23" s="52"/>
      <c r="G23" s="52"/>
      <c r="H23" s="11"/>
      <c r="I23" s="11"/>
    </row>
    <row r="24" spans="1:9" ht="30" x14ac:dyDescent="0.25">
      <c r="A24" s="46" t="s">
        <v>607</v>
      </c>
      <c r="B24" s="12" t="s">
        <v>395</v>
      </c>
      <c r="C24" s="15">
        <v>42529</v>
      </c>
      <c r="D24" s="9" t="s">
        <v>135</v>
      </c>
      <c r="E24" s="12" t="s">
        <v>11</v>
      </c>
      <c r="F24" s="12" t="s">
        <v>8</v>
      </c>
      <c r="G24" s="12">
        <v>1</v>
      </c>
      <c r="H24" s="16">
        <v>78000</v>
      </c>
      <c r="I24" s="19">
        <v>78000</v>
      </c>
    </row>
    <row r="25" spans="1:9" x14ac:dyDescent="0.25">
      <c r="C25" s="15"/>
      <c r="E25" s="18" t="s">
        <v>22</v>
      </c>
      <c r="G25" s="12">
        <v>1</v>
      </c>
      <c r="H25" s="16"/>
      <c r="I25" s="19">
        <f>SUM(I23:I24)</f>
        <v>78000</v>
      </c>
    </row>
    <row r="27" spans="1:9" ht="15.75" x14ac:dyDescent="0.25">
      <c r="B27" s="10" t="s">
        <v>137</v>
      </c>
      <c r="C27" s="11"/>
      <c r="D27" s="52" t="s">
        <v>138</v>
      </c>
      <c r="E27" s="52"/>
      <c r="F27" s="52"/>
      <c r="G27" s="52"/>
      <c r="H27" s="11"/>
      <c r="I27" s="11"/>
    </row>
    <row r="28" spans="1:9" ht="30" x14ac:dyDescent="0.25">
      <c r="A28" s="46" t="s">
        <v>607</v>
      </c>
      <c r="B28" s="12" t="s">
        <v>396</v>
      </c>
      <c r="C28" s="15">
        <v>37023</v>
      </c>
      <c r="D28" s="9" t="s">
        <v>150</v>
      </c>
      <c r="E28" s="12" t="s">
        <v>11</v>
      </c>
      <c r="F28" s="12" t="s">
        <v>8</v>
      </c>
      <c r="G28" s="12">
        <v>1</v>
      </c>
      <c r="H28" s="16">
        <v>2000</v>
      </c>
      <c r="I28" s="19">
        <v>2000</v>
      </c>
    </row>
    <row r="29" spans="1:9" x14ac:dyDescent="0.25">
      <c r="C29" s="15"/>
      <c r="E29" s="18" t="s">
        <v>22</v>
      </c>
      <c r="G29" s="12">
        <v>1</v>
      </c>
      <c r="H29" s="16"/>
      <c r="I29" s="19">
        <f>SUM(I27:I28)</f>
        <v>2000</v>
      </c>
    </row>
    <row r="31" spans="1:9" ht="15.75" x14ac:dyDescent="0.25">
      <c r="B31" s="10" t="s">
        <v>139</v>
      </c>
      <c r="C31" s="11"/>
      <c r="D31" s="52" t="s">
        <v>140</v>
      </c>
      <c r="E31" s="52"/>
      <c r="F31" s="52"/>
      <c r="G31" s="52"/>
      <c r="H31" s="11"/>
      <c r="I31" s="11"/>
    </row>
    <row r="32" spans="1:9" ht="45" x14ac:dyDescent="0.25">
      <c r="A32" s="48" t="s">
        <v>608</v>
      </c>
      <c r="B32" s="12" t="s">
        <v>397</v>
      </c>
      <c r="C32" s="15">
        <v>37023</v>
      </c>
      <c r="D32" s="9" t="s">
        <v>141</v>
      </c>
      <c r="E32" s="12" t="s">
        <v>11</v>
      </c>
      <c r="F32" s="12" t="s">
        <v>8</v>
      </c>
      <c r="G32" s="12">
        <v>1</v>
      </c>
      <c r="H32" s="16">
        <v>2500</v>
      </c>
      <c r="I32" s="19">
        <v>2500</v>
      </c>
    </row>
    <row r="33" spans="1:9" ht="30" x14ac:dyDescent="0.25">
      <c r="A33" s="46" t="s">
        <v>607</v>
      </c>
      <c r="B33" s="12" t="s">
        <v>398</v>
      </c>
      <c r="C33" s="15">
        <v>37023</v>
      </c>
      <c r="D33" s="9" t="s">
        <v>151</v>
      </c>
      <c r="E33" s="12" t="s">
        <v>11</v>
      </c>
      <c r="F33" s="12" t="s">
        <v>8</v>
      </c>
      <c r="G33" s="12">
        <v>1</v>
      </c>
      <c r="H33" s="16">
        <v>3000</v>
      </c>
      <c r="I33" s="19">
        <v>3000</v>
      </c>
    </row>
    <row r="34" spans="1:9" x14ac:dyDescent="0.25">
      <c r="C34" s="15"/>
      <c r="E34" s="18" t="s">
        <v>22</v>
      </c>
      <c r="G34" s="12">
        <v>2</v>
      </c>
      <c r="H34" s="16"/>
      <c r="I34" s="19">
        <f>SUM(I31:I33)</f>
        <v>5500</v>
      </c>
    </row>
    <row r="36" spans="1:9" ht="15.75" x14ac:dyDescent="0.25">
      <c r="B36" s="10" t="s">
        <v>142</v>
      </c>
      <c r="C36" s="11"/>
      <c r="D36" s="52" t="s">
        <v>143</v>
      </c>
      <c r="E36" s="52"/>
      <c r="F36" s="52"/>
      <c r="G36" s="52"/>
      <c r="H36" s="11"/>
      <c r="I36" s="11"/>
    </row>
    <row r="37" spans="1:9" ht="45" x14ac:dyDescent="0.25">
      <c r="A37" s="48" t="s">
        <v>608</v>
      </c>
      <c r="B37" s="12" t="s">
        <v>399</v>
      </c>
      <c r="C37" s="15">
        <v>37023</v>
      </c>
      <c r="D37" s="9" t="s">
        <v>144</v>
      </c>
      <c r="E37" s="12" t="s">
        <v>11</v>
      </c>
      <c r="F37" s="12" t="s">
        <v>8</v>
      </c>
      <c r="G37" s="12">
        <v>1</v>
      </c>
      <c r="H37" s="16">
        <v>500</v>
      </c>
      <c r="I37" s="19">
        <v>500</v>
      </c>
    </row>
    <row r="38" spans="1:9" x14ac:dyDescent="0.25">
      <c r="C38" s="15"/>
      <c r="E38" s="18" t="s">
        <v>22</v>
      </c>
      <c r="G38" s="12">
        <v>1</v>
      </c>
      <c r="H38" s="16"/>
      <c r="I38" s="19">
        <f>SUM(I36:I37)</f>
        <v>500</v>
      </c>
    </row>
    <row r="40" spans="1:9" ht="15.75" x14ac:dyDescent="0.25">
      <c r="B40" s="10" t="s">
        <v>145</v>
      </c>
      <c r="C40" s="11"/>
      <c r="D40" s="52" t="s">
        <v>146</v>
      </c>
      <c r="E40" s="52"/>
      <c r="F40" s="52"/>
      <c r="G40" s="52"/>
      <c r="H40" s="11"/>
      <c r="I40" s="11"/>
    </row>
    <row r="41" spans="1:9" ht="45" x14ac:dyDescent="0.25">
      <c r="A41" s="48" t="s">
        <v>608</v>
      </c>
      <c r="B41" s="12" t="s">
        <v>400</v>
      </c>
      <c r="C41" s="15">
        <v>37023</v>
      </c>
      <c r="D41" s="9" t="s">
        <v>147</v>
      </c>
      <c r="E41" s="12" t="s">
        <v>11</v>
      </c>
      <c r="F41" s="12" t="s">
        <v>8</v>
      </c>
      <c r="G41" s="12">
        <v>1</v>
      </c>
      <c r="H41" s="16">
        <v>300</v>
      </c>
      <c r="I41" s="19">
        <v>300</v>
      </c>
    </row>
    <row r="42" spans="1:9" ht="30" x14ac:dyDescent="0.25">
      <c r="A42" s="46" t="s">
        <v>607</v>
      </c>
      <c r="B42" s="12">
        <v>6</v>
      </c>
      <c r="C42" s="15">
        <v>37023</v>
      </c>
      <c r="D42" s="9" t="s">
        <v>147</v>
      </c>
      <c r="E42" s="12" t="s">
        <v>11</v>
      </c>
      <c r="F42" s="12" t="s">
        <v>8</v>
      </c>
      <c r="G42" s="12">
        <v>1</v>
      </c>
      <c r="H42" s="16">
        <v>300</v>
      </c>
      <c r="I42" s="19">
        <v>300</v>
      </c>
    </row>
    <row r="43" spans="1:9" x14ac:dyDescent="0.25">
      <c r="C43" s="15"/>
      <c r="E43" s="18" t="s">
        <v>22</v>
      </c>
      <c r="G43" s="12">
        <v>2</v>
      </c>
      <c r="H43" s="16"/>
      <c r="I43" s="19">
        <f>SUM(I41:I42)</f>
        <v>600</v>
      </c>
    </row>
  </sheetData>
  <mergeCells count="9">
    <mergeCell ref="D5:G5"/>
    <mergeCell ref="D31:G31"/>
    <mergeCell ref="D40:G40"/>
    <mergeCell ref="D9:G9"/>
    <mergeCell ref="D13:G13"/>
    <mergeCell ref="D18:G18"/>
    <mergeCell ref="D23:G23"/>
    <mergeCell ref="D27:G27"/>
    <mergeCell ref="D36:G36"/>
  </mergeCells>
  <phoneticPr fontId="5" type="noConversion"/>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3E06B-866B-489A-B4CF-CAC4C51E34D8}">
  <dimension ref="A3:I39"/>
  <sheetViews>
    <sheetView topLeftCell="A34" workbookViewId="0">
      <selection activeCell="A12" sqref="A12"/>
    </sheetView>
  </sheetViews>
  <sheetFormatPr baseColWidth="10" defaultRowHeight="15" x14ac:dyDescent="0.25"/>
  <cols>
    <col min="1" max="1" width="17" style="18" customWidth="1"/>
    <col min="2" max="2" width="14.5703125" style="12" customWidth="1"/>
    <col min="3" max="3" width="10.7109375" style="12" bestFit="1" customWidth="1"/>
    <col min="4" max="4" width="44.85546875" style="9" customWidth="1"/>
    <col min="5" max="5" width="17.7109375" style="12" bestFit="1" customWidth="1"/>
    <col min="6" max="6" width="14.140625" style="12" bestFit="1" customWidth="1"/>
    <col min="7" max="7" width="11.42578125" style="12"/>
    <col min="8" max="9" width="14.140625" style="12" bestFit="1" customWidth="1"/>
    <col min="10" max="16384" width="11.42578125" style="12"/>
  </cols>
  <sheetData>
    <row r="3" spans="1:9" ht="30.75" customHeight="1" x14ac:dyDescent="0.25">
      <c r="B3" s="7" t="s">
        <v>0</v>
      </c>
      <c r="C3" s="7" t="s">
        <v>1</v>
      </c>
      <c r="D3" s="7" t="s">
        <v>2</v>
      </c>
      <c r="E3" s="7" t="s">
        <v>3</v>
      </c>
      <c r="F3" s="7" t="s">
        <v>4</v>
      </c>
      <c r="G3" s="7" t="s">
        <v>5</v>
      </c>
      <c r="H3" s="7" t="s">
        <v>6</v>
      </c>
      <c r="I3" s="7" t="s">
        <v>7</v>
      </c>
    </row>
    <row r="6" spans="1:9" ht="15.75" x14ac:dyDescent="0.25">
      <c r="B6" s="10" t="s">
        <v>152</v>
      </c>
      <c r="C6" s="11"/>
      <c r="D6" s="52" t="s">
        <v>153</v>
      </c>
      <c r="E6" s="52"/>
      <c r="F6" s="52"/>
      <c r="G6" s="52"/>
      <c r="H6" s="13"/>
      <c r="I6" s="11"/>
    </row>
    <row r="7" spans="1:9" ht="30" x14ac:dyDescent="0.25">
      <c r="A7" s="46" t="s">
        <v>607</v>
      </c>
      <c r="B7" s="12" t="s">
        <v>601</v>
      </c>
      <c r="C7" s="15">
        <v>37023</v>
      </c>
      <c r="D7" s="9" t="s">
        <v>125</v>
      </c>
      <c r="E7" s="12" t="s">
        <v>11</v>
      </c>
      <c r="F7" s="12" t="s">
        <v>8</v>
      </c>
      <c r="G7" s="12">
        <v>1</v>
      </c>
      <c r="H7" s="16">
        <v>3500</v>
      </c>
      <c r="I7" s="19">
        <v>3500</v>
      </c>
    </row>
    <row r="8" spans="1:9" ht="30" x14ac:dyDescent="0.25">
      <c r="A8" s="46" t="s">
        <v>607</v>
      </c>
      <c r="B8" s="12" t="s">
        <v>602</v>
      </c>
      <c r="C8" s="15">
        <v>37023</v>
      </c>
      <c r="D8" s="9" t="s">
        <v>154</v>
      </c>
      <c r="E8" s="12" t="s">
        <v>11</v>
      </c>
      <c r="F8" s="12" t="s">
        <v>8</v>
      </c>
      <c r="G8" s="12">
        <v>1</v>
      </c>
      <c r="H8" s="16">
        <v>3500</v>
      </c>
      <c r="I8" s="19">
        <v>3500</v>
      </c>
    </row>
    <row r="9" spans="1:9" ht="30" x14ac:dyDescent="0.25">
      <c r="A9" s="49" t="s">
        <v>609</v>
      </c>
      <c r="B9" s="12" t="s">
        <v>603</v>
      </c>
      <c r="C9" s="15">
        <v>37023</v>
      </c>
      <c r="D9" s="9" t="s">
        <v>155</v>
      </c>
      <c r="E9" s="12" t="s">
        <v>11</v>
      </c>
      <c r="F9" s="12" t="s">
        <v>8</v>
      </c>
      <c r="G9" s="12">
        <v>1</v>
      </c>
      <c r="H9" s="16">
        <v>3500</v>
      </c>
      <c r="I9" s="19">
        <v>3500</v>
      </c>
    </row>
    <row r="10" spans="1:9" ht="30" x14ac:dyDescent="0.25">
      <c r="A10" s="49" t="s">
        <v>609</v>
      </c>
      <c r="B10" s="12" t="s">
        <v>604</v>
      </c>
      <c r="C10" s="15">
        <v>37023</v>
      </c>
      <c r="D10" s="9" t="s">
        <v>156</v>
      </c>
      <c r="E10" s="12" t="s">
        <v>11</v>
      </c>
      <c r="F10" s="12" t="s">
        <v>8</v>
      </c>
      <c r="G10" s="12">
        <v>1</v>
      </c>
      <c r="H10" s="16">
        <v>3500</v>
      </c>
      <c r="I10" s="19">
        <v>3500</v>
      </c>
    </row>
    <row r="11" spans="1:9" ht="30" x14ac:dyDescent="0.25">
      <c r="A11" s="50" t="s">
        <v>608</v>
      </c>
      <c r="B11" s="12" t="s">
        <v>605</v>
      </c>
      <c r="C11" s="15">
        <v>37023</v>
      </c>
      <c r="D11" s="9" t="s">
        <v>157</v>
      </c>
      <c r="E11" s="12" t="s">
        <v>11</v>
      </c>
      <c r="F11" s="12" t="s">
        <v>8</v>
      </c>
      <c r="G11" s="12">
        <v>1</v>
      </c>
      <c r="H11" s="16">
        <v>3500</v>
      </c>
      <c r="I11" s="19">
        <v>3500</v>
      </c>
    </row>
    <row r="12" spans="1:9" ht="30" x14ac:dyDescent="0.25">
      <c r="A12" s="50" t="s">
        <v>608</v>
      </c>
      <c r="B12" s="12" t="s">
        <v>606</v>
      </c>
      <c r="C12" s="15">
        <v>37023</v>
      </c>
      <c r="D12" s="9" t="s">
        <v>158</v>
      </c>
      <c r="E12" s="12" t="s">
        <v>11</v>
      </c>
      <c r="F12" s="12" t="s">
        <v>8</v>
      </c>
      <c r="G12" s="12">
        <v>1</v>
      </c>
      <c r="H12" s="16">
        <v>3500</v>
      </c>
      <c r="I12" s="19">
        <v>3500</v>
      </c>
    </row>
    <row r="13" spans="1:9" x14ac:dyDescent="0.25">
      <c r="C13" s="15"/>
      <c r="E13" s="18" t="s">
        <v>22</v>
      </c>
      <c r="G13" s="12">
        <v>6</v>
      </c>
      <c r="H13" s="16"/>
      <c r="I13" s="19">
        <f>SUM(I7:I12)</f>
        <v>21000</v>
      </c>
    </row>
    <row r="15" spans="1:9" ht="15.75" x14ac:dyDescent="0.25">
      <c r="B15" s="10" t="s">
        <v>159</v>
      </c>
      <c r="C15" s="11"/>
      <c r="D15" s="52" t="s">
        <v>160</v>
      </c>
      <c r="E15" s="52"/>
      <c r="F15" s="52"/>
      <c r="G15" s="52"/>
      <c r="H15" s="11"/>
      <c r="I15" s="11"/>
    </row>
    <row r="16" spans="1:9" ht="30" x14ac:dyDescent="0.25">
      <c r="A16" s="50" t="s">
        <v>608</v>
      </c>
      <c r="B16" s="12" t="s">
        <v>401</v>
      </c>
      <c r="C16" s="15">
        <v>39259</v>
      </c>
      <c r="D16" s="9" t="s">
        <v>161</v>
      </c>
      <c r="E16" s="12" t="s">
        <v>11</v>
      </c>
      <c r="F16" s="12" t="s">
        <v>8</v>
      </c>
      <c r="G16" s="12">
        <v>1</v>
      </c>
      <c r="H16" s="16">
        <v>5000</v>
      </c>
      <c r="I16" s="19">
        <v>5000</v>
      </c>
    </row>
    <row r="17" spans="1:9" x14ac:dyDescent="0.25">
      <c r="C17" s="15"/>
      <c r="E17" s="18" t="s">
        <v>22</v>
      </c>
      <c r="G17" s="12">
        <v>1</v>
      </c>
      <c r="H17" s="16"/>
      <c r="I17" s="19">
        <f>SUM(I15:I16)</f>
        <v>5000</v>
      </c>
    </row>
    <row r="19" spans="1:9" ht="15.75" x14ac:dyDescent="0.25">
      <c r="B19" s="10" t="s">
        <v>165</v>
      </c>
      <c r="C19" s="11"/>
      <c r="D19" s="52" t="s">
        <v>166</v>
      </c>
      <c r="E19" s="52"/>
      <c r="F19" s="52"/>
      <c r="G19" s="52"/>
      <c r="H19" s="11"/>
      <c r="I19" s="11"/>
    </row>
    <row r="20" spans="1:9" ht="30" x14ac:dyDescent="0.25">
      <c r="A20" s="46" t="s">
        <v>607</v>
      </c>
      <c r="B20" s="12" t="s">
        <v>402</v>
      </c>
      <c r="C20" s="15">
        <v>39259</v>
      </c>
      <c r="D20" s="9" t="s">
        <v>167</v>
      </c>
      <c r="E20" s="12" t="s">
        <v>11</v>
      </c>
      <c r="F20" s="12" t="s">
        <v>8</v>
      </c>
      <c r="G20" s="12">
        <v>1</v>
      </c>
      <c r="H20" s="16">
        <v>88747</v>
      </c>
      <c r="I20" s="19">
        <v>88747</v>
      </c>
    </row>
    <row r="21" spans="1:9" x14ac:dyDescent="0.25">
      <c r="C21" s="15"/>
      <c r="E21" s="18" t="s">
        <v>22</v>
      </c>
      <c r="G21" s="12">
        <v>1</v>
      </c>
      <c r="H21" s="16"/>
      <c r="I21" s="19">
        <f>SUM(I19:I20)</f>
        <v>88747</v>
      </c>
    </row>
    <row r="23" spans="1:9" ht="15.75" x14ac:dyDescent="0.25">
      <c r="B23" s="10" t="s">
        <v>162</v>
      </c>
      <c r="C23" s="11"/>
      <c r="D23" s="52" t="s">
        <v>163</v>
      </c>
      <c r="E23" s="52"/>
      <c r="F23" s="52"/>
      <c r="G23" s="52"/>
      <c r="H23" s="11"/>
      <c r="I23" s="11"/>
    </row>
    <row r="24" spans="1:9" ht="30" x14ac:dyDescent="0.25">
      <c r="A24" s="49" t="s">
        <v>609</v>
      </c>
      <c r="B24" s="12" t="s">
        <v>403</v>
      </c>
      <c r="C24" s="15">
        <v>39259</v>
      </c>
      <c r="D24" s="9" t="s">
        <v>164</v>
      </c>
      <c r="E24" s="12" t="s">
        <v>169</v>
      </c>
      <c r="F24" s="12" t="s">
        <v>8</v>
      </c>
      <c r="G24" s="12">
        <v>1</v>
      </c>
      <c r="H24" s="16">
        <v>4000</v>
      </c>
      <c r="I24" s="19">
        <v>4000</v>
      </c>
    </row>
    <row r="25" spans="1:9" ht="30" x14ac:dyDescent="0.25">
      <c r="A25" s="46" t="s">
        <v>607</v>
      </c>
      <c r="B25" s="12" t="s">
        <v>404</v>
      </c>
      <c r="C25" s="15">
        <v>39259</v>
      </c>
      <c r="D25" s="9" t="s">
        <v>168</v>
      </c>
      <c r="E25" s="12" t="s">
        <v>169</v>
      </c>
      <c r="F25" s="12" t="s">
        <v>8</v>
      </c>
      <c r="G25" s="12">
        <v>1</v>
      </c>
      <c r="H25" s="16">
        <v>4000</v>
      </c>
      <c r="I25" s="19">
        <v>4000</v>
      </c>
    </row>
    <row r="26" spans="1:9" x14ac:dyDescent="0.25">
      <c r="C26" s="15"/>
      <c r="E26" s="18" t="s">
        <v>22</v>
      </c>
      <c r="G26" s="12">
        <v>2</v>
      </c>
      <c r="H26" s="16"/>
      <c r="I26" s="19">
        <f>SUM(I24:I25)</f>
        <v>8000</v>
      </c>
    </row>
    <row r="28" spans="1:9" ht="15.75" x14ac:dyDescent="0.25">
      <c r="B28" s="10" t="s">
        <v>170</v>
      </c>
      <c r="C28" s="11"/>
      <c r="D28" s="52" t="s">
        <v>111</v>
      </c>
      <c r="E28" s="52"/>
      <c r="F28" s="52"/>
      <c r="G28" s="52"/>
      <c r="H28" s="13"/>
      <c r="I28" s="11"/>
    </row>
    <row r="29" spans="1:9" ht="45" x14ac:dyDescent="0.25">
      <c r="A29" s="46" t="s">
        <v>607</v>
      </c>
      <c r="B29" s="12" t="s">
        <v>405</v>
      </c>
      <c r="C29" s="15">
        <v>39259</v>
      </c>
      <c r="D29" s="9" t="s">
        <v>171</v>
      </c>
      <c r="E29" s="12" t="s">
        <v>11</v>
      </c>
      <c r="F29" s="12" t="s">
        <v>8</v>
      </c>
      <c r="G29" s="12">
        <v>1</v>
      </c>
      <c r="H29" s="16">
        <v>0</v>
      </c>
      <c r="I29" s="19">
        <v>0</v>
      </c>
    </row>
    <row r="30" spans="1:9" x14ac:dyDescent="0.25">
      <c r="A30" s="49" t="s">
        <v>609</v>
      </c>
      <c r="B30" s="12" t="s">
        <v>406</v>
      </c>
      <c r="C30" s="15">
        <v>39259</v>
      </c>
      <c r="D30" s="9" t="s">
        <v>172</v>
      </c>
      <c r="E30" s="12" t="s">
        <v>169</v>
      </c>
      <c r="F30" s="12" t="s">
        <v>8</v>
      </c>
      <c r="G30" s="12">
        <v>1</v>
      </c>
      <c r="H30" s="16">
        <v>0</v>
      </c>
      <c r="I30" s="19">
        <v>0</v>
      </c>
    </row>
    <row r="31" spans="1:9" ht="45" x14ac:dyDescent="0.25">
      <c r="A31" s="49" t="s">
        <v>609</v>
      </c>
      <c r="B31" s="12" t="s">
        <v>407</v>
      </c>
      <c r="C31" s="15">
        <v>39259</v>
      </c>
      <c r="D31" s="9" t="s">
        <v>173</v>
      </c>
      <c r="E31" s="12" t="s">
        <v>11</v>
      </c>
      <c r="F31" s="12" t="s">
        <v>8</v>
      </c>
      <c r="G31" s="12">
        <v>1</v>
      </c>
      <c r="H31" s="16">
        <v>0</v>
      </c>
      <c r="I31" s="19">
        <v>0</v>
      </c>
    </row>
    <row r="32" spans="1:9" ht="45" x14ac:dyDescent="0.25">
      <c r="A32" s="46" t="s">
        <v>607</v>
      </c>
      <c r="B32" s="12" t="s">
        <v>408</v>
      </c>
      <c r="C32" s="15">
        <v>39259</v>
      </c>
      <c r="D32" s="9" t="s">
        <v>174</v>
      </c>
      <c r="E32" s="12" t="s">
        <v>11</v>
      </c>
      <c r="F32" s="12" t="s">
        <v>8</v>
      </c>
      <c r="G32" s="12">
        <v>1</v>
      </c>
      <c r="H32" s="16">
        <v>0</v>
      </c>
      <c r="I32" s="19">
        <v>0</v>
      </c>
    </row>
    <row r="33" spans="1:9" ht="30" x14ac:dyDescent="0.25">
      <c r="A33" s="49" t="s">
        <v>609</v>
      </c>
      <c r="B33" s="12" t="s">
        <v>409</v>
      </c>
      <c r="C33" s="15">
        <v>39620</v>
      </c>
      <c r="D33" s="9" t="s">
        <v>175</v>
      </c>
      <c r="E33" s="12" t="s">
        <v>11</v>
      </c>
      <c r="F33" s="12" t="s">
        <v>8</v>
      </c>
      <c r="G33" s="12">
        <v>1</v>
      </c>
      <c r="H33" s="16">
        <v>0</v>
      </c>
      <c r="I33" s="19">
        <v>0</v>
      </c>
    </row>
    <row r="34" spans="1:9" ht="30" x14ac:dyDescent="0.25">
      <c r="A34" s="49" t="s">
        <v>609</v>
      </c>
      <c r="B34" s="12" t="s">
        <v>410</v>
      </c>
      <c r="C34" s="15">
        <v>39620</v>
      </c>
      <c r="D34" s="9" t="s">
        <v>176</v>
      </c>
      <c r="E34" s="12" t="s">
        <v>11</v>
      </c>
      <c r="F34" s="12" t="s">
        <v>8</v>
      </c>
      <c r="G34" s="12">
        <v>1</v>
      </c>
      <c r="H34" s="16">
        <v>12275.1</v>
      </c>
      <c r="I34" s="19">
        <v>12275.1</v>
      </c>
    </row>
    <row r="35" spans="1:9" ht="30" x14ac:dyDescent="0.25">
      <c r="A35" s="49" t="s">
        <v>609</v>
      </c>
      <c r="B35" s="12" t="s">
        <v>411</v>
      </c>
      <c r="C35" s="15">
        <v>39620</v>
      </c>
      <c r="D35" s="9" t="s">
        <v>177</v>
      </c>
      <c r="E35" s="12" t="s">
        <v>11</v>
      </c>
      <c r="F35" s="12" t="s">
        <v>8</v>
      </c>
      <c r="G35" s="12">
        <v>1</v>
      </c>
      <c r="H35" s="16">
        <v>12275.1</v>
      </c>
      <c r="I35" s="19">
        <v>12275.1</v>
      </c>
    </row>
    <row r="36" spans="1:9" ht="30" x14ac:dyDescent="0.25">
      <c r="A36" s="46" t="s">
        <v>607</v>
      </c>
      <c r="B36" s="12" t="s">
        <v>412</v>
      </c>
      <c r="C36" s="15">
        <v>39620</v>
      </c>
      <c r="D36" s="9" t="s">
        <v>178</v>
      </c>
      <c r="E36" s="12" t="s">
        <v>11</v>
      </c>
      <c r="F36" s="12" t="s">
        <v>8</v>
      </c>
      <c r="G36" s="12">
        <v>1</v>
      </c>
      <c r="H36" s="16">
        <v>12275.1</v>
      </c>
      <c r="I36" s="19">
        <v>12275.1</v>
      </c>
    </row>
    <row r="37" spans="1:9" ht="30" x14ac:dyDescent="0.25">
      <c r="A37" s="49" t="s">
        <v>609</v>
      </c>
      <c r="B37" s="12" t="s">
        <v>413</v>
      </c>
      <c r="C37" s="15">
        <v>39620</v>
      </c>
      <c r="D37" s="9" t="s">
        <v>179</v>
      </c>
      <c r="E37" s="12" t="s">
        <v>11</v>
      </c>
      <c r="F37" s="12" t="s">
        <v>8</v>
      </c>
      <c r="G37" s="12">
        <v>1</v>
      </c>
      <c r="H37" s="16">
        <v>14150.75</v>
      </c>
      <c r="I37" s="19">
        <v>14150.75</v>
      </c>
    </row>
    <row r="38" spans="1:9" ht="30" x14ac:dyDescent="0.25">
      <c r="A38" s="46" t="s">
        <v>607</v>
      </c>
      <c r="B38" s="12" t="s">
        <v>414</v>
      </c>
      <c r="C38" s="15">
        <v>39620</v>
      </c>
      <c r="D38" s="9" t="s">
        <v>180</v>
      </c>
      <c r="E38" s="12" t="s">
        <v>11</v>
      </c>
      <c r="F38" s="12" t="s">
        <v>8</v>
      </c>
      <c r="G38" s="12">
        <v>1</v>
      </c>
      <c r="H38" s="16">
        <v>14150.75</v>
      </c>
      <c r="I38" s="19">
        <v>14150.75</v>
      </c>
    </row>
    <row r="39" spans="1:9" x14ac:dyDescent="0.25">
      <c r="E39" s="18" t="s">
        <v>22</v>
      </c>
      <c r="G39" s="12">
        <v>2</v>
      </c>
      <c r="H39" s="16"/>
      <c r="I39" s="19">
        <f>SUM(I29:I38)</f>
        <v>65126.8</v>
      </c>
    </row>
  </sheetData>
  <mergeCells count="5">
    <mergeCell ref="D15:G15"/>
    <mergeCell ref="D19:G19"/>
    <mergeCell ref="D23:G23"/>
    <mergeCell ref="D28:G28"/>
    <mergeCell ref="D6:G6"/>
  </mergeCells>
  <phoneticPr fontId="5" type="noConversion"/>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CC8B9-8CA0-4C9F-8BE3-67E077649897}">
  <dimension ref="A3:I33"/>
  <sheetViews>
    <sheetView topLeftCell="A16" workbookViewId="0">
      <selection activeCell="A25" sqref="A25"/>
    </sheetView>
  </sheetViews>
  <sheetFormatPr baseColWidth="10" defaultRowHeight="15" x14ac:dyDescent="0.25"/>
  <cols>
    <col min="1" max="1" width="17" style="12" customWidth="1"/>
    <col min="2" max="2" width="14.5703125" style="12" customWidth="1"/>
    <col min="3" max="3" width="10.7109375" style="12" bestFit="1" customWidth="1"/>
    <col min="4" max="4" width="44.85546875" style="9" customWidth="1"/>
    <col min="5" max="5" width="17.7109375" style="12" bestFit="1" customWidth="1"/>
    <col min="6" max="6" width="14.140625" style="12" bestFit="1" customWidth="1"/>
    <col min="7" max="7" width="11.42578125" style="12"/>
    <col min="8" max="9" width="14.140625" style="12" bestFit="1" customWidth="1"/>
    <col min="10" max="16384" width="11.42578125" style="12"/>
  </cols>
  <sheetData>
    <row r="3" spans="1:9" ht="30.75" customHeight="1" x14ac:dyDescent="0.25">
      <c r="B3" s="7" t="s">
        <v>0</v>
      </c>
      <c r="C3" s="7" t="s">
        <v>1</v>
      </c>
      <c r="D3" s="7" t="s">
        <v>2</v>
      </c>
      <c r="E3" s="7" t="s">
        <v>3</v>
      </c>
      <c r="F3" s="7" t="s">
        <v>4</v>
      </c>
      <c r="G3" s="7" t="s">
        <v>5</v>
      </c>
      <c r="H3" s="7" t="s">
        <v>6</v>
      </c>
      <c r="I3" s="7" t="s">
        <v>7</v>
      </c>
    </row>
    <row r="6" spans="1:9" ht="30" x14ac:dyDescent="0.25">
      <c r="A6" s="49" t="s">
        <v>609</v>
      </c>
      <c r="B6" s="12" t="s">
        <v>415</v>
      </c>
      <c r="C6" s="15">
        <v>39620</v>
      </c>
      <c r="D6" s="9" t="s">
        <v>181</v>
      </c>
      <c r="E6" s="12" t="s">
        <v>11</v>
      </c>
      <c r="F6" s="12" t="s">
        <v>8</v>
      </c>
      <c r="G6" s="12">
        <v>1</v>
      </c>
      <c r="H6" s="16">
        <v>14150.75</v>
      </c>
      <c r="I6" s="19">
        <v>14150.75</v>
      </c>
    </row>
    <row r="7" spans="1:9" ht="30" x14ac:dyDescent="0.25">
      <c r="A7" s="46" t="s">
        <v>607</v>
      </c>
      <c r="B7" s="12" t="s">
        <v>416</v>
      </c>
      <c r="C7" s="15">
        <v>39620</v>
      </c>
      <c r="D7" s="9" t="s">
        <v>182</v>
      </c>
      <c r="E7" s="12" t="s">
        <v>11</v>
      </c>
      <c r="F7" s="12" t="s">
        <v>8</v>
      </c>
      <c r="G7" s="12">
        <v>1</v>
      </c>
      <c r="H7" s="16">
        <v>14150.75</v>
      </c>
      <c r="I7" s="19">
        <v>14150.75</v>
      </c>
    </row>
    <row r="8" spans="1:9" ht="30" x14ac:dyDescent="0.25">
      <c r="A8" s="46" t="s">
        <v>607</v>
      </c>
      <c r="B8" s="12" t="s">
        <v>417</v>
      </c>
      <c r="C8" s="15">
        <v>39620</v>
      </c>
      <c r="D8" s="9" t="s">
        <v>183</v>
      </c>
      <c r="E8" s="12" t="s">
        <v>11</v>
      </c>
      <c r="F8" s="12" t="s">
        <v>8</v>
      </c>
      <c r="G8" s="12">
        <v>1</v>
      </c>
      <c r="H8" s="16">
        <v>14150.75</v>
      </c>
      <c r="I8" s="19">
        <v>14150.75</v>
      </c>
    </row>
    <row r="9" spans="1:9" ht="30" x14ac:dyDescent="0.25">
      <c r="A9" s="46" t="s">
        <v>607</v>
      </c>
      <c r="B9" s="12" t="s">
        <v>418</v>
      </c>
      <c r="C9" s="15">
        <v>39620</v>
      </c>
      <c r="D9" s="9" t="s">
        <v>184</v>
      </c>
      <c r="E9" s="12" t="s">
        <v>11</v>
      </c>
      <c r="F9" s="12" t="s">
        <v>8</v>
      </c>
      <c r="G9" s="12">
        <v>1</v>
      </c>
      <c r="H9" s="16">
        <v>14150.75</v>
      </c>
      <c r="I9" s="19">
        <v>14150.75</v>
      </c>
    </row>
    <row r="10" spans="1:9" ht="30" x14ac:dyDescent="0.25">
      <c r="A10" s="46" t="s">
        <v>607</v>
      </c>
      <c r="B10" s="12" t="s">
        <v>419</v>
      </c>
      <c r="C10" s="15">
        <v>39620</v>
      </c>
      <c r="D10" s="9" t="s">
        <v>185</v>
      </c>
      <c r="E10" s="12" t="s">
        <v>11</v>
      </c>
      <c r="F10" s="12" t="s">
        <v>8</v>
      </c>
      <c r="G10" s="12">
        <v>1</v>
      </c>
      <c r="H10" s="16">
        <v>14150.75</v>
      </c>
      <c r="I10" s="19">
        <v>14150.75</v>
      </c>
    </row>
    <row r="11" spans="1:9" ht="30" x14ac:dyDescent="0.25">
      <c r="A11" s="46" t="s">
        <v>607</v>
      </c>
      <c r="B11" s="12" t="s">
        <v>420</v>
      </c>
      <c r="C11" s="15">
        <v>39620</v>
      </c>
      <c r="D11" s="9" t="s">
        <v>186</v>
      </c>
      <c r="E11" s="12" t="s">
        <v>11</v>
      </c>
      <c r="F11" s="12" t="s">
        <v>8</v>
      </c>
      <c r="G11" s="12">
        <v>1</v>
      </c>
      <c r="H11" s="16">
        <v>14150.75</v>
      </c>
      <c r="I11" s="19">
        <v>14150.75</v>
      </c>
    </row>
    <row r="12" spans="1:9" ht="30" x14ac:dyDescent="0.25">
      <c r="A12" s="46" t="s">
        <v>607</v>
      </c>
      <c r="B12" s="12" t="s">
        <v>421</v>
      </c>
      <c r="C12" s="15">
        <v>39620</v>
      </c>
      <c r="D12" s="9" t="s">
        <v>187</v>
      </c>
      <c r="E12" s="12" t="s">
        <v>11</v>
      </c>
      <c r="F12" s="12" t="s">
        <v>8</v>
      </c>
      <c r="G12" s="12">
        <v>1</v>
      </c>
      <c r="H12" s="16">
        <v>14150.75</v>
      </c>
      <c r="I12" s="19">
        <v>14150.75</v>
      </c>
    </row>
    <row r="13" spans="1:9" ht="45" x14ac:dyDescent="0.25">
      <c r="A13" s="46" t="s">
        <v>607</v>
      </c>
      <c r="B13" s="12" t="s">
        <v>422</v>
      </c>
      <c r="C13" s="15">
        <v>39945</v>
      </c>
      <c r="D13" s="9" t="s">
        <v>188</v>
      </c>
      <c r="E13" s="12" t="s">
        <v>11</v>
      </c>
      <c r="F13" s="12" t="s">
        <v>8</v>
      </c>
      <c r="G13" s="12">
        <v>1</v>
      </c>
      <c r="H13" s="16">
        <v>0</v>
      </c>
      <c r="I13" s="19">
        <v>0</v>
      </c>
    </row>
    <row r="14" spans="1:9" ht="45" x14ac:dyDescent="0.25">
      <c r="A14" s="46" t="s">
        <v>607</v>
      </c>
      <c r="B14" s="12" t="s">
        <v>423</v>
      </c>
      <c r="C14" s="15">
        <v>39945</v>
      </c>
      <c r="D14" s="9" t="s">
        <v>189</v>
      </c>
      <c r="E14" s="12" t="s">
        <v>11</v>
      </c>
      <c r="F14" s="12" t="s">
        <v>8</v>
      </c>
      <c r="G14" s="12">
        <v>1</v>
      </c>
      <c r="H14" s="16">
        <v>5000</v>
      </c>
      <c r="I14" s="19">
        <v>5000</v>
      </c>
    </row>
    <row r="15" spans="1:9" ht="45" x14ac:dyDescent="0.25">
      <c r="A15" s="46" t="s">
        <v>607</v>
      </c>
      <c r="B15" s="12" t="s">
        <v>424</v>
      </c>
      <c r="C15" s="15">
        <v>39945</v>
      </c>
      <c r="D15" s="9" t="s">
        <v>190</v>
      </c>
      <c r="E15" s="12" t="s">
        <v>11</v>
      </c>
      <c r="F15" s="12" t="s">
        <v>8</v>
      </c>
      <c r="G15" s="12">
        <v>1</v>
      </c>
      <c r="H15" s="16">
        <v>5000</v>
      </c>
      <c r="I15" s="19">
        <v>5000</v>
      </c>
    </row>
    <row r="16" spans="1:9" ht="45" x14ac:dyDescent="0.25">
      <c r="A16" s="46" t="s">
        <v>607</v>
      </c>
      <c r="B16" s="12" t="s">
        <v>425</v>
      </c>
      <c r="C16" s="15">
        <v>39945</v>
      </c>
      <c r="D16" s="9" t="s">
        <v>191</v>
      </c>
      <c r="E16" s="12" t="s">
        <v>11</v>
      </c>
      <c r="F16" s="12" t="s">
        <v>8</v>
      </c>
      <c r="G16" s="12">
        <v>1</v>
      </c>
      <c r="H16" s="16">
        <v>0</v>
      </c>
      <c r="I16" s="19">
        <v>0</v>
      </c>
    </row>
    <row r="17" spans="1:9" ht="30" x14ac:dyDescent="0.25">
      <c r="A17" s="51" t="s">
        <v>610</v>
      </c>
      <c r="B17" s="12" t="s">
        <v>426</v>
      </c>
      <c r="C17" s="15">
        <v>40191</v>
      </c>
      <c r="D17" s="9" t="s">
        <v>192</v>
      </c>
      <c r="E17" s="12" t="s">
        <v>11</v>
      </c>
      <c r="F17" s="12" t="s">
        <v>8</v>
      </c>
      <c r="G17" s="12">
        <v>1</v>
      </c>
      <c r="H17" s="16">
        <v>0</v>
      </c>
      <c r="I17" s="19">
        <v>0</v>
      </c>
    </row>
    <row r="18" spans="1:9" ht="30" x14ac:dyDescent="0.25">
      <c r="A18" s="51" t="s">
        <v>610</v>
      </c>
      <c r="B18" s="12" t="s">
        <v>427</v>
      </c>
      <c r="C18" s="15">
        <v>42529</v>
      </c>
      <c r="D18" s="9" t="s">
        <v>193</v>
      </c>
      <c r="E18" s="12" t="s">
        <v>11</v>
      </c>
      <c r="F18" s="12" t="s">
        <v>8</v>
      </c>
      <c r="G18" s="12">
        <v>1</v>
      </c>
      <c r="H18" s="16">
        <v>52500</v>
      </c>
      <c r="I18" s="19">
        <v>52500</v>
      </c>
    </row>
    <row r="19" spans="1:9" ht="30" x14ac:dyDescent="0.25">
      <c r="A19" s="49" t="s">
        <v>609</v>
      </c>
      <c r="B19" s="12" t="s">
        <v>428</v>
      </c>
      <c r="C19" s="15">
        <v>38730</v>
      </c>
      <c r="D19" s="9" t="s">
        <v>194</v>
      </c>
      <c r="E19" s="12" t="s">
        <v>11</v>
      </c>
      <c r="F19" s="12" t="s">
        <v>8</v>
      </c>
      <c r="G19" s="12">
        <v>1</v>
      </c>
      <c r="H19" s="16">
        <v>0</v>
      </c>
      <c r="I19" s="19">
        <v>0</v>
      </c>
    </row>
    <row r="20" spans="1:9" ht="30" x14ac:dyDescent="0.25">
      <c r="A20" s="49" t="s">
        <v>609</v>
      </c>
      <c r="B20" s="12" t="s">
        <v>429</v>
      </c>
      <c r="C20" s="15">
        <v>38730</v>
      </c>
      <c r="D20" s="9" t="s">
        <v>195</v>
      </c>
      <c r="E20" s="12" t="s">
        <v>169</v>
      </c>
      <c r="F20" s="12" t="s">
        <v>8</v>
      </c>
      <c r="G20" s="12">
        <v>1</v>
      </c>
      <c r="H20" s="16">
        <v>0</v>
      </c>
      <c r="I20" s="19">
        <v>0</v>
      </c>
    </row>
    <row r="21" spans="1:9" x14ac:dyDescent="0.25">
      <c r="A21" s="49" t="s">
        <v>609</v>
      </c>
      <c r="B21" s="12" t="s">
        <v>430</v>
      </c>
      <c r="C21" s="15">
        <v>39259</v>
      </c>
      <c r="D21" s="9" t="s">
        <v>196</v>
      </c>
      <c r="E21" s="12" t="s">
        <v>169</v>
      </c>
      <c r="F21" s="12" t="s">
        <v>8</v>
      </c>
      <c r="G21" s="12">
        <v>1</v>
      </c>
      <c r="H21" s="16">
        <v>0</v>
      </c>
      <c r="I21" s="19">
        <v>0</v>
      </c>
    </row>
    <row r="22" spans="1:9" x14ac:dyDescent="0.25">
      <c r="E22" s="18" t="s">
        <v>22</v>
      </c>
      <c r="G22" s="12">
        <f>SUM(G6:G21)</f>
        <v>16</v>
      </c>
      <c r="H22" s="16"/>
      <c r="I22" s="19">
        <f>SUM(I6:I21)</f>
        <v>161555.25</v>
      </c>
    </row>
    <row r="24" spans="1:9" ht="15.75" x14ac:dyDescent="0.25">
      <c r="B24" s="10" t="s">
        <v>200</v>
      </c>
      <c r="C24" s="11"/>
      <c r="D24" s="52" t="s">
        <v>201</v>
      </c>
      <c r="E24" s="52"/>
      <c r="F24" s="52"/>
      <c r="G24" s="52"/>
      <c r="H24" s="11"/>
      <c r="I24" s="11"/>
    </row>
    <row r="25" spans="1:9" ht="30" x14ac:dyDescent="0.25">
      <c r="A25" s="51" t="s">
        <v>610</v>
      </c>
      <c r="B25" s="12" t="s">
        <v>431</v>
      </c>
      <c r="C25" s="15">
        <v>42529</v>
      </c>
      <c r="D25" s="9" t="s">
        <v>197</v>
      </c>
      <c r="E25" s="12" t="s">
        <v>11</v>
      </c>
      <c r="F25" s="12" t="s">
        <v>8</v>
      </c>
      <c r="G25" s="12">
        <v>1</v>
      </c>
      <c r="H25" s="16">
        <v>401334</v>
      </c>
      <c r="I25" s="19">
        <v>401334</v>
      </c>
    </row>
    <row r="26" spans="1:9" ht="45" x14ac:dyDescent="0.25">
      <c r="A26" s="51" t="s">
        <v>610</v>
      </c>
      <c r="B26" s="12" t="s">
        <v>432</v>
      </c>
      <c r="C26" s="15">
        <v>42529</v>
      </c>
      <c r="D26" s="9" t="s">
        <v>198</v>
      </c>
      <c r="E26" s="12" t="s">
        <v>11</v>
      </c>
      <c r="F26" s="12" t="s">
        <v>8</v>
      </c>
      <c r="G26" s="12">
        <v>1</v>
      </c>
      <c r="H26" s="16">
        <v>401334</v>
      </c>
      <c r="I26" s="19">
        <v>401334</v>
      </c>
    </row>
    <row r="27" spans="1:9" ht="30" x14ac:dyDescent="0.25">
      <c r="A27" s="51" t="s">
        <v>610</v>
      </c>
      <c r="B27" s="12" t="s">
        <v>433</v>
      </c>
      <c r="C27" s="15">
        <v>42529</v>
      </c>
      <c r="D27" s="9" t="s">
        <v>199</v>
      </c>
      <c r="E27" s="12" t="s">
        <v>11</v>
      </c>
      <c r="F27" s="12" t="s">
        <v>8</v>
      </c>
      <c r="G27" s="12">
        <v>1</v>
      </c>
      <c r="H27" s="16">
        <v>49000</v>
      </c>
      <c r="I27" s="19">
        <v>49000</v>
      </c>
    </row>
    <row r="28" spans="1:9" x14ac:dyDescent="0.25">
      <c r="C28" s="15"/>
      <c r="E28" s="18" t="s">
        <v>22</v>
      </c>
      <c r="G28" s="12">
        <v>2</v>
      </c>
      <c r="H28" s="16"/>
      <c r="I28" s="19">
        <f>SUM(I25:I27)</f>
        <v>851668</v>
      </c>
    </row>
    <row r="30" spans="1:9" ht="15.75" x14ac:dyDescent="0.25">
      <c r="B30" s="10" t="s">
        <v>202</v>
      </c>
      <c r="C30" s="11"/>
      <c r="D30" s="52" t="s">
        <v>203</v>
      </c>
      <c r="E30" s="52"/>
      <c r="F30" s="52"/>
      <c r="G30" s="52"/>
      <c r="H30" s="11"/>
      <c r="I30" s="11"/>
    </row>
    <row r="31" spans="1:9" ht="60" x14ac:dyDescent="0.25">
      <c r="A31" s="46" t="s">
        <v>607</v>
      </c>
      <c r="B31" s="12" t="s">
        <v>434</v>
      </c>
      <c r="C31" s="15">
        <v>39259</v>
      </c>
      <c r="D31" s="9" t="s">
        <v>204</v>
      </c>
      <c r="E31" s="12" t="s">
        <v>169</v>
      </c>
      <c r="F31" s="12" t="s">
        <v>8</v>
      </c>
      <c r="G31" s="12">
        <v>1</v>
      </c>
      <c r="H31" s="16">
        <v>15000</v>
      </c>
      <c r="I31" s="19">
        <v>15000</v>
      </c>
    </row>
    <row r="32" spans="1:9" ht="105" x14ac:dyDescent="0.25">
      <c r="A32" s="49" t="s">
        <v>609</v>
      </c>
      <c r="B32" s="12" t="s">
        <v>435</v>
      </c>
      <c r="C32" s="15">
        <v>38730</v>
      </c>
      <c r="D32" s="9" t="s">
        <v>205</v>
      </c>
      <c r="E32" s="12" t="s">
        <v>169</v>
      </c>
      <c r="F32" s="12" t="s">
        <v>8</v>
      </c>
      <c r="G32" s="12">
        <v>1</v>
      </c>
      <c r="H32" s="16">
        <v>15000</v>
      </c>
      <c r="I32" s="19">
        <v>15000</v>
      </c>
    </row>
    <row r="33" spans="6:9" x14ac:dyDescent="0.25">
      <c r="F33" s="12" t="s">
        <v>253</v>
      </c>
      <c r="I33" s="19">
        <f>SUM(I31:I32)</f>
        <v>30000</v>
      </c>
    </row>
  </sheetData>
  <mergeCells count="2">
    <mergeCell ref="D24:G24"/>
    <mergeCell ref="D30:G30"/>
  </mergeCells>
  <phoneticPr fontId="5" type="noConversion"/>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DA7FB-6C5D-488F-AD94-6BB9EED9EA4F}">
  <dimension ref="A3:I19"/>
  <sheetViews>
    <sheetView topLeftCell="A11" workbookViewId="0">
      <selection activeCell="A13" sqref="A13"/>
    </sheetView>
  </sheetViews>
  <sheetFormatPr baseColWidth="10" defaultRowHeight="15" x14ac:dyDescent="0.25"/>
  <cols>
    <col min="1" max="1" width="22.42578125" style="12" customWidth="1"/>
    <col min="2" max="2" width="14.5703125" style="12" customWidth="1"/>
    <col min="3" max="3" width="10.7109375" style="12" bestFit="1" customWidth="1"/>
    <col min="4" max="4" width="44.85546875" style="9" customWidth="1"/>
    <col min="5" max="5" width="17.7109375" style="12" bestFit="1" customWidth="1"/>
    <col min="6" max="6" width="14.140625" style="12" bestFit="1" customWidth="1"/>
    <col min="7" max="7" width="11.42578125" style="12"/>
    <col min="8" max="9" width="14.140625" style="12" bestFit="1" customWidth="1"/>
    <col min="10" max="16384" width="11.42578125" style="12"/>
  </cols>
  <sheetData>
    <row r="3" spans="1:9" ht="30.75" customHeight="1" x14ac:dyDescent="0.25">
      <c r="B3" s="7" t="s">
        <v>0</v>
      </c>
      <c r="C3" s="7" t="s">
        <v>1</v>
      </c>
      <c r="D3" s="7" t="s">
        <v>2</v>
      </c>
      <c r="E3" s="7" t="s">
        <v>3</v>
      </c>
      <c r="F3" s="7" t="s">
        <v>4</v>
      </c>
      <c r="G3" s="7" t="s">
        <v>5</v>
      </c>
      <c r="H3" s="7" t="s">
        <v>6</v>
      </c>
      <c r="I3" s="7" t="s">
        <v>7</v>
      </c>
    </row>
    <row r="6" spans="1:9" ht="75" x14ac:dyDescent="0.25">
      <c r="A6" s="46" t="s">
        <v>607</v>
      </c>
      <c r="B6" s="12" t="s">
        <v>436</v>
      </c>
      <c r="C6" s="15">
        <v>38730</v>
      </c>
      <c r="D6" s="9" t="s">
        <v>206</v>
      </c>
      <c r="E6" s="12" t="s">
        <v>169</v>
      </c>
      <c r="F6" s="12" t="s">
        <v>8</v>
      </c>
      <c r="G6" s="12">
        <v>1</v>
      </c>
      <c r="H6" s="16">
        <v>15000</v>
      </c>
      <c r="I6" s="19">
        <v>15000</v>
      </c>
    </row>
    <row r="7" spans="1:9" ht="90" x14ac:dyDescent="0.25">
      <c r="A7" s="49" t="s">
        <v>609</v>
      </c>
      <c r="B7" s="12" t="s">
        <v>437</v>
      </c>
      <c r="C7" s="15">
        <v>38730</v>
      </c>
      <c r="D7" s="9" t="s">
        <v>207</v>
      </c>
      <c r="E7" s="12" t="s">
        <v>169</v>
      </c>
      <c r="F7" s="12" t="s">
        <v>8</v>
      </c>
      <c r="G7" s="12">
        <v>1</v>
      </c>
      <c r="H7" s="16">
        <v>15000</v>
      </c>
      <c r="I7" s="19">
        <v>15000</v>
      </c>
    </row>
    <row r="8" spans="1:9" ht="270" x14ac:dyDescent="0.25">
      <c r="A8" s="49" t="s">
        <v>609</v>
      </c>
      <c r="B8" s="12" t="s">
        <v>438</v>
      </c>
      <c r="C8" s="15">
        <v>38730</v>
      </c>
      <c r="D8" s="9" t="s">
        <v>208</v>
      </c>
      <c r="E8" s="12" t="s">
        <v>11</v>
      </c>
      <c r="F8" s="12" t="s">
        <v>8</v>
      </c>
      <c r="G8" s="12">
        <v>1</v>
      </c>
      <c r="H8" s="16">
        <v>10000</v>
      </c>
      <c r="I8" s="19">
        <v>10000</v>
      </c>
    </row>
    <row r="9" spans="1:9" ht="300" x14ac:dyDescent="0.25">
      <c r="A9" s="49" t="s">
        <v>609</v>
      </c>
      <c r="B9" s="12" t="s">
        <v>439</v>
      </c>
      <c r="C9" s="15">
        <v>38730</v>
      </c>
      <c r="D9" s="9" t="s">
        <v>209</v>
      </c>
      <c r="H9" s="16">
        <v>10000</v>
      </c>
      <c r="I9" s="19">
        <v>10000</v>
      </c>
    </row>
    <row r="10" spans="1:9" ht="45" x14ac:dyDescent="0.25">
      <c r="A10" s="49" t="s">
        <v>609</v>
      </c>
      <c r="B10" s="12" t="s">
        <v>440</v>
      </c>
      <c r="C10" s="15">
        <v>36283</v>
      </c>
      <c r="D10" s="9" t="s">
        <v>210</v>
      </c>
      <c r="E10" s="12" t="s">
        <v>211</v>
      </c>
      <c r="F10" s="12" t="s">
        <v>8</v>
      </c>
      <c r="G10" s="12">
        <v>1</v>
      </c>
      <c r="H10" s="16">
        <v>0</v>
      </c>
      <c r="I10" s="19">
        <v>0</v>
      </c>
    </row>
    <row r="11" spans="1:9" ht="60" x14ac:dyDescent="0.25">
      <c r="A11" s="49" t="s">
        <v>609</v>
      </c>
      <c r="B11" s="12" t="s">
        <v>441</v>
      </c>
      <c r="C11" s="15">
        <v>39259</v>
      </c>
      <c r="D11" s="9" t="s">
        <v>212</v>
      </c>
      <c r="E11" s="12" t="s">
        <v>169</v>
      </c>
      <c r="F11" s="12" t="s">
        <v>8</v>
      </c>
      <c r="G11" s="12">
        <v>1</v>
      </c>
      <c r="H11" s="16">
        <v>15000</v>
      </c>
      <c r="I11" s="19">
        <v>15000</v>
      </c>
    </row>
    <row r="12" spans="1:9" ht="60" x14ac:dyDescent="0.25">
      <c r="A12" s="49" t="s">
        <v>609</v>
      </c>
      <c r="B12" s="12" t="s">
        <v>442</v>
      </c>
      <c r="C12" s="15">
        <v>39620</v>
      </c>
      <c r="D12" s="9" t="s">
        <v>213</v>
      </c>
      <c r="E12" s="12" t="s">
        <v>11</v>
      </c>
      <c r="F12" s="12" t="s">
        <v>8</v>
      </c>
      <c r="G12" s="12">
        <v>1</v>
      </c>
      <c r="H12" s="16">
        <v>7877.5</v>
      </c>
      <c r="I12" s="19">
        <v>7877.5</v>
      </c>
    </row>
    <row r="13" spans="1:9" ht="105" x14ac:dyDescent="0.25">
      <c r="A13" s="49" t="s">
        <v>609</v>
      </c>
      <c r="B13" s="12" t="s">
        <v>443</v>
      </c>
      <c r="C13" s="15">
        <v>39620</v>
      </c>
      <c r="D13" s="9" t="s">
        <v>214</v>
      </c>
      <c r="E13" s="12" t="s">
        <v>11</v>
      </c>
      <c r="F13" s="12" t="s">
        <v>8</v>
      </c>
      <c r="G13" s="12">
        <v>1</v>
      </c>
      <c r="H13" s="16">
        <v>20689.5</v>
      </c>
      <c r="I13" s="19">
        <v>20689.5</v>
      </c>
    </row>
    <row r="14" spans="1:9" ht="45" x14ac:dyDescent="0.25">
      <c r="A14" s="46" t="s">
        <v>607</v>
      </c>
      <c r="B14" s="12" t="s">
        <v>444</v>
      </c>
      <c r="C14" s="15">
        <v>39982</v>
      </c>
      <c r="D14" s="9" t="s">
        <v>215</v>
      </c>
      <c r="E14" s="12" t="s">
        <v>11</v>
      </c>
      <c r="F14" s="12" t="s">
        <v>8</v>
      </c>
      <c r="G14" s="12">
        <v>1</v>
      </c>
      <c r="H14" s="16">
        <v>6500</v>
      </c>
      <c r="I14" s="19">
        <v>6500</v>
      </c>
    </row>
    <row r="15" spans="1:9" ht="30" x14ac:dyDescent="0.25">
      <c r="A15" s="46" t="s">
        <v>607</v>
      </c>
      <c r="B15" s="12" t="s">
        <v>445</v>
      </c>
      <c r="C15" s="15">
        <v>42529</v>
      </c>
      <c r="D15" s="9" t="s">
        <v>216</v>
      </c>
      <c r="E15" s="12" t="s">
        <v>11</v>
      </c>
      <c r="F15" s="12" t="s">
        <v>8</v>
      </c>
      <c r="G15" s="12">
        <v>1</v>
      </c>
      <c r="H15" s="16">
        <v>121608</v>
      </c>
      <c r="I15" s="19">
        <v>121608</v>
      </c>
    </row>
    <row r="16" spans="1:9" x14ac:dyDescent="0.25">
      <c r="H16" s="16"/>
      <c r="I16" s="19">
        <f>SUM(I6:I15)</f>
        <v>221675</v>
      </c>
    </row>
    <row r="17" spans="8:9" x14ac:dyDescent="0.25">
      <c r="H17" s="16"/>
      <c r="I17" s="19"/>
    </row>
    <row r="18" spans="8:9" x14ac:dyDescent="0.25">
      <c r="H18" s="16"/>
      <c r="I18" s="19"/>
    </row>
    <row r="19" spans="8:9" x14ac:dyDescent="0.25">
      <c r="H19" s="16"/>
      <c r="I19" s="19"/>
    </row>
  </sheetData>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DB996-334B-43BD-9C3F-D908AB00D505}">
  <dimension ref="A3:I57"/>
  <sheetViews>
    <sheetView topLeftCell="A22" workbookViewId="0">
      <selection activeCell="A26" sqref="A26"/>
    </sheetView>
  </sheetViews>
  <sheetFormatPr baseColWidth="10" defaultRowHeight="15" x14ac:dyDescent="0.25"/>
  <cols>
    <col min="1" max="1" width="17" style="12" customWidth="1"/>
    <col min="2" max="2" width="14.5703125" style="12" customWidth="1"/>
    <col min="3" max="3" width="10.7109375" style="12" bestFit="1" customWidth="1"/>
    <col min="4" max="4" width="44.85546875" style="9" customWidth="1"/>
    <col min="5" max="5" width="17.7109375" style="12" bestFit="1" customWidth="1"/>
    <col min="6" max="6" width="14.140625" style="12" bestFit="1" customWidth="1"/>
    <col min="7" max="7" width="11.42578125" style="12"/>
    <col min="8" max="9" width="14.140625" style="12" bestFit="1" customWidth="1"/>
    <col min="10" max="16384" width="11.42578125" style="12"/>
  </cols>
  <sheetData>
    <row r="3" spans="1:9" ht="30.75" customHeight="1" x14ac:dyDescent="0.25">
      <c r="B3" s="7" t="s">
        <v>0</v>
      </c>
      <c r="C3" s="7" t="s">
        <v>1</v>
      </c>
      <c r="D3" s="7" t="s">
        <v>2</v>
      </c>
      <c r="E3" s="7" t="s">
        <v>3</v>
      </c>
      <c r="F3" s="7" t="s">
        <v>4</v>
      </c>
      <c r="G3" s="7" t="s">
        <v>5</v>
      </c>
      <c r="H3" s="7" t="s">
        <v>6</v>
      </c>
      <c r="I3" s="7" t="s">
        <v>7</v>
      </c>
    </row>
    <row r="5" spans="1:9" ht="30" x14ac:dyDescent="0.25">
      <c r="A5" s="46" t="s">
        <v>607</v>
      </c>
      <c r="B5" s="12" t="s">
        <v>446</v>
      </c>
      <c r="C5" s="15">
        <v>42529</v>
      </c>
      <c r="D5" s="9" t="s">
        <v>217</v>
      </c>
      <c r="E5" s="12" t="s">
        <v>11</v>
      </c>
      <c r="F5" s="12" t="s">
        <v>8</v>
      </c>
      <c r="G5" s="12">
        <v>1</v>
      </c>
      <c r="H5" s="16">
        <v>72000</v>
      </c>
      <c r="I5" s="16">
        <v>72000</v>
      </c>
    </row>
    <row r="6" spans="1:9" x14ac:dyDescent="0.25">
      <c r="C6" s="15"/>
      <c r="E6" s="18" t="s">
        <v>22</v>
      </c>
      <c r="G6" s="12">
        <f>SUM(G5:G5)</f>
        <v>1</v>
      </c>
      <c r="H6" s="16"/>
      <c r="I6" s="16">
        <v>323675</v>
      </c>
    </row>
    <row r="7" spans="1:9" x14ac:dyDescent="0.25">
      <c r="C7" s="15"/>
      <c r="E7" s="18"/>
      <c r="H7" s="16"/>
      <c r="I7" s="16"/>
    </row>
    <row r="8" spans="1:9" ht="15.75" x14ac:dyDescent="0.25">
      <c r="B8" s="10" t="s">
        <v>219</v>
      </c>
      <c r="C8" s="11"/>
      <c r="D8" s="8" t="s">
        <v>218</v>
      </c>
      <c r="E8" s="11"/>
      <c r="F8" s="11"/>
      <c r="G8" s="11"/>
      <c r="H8" s="11"/>
      <c r="I8" s="11"/>
    </row>
    <row r="9" spans="1:9" ht="60" x14ac:dyDescent="0.25">
      <c r="A9" s="49" t="s">
        <v>609</v>
      </c>
      <c r="B9" s="12" t="s">
        <v>447</v>
      </c>
      <c r="C9" s="15">
        <v>39620</v>
      </c>
      <c r="D9" s="9" t="s">
        <v>220</v>
      </c>
      <c r="E9" s="12" t="s">
        <v>11</v>
      </c>
      <c r="F9" s="12" t="s">
        <v>8</v>
      </c>
      <c r="G9" s="12">
        <v>1</v>
      </c>
      <c r="H9" s="16">
        <v>24426</v>
      </c>
      <c r="I9" s="16">
        <v>24426</v>
      </c>
    </row>
    <row r="10" spans="1:9" x14ac:dyDescent="0.25">
      <c r="C10" s="15"/>
      <c r="E10" s="18" t="s">
        <v>22</v>
      </c>
      <c r="G10" s="12">
        <f>SUM(G9:G9)</f>
        <v>1</v>
      </c>
      <c r="H10" s="16"/>
      <c r="I10" s="16">
        <f>SUM(I9:I9)</f>
        <v>24426</v>
      </c>
    </row>
    <row r="11" spans="1:9" x14ac:dyDescent="0.25">
      <c r="C11" s="15"/>
      <c r="E11" s="18"/>
      <c r="H11" s="16"/>
      <c r="I11" s="16"/>
    </row>
    <row r="12" spans="1:9" ht="15.75" x14ac:dyDescent="0.25">
      <c r="B12" s="10" t="s">
        <v>221</v>
      </c>
      <c r="C12" s="11"/>
      <c r="D12" s="8" t="s">
        <v>222</v>
      </c>
      <c r="E12" s="11"/>
      <c r="F12" s="11"/>
      <c r="G12" s="11"/>
      <c r="H12" s="11"/>
      <c r="I12" s="11"/>
    </row>
    <row r="13" spans="1:9" ht="45" x14ac:dyDescent="0.25">
      <c r="A13" s="46" t="s">
        <v>607</v>
      </c>
      <c r="B13" s="12" t="s">
        <v>448</v>
      </c>
      <c r="C13" s="15">
        <v>39259</v>
      </c>
      <c r="D13" s="9" t="s">
        <v>223</v>
      </c>
      <c r="E13" s="12" t="s">
        <v>11</v>
      </c>
      <c r="F13" s="12" t="s">
        <v>8</v>
      </c>
      <c r="G13" s="12">
        <v>1</v>
      </c>
      <c r="H13" s="16">
        <v>1979.1</v>
      </c>
      <c r="I13" s="16">
        <v>1979.1</v>
      </c>
    </row>
    <row r="14" spans="1:9" x14ac:dyDescent="0.25">
      <c r="C14" s="15"/>
      <c r="E14" s="18" t="s">
        <v>22</v>
      </c>
      <c r="G14" s="12">
        <f>SUM(G13:G13)</f>
        <v>1</v>
      </c>
      <c r="H14" s="16"/>
      <c r="I14" s="16">
        <f>SUM(I13:I13)</f>
        <v>1979.1</v>
      </c>
    </row>
    <row r="15" spans="1:9" x14ac:dyDescent="0.25">
      <c r="C15" s="15"/>
      <c r="H15" s="16"/>
      <c r="I15" s="16"/>
    </row>
    <row r="16" spans="1:9" ht="15.75" x14ac:dyDescent="0.25">
      <c r="B16" s="10" t="s">
        <v>224</v>
      </c>
      <c r="C16" s="11"/>
      <c r="D16" s="8" t="s">
        <v>225</v>
      </c>
      <c r="E16" s="11"/>
      <c r="F16" s="11"/>
      <c r="G16" s="11"/>
      <c r="H16" s="11"/>
      <c r="I16" s="11"/>
    </row>
    <row r="17" spans="1:9" ht="30" x14ac:dyDescent="0.25">
      <c r="A17" s="46" t="s">
        <v>607</v>
      </c>
      <c r="B17" s="12" t="s">
        <v>449</v>
      </c>
      <c r="C17" s="15">
        <v>42529</v>
      </c>
      <c r="D17" s="9" t="s">
        <v>226</v>
      </c>
      <c r="E17" s="12" t="s">
        <v>11</v>
      </c>
      <c r="F17" s="12" t="s">
        <v>8</v>
      </c>
      <c r="G17" s="12">
        <v>1</v>
      </c>
      <c r="H17" s="16">
        <v>125600</v>
      </c>
      <c r="I17" s="16">
        <v>125600</v>
      </c>
    </row>
    <row r="18" spans="1:9" x14ac:dyDescent="0.25">
      <c r="C18" s="15"/>
      <c r="E18" s="18" t="s">
        <v>22</v>
      </c>
      <c r="G18" s="12">
        <f>SUM(G17:G17)</f>
        <v>1</v>
      </c>
      <c r="H18" s="16"/>
      <c r="I18" s="16">
        <f>SUM(I17:I17)</f>
        <v>125600</v>
      </c>
    </row>
    <row r="19" spans="1:9" x14ac:dyDescent="0.25">
      <c r="C19" s="15"/>
      <c r="H19" s="16"/>
      <c r="I19" s="19"/>
    </row>
    <row r="20" spans="1:9" ht="15.75" x14ac:dyDescent="0.25">
      <c r="B20" s="10" t="s">
        <v>224</v>
      </c>
      <c r="C20" s="11"/>
      <c r="D20" s="8" t="s">
        <v>227</v>
      </c>
      <c r="E20" s="11"/>
      <c r="F20" s="11"/>
      <c r="G20" s="11"/>
      <c r="H20" s="11"/>
      <c r="I20" s="11"/>
    </row>
    <row r="21" spans="1:9" ht="30" x14ac:dyDescent="0.25">
      <c r="A21" s="46" t="s">
        <v>607</v>
      </c>
      <c r="B21" s="12" t="s">
        <v>450</v>
      </c>
      <c r="C21" s="15">
        <v>37023</v>
      </c>
      <c r="D21" s="9" t="s">
        <v>228</v>
      </c>
      <c r="E21" s="12" t="s">
        <v>11</v>
      </c>
      <c r="F21" s="12" t="s">
        <v>8</v>
      </c>
      <c r="G21" s="12">
        <v>1</v>
      </c>
      <c r="H21" s="16">
        <v>4000</v>
      </c>
      <c r="I21" s="16">
        <v>4000</v>
      </c>
    </row>
    <row r="22" spans="1:9" x14ac:dyDescent="0.25">
      <c r="C22" s="15"/>
      <c r="E22" s="18" t="s">
        <v>22</v>
      </c>
      <c r="G22" s="12">
        <v>1</v>
      </c>
      <c r="H22" s="16"/>
      <c r="I22" s="16">
        <f>SUM(I21:I21)</f>
        <v>4000</v>
      </c>
    </row>
    <row r="24" spans="1:9" ht="21.75" customHeight="1" x14ac:dyDescent="0.25">
      <c r="B24" s="10" t="s">
        <v>232</v>
      </c>
      <c r="C24" s="11"/>
      <c r="D24" s="52" t="s">
        <v>229</v>
      </c>
      <c r="E24" s="52"/>
      <c r="F24" s="52"/>
      <c r="G24" s="52"/>
      <c r="H24" s="13"/>
      <c r="I24" s="11"/>
    </row>
    <row r="25" spans="1:9" ht="30" x14ac:dyDescent="0.25">
      <c r="A25" s="46" t="s">
        <v>607</v>
      </c>
      <c r="B25" s="12">
        <v>9</v>
      </c>
      <c r="C25" s="15">
        <v>37023</v>
      </c>
      <c r="D25" s="9" t="s">
        <v>230</v>
      </c>
      <c r="E25" s="12" t="s">
        <v>11</v>
      </c>
      <c r="F25" s="12" t="s">
        <v>8</v>
      </c>
      <c r="G25" s="12">
        <v>1</v>
      </c>
      <c r="H25" s="16">
        <v>1200</v>
      </c>
      <c r="I25" s="19">
        <v>1200</v>
      </c>
    </row>
    <row r="26" spans="1:9" ht="30" x14ac:dyDescent="0.25">
      <c r="A26" s="49" t="s">
        <v>609</v>
      </c>
      <c r="B26" s="12" t="s">
        <v>451</v>
      </c>
      <c r="C26" s="15">
        <v>42529</v>
      </c>
      <c r="D26" s="9" t="s">
        <v>231</v>
      </c>
      <c r="E26" s="12" t="s">
        <v>11</v>
      </c>
      <c r="F26" s="12" t="s">
        <v>8</v>
      </c>
      <c r="G26" s="12">
        <v>1</v>
      </c>
      <c r="H26" s="16">
        <v>47800</v>
      </c>
      <c r="I26" s="19">
        <v>47800</v>
      </c>
    </row>
    <row r="27" spans="1:9" x14ac:dyDescent="0.25">
      <c r="C27" s="15"/>
      <c r="E27" s="18" t="s">
        <v>22</v>
      </c>
      <c r="G27" s="12">
        <f>SUM(G25:G25)</f>
        <v>1</v>
      </c>
      <c r="H27" s="16"/>
      <c r="I27" s="19">
        <f>SUM(I25:I26)</f>
        <v>49000</v>
      </c>
    </row>
    <row r="28" spans="1:9" x14ac:dyDescent="0.25">
      <c r="C28" s="15"/>
      <c r="H28" s="16"/>
      <c r="I28" s="19"/>
    </row>
    <row r="29" spans="1:9" ht="15.75" x14ac:dyDescent="0.25">
      <c r="B29" s="10" t="s">
        <v>234</v>
      </c>
      <c r="C29" s="11"/>
      <c r="D29" s="52" t="s">
        <v>233</v>
      </c>
      <c r="E29" s="52"/>
      <c r="F29" s="52"/>
      <c r="G29" s="52"/>
      <c r="H29" s="13"/>
      <c r="I29" s="11"/>
    </row>
    <row r="30" spans="1:9" ht="45" x14ac:dyDescent="0.25">
      <c r="A30" s="46" t="s">
        <v>607</v>
      </c>
      <c r="B30" s="12">
        <v>1</v>
      </c>
      <c r="C30" s="15">
        <v>42529</v>
      </c>
      <c r="D30" s="9" t="s">
        <v>235</v>
      </c>
      <c r="E30" s="12" t="s">
        <v>11</v>
      </c>
      <c r="F30" s="12" t="s">
        <v>8</v>
      </c>
      <c r="G30" s="12">
        <v>1</v>
      </c>
      <c r="H30" s="16">
        <v>125170</v>
      </c>
      <c r="I30" s="19">
        <v>125170</v>
      </c>
    </row>
    <row r="31" spans="1:9" x14ac:dyDescent="0.25">
      <c r="C31" s="15"/>
      <c r="E31" s="18" t="s">
        <v>22</v>
      </c>
      <c r="G31" s="12">
        <v>3</v>
      </c>
      <c r="H31" s="16"/>
      <c r="I31" s="19">
        <f>SUM(I30:I30)</f>
        <v>125170</v>
      </c>
    </row>
    <row r="32" spans="1:9" x14ac:dyDescent="0.25">
      <c r="C32" s="15"/>
      <c r="H32" s="16"/>
      <c r="I32" s="19"/>
    </row>
    <row r="33" spans="1:9" ht="15.75" x14ac:dyDescent="0.25">
      <c r="B33" s="10" t="s">
        <v>237</v>
      </c>
      <c r="C33" s="11"/>
      <c r="D33" s="52" t="s">
        <v>236</v>
      </c>
      <c r="E33" s="52"/>
      <c r="F33" s="52"/>
      <c r="G33" s="52"/>
      <c r="H33" s="13"/>
      <c r="I33" s="11"/>
    </row>
    <row r="34" spans="1:9" ht="165" x14ac:dyDescent="0.25">
      <c r="A34" s="46" t="s">
        <v>607</v>
      </c>
      <c r="B34" s="12" t="s">
        <v>452</v>
      </c>
      <c r="C34" s="15">
        <v>38484</v>
      </c>
      <c r="D34" s="9" t="s">
        <v>238</v>
      </c>
      <c r="E34" s="12" t="s">
        <v>11</v>
      </c>
      <c r="F34" s="12" t="s">
        <v>8</v>
      </c>
      <c r="G34" s="12">
        <v>1</v>
      </c>
      <c r="H34" s="16">
        <v>183425</v>
      </c>
      <c r="I34" s="19">
        <v>183425</v>
      </c>
    </row>
    <row r="35" spans="1:9" x14ac:dyDescent="0.25">
      <c r="C35" s="15"/>
      <c r="E35" s="18" t="s">
        <v>22</v>
      </c>
      <c r="G35" s="12">
        <f>SUM(G34:G34)</f>
        <v>1</v>
      </c>
      <c r="H35" s="16"/>
      <c r="I35" s="19">
        <f>SUM(I34:I34)</f>
        <v>183425</v>
      </c>
    </row>
    <row r="36" spans="1:9" x14ac:dyDescent="0.25">
      <c r="C36" s="15"/>
      <c r="H36" s="16"/>
      <c r="I36" s="19"/>
    </row>
    <row r="37" spans="1:9" ht="15.75" x14ac:dyDescent="0.25">
      <c r="B37" s="10" t="s">
        <v>239</v>
      </c>
      <c r="C37" s="11"/>
      <c r="D37" s="52" t="s">
        <v>453</v>
      </c>
      <c r="E37" s="52"/>
      <c r="F37" s="52"/>
      <c r="G37" s="52"/>
      <c r="H37" s="13"/>
      <c r="I37" s="11"/>
    </row>
    <row r="38" spans="1:9" ht="60" x14ac:dyDescent="0.25">
      <c r="A38" s="46" t="s">
        <v>607</v>
      </c>
      <c r="B38" s="12" t="s">
        <v>454</v>
      </c>
      <c r="C38" s="15">
        <v>38484</v>
      </c>
      <c r="D38" s="9" t="s">
        <v>240</v>
      </c>
      <c r="E38" s="12" t="s">
        <v>11</v>
      </c>
      <c r="F38" s="12" t="s">
        <v>8</v>
      </c>
      <c r="G38" s="12">
        <v>1</v>
      </c>
      <c r="H38" s="16">
        <v>21735</v>
      </c>
      <c r="I38" s="19">
        <v>21735</v>
      </c>
    </row>
    <row r="39" spans="1:9" x14ac:dyDescent="0.25">
      <c r="C39" s="15"/>
      <c r="E39" s="18" t="s">
        <v>22</v>
      </c>
      <c r="G39" s="12">
        <f>SUM(G38:G38)</f>
        <v>1</v>
      </c>
      <c r="H39" s="16"/>
      <c r="I39" s="19">
        <f>SUM(I38:I38)</f>
        <v>21735</v>
      </c>
    </row>
    <row r="40" spans="1:9" x14ac:dyDescent="0.25">
      <c r="C40" s="15"/>
      <c r="H40" s="16"/>
      <c r="I40" s="19"/>
    </row>
    <row r="42" spans="1:9" x14ac:dyDescent="0.25">
      <c r="C42" s="15"/>
      <c r="H42" s="16"/>
      <c r="I42" s="19"/>
    </row>
    <row r="43" spans="1:9" x14ac:dyDescent="0.25">
      <c r="I43" s="19"/>
    </row>
    <row r="45" spans="1:9" x14ac:dyDescent="0.25">
      <c r="C45" s="15"/>
      <c r="H45" s="16"/>
      <c r="I45" s="19"/>
    </row>
    <row r="46" spans="1:9" x14ac:dyDescent="0.25">
      <c r="I46" s="19"/>
    </row>
    <row r="48" spans="1:9" x14ac:dyDescent="0.25">
      <c r="C48" s="15"/>
      <c r="H48" s="16"/>
      <c r="I48" s="19"/>
    </row>
    <row r="49" spans="3:9" x14ac:dyDescent="0.25">
      <c r="I49" s="19"/>
    </row>
    <row r="51" spans="3:9" x14ac:dyDescent="0.25">
      <c r="C51" s="15"/>
      <c r="H51" s="16"/>
      <c r="I51" s="19"/>
    </row>
    <row r="52" spans="3:9" x14ac:dyDescent="0.25">
      <c r="I52" s="19"/>
    </row>
    <row r="54" spans="3:9" x14ac:dyDescent="0.25">
      <c r="C54" s="15"/>
      <c r="H54" s="16"/>
      <c r="I54" s="19"/>
    </row>
    <row r="55" spans="3:9" x14ac:dyDescent="0.25">
      <c r="I55" s="19"/>
    </row>
    <row r="57" spans="3:9" x14ac:dyDescent="0.25">
      <c r="C57" s="15"/>
      <c r="H57" s="16"/>
      <c r="I57" s="19"/>
    </row>
  </sheetData>
  <mergeCells count="4">
    <mergeCell ref="D24:G24"/>
    <mergeCell ref="D29:G29"/>
    <mergeCell ref="D33:G33"/>
    <mergeCell ref="D37:G37"/>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850E6-AAB7-4939-BE2A-53E315711821}">
  <dimension ref="A2:I37"/>
  <sheetViews>
    <sheetView topLeftCell="A15" workbookViewId="0">
      <selection activeCell="A16" sqref="A16"/>
    </sheetView>
  </sheetViews>
  <sheetFormatPr baseColWidth="10" defaultRowHeight="15" x14ac:dyDescent="0.25"/>
  <cols>
    <col min="1" max="1" width="23.85546875" style="34" customWidth="1"/>
    <col min="2" max="2" width="12.7109375" style="34" customWidth="1"/>
    <col min="3" max="3" width="11.42578125" style="34"/>
    <col min="4" max="4" width="38.28515625" style="34" customWidth="1"/>
    <col min="5" max="5" width="14.42578125" style="34" customWidth="1"/>
    <col min="6" max="16384" width="11.42578125" style="34"/>
  </cols>
  <sheetData>
    <row r="2" spans="1:9" ht="45" x14ac:dyDescent="0.25">
      <c r="B2" s="1" t="s">
        <v>0</v>
      </c>
      <c r="C2" s="1" t="s">
        <v>1</v>
      </c>
      <c r="D2" s="1" t="s">
        <v>2</v>
      </c>
      <c r="E2" s="1" t="s">
        <v>3</v>
      </c>
      <c r="F2" s="1" t="s">
        <v>4</v>
      </c>
      <c r="G2" s="1" t="s">
        <v>5</v>
      </c>
      <c r="H2" s="1" t="s">
        <v>6</v>
      </c>
      <c r="I2" s="1" t="s">
        <v>7</v>
      </c>
    </row>
    <row r="4" spans="1:9" ht="15.75" x14ac:dyDescent="0.25">
      <c r="B4" s="35" t="s">
        <v>254</v>
      </c>
      <c r="C4" s="36"/>
      <c r="D4" s="37" t="s">
        <v>255</v>
      </c>
      <c r="E4" s="36"/>
      <c r="F4" s="36"/>
      <c r="G4" s="36"/>
      <c r="H4" s="36"/>
      <c r="I4" s="36"/>
    </row>
    <row r="5" spans="1:9" ht="30" x14ac:dyDescent="0.25">
      <c r="A5" s="50" t="s">
        <v>608</v>
      </c>
      <c r="B5" s="34">
        <v>171</v>
      </c>
      <c r="C5" s="38">
        <v>37023</v>
      </c>
      <c r="D5" s="34" t="s">
        <v>256</v>
      </c>
      <c r="E5" s="34" t="s">
        <v>257</v>
      </c>
      <c r="F5" s="34" t="s">
        <v>8</v>
      </c>
      <c r="G5" s="34">
        <v>1</v>
      </c>
      <c r="H5" s="39">
        <v>550</v>
      </c>
      <c r="I5" s="39">
        <f>+G5*H5</f>
        <v>550</v>
      </c>
    </row>
    <row r="6" spans="1:9" ht="30" x14ac:dyDescent="0.25">
      <c r="A6" s="46" t="s">
        <v>607</v>
      </c>
      <c r="B6" s="34">
        <v>174</v>
      </c>
      <c r="C6" s="38">
        <v>37023</v>
      </c>
      <c r="D6" s="34" t="s">
        <v>258</v>
      </c>
      <c r="E6" s="34" t="s">
        <v>257</v>
      </c>
      <c r="F6" s="34" t="s">
        <v>8</v>
      </c>
      <c r="G6" s="34">
        <v>1</v>
      </c>
      <c r="H6" s="39">
        <v>550</v>
      </c>
      <c r="I6" s="39">
        <f t="shared" ref="I6:I9" si="0">+G6*H6</f>
        <v>550</v>
      </c>
    </row>
    <row r="7" spans="1:9" ht="30" x14ac:dyDescent="0.25">
      <c r="A7" s="46" t="s">
        <v>607</v>
      </c>
      <c r="B7" s="34">
        <v>175</v>
      </c>
      <c r="C7" s="38">
        <v>37023</v>
      </c>
      <c r="D7" s="34" t="s">
        <v>256</v>
      </c>
      <c r="E7" s="34" t="s">
        <v>257</v>
      </c>
      <c r="F7" s="34" t="s">
        <v>8</v>
      </c>
      <c r="G7" s="34">
        <v>1</v>
      </c>
      <c r="H7" s="39">
        <v>550</v>
      </c>
      <c r="I7" s="39">
        <f t="shared" si="0"/>
        <v>550</v>
      </c>
    </row>
    <row r="8" spans="1:9" ht="60" x14ac:dyDescent="0.25">
      <c r="A8" s="49" t="s">
        <v>609</v>
      </c>
      <c r="B8" s="34">
        <v>156</v>
      </c>
      <c r="C8" s="38">
        <v>39945</v>
      </c>
      <c r="D8" s="34" t="s">
        <v>259</v>
      </c>
      <c r="E8" s="34" t="s">
        <v>257</v>
      </c>
      <c r="F8" s="34" t="s">
        <v>8</v>
      </c>
      <c r="G8" s="34">
        <v>1</v>
      </c>
      <c r="H8" s="39">
        <v>2525.4899999999998</v>
      </c>
      <c r="I8" s="39">
        <f t="shared" si="0"/>
        <v>2525.4899999999998</v>
      </c>
    </row>
    <row r="9" spans="1:9" ht="75" x14ac:dyDescent="0.25">
      <c r="A9" s="46" t="s">
        <v>607</v>
      </c>
      <c r="B9" s="34">
        <v>160</v>
      </c>
      <c r="C9" s="38">
        <v>39945</v>
      </c>
      <c r="D9" s="34" t="s">
        <v>260</v>
      </c>
      <c r="E9" s="34" t="s">
        <v>257</v>
      </c>
      <c r="F9" s="34" t="s">
        <v>8</v>
      </c>
      <c r="G9" s="34">
        <v>1</v>
      </c>
      <c r="H9" s="39">
        <v>1575.08</v>
      </c>
      <c r="I9" s="39">
        <f t="shared" si="0"/>
        <v>1575.08</v>
      </c>
    </row>
    <row r="10" spans="1:9" x14ac:dyDescent="0.25">
      <c r="E10" s="34" t="s">
        <v>253</v>
      </c>
      <c r="G10" s="34">
        <v>5</v>
      </c>
      <c r="I10" s="40">
        <f>SUM(I5:I9)</f>
        <v>5750.57</v>
      </c>
    </row>
    <row r="12" spans="1:9" ht="15.75" x14ac:dyDescent="0.25">
      <c r="B12" s="35" t="s">
        <v>261</v>
      </c>
      <c r="C12" s="36"/>
      <c r="D12" s="37" t="s">
        <v>262</v>
      </c>
      <c r="E12" s="36"/>
      <c r="F12" s="36"/>
      <c r="G12" s="36"/>
      <c r="H12" s="36"/>
      <c r="I12" s="36"/>
    </row>
    <row r="13" spans="1:9" ht="75" x14ac:dyDescent="0.25">
      <c r="A13" s="50" t="s">
        <v>608</v>
      </c>
      <c r="B13" s="34">
        <v>14</v>
      </c>
      <c r="C13" s="38">
        <v>39945</v>
      </c>
      <c r="D13" s="34" t="s">
        <v>263</v>
      </c>
      <c r="E13" s="34" t="s">
        <v>257</v>
      </c>
      <c r="F13" s="34" t="s">
        <v>8</v>
      </c>
      <c r="G13" s="34">
        <v>1</v>
      </c>
      <c r="H13" s="39">
        <v>4579.12</v>
      </c>
      <c r="I13" s="39">
        <f>+G13*H13</f>
        <v>4579.12</v>
      </c>
    </row>
    <row r="14" spans="1:9" ht="90" x14ac:dyDescent="0.25">
      <c r="A14" s="46" t="s">
        <v>607</v>
      </c>
      <c r="B14" s="34">
        <v>15</v>
      </c>
      <c r="C14" s="38">
        <v>39945</v>
      </c>
      <c r="D14" s="34" t="s">
        <v>264</v>
      </c>
      <c r="E14" s="34" t="s">
        <v>257</v>
      </c>
      <c r="F14" s="34" t="s">
        <v>8</v>
      </c>
      <c r="G14" s="34">
        <v>1</v>
      </c>
      <c r="H14" s="39">
        <v>5829.6</v>
      </c>
      <c r="I14" s="39">
        <f t="shared" ref="I14:I17" si="1">+G14*H14</f>
        <v>5829.6</v>
      </c>
    </row>
    <row r="15" spans="1:9" ht="30" x14ac:dyDescent="0.25">
      <c r="A15" s="46" t="s">
        <v>607</v>
      </c>
      <c r="B15" s="34">
        <v>25</v>
      </c>
      <c r="C15" s="38">
        <v>37023</v>
      </c>
      <c r="D15" s="34" t="s">
        <v>265</v>
      </c>
      <c r="E15" s="34" t="s">
        <v>257</v>
      </c>
      <c r="F15" s="34" t="s">
        <v>8</v>
      </c>
      <c r="G15" s="34">
        <v>1</v>
      </c>
      <c r="H15" s="39">
        <v>1000</v>
      </c>
      <c r="I15" s="39">
        <f t="shared" si="1"/>
        <v>1000</v>
      </c>
    </row>
    <row r="16" spans="1:9" ht="30" x14ac:dyDescent="0.25">
      <c r="A16" s="49" t="s">
        <v>609</v>
      </c>
      <c r="B16" s="34">
        <v>26</v>
      </c>
      <c r="C16" s="38">
        <v>37023</v>
      </c>
      <c r="D16" s="34" t="s">
        <v>266</v>
      </c>
      <c r="E16" s="34" t="s">
        <v>257</v>
      </c>
      <c r="F16" s="34" t="s">
        <v>8</v>
      </c>
      <c r="G16" s="34">
        <v>1</v>
      </c>
      <c r="H16" s="39">
        <v>350</v>
      </c>
      <c r="I16" s="39">
        <f t="shared" si="1"/>
        <v>350</v>
      </c>
    </row>
    <row r="17" spans="1:9" ht="45" x14ac:dyDescent="0.25">
      <c r="A17" s="46" t="s">
        <v>607</v>
      </c>
      <c r="B17" s="34">
        <v>27</v>
      </c>
      <c r="C17" s="38">
        <v>37023</v>
      </c>
      <c r="D17" s="34" t="s">
        <v>267</v>
      </c>
      <c r="E17" s="34" t="s">
        <v>257</v>
      </c>
      <c r="F17" s="34" t="s">
        <v>8</v>
      </c>
      <c r="G17" s="34">
        <v>1</v>
      </c>
      <c r="H17" s="39">
        <v>900</v>
      </c>
      <c r="I17" s="39">
        <f t="shared" si="1"/>
        <v>900</v>
      </c>
    </row>
    <row r="18" spans="1:9" x14ac:dyDescent="0.25">
      <c r="E18" s="34" t="s">
        <v>253</v>
      </c>
      <c r="G18" s="34">
        <v>5</v>
      </c>
      <c r="I18" s="40">
        <f>SUM(I13:I17)</f>
        <v>12658.720000000001</v>
      </c>
    </row>
    <row r="20" spans="1:9" ht="15.75" x14ac:dyDescent="0.25">
      <c r="B20" s="35" t="s">
        <v>268</v>
      </c>
      <c r="C20" s="36"/>
      <c r="D20" s="37" t="s">
        <v>269</v>
      </c>
      <c r="E20" s="36"/>
      <c r="F20" s="36"/>
      <c r="G20" s="36"/>
      <c r="H20" s="36"/>
      <c r="I20" s="36"/>
    </row>
    <row r="21" spans="1:9" ht="60" x14ac:dyDescent="0.25">
      <c r="A21" s="46" t="s">
        <v>607</v>
      </c>
      <c r="B21" s="34">
        <v>4</v>
      </c>
      <c r="C21" s="38">
        <v>37023</v>
      </c>
      <c r="D21" s="34" t="s">
        <v>270</v>
      </c>
      <c r="E21" s="34" t="s">
        <v>257</v>
      </c>
      <c r="F21" s="34" t="s">
        <v>8</v>
      </c>
      <c r="G21" s="34">
        <v>1</v>
      </c>
      <c r="H21" s="39">
        <v>290</v>
      </c>
      <c r="I21" s="39">
        <f>+G21*H21</f>
        <v>290</v>
      </c>
    </row>
    <row r="22" spans="1:9" x14ac:dyDescent="0.25">
      <c r="E22" s="34" t="s">
        <v>253</v>
      </c>
      <c r="I22" s="40">
        <f>+I21</f>
        <v>290</v>
      </c>
    </row>
    <row r="24" spans="1:9" ht="15.75" x14ac:dyDescent="0.25">
      <c r="B24" s="35" t="s">
        <v>271</v>
      </c>
      <c r="C24" s="36"/>
      <c r="D24" s="37" t="s">
        <v>272</v>
      </c>
      <c r="E24" s="36"/>
      <c r="F24" s="36"/>
      <c r="G24" s="36"/>
      <c r="H24" s="36"/>
      <c r="I24" s="36"/>
    </row>
    <row r="25" spans="1:9" ht="30" x14ac:dyDescent="0.25">
      <c r="A25" s="46" t="s">
        <v>607</v>
      </c>
      <c r="B25" s="34" t="s">
        <v>455</v>
      </c>
      <c r="C25" s="38">
        <v>37023</v>
      </c>
      <c r="D25" s="34" t="s">
        <v>273</v>
      </c>
      <c r="E25" s="34" t="s">
        <v>257</v>
      </c>
      <c r="F25" s="34" t="s">
        <v>8</v>
      </c>
      <c r="G25" s="34">
        <v>1</v>
      </c>
      <c r="H25" s="39">
        <v>400</v>
      </c>
      <c r="I25" s="39">
        <f>+G25*H25</f>
        <v>400</v>
      </c>
    </row>
    <row r="26" spans="1:9" ht="30" x14ac:dyDescent="0.25">
      <c r="A26" s="49" t="s">
        <v>609</v>
      </c>
      <c r="B26" s="34" t="s">
        <v>456</v>
      </c>
      <c r="C26" s="38">
        <v>37023</v>
      </c>
      <c r="D26" s="34" t="s">
        <v>274</v>
      </c>
      <c r="E26" s="34" t="s">
        <v>257</v>
      </c>
      <c r="F26" s="34" t="s">
        <v>8</v>
      </c>
      <c r="G26" s="34">
        <v>1</v>
      </c>
      <c r="H26" s="39">
        <v>450</v>
      </c>
      <c r="I26" s="39">
        <f t="shared" ref="I26:I36" si="2">+G26*H26</f>
        <v>450</v>
      </c>
    </row>
    <row r="27" spans="1:9" ht="60" x14ac:dyDescent="0.25">
      <c r="A27" s="49" t="s">
        <v>609</v>
      </c>
      <c r="B27" s="34" t="s">
        <v>457</v>
      </c>
      <c r="C27" s="38">
        <v>37023</v>
      </c>
      <c r="D27" s="34" t="s">
        <v>275</v>
      </c>
      <c r="E27" s="34" t="s">
        <v>257</v>
      </c>
      <c r="F27" s="34" t="s">
        <v>8</v>
      </c>
      <c r="G27" s="34">
        <v>1</v>
      </c>
      <c r="H27" s="39">
        <v>600</v>
      </c>
      <c r="I27" s="39">
        <f t="shared" si="2"/>
        <v>600</v>
      </c>
    </row>
    <row r="28" spans="1:9" ht="45" x14ac:dyDescent="0.25">
      <c r="A28" s="49" t="s">
        <v>609</v>
      </c>
      <c r="B28" s="34" t="s">
        <v>458</v>
      </c>
      <c r="C28" s="38">
        <v>37023</v>
      </c>
      <c r="D28" s="34" t="s">
        <v>276</v>
      </c>
      <c r="E28" s="34" t="s">
        <v>257</v>
      </c>
      <c r="F28" s="34" t="s">
        <v>8</v>
      </c>
      <c r="G28" s="34">
        <v>1</v>
      </c>
      <c r="H28" s="39">
        <v>1500</v>
      </c>
      <c r="I28" s="39">
        <f t="shared" si="2"/>
        <v>1500</v>
      </c>
    </row>
    <row r="29" spans="1:9" ht="45" x14ac:dyDescent="0.25">
      <c r="A29" s="50" t="s">
        <v>608</v>
      </c>
      <c r="B29" s="34" t="s">
        <v>459</v>
      </c>
      <c r="C29" s="38">
        <v>37023</v>
      </c>
      <c r="D29" s="34" t="s">
        <v>277</v>
      </c>
      <c r="E29" s="34" t="s">
        <v>257</v>
      </c>
      <c r="F29" s="34" t="s">
        <v>8</v>
      </c>
      <c r="G29" s="34">
        <v>1</v>
      </c>
      <c r="H29" s="39">
        <v>600</v>
      </c>
      <c r="I29" s="39">
        <f t="shared" si="2"/>
        <v>600</v>
      </c>
    </row>
    <row r="30" spans="1:9" ht="45" x14ac:dyDescent="0.25">
      <c r="A30" s="50" t="s">
        <v>608</v>
      </c>
      <c r="B30" s="34" t="s">
        <v>460</v>
      </c>
      <c r="C30" s="38">
        <v>37023</v>
      </c>
      <c r="D30" s="34" t="s">
        <v>278</v>
      </c>
      <c r="E30" s="34" t="s">
        <v>257</v>
      </c>
      <c r="F30" s="34" t="s">
        <v>8</v>
      </c>
      <c r="G30" s="34">
        <v>1</v>
      </c>
      <c r="H30" s="39">
        <v>600</v>
      </c>
      <c r="I30" s="39">
        <f t="shared" si="2"/>
        <v>600</v>
      </c>
    </row>
    <row r="31" spans="1:9" ht="60" x14ac:dyDescent="0.25">
      <c r="A31" s="50" t="s">
        <v>608</v>
      </c>
      <c r="B31" s="34" t="s">
        <v>461</v>
      </c>
      <c r="C31" s="38">
        <v>37023</v>
      </c>
      <c r="D31" s="34" t="s">
        <v>279</v>
      </c>
      <c r="E31" s="34" t="s">
        <v>257</v>
      </c>
      <c r="F31" s="34" t="s">
        <v>8</v>
      </c>
      <c r="G31" s="34">
        <v>1</v>
      </c>
      <c r="H31" s="39">
        <v>600</v>
      </c>
      <c r="I31" s="39">
        <f t="shared" si="2"/>
        <v>600</v>
      </c>
    </row>
    <row r="32" spans="1:9" ht="30" x14ac:dyDescent="0.25">
      <c r="A32" s="46" t="s">
        <v>607</v>
      </c>
      <c r="B32" s="34" t="s">
        <v>462</v>
      </c>
      <c r="C32" s="38">
        <v>37023</v>
      </c>
      <c r="D32" s="34" t="s">
        <v>280</v>
      </c>
      <c r="E32" s="34" t="s">
        <v>257</v>
      </c>
      <c r="F32" s="34" t="s">
        <v>8</v>
      </c>
      <c r="G32" s="34">
        <v>1</v>
      </c>
      <c r="H32" s="39">
        <v>800</v>
      </c>
      <c r="I32" s="39">
        <f t="shared" si="2"/>
        <v>800</v>
      </c>
    </row>
    <row r="33" spans="1:9" ht="45" x14ac:dyDescent="0.25">
      <c r="A33" s="46" t="s">
        <v>607</v>
      </c>
      <c r="B33" s="34" t="s">
        <v>463</v>
      </c>
      <c r="C33" s="38">
        <v>37023</v>
      </c>
      <c r="D33" s="34" t="s">
        <v>281</v>
      </c>
      <c r="E33" s="34" t="s">
        <v>257</v>
      </c>
      <c r="F33" s="34" t="s">
        <v>8</v>
      </c>
      <c r="G33" s="34">
        <v>1</v>
      </c>
      <c r="H33" s="39">
        <v>700</v>
      </c>
      <c r="I33" s="39">
        <f t="shared" si="2"/>
        <v>700</v>
      </c>
    </row>
    <row r="34" spans="1:9" ht="60" x14ac:dyDescent="0.25">
      <c r="A34" s="46" t="s">
        <v>607</v>
      </c>
      <c r="B34" s="34" t="s">
        <v>464</v>
      </c>
      <c r="C34" s="38">
        <v>37023</v>
      </c>
      <c r="D34" s="34" t="s">
        <v>282</v>
      </c>
      <c r="E34" s="34" t="s">
        <v>257</v>
      </c>
      <c r="F34" s="34" t="s">
        <v>8</v>
      </c>
      <c r="G34" s="34">
        <v>1</v>
      </c>
      <c r="H34" s="39">
        <v>3263.95</v>
      </c>
      <c r="I34" s="39">
        <f t="shared" si="2"/>
        <v>3263.95</v>
      </c>
    </row>
    <row r="35" spans="1:9" ht="135" x14ac:dyDescent="0.25">
      <c r="A35" s="46" t="s">
        <v>607</v>
      </c>
      <c r="B35" s="34" t="s">
        <v>465</v>
      </c>
      <c r="C35" s="38">
        <v>39945</v>
      </c>
      <c r="D35" s="34" t="s">
        <v>283</v>
      </c>
      <c r="E35" s="34" t="s">
        <v>257</v>
      </c>
      <c r="F35" s="34" t="s">
        <v>8</v>
      </c>
      <c r="G35" s="34">
        <v>1</v>
      </c>
      <c r="H35" s="39">
        <v>3263.95</v>
      </c>
      <c r="I35" s="39">
        <v>6810.12</v>
      </c>
    </row>
    <row r="36" spans="1:9" ht="135" x14ac:dyDescent="0.25">
      <c r="A36" s="46" t="s">
        <v>607</v>
      </c>
      <c r="B36" s="34" t="s">
        <v>466</v>
      </c>
      <c r="C36" s="38">
        <v>39945</v>
      </c>
      <c r="D36" s="34" t="s">
        <v>284</v>
      </c>
      <c r="E36" s="34" t="s">
        <v>257</v>
      </c>
      <c r="F36" s="34" t="s">
        <v>8</v>
      </c>
      <c r="G36" s="34">
        <v>1</v>
      </c>
      <c r="H36" s="39">
        <v>8684.16</v>
      </c>
      <c r="I36" s="39">
        <f t="shared" si="2"/>
        <v>8684.16</v>
      </c>
    </row>
    <row r="37" spans="1:9" x14ac:dyDescent="0.25">
      <c r="E37" s="34" t="s">
        <v>253</v>
      </c>
      <c r="G37" s="34">
        <v>5</v>
      </c>
      <c r="I37" s="40">
        <f>SUM(I25:I36)</f>
        <v>25008.23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Hoja 1</vt:lpstr>
      <vt:lpstr>Hoja 2</vt:lpstr>
      <vt:lpstr>Hoja 3</vt:lpstr>
      <vt:lpstr>Hoja 4</vt:lpstr>
      <vt:lpstr>Hoja 5</vt:lpstr>
      <vt:lpstr>Hoja 6</vt:lpstr>
      <vt:lpstr>Hoja 7</vt:lpstr>
      <vt:lpstr>Hoja 8</vt:lpstr>
      <vt:lpstr>Hoja9</vt:lpstr>
      <vt:lpstr>Hoja10</vt:lpstr>
      <vt:lpstr>Hoja11</vt:lpstr>
      <vt:lpstr>Hoja12</vt:lpstr>
      <vt:lpstr>Hoja13</vt:lpstr>
      <vt:lpstr>Hoja14</vt:lpstr>
      <vt:lpstr>Hoja15</vt:lpstr>
      <vt:lpstr>Hoja16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dc:creator>
  <cp:lastModifiedBy>contabilidad2</cp:lastModifiedBy>
  <dcterms:created xsi:type="dcterms:W3CDTF">2019-06-14T13:56:05Z</dcterms:created>
  <dcterms:modified xsi:type="dcterms:W3CDTF">2020-02-13T18:37:30Z</dcterms:modified>
</cp:coreProperties>
</file>