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franc\Google Drive\Credito di Imposta Transizione 5.0\"/>
    </mc:Choice>
  </mc:AlternateContent>
  <workbookProtection workbookAlgorithmName="SHA-512" workbookHashValue="AAELAiSNHYOcQU6S/OKHN0cDsswciojxwWETE5QBrMHzdAQNBorOABQ+de2qsyjm7cL+wo+EBtwb8Ulxyp6FOQ==" workbookSaltValue="PcCk2uLVUIZ86kGrfe/rtg==" workbookSpinCount="100000" lockStructure="1"/>
  <bookViews>
    <workbookView xWindow="0" yWindow="0" windowWidth="20490" windowHeight="7755"/>
  </bookViews>
  <sheets>
    <sheet name="principale" sheetId="1" r:id="rId1"/>
    <sheet name="Foglio2" sheetId="2" state="hidden" r:id="rId2"/>
  </sheets>
  <definedNames>
    <definedName name="_xlnm.Print_Area" localSheetId="0">principale!$A$1:$J$29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1" l="1"/>
  <c r="H8" i="1" l="1"/>
  <c r="H9" i="1" s="1"/>
  <c r="E15" i="1" s="1"/>
  <c r="B21" i="1"/>
  <c r="E18" i="1" l="1"/>
  <c r="E21" i="1" s="1"/>
  <c r="G19" i="1" s="1"/>
</calcChain>
</file>

<file path=xl/sharedStrings.xml><?xml version="1.0" encoding="utf-8"?>
<sst xmlns="http://schemas.openxmlformats.org/spreadsheetml/2006/main" count="40" uniqueCount="38">
  <si>
    <t>Generale dell'Impresa</t>
  </si>
  <si>
    <t>Specifico del processo produttivo</t>
  </si>
  <si>
    <t>Tabella risparmi energetici</t>
  </si>
  <si>
    <t>C.I.</t>
  </si>
  <si>
    <t>N</t>
  </si>
  <si>
    <t xml:space="preserve">Beni da Allegato A e B </t>
  </si>
  <si>
    <t>Valore investimento macchinari e/o software</t>
  </si>
  <si>
    <t>Valore investimento in impianti energetici da fonti rinnovabili</t>
  </si>
  <si>
    <t>Per autoconsumo</t>
  </si>
  <si>
    <t>Se impianto fotovoltaico, indicare livello di efficienza</t>
  </si>
  <si>
    <t>Efficienza minima della cella 23%</t>
  </si>
  <si>
    <t>Efficienza minima della cella 24%</t>
  </si>
  <si>
    <t>Efficienza</t>
  </si>
  <si>
    <t>classe</t>
  </si>
  <si>
    <t>base di calcolo</t>
  </si>
  <si>
    <t>Totale complessivo agevolazione</t>
  </si>
  <si>
    <t>% Credito di Imposta</t>
  </si>
  <si>
    <t>Credito di Imposta sugli investimenti</t>
  </si>
  <si>
    <t>Credito di imposta sugli impianti energetici</t>
  </si>
  <si>
    <t>Controllo su risparmio</t>
  </si>
  <si>
    <t>Controllo su efficienza</t>
  </si>
  <si>
    <t>Controllo su base di calcolo fotovolt.</t>
  </si>
  <si>
    <t>1.</t>
  </si>
  <si>
    <t>2.</t>
  </si>
  <si>
    <t>3.</t>
  </si>
  <si>
    <t>5.</t>
  </si>
  <si>
    <t>4.</t>
  </si>
  <si>
    <t>caratteristiche come da D.L. del 9 dicembre 2023 – Art. 12</t>
  </si>
  <si>
    <t>Percentuale di risparmio raggiungibile</t>
  </si>
  <si>
    <t>Tipo Risparmio energetico</t>
  </si>
  <si>
    <t>Efficienza minima del modulo 21,5%</t>
  </si>
  <si>
    <t>ISTRUZIONI:</t>
  </si>
  <si>
    <t>1. Inserire il valore complessivo dell'investimento da realizzare secondo le caratteristiche previste per il Credito di Imposta Industria 4.0</t>
  </si>
  <si>
    <t>2. Selezionare il tipo di risparmio energetico che il progetto di investimento potrà generare</t>
  </si>
  <si>
    <t>4. Inserire il valore di un eventuale investimento in impianto di energia da fonti rinnovabili destinato all'autoconsumo</t>
  </si>
  <si>
    <t>5. Per impianti fotovoltaici: indicare la fascia relativa al livello di efficienza dell'impianto fotovoltaico</t>
  </si>
  <si>
    <t>3. Indicare, rispetto alla scelta indicata al punto 2., la percentuale massima di risparmio energetico che si potrà raggiungere</t>
  </si>
  <si>
    <t>Base di calcolo dell'agevolazione sull'impianto energia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</si>
</sst>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.00"/>
  </numFmts>
  <fonts count="1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u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</borders>
  <cellStyleXfs count="1">
    <xf numFmtId="0" fontId="0" fillId="0" borderId="0"/>
  </cellStyleXfs>
  <cellXfs count="44">
    <xf numFmtId="0" fontId="0" fillId="0" borderId="0" xfId="0"/>
    <xf numFmtId="9" fontId="0" fillId="0" borderId="0" xfId="0" applyNumberFormat="1"/>
    <xf numFmtId="10" fontId="0" fillId="0" borderId="0" xfId="0" applyNumberFormat="1"/>
    <xf numFmtId="10" fontId="1" fillId="0" borderId="0" xfId="0" applyNumberFormat="1" applyFont="1" applyBorder="1"/>
    <xf numFmtId="164" fontId="1" fillId="0" borderId="0" xfId="0" applyNumberFormat="1" applyFont="1" applyBorder="1"/>
    <xf numFmtId="0" fontId="3" fillId="0" borderId="3" xfId="0" applyFont="1" applyBorder="1"/>
    <xf numFmtId="0" fontId="3" fillId="0" borderId="4" xfId="0" applyFon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49" fontId="0" fillId="0" borderId="5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4" xfId="0" applyBorder="1"/>
    <xf numFmtId="0" fontId="3" fillId="0" borderId="0" xfId="0" applyFont="1" applyBorder="1"/>
    <xf numFmtId="0" fontId="0" fillId="0" borderId="2" xfId="0" applyBorder="1"/>
    <xf numFmtId="0" fontId="0" fillId="0" borderId="3" xfId="0" applyBorder="1"/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top"/>
    </xf>
    <xf numFmtId="10" fontId="7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/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/>
      <protection locked="0"/>
    </xf>
    <xf numFmtId="49" fontId="8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5" fillId="0" borderId="0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vertical="center"/>
    </xf>
    <xf numFmtId="0" fontId="0" fillId="0" borderId="5" xfId="0" applyBorder="1" applyAlignment="1">
      <alignment horizontal="right"/>
    </xf>
    <xf numFmtId="49" fontId="0" fillId="0" borderId="6" xfId="0" applyNumberFormat="1" applyBorder="1"/>
    <xf numFmtId="49" fontId="11" fillId="0" borderId="0" xfId="0" applyNumberFormat="1" applyFont="1" applyAlignment="1">
      <alignment vertical="center"/>
    </xf>
    <xf numFmtId="164" fontId="4" fillId="2" borderId="10" xfId="0" applyNumberFormat="1" applyFont="1" applyFill="1" applyBorder="1" applyProtection="1">
      <protection locked="0"/>
    </xf>
    <xf numFmtId="0" fontId="6" fillId="0" borderId="10" xfId="0" applyFont="1" applyBorder="1" applyAlignment="1" applyProtection="1">
      <alignment horizontal="center"/>
      <protection locked="0"/>
    </xf>
    <xf numFmtId="10" fontId="4" fillId="0" borderId="1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/>
    </xf>
    <xf numFmtId="164" fontId="10" fillId="0" borderId="2" xfId="0" applyNumberFormat="1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4" fillId="2" borderId="6" xfId="0" applyNumberFormat="1" applyFont="1" applyFill="1" applyBorder="1" applyProtection="1"/>
    <xf numFmtId="10" fontId="1" fillId="0" borderId="6" xfId="0" applyNumberFormat="1" applyFont="1" applyBorder="1" applyProtection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checked="Checked" firstButton="1" fmlaLink="$H$7" lockText="1"/>
</file>

<file path=xl/ctrlProps/ctrlProp2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9525</xdr:rowOff>
        </xdr:from>
        <xdr:to>
          <xdr:col>1</xdr:col>
          <xdr:colOff>3705225</xdr:colOff>
          <xdr:row>11</xdr:row>
          <xdr:rowOff>28575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5875">
              <a:solidFill>
                <a:srgbClr val="000080" mc:Ignorable="a14" a14:legacySpreadsheetColorIndex="3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0000FF" mc:Ignorable="a14" a14:legacySpreadsheetColorIndex="39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Sui consumi generali dell'Impresa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95250</xdr:rowOff>
        </xdr:from>
        <xdr:to>
          <xdr:col>1</xdr:col>
          <xdr:colOff>3705225</xdr:colOff>
          <xdr:row>12</xdr:row>
          <xdr:rowOff>114300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5875">
              <a:solidFill>
                <a:srgbClr val="000080" mc:Ignorable="a14" a14:legacySpreadsheetColorIndex="32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 uno specifico processo produttivo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95250</xdr:colOff>
      <xdr:row>0</xdr:row>
      <xdr:rowOff>0</xdr:rowOff>
    </xdr:from>
    <xdr:to>
      <xdr:col>1</xdr:col>
      <xdr:colOff>1304925</xdr:colOff>
      <xdr:row>4</xdr:row>
      <xdr:rowOff>180975</xdr:rowOff>
    </xdr:to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53" b="19793"/>
        <a:stretch/>
      </xdr:blipFill>
      <xdr:spPr>
        <a:xfrm>
          <a:off x="95250" y="0"/>
          <a:ext cx="1524000" cy="942975"/>
        </a:xfrm>
        <a:prstGeom prst="rect">
          <a:avLst/>
        </a:prstGeom>
      </xdr:spPr>
    </xdr:pic>
    <xdr:clientData/>
  </xdr:twoCellAnchor>
  <xdr:oneCellAnchor>
    <xdr:from>
      <xdr:col>1</xdr:col>
      <xdr:colOff>1457325</xdr:colOff>
      <xdr:row>0</xdr:row>
      <xdr:rowOff>161923</xdr:rowOff>
    </xdr:from>
    <xdr:ext cx="10506075" cy="647702"/>
    <xdr:sp macro="" textlink="">
      <xdr:nvSpPr>
        <xdr:cNvPr id="3" name="CasellaDiTesto 2"/>
        <xdr:cNvSpPr txBox="1"/>
      </xdr:nvSpPr>
      <xdr:spPr>
        <a:xfrm>
          <a:off x="1771650" y="161923"/>
          <a:ext cx="10506075" cy="647702"/>
        </a:xfrm>
        <a:prstGeom prst="rect">
          <a:avLst/>
        </a:prstGeom>
        <a:noFill/>
        <a:ln w="15875">
          <a:solidFill>
            <a:schemeClr val="accent5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it-IT" sz="1800" b="1">
              <a:solidFill>
                <a:srgbClr val="002060"/>
              </a:solidFill>
            </a:rPr>
            <a:t>CALCOLA LE AGEVOLAZIONI PREVISTE PER IL CREDITO DI IMPOSTA TRANSIZIONE 5.0</a:t>
          </a:r>
        </a:p>
        <a:p>
          <a:pPr algn="ctr"/>
          <a:r>
            <a:rPr lang="it-IT" sz="1200" b="1"/>
            <a:t>Art. 38 D.L. 2 marzo 2024 N. 19</a:t>
          </a:r>
        </a:p>
      </xdr:txBody>
    </xdr:sp>
    <xdr:clientData/>
  </xdr:oneCellAnchor>
  <xdr:twoCellAnchor editAs="absolute">
    <xdr:from>
      <xdr:col>6</xdr:col>
      <xdr:colOff>76200</xdr:colOff>
      <xdr:row>5</xdr:row>
      <xdr:rowOff>76200</xdr:rowOff>
    </xdr:from>
    <xdr:to>
      <xdr:col>7</xdr:col>
      <xdr:colOff>1000125</xdr:colOff>
      <xdr:row>15</xdr:row>
      <xdr:rowOff>47626</xdr:rowOff>
    </xdr:to>
    <xdr:sp macro="" textlink="">
      <xdr:nvSpPr>
        <xdr:cNvPr id="6" name="Rettangolo 5"/>
        <xdr:cNvSpPr/>
      </xdr:nvSpPr>
      <xdr:spPr>
        <a:xfrm>
          <a:off x="8763000" y="1038225"/>
          <a:ext cx="3429000" cy="227647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161877</xdr:colOff>
      <xdr:row>7</xdr:row>
      <xdr:rowOff>104777</xdr:rowOff>
    </xdr:from>
    <xdr:to>
      <xdr:col>7</xdr:col>
      <xdr:colOff>1019174</xdr:colOff>
      <xdr:row>16</xdr:row>
      <xdr:rowOff>14310</xdr:rowOff>
    </xdr:to>
    <xdr:grpSp>
      <xdr:nvGrpSpPr>
        <xdr:cNvPr id="12" name="Gruppo 11"/>
        <xdr:cNvGrpSpPr/>
      </xdr:nvGrpSpPr>
      <xdr:grpSpPr>
        <a:xfrm>
          <a:off x="8861377" y="1533527"/>
          <a:ext cx="3365547" cy="1941533"/>
          <a:chOff x="8848677" y="1533527"/>
          <a:chExt cx="3362372" cy="1947883"/>
        </a:xfrm>
      </xdr:grpSpPr>
      <xdr:pic>
        <xdr:nvPicPr>
          <xdr:cNvPr id="4" name="Immagine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8955520" y="1533527"/>
            <a:ext cx="1417205" cy="1396887"/>
          </a:xfrm>
          <a:prstGeom prst="rect">
            <a:avLst/>
          </a:prstGeom>
          <a:solidFill>
            <a:schemeClr val="bg1"/>
          </a:solidFill>
        </xdr:spPr>
      </xdr:pic>
      <xdr:pic>
        <xdr:nvPicPr>
          <xdr:cNvPr id="5" name="Immagine 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3288" y="1653292"/>
            <a:ext cx="1727761" cy="1815710"/>
          </a:xfrm>
          <a:prstGeom prst="rect">
            <a:avLst/>
          </a:prstGeom>
          <a:noFill/>
        </xdr:spPr>
      </xdr:pic>
      <xdr:sp macro="" textlink="">
        <xdr:nvSpPr>
          <xdr:cNvPr id="9" name="Rettangolo 8"/>
          <xdr:cNvSpPr/>
        </xdr:nvSpPr>
        <xdr:spPr>
          <a:xfrm>
            <a:off x="8848677" y="2950752"/>
            <a:ext cx="2496782" cy="530658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ctr"/>
            <a:r>
              <a:rPr lang="it-IT" sz="2800" b="1" cap="none" spc="0">
                <a:ln/>
                <a:solidFill>
                  <a:schemeClr val="accent5"/>
                </a:solidFill>
                <a:effectLst/>
              </a:rPr>
              <a:t>Transizione</a:t>
            </a:r>
            <a:r>
              <a:rPr lang="it-IT" sz="2800" b="1" cap="none" spc="0" baseline="0">
                <a:ln/>
                <a:solidFill>
                  <a:schemeClr val="accent5"/>
                </a:solidFill>
                <a:effectLst/>
              </a:rPr>
              <a:t> 5.0</a:t>
            </a:r>
            <a:endParaRPr lang="it-IT" sz="2800" b="1" cap="none" spc="0">
              <a:ln/>
              <a:solidFill>
                <a:schemeClr val="accent5"/>
              </a:solidFill>
              <a:effectLst/>
            </a:endParaRPr>
          </a:p>
        </xdr:txBody>
      </xdr:sp>
    </xdr:grpSp>
    <xdr:clientData/>
  </xdr:twoCellAnchor>
  <xdr:twoCellAnchor editAs="oneCell">
    <xdr:from>
      <xdr:col>6</xdr:col>
      <xdr:colOff>66675</xdr:colOff>
      <xdr:row>5</xdr:row>
      <xdr:rowOff>95250</xdr:rowOff>
    </xdr:from>
    <xdr:to>
      <xdr:col>7</xdr:col>
      <xdr:colOff>942975</xdr:colOff>
      <xdr:row>6</xdr:row>
      <xdr:rowOff>106796</xdr:rowOff>
    </xdr:to>
    <xdr:pic>
      <xdr:nvPicPr>
        <xdr:cNvPr id="15" name="Immagin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1057275"/>
          <a:ext cx="3381375" cy="278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>
    <pageSetUpPr fitToPage="1"/>
  </sheetPr>
  <dimension ref="A1:I29"/>
  <sheetViews>
    <sheetView showGridLines="0" tabSelected="1" zoomScale="120" zoomScaleNormal="120" workbookViewId="0">
      <selection activeCell="B8" sqref="B8"/>
    </sheetView>
  </sheetViews>
  <sheetFormatPr defaultRowHeight="15" x14ac:dyDescent="0.25"/>
  <cols>
    <col min="1" max="1" width="4.7109375" customWidth="1"/>
    <col min="2" max="2" width="55.7109375" customWidth="1"/>
    <col min="3" max="4" width="4.7109375" customWidth="1"/>
    <col min="5" max="5" width="55.7109375" customWidth="1"/>
    <col min="6" max="6" width="4.7109375" customWidth="1"/>
    <col min="7" max="7" width="37.5703125" customWidth="1"/>
    <col min="8" max="8" width="16.28515625" customWidth="1"/>
    <col min="9" max="9" width="4.28515625" customWidth="1"/>
  </cols>
  <sheetData>
    <row r="1" spans="1:9" x14ac:dyDescent="0.25">
      <c r="A1" s="16"/>
      <c r="B1" s="17"/>
      <c r="C1" s="17"/>
      <c r="D1" s="17"/>
      <c r="E1" s="17"/>
      <c r="F1" s="17"/>
      <c r="G1" s="17"/>
      <c r="H1" s="17"/>
      <c r="I1" s="14"/>
    </row>
    <row r="2" spans="1:9" x14ac:dyDescent="0.25">
      <c r="A2" s="7"/>
      <c r="B2" s="8"/>
      <c r="C2" s="8"/>
      <c r="D2" s="8"/>
      <c r="E2" s="8"/>
      <c r="F2" s="8"/>
      <c r="G2" s="8"/>
      <c r="H2" s="8"/>
      <c r="I2" s="9"/>
    </row>
    <row r="3" spans="1:9" x14ac:dyDescent="0.25">
      <c r="A3" s="7"/>
      <c r="B3" s="8"/>
      <c r="C3" s="8"/>
      <c r="D3" s="8"/>
      <c r="E3" s="8"/>
      <c r="F3" s="8"/>
      <c r="G3" s="8"/>
      <c r="H3" s="8"/>
      <c r="I3" s="9"/>
    </row>
    <row r="4" spans="1:9" x14ac:dyDescent="0.25">
      <c r="A4" s="7"/>
      <c r="B4" s="8"/>
      <c r="C4" s="8"/>
      <c r="D4" s="8"/>
      <c r="E4" s="8"/>
      <c r="F4" s="8"/>
      <c r="G4" s="8"/>
      <c r="H4" s="8"/>
      <c r="I4" s="9"/>
    </row>
    <row r="5" spans="1:9" ht="15.75" thickBot="1" x14ac:dyDescent="0.3">
      <c r="A5" s="7"/>
      <c r="B5" s="8"/>
      <c r="C5" s="8"/>
      <c r="D5" s="8"/>
      <c r="E5" s="8"/>
      <c r="F5" s="8"/>
      <c r="G5" s="8"/>
      <c r="H5" s="8"/>
      <c r="I5" s="9"/>
    </row>
    <row r="6" spans="1:9" ht="21" x14ac:dyDescent="0.25">
      <c r="A6" s="24" t="s">
        <v>22</v>
      </c>
      <c r="B6" s="5" t="s">
        <v>6</v>
      </c>
      <c r="C6" s="6"/>
      <c r="D6" s="24" t="s">
        <v>26</v>
      </c>
      <c r="E6" s="25" t="s">
        <v>7</v>
      </c>
      <c r="F6" s="14"/>
      <c r="G6" s="16"/>
      <c r="H6" s="14"/>
      <c r="I6" s="9"/>
    </row>
    <row r="7" spans="1:9" ht="15.75" thickBot="1" x14ac:dyDescent="0.3">
      <c r="A7" s="7"/>
      <c r="B7" s="19" t="s">
        <v>5</v>
      </c>
      <c r="C7" s="9"/>
      <c r="D7" s="7"/>
      <c r="E7" s="27" t="s">
        <v>8</v>
      </c>
      <c r="F7" s="9"/>
      <c r="G7" s="29" t="s">
        <v>19</v>
      </c>
      <c r="H7" s="22">
        <v>1</v>
      </c>
      <c r="I7" s="9"/>
    </row>
    <row r="8" spans="1:9" ht="19.5" thickBot="1" x14ac:dyDescent="0.35">
      <c r="A8" s="10"/>
      <c r="B8" s="32">
        <v>5000</v>
      </c>
      <c r="C8" s="42"/>
      <c r="D8" s="7"/>
      <c r="E8" s="32">
        <v>0</v>
      </c>
      <c r="F8" s="9"/>
      <c r="G8" s="29" t="s">
        <v>20</v>
      </c>
      <c r="H8" s="23">
        <f>VLOOKUP(E12,Foglio2!C15:D17,2,0)</f>
        <v>1</v>
      </c>
      <c r="I8" s="9"/>
    </row>
    <row r="9" spans="1:9" ht="15.75" thickBot="1" x14ac:dyDescent="0.3">
      <c r="A9" s="11"/>
      <c r="B9" s="12"/>
      <c r="C9" s="13"/>
      <c r="D9" s="11"/>
      <c r="E9" s="12"/>
      <c r="F9" s="13"/>
      <c r="G9" s="29" t="s">
        <v>21</v>
      </c>
      <c r="H9" s="23">
        <f>VLOOKUP(H8,Foglio2!D15:E17,2,0)</f>
        <v>1</v>
      </c>
      <c r="I9" s="9"/>
    </row>
    <row r="10" spans="1:9" ht="21" x14ac:dyDescent="0.25">
      <c r="A10" s="24" t="s">
        <v>23</v>
      </c>
      <c r="B10" s="25" t="s">
        <v>29</v>
      </c>
      <c r="C10" s="6"/>
      <c r="D10" s="24" t="s">
        <v>25</v>
      </c>
      <c r="E10" s="25" t="s">
        <v>9</v>
      </c>
      <c r="F10" s="14"/>
      <c r="G10" s="7"/>
      <c r="H10" s="9"/>
      <c r="I10" s="9"/>
    </row>
    <row r="11" spans="1:9" ht="15.75" thickBot="1" x14ac:dyDescent="0.3">
      <c r="A11" s="7"/>
      <c r="B11" s="8"/>
      <c r="C11" s="9"/>
      <c r="D11" s="7"/>
      <c r="E11" s="19" t="s">
        <v>27</v>
      </c>
      <c r="F11" s="9"/>
      <c r="G11" s="7"/>
      <c r="H11" s="9"/>
      <c r="I11" s="9"/>
    </row>
    <row r="12" spans="1:9" ht="15.75" thickBot="1" x14ac:dyDescent="0.3">
      <c r="A12" s="7"/>
      <c r="B12" s="8"/>
      <c r="C12" s="9"/>
      <c r="D12" s="7"/>
      <c r="E12" s="33" t="s">
        <v>30</v>
      </c>
      <c r="F12" s="9"/>
      <c r="G12" s="7"/>
      <c r="H12" s="9"/>
      <c r="I12" s="9"/>
    </row>
    <row r="13" spans="1:9" ht="15.75" thickBot="1" x14ac:dyDescent="0.3">
      <c r="A13" s="11"/>
      <c r="B13" s="12"/>
      <c r="C13" s="13"/>
      <c r="D13" s="7"/>
      <c r="E13" s="8"/>
      <c r="F13" s="9"/>
      <c r="G13" s="10"/>
      <c r="H13" s="30"/>
      <c r="I13" s="9"/>
    </row>
    <row r="14" spans="1:9" ht="21.75" thickBot="1" x14ac:dyDescent="0.3">
      <c r="A14" s="24" t="s">
        <v>24</v>
      </c>
      <c r="B14" s="25" t="s">
        <v>28</v>
      </c>
      <c r="C14" s="6"/>
      <c r="D14" s="7"/>
      <c r="E14" s="26" t="s">
        <v>37</v>
      </c>
      <c r="F14" s="9"/>
      <c r="G14" s="7"/>
      <c r="H14" s="9"/>
      <c r="I14" s="9"/>
    </row>
    <row r="15" spans="1:9" ht="19.5" thickBot="1" x14ac:dyDescent="0.35">
      <c r="A15" s="7"/>
      <c r="B15" s="34">
        <v>0</v>
      </c>
      <c r="C15" s="43"/>
      <c r="D15" s="7"/>
      <c r="E15" s="21">
        <f>E8*H9</f>
        <v>0</v>
      </c>
      <c r="F15" s="9"/>
      <c r="G15" s="7"/>
      <c r="H15" s="9"/>
      <c r="I15" s="9"/>
    </row>
    <row r="16" spans="1:9" ht="15.75" thickBot="1" x14ac:dyDescent="0.3">
      <c r="A16" s="11"/>
      <c r="B16" s="12"/>
      <c r="C16" s="13"/>
      <c r="D16" s="11"/>
      <c r="E16" s="12"/>
      <c r="F16" s="13"/>
      <c r="G16" s="11"/>
      <c r="H16" s="13"/>
      <c r="I16" s="9"/>
    </row>
    <row r="17" spans="1:9" ht="15.75" thickBot="1" x14ac:dyDescent="0.3">
      <c r="A17" s="7"/>
      <c r="B17" s="18" t="s">
        <v>16</v>
      </c>
      <c r="C17" s="18"/>
      <c r="D17" s="8"/>
      <c r="E17" s="18" t="s">
        <v>16</v>
      </c>
      <c r="F17" s="8"/>
      <c r="G17" s="8"/>
      <c r="H17" s="8"/>
      <c r="I17" s="9"/>
    </row>
    <row r="18" spans="1:9" ht="19.5" thickBot="1" x14ac:dyDescent="0.35">
      <c r="A18" s="7"/>
      <c r="B18" s="20">
        <f>IF(H7=1,VLOOKUP(B15,Foglio2!K4:M79,2,0),VLOOKUP(B15,Foglio2!K4:M79,3,0))</f>
        <v>0</v>
      </c>
      <c r="C18" s="3"/>
      <c r="D18" s="8"/>
      <c r="E18" s="20">
        <f>B18</f>
        <v>0</v>
      </c>
      <c r="F18" s="8"/>
      <c r="G18" s="35" t="s">
        <v>15</v>
      </c>
      <c r="H18" s="35"/>
      <c r="I18" s="9"/>
    </row>
    <row r="19" spans="1:9" ht="15" customHeight="1" x14ac:dyDescent="0.25">
      <c r="A19" s="7"/>
      <c r="B19" s="8"/>
      <c r="C19" s="8"/>
      <c r="D19" s="8"/>
      <c r="E19" s="8"/>
      <c r="F19" s="8"/>
      <c r="G19" s="36">
        <f>B21+E21</f>
        <v>0</v>
      </c>
      <c r="H19" s="37"/>
      <c r="I19" s="9"/>
    </row>
    <row r="20" spans="1:9" ht="15.75" customHeight="1" thickBot="1" x14ac:dyDescent="0.3">
      <c r="A20" s="7"/>
      <c r="B20" s="18" t="s">
        <v>17</v>
      </c>
      <c r="C20" s="15"/>
      <c r="D20" s="8"/>
      <c r="E20" s="18" t="s">
        <v>18</v>
      </c>
      <c r="F20" s="8"/>
      <c r="G20" s="38"/>
      <c r="H20" s="39"/>
      <c r="I20" s="9"/>
    </row>
    <row r="21" spans="1:9" ht="19.5" thickBot="1" x14ac:dyDescent="0.35">
      <c r="A21" s="7"/>
      <c r="B21" s="21">
        <f>B8*B18</f>
        <v>0</v>
      </c>
      <c r="C21" s="4"/>
      <c r="D21" s="8"/>
      <c r="E21" s="21">
        <f>E15*E18</f>
        <v>0</v>
      </c>
      <c r="F21" s="8"/>
      <c r="G21" s="40"/>
      <c r="H21" s="41"/>
      <c r="I21" s="9"/>
    </row>
    <row r="22" spans="1:9" ht="15.75" thickBot="1" x14ac:dyDescent="0.3">
      <c r="A22" s="11"/>
      <c r="B22" s="12"/>
      <c r="C22" s="12"/>
      <c r="D22" s="12"/>
      <c r="E22" s="12"/>
      <c r="F22" s="12"/>
      <c r="G22" s="12"/>
      <c r="H22" s="12"/>
      <c r="I22" s="13"/>
    </row>
    <row r="24" spans="1:9" x14ac:dyDescent="0.25">
      <c r="B24" s="31" t="s">
        <v>31</v>
      </c>
    </row>
    <row r="25" spans="1:9" ht="12" customHeight="1" x14ac:dyDescent="0.25">
      <c r="B25" s="28" t="s">
        <v>32</v>
      </c>
    </row>
    <row r="26" spans="1:9" ht="12" customHeight="1" x14ac:dyDescent="0.25">
      <c r="B26" s="28" t="s">
        <v>33</v>
      </c>
    </row>
    <row r="27" spans="1:9" ht="12" customHeight="1" x14ac:dyDescent="0.25">
      <c r="B27" s="28" t="s">
        <v>36</v>
      </c>
    </row>
    <row r="28" spans="1:9" ht="12" customHeight="1" x14ac:dyDescent="0.25">
      <c r="B28" s="28" t="s">
        <v>34</v>
      </c>
    </row>
    <row r="29" spans="1:9" ht="12" customHeight="1" x14ac:dyDescent="0.25">
      <c r="B29" s="28" t="s">
        <v>35</v>
      </c>
    </row>
  </sheetData>
  <sheetProtection algorithmName="SHA-512" hashValue="EM0KoUNBbtKBtcwnpP/9+2cGIX3w4I1Do+vk0mTJsr24uf1KaXOc6s2Tgw5fCQHnxZ1ygBF+RVDzc/U3f2xVLw==" saltValue="iE1H2rxju0BWwWd1VatODw==" spinCount="100000" sheet="1" objects="1" scenarios="1" selectLockedCells="1"/>
  <mergeCells count="2">
    <mergeCell ref="G18:H18"/>
    <mergeCell ref="G19:H21"/>
  </mergeCells>
  <dataValidations count="2">
    <dataValidation type="whole" allowBlank="1" showErrorMessage="1" errorTitle="intervallo" error="Immettere un valore compreso tra Euro 5.000 e 2.500.000" prompt="Immettere un valore compreso tra Euro 5.000 e 2.500.000" sqref="B8">
      <formula1>5000</formula1>
      <formula2>2500000</formula2>
    </dataValidation>
    <dataValidation type="whole" allowBlank="1" showInputMessage="1" showErrorMessage="1" errorTitle="Inter2" error="Immettere un valore compreso tra Euro 0 e 2.500.000" sqref="E8">
      <formula1>0</formula1>
      <formula2>2500000</formula2>
    </dataValidation>
  </dataValidations>
  <pageMargins left="0.34" right="0.31" top="0.61" bottom="0.74803149606299213" header="0.31496062992125984" footer="0.31496062992125984"/>
  <pageSetup paperSize="9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Option Button 1">
              <controlPr defaultSize="0" autoFill="0" autoLine="0" autoPict="0">
                <anchor moveWithCells="1">
                  <from>
                    <xdr:col>1</xdr:col>
                    <xdr:colOff>0</xdr:colOff>
                    <xdr:row>10</xdr:row>
                    <xdr:rowOff>9525</xdr:rowOff>
                  </from>
                  <to>
                    <xdr:col>1</xdr:col>
                    <xdr:colOff>3705225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1</xdr:col>
                    <xdr:colOff>0</xdr:colOff>
                    <xdr:row>11</xdr:row>
                    <xdr:rowOff>95250</xdr:rowOff>
                  </from>
                  <to>
                    <xdr:col>1</xdr:col>
                    <xdr:colOff>3705225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Foglio2!$C$15:$C$17</xm:f>
          </x14:formula1>
          <xm:sqref>E12</xm:sqref>
        </x14:dataValidation>
        <x14:dataValidation type="list" allowBlank="1" showInputMessage="1" showErrorMessage="1">
          <x14:formula1>
            <xm:f>Foglio2!$K$4:$K$79</xm:f>
          </x14:formula1>
          <xm:sqref>B15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C3:N79"/>
  <sheetViews>
    <sheetView topLeftCell="A5" workbookViewId="0">
      <selection activeCell="N4" sqref="N4"/>
    </sheetView>
  </sheetViews>
  <sheetFormatPr defaultRowHeight="15" x14ac:dyDescent="0.25"/>
  <cols>
    <col min="3" max="3" width="31.5703125" customWidth="1"/>
    <col min="4" max="4" width="12.140625" customWidth="1"/>
    <col min="5" max="5" width="22.140625" customWidth="1"/>
    <col min="6" max="6" width="31.140625" bestFit="1" customWidth="1"/>
  </cols>
  <sheetData>
    <row r="3" spans="3:14" x14ac:dyDescent="0.25">
      <c r="C3" t="s">
        <v>2</v>
      </c>
      <c r="E3" t="s">
        <v>0</v>
      </c>
      <c r="F3" t="s">
        <v>1</v>
      </c>
      <c r="H3" t="s">
        <v>3</v>
      </c>
      <c r="L3">
        <v>1</v>
      </c>
      <c r="M3">
        <v>2</v>
      </c>
      <c r="N3" t="s">
        <v>4</v>
      </c>
    </row>
    <row r="4" spans="3:14" x14ac:dyDescent="0.25">
      <c r="E4" s="1">
        <v>0.03</v>
      </c>
      <c r="F4" s="1">
        <v>0.05</v>
      </c>
      <c r="H4" s="2">
        <v>0.35</v>
      </c>
      <c r="K4" s="1">
        <v>0</v>
      </c>
      <c r="L4" s="2">
        <v>0</v>
      </c>
      <c r="M4" s="2">
        <v>0</v>
      </c>
      <c r="N4">
        <v>1</v>
      </c>
    </row>
    <row r="5" spans="3:14" x14ac:dyDescent="0.25">
      <c r="E5" s="1">
        <v>0.06</v>
      </c>
      <c r="F5" s="1">
        <v>0.1</v>
      </c>
      <c r="H5" s="2">
        <v>0.4</v>
      </c>
      <c r="K5" s="1">
        <v>0.01</v>
      </c>
      <c r="L5" s="2">
        <v>0</v>
      </c>
      <c r="M5" s="2">
        <v>0</v>
      </c>
      <c r="N5">
        <v>2</v>
      </c>
    </row>
    <row r="6" spans="3:14" x14ac:dyDescent="0.25">
      <c r="E6" s="1">
        <v>0.1</v>
      </c>
      <c r="F6" s="1">
        <v>0.15</v>
      </c>
      <c r="H6" s="2">
        <v>0.45</v>
      </c>
      <c r="K6" s="1">
        <v>0.02</v>
      </c>
      <c r="L6" s="2">
        <v>0</v>
      </c>
      <c r="M6" s="2">
        <v>0</v>
      </c>
      <c r="N6">
        <v>3</v>
      </c>
    </row>
    <row r="7" spans="3:14" x14ac:dyDescent="0.25">
      <c r="E7" s="1"/>
      <c r="F7" s="1"/>
      <c r="K7" s="1">
        <v>0.03</v>
      </c>
      <c r="L7" s="2">
        <v>0.35</v>
      </c>
      <c r="M7" s="2">
        <v>0</v>
      </c>
      <c r="N7">
        <v>4</v>
      </c>
    </row>
    <row r="8" spans="3:14" x14ac:dyDescent="0.25">
      <c r="E8" s="1"/>
      <c r="F8" s="1"/>
      <c r="K8" s="1">
        <v>0.04</v>
      </c>
      <c r="L8" s="2">
        <v>0.35</v>
      </c>
      <c r="M8" s="2">
        <v>0</v>
      </c>
      <c r="N8">
        <v>5</v>
      </c>
    </row>
    <row r="9" spans="3:14" x14ac:dyDescent="0.25">
      <c r="E9" s="1"/>
      <c r="F9" s="1"/>
      <c r="K9" s="1">
        <v>0.05</v>
      </c>
      <c r="L9" s="2">
        <v>0.35</v>
      </c>
      <c r="M9" s="2">
        <v>0.35</v>
      </c>
      <c r="N9">
        <v>6</v>
      </c>
    </row>
    <row r="10" spans="3:14" x14ac:dyDescent="0.25">
      <c r="K10" s="1">
        <v>0.06</v>
      </c>
      <c r="L10" s="2">
        <v>0.35</v>
      </c>
      <c r="M10" s="2">
        <v>0.35</v>
      </c>
      <c r="N10">
        <v>7</v>
      </c>
    </row>
    <row r="11" spans="3:14" x14ac:dyDescent="0.25">
      <c r="K11" s="1">
        <v>7.0000000000000007E-2</v>
      </c>
      <c r="L11" s="2">
        <v>0.4</v>
      </c>
      <c r="M11" s="2">
        <v>0.35</v>
      </c>
      <c r="N11">
        <v>8</v>
      </c>
    </row>
    <row r="12" spans="3:14" x14ac:dyDescent="0.25">
      <c r="K12" s="1">
        <v>0.08</v>
      </c>
      <c r="L12" s="2">
        <v>0.4</v>
      </c>
      <c r="M12" s="2">
        <v>0.35</v>
      </c>
      <c r="N12">
        <v>9</v>
      </c>
    </row>
    <row r="13" spans="3:14" x14ac:dyDescent="0.25">
      <c r="K13" s="1">
        <v>0.09</v>
      </c>
      <c r="L13" s="2">
        <v>0.4</v>
      </c>
      <c r="M13" s="2">
        <v>0.35</v>
      </c>
      <c r="N13">
        <v>10</v>
      </c>
    </row>
    <row r="14" spans="3:14" x14ac:dyDescent="0.25">
      <c r="C14" t="s">
        <v>12</v>
      </c>
      <c r="D14" t="s">
        <v>13</v>
      </c>
      <c r="E14" t="s">
        <v>14</v>
      </c>
      <c r="K14" s="1">
        <v>0.1</v>
      </c>
      <c r="L14" s="2">
        <v>0.4</v>
      </c>
      <c r="M14" s="2">
        <v>0.35</v>
      </c>
      <c r="N14">
        <v>11</v>
      </c>
    </row>
    <row r="15" spans="3:14" x14ac:dyDescent="0.25">
      <c r="C15" t="s">
        <v>30</v>
      </c>
      <c r="D15">
        <v>1</v>
      </c>
      <c r="E15">
        <v>1</v>
      </c>
      <c r="K15" s="1">
        <v>0.11</v>
      </c>
      <c r="L15" s="2">
        <v>0.45</v>
      </c>
      <c r="M15" s="2">
        <v>0.4</v>
      </c>
      <c r="N15">
        <v>12</v>
      </c>
    </row>
    <row r="16" spans="3:14" x14ac:dyDescent="0.25">
      <c r="C16" t="s">
        <v>10</v>
      </c>
      <c r="D16">
        <v>2</v>
      </c>
      <c r="E16">
        <v>1.2</v>
      </c>
      <c r="K16" s="1">
        <v>0.12</v>
      </c>
      <c r="L16" s="2">
        <v>0.45</v>
      </c>
      <c r="M16" s="2">
        <v>0.4</v>
      </c>
      <c r="N16">
        <v>13</v>
      </c>
    </row>
    <row r="17" spans="3:14" x14ac:dyDescent="0.25">
      <c r="C17" t="s">
        <v>11</v>
      </c>
      <c r="D17">
        <v>3</v>
      </c>
      <c r="E17">
        <v>1.4</v>
      </c>
      <c r="K17" s="1">
        <v>0.13</v>
      </c>
      <c r="L17" s="2">
        <v>0.45</v>
      </c>
      <c r="M17" s="2">
        <v>0.4</v>
      </c>
      <c r="N17">
        <v>14</v>
      </c>
    </row>
    <row r="18" spans="3:14" x14ac:dyDescent="0.25">
      <c r="K18" s="1">
        <v>0.14000000000000001</v>
      </c>
      <c r="L18" s="2">
        <v>0.45</v>
      </c>
      <c r="M18" s="2">
        <v>0.4</v>
      </c>
      <c r="N18">
        <v>15</v>
      </c>
    </row>
    <row r="19" spans="3:14" x14ac:dyDescent="0.25">
      <c r="K19" s="1">
        <v>0.15</v>
      </c>
      <c r="L19" s="2">
        <v>0.45</v>
      </c>
      <c r="M19" s="2">
        <v>0.4</v>
      </c>
      <c r="N19">
        <v>16</v>
      </c>
    </row>
    <row r="20" spans="3:14" x14ac:dyDescent="0.25">
      <c r="K20" s="1">
        <v>0.16</v>
      </c>
      <c r="L20" s="2">
        <v>0.45</v>
      </c>
      <c r="M20" s="2">
        <v>0.45</v>
      </c>
      <c r="N20">
        <v>17</v>
      </c>
    </row>
    <row r="21" spans="3:14" x14ac:dyDescent="0.25">
      <c r="K21" s="1">
        <v>0.17</v>
      </c>
      <c r="L21" s="2">
        <v>0.45</v>
      </c>
      <c r="M21" s="2">
        <v>0.45</v>
      </c>
      <c r="N21">
        <v>18</v>
      </c>
    </row>
    <row r="22" spans="3:14" x14ac:dyDescent="0.25">
      <c r="K22" s="1">
        <v>0.18</v>
      </c>
      <c r="L22" s="2">
        <v>0.45</v>
      </c>
      <c r="M22" s="2">
        <v>0.45</v>
      </c>
      <c r="N22">
        <v>19</v>
      </c>
    </row>
    <row r="23" spans="3:14" x14ac:dyDescent="0.25">
      <c r="K23" s="1">
        <v>0.19</v>
      </c>
      <c r="L23" s="2">
        <v>0.45</v>
      </c>
      <c r="M23" s="2">
        <v>0.45</v>
      </c>
      <c r="N23">
        <v>20</v>
      </c>
    </row>
    <row r="24" spans="3:14" x14ac:dyDescent="0.25">
      <c r="K24" s="1">
        <v>0.2</v>
      </c>
      <c r="L24" s="2">
        <v>0.45</v>
      </c>
      <c r="M24" s="2">
        <v>0.45</v>
      </c>
      <c r="N24">
        <v>21</v>
      </c>
    </row>
    <row r="25" spans="3:14" x14ac:dyDescent="0.25">
      <c r="K25" s="1">
        <v>0.21</v>
      </c>
      <c r="L25" s="2">
        <v>0.45</v>
      </c>
      <c r="M25" s="2">
        <v>0.45</v>
      </c>
      <c r="N25">
        <v>22</v>
      </c>
    </row>
    <row r="26" spans="3:14" x14ac:dyDescent="0.25">
      <c r="K26" s="1">
        <v>0.22</v>
      </c>
      <c r="L26" s="2">
        <v>0.45</v>
      </c>
      <c r="M26" s="2">
        <v>0.45</v>
      </c>
      <c r="N26">
        <v>23</v>
      </c>
    </row>
    <row r="27" spans="3:14" x14ac:dyDescent="0.25">
      <c r="K27" s="1">
        <v>0.23</v>
      </c>
      <c r="L27" s="2">
        <v>0.45</v>
      </c>
      <c r="M27" s="2">
        <v>0.45</v>
      </c>
      <c r="N27">
        <v>24</v>
      </c>
    </row>
    <row r="28" spans="3:14" x14ac:dyDescent="0.25">
      <c r="K28" s="1">
        <v>0.24</v>
      </c>
      <c r="L28" s="2">
        <v>0.45</v>
      </c>
      <c r="M28" s="2">
        <v>0.45</v>
      </c>
      <c r="N28">
        <v>25</v>
      </c>
    </row>
    <row r="29" spans="3:14" x14ac:dyDescent="0.25">
      <c r="K29" s="1">
        <v>0.25</v>
      </c>
      <c r="L29" s="2">
        <v>0.45</v>
      </c>
      <c r="M29" s="2">
        <v>0.45</v>
      </c>
      <c r="N29">
        <v>26</v>
      </c>
    </row>
    <row r="30" spans="3:14" x14ac:dyDescent="0.25">
      <c r="K30" s="1">
        <v>0.26</v>
      </c>
      <c r="L30" s="2">
        <v>0.45</v>
      </c>
      <c r="M30" s="2">
        <v>0.45</v>
      </c>
      <c r="N30">
        <v>27</v>
      </c>
    </row>
    <row r="31" spans="3:14" x14ac:dyDescent="0.25">
      <c r="K31" s="1">
        <v>0.27</v>
      </c>
      <c r="L31" s="2">
        <v>0.45</v>
      </c>
      <c r="M31" s="2">
        <v>0.45</v>
      </c>
      <c r="N31">
        <v>28</v>
      </c>
    </row>
    <row r="32" spans="3:14" x14ac:dyDescent="0.25">
      <c r="K32" s="1">
        <v>0.28000000000000003</v>
      </c>
      <c r="L32" s="2">
        <v>0.45</v>
      </c>
      <c r="M32" s="2">
        <v>0.45</v>
      </c>
      <c r="N32">
        <v>29</v>
      </c>
    </row>
    <row r="33" spans="11:14" x14ac:dyDescent="0.25">
      <c r="K33" s="1">
        <v>0.28999999999999998</v>
      </c>
      <c r="L33" s="2">
        <v>0.45</v>
      </c>
      <c r="M33" s="2">
        <v>0.45</v>
      </c>
      <c r="N33">
        <v>30</v>
      </c>
    </row>
    <row r="34" spans="11:14" x14ac:dyDescent="0.25">
      <c r="K34" s="1">
        <v>0.3</v>
      </c>
      <c r="L34" s="2">
        <v>0.45</v>
      </c>
      <c r="M34" s="2">
        <v>0.45</v>
      </c>
      <c r="N34">
        <v>31</v>
      </c>
    </row>
    <row r="35" spans="11:14" x14ac:dyDescent="0.25">
      <c r="K35" s="1">
        <v>0.31</v>
      </c>
      <c r="L35" s="2">
        <v>0.45</v>
      </c>
      <c r="M35" s="2">
        <v>0.45</v>
      </c>
      <c r="N35">
        <v>32</v>
      </c>
    </row>
    <row r="36" spans="11:14" x14ac:dyDescent="0.25">
      <c r="K36" s="1">
        <v>0.32</v>
      </c>
      <c r="L36" s="2">
        <v>0.45</v>
      </c>
      <c r="M36" s="2">
        <v>0.45</v>
      </c>
      <c r="N36">
        <v>33</v>
      </c>
    </row>
    <row r="37" spans="11:14" x14ac:dyDescent="0.25">
      <c r="K37" s="1">
        <v>0.33</v>
      </c>
      <c r="L37" s="2">
        <v>0.45</v>
      </c>
      <c r="M37" s="2">
        <v>0.45</v>
      </c>
      <c r="N37">
        <v>34</v>
      </c>
    </row>
    <row r="38" spans="11:14" x14ac:dyDescent="0.25">
      <c r="K38" s="1">
        <v>0.34</v>
      </c>
      <c r="L38" s="2">
        <v>0.45</v>
      </c>
      <c r="M38" s="2">
        <v>0.45</v>
      </c>
      <c r="N38">
        <v>35</v>
      </c>
    </row>
    <row r="39" spans="11:14" x14ac:dyDescent="0.25">
      <c r="K39" s="1">
        <v>0.35</v>
      </c>
      <c r="L39" s="2">
        <v>0.45</v>
      </c>
      <c r="M39" s="2">
        <v>0.45</v>
      </c>
      <c r="N39">
        <v>36</v>
      </c>
    </row>
    <row r="40" spans="11:14" x14ac:dyDescent="0.25">
      <c r="K40" s="1">
        <v>0.36</v>
      </c>
      <c r="L40" s="2">
        <v>0.45</v>
      </c>
      <c r="M40" s="2">
        <v>0.45</v>
      </c>
      <c r="N40">
        <v>37</v>
      </c>
    </row>
    <row r="41" spans="11:14" x14ac:dyDescent="0.25">
      <c r="K41" s="1">
        <v>0.37</v>
      </c>
      <c r="L41" s="2">
        <v>0.45</v>
      </c>
      <c r="M41" s="2">
        <v>0.45</v>
      </c>
      <c r="N41">
        <v>38</v>
      </c>
    </row>
    <row r="42" spans="11:14" x14ac:dyDescent="0.25">
      <c r="K42" s="1">
        <v>0.38</v>
      </c>
      <c r="L42" s="2">
        <v>0.45</v>
      </c>
      <c r="M42" s="2">
        <v>0.45</v>
      </c>
      <c r="N42">
        <v>39</v>
      </c>
    </row>
    <row r="43" spans="11:14" x14ac:dyDescent="0.25">
      <c r="K43" s="1">
        <v>0.39</v>
      </c>
      <c r="L43" s="2">
        <v>0.45</v>
      </c>
      <c r="M43" s="2">
        <v>0.45</v>
      </c>
      <c r="N43">
        <v>40</v>
      </c>
    </row>
    <row r="44" spans="11:14" x14ac:dyDescent="0.25">
      <c r="K44" s="1">
        <v>0.4</v>
      </c>
      <c r="L44" s="2">
        <v>0.45</v>
      </c>
      <c r="M44" s="2">
        <v>0.45</v>
      </c>
      <c r="N44">
        <v>41</v>
      </c>
    </row>
    <row r="45" spans="11:14" x14ac:dyDescent="0.25">
      <c r="K45" s="1">
        <v>0.41</v>
      </c>
      <c r="L45" s="2">
        <v>0.45</v>
      </c>
      <c r="M45" s="2">
        <v>0.45</v>
      </c>
      <c r="N45">
        <v>42</v>
      </c>
    </row>
    <row r="46" spans="11:14" x14ac:dyDescent="0.25">
      <c r="K46" s="1">
        <v>0.42</v>
      </c>
      <c r="L46" s="2">
        <v>0.45</v>
      </c>
      <c r="M46" s="2">
        <v>0.45</v>
      </c>
      <c r="N46">
        <v>43</v>
      </c>
    </row>
    <row r="47" spans="11:14" x14ac:dyDescent="0.25">
      <c r="K47" s="1">
        <v>0.43</v>
      </c>
      <c r="L47" s="2">
        <v>0.45</v>
      </c>
      <c r="M47" s="2">
        <v>0.45</v>
      </c>
      <c r="N47">
        <v>44</v>
      </c>
    </row>
    <row r="48" spans="11:14" x14ac:dyDescent="0.25">
      <c r="K48" s="1">
        <v>0.44</v>
      </c>
      <c r="L48" s="2">
        <v>0.45</v>
      </c>
      <c r="M48" s="2">
        <v>0.45</v>
      </c>
      <c r="N48">
        <v>45</v>
      </c>
    </row>
    <row r="49" spans="11:14" x14ac:dyDescent="0.25">
      <c r="K49" s="1">
        <v>0.45</v>
      </c>
      <c r="L49" s="2">
        <v>0.45</v>
      </c>
      <c r="M49" s="2">
        <v>0.45</v>
      </c>
      <c r="N49">
        <v>46</v>
      </c>
    </row>
    <row r="50" spans="11:14" x14ac:dyDescent="0.25">
      <c r="K50" s="1">
        <v>0.46</v>
      </c>
      <c r="L50" s="2">
        <v>0.45</v>
      </c>
      <c r="M50" s="2">
        <v>0.45</v>
      </c>
      <c r="N50">
        <v>47</v>
      </c>
    </row>
    <row r="51" spans="11:14" x14ac:dyDescent="0.25">
      <c r="K51" s="1">
        <v>0.47</v>
      </c>
      <c r="L51" s="2">
        <v>0.45</v>
      </c>
      <c r="M51" s="2">
        <v>0.45</v>
      </c>
      <c r="N51">
        <v>48</v>
      </c>
    </row>
    <row r="52" spans="11:14" x14ac:dyDescent="0.25">
      <c r="K52" s="1">
        <v>0.48</v>
      </c>
      <c r="L52" s="2">
        <v>0.45</v>
      </c>
      <c r="M52" s="2">
        <v>0.45</v>
      </c>
      <c r="N52">
        <v>49</v>
      </c>
    </row>
    <row r="53" spans="11:14" x14ac:dyDescent="0.25">
      <c r="K53" s="1">
        <v>0.49</v>
      </c>
      <c r="L53" s="2">
        <v>0.45</v>
      </c>
      <c r="M53" s="2">
        <v>0.45</v>
      </c>
      <c r="N53">
        <v>50</v>
      </c>
    </row>
    <row r="54" spans="11:14" x14ac:dyDescent="0.25">
      <c r="K54" s="1">
        <v>0.5</v>
      </c>
      <c r="L54" s="2">
        <v>0.45</v>
      </c>
      <c r="M54" s="2">
        <v>0.45</v>
      </c>
      <c r="N54">
        <v>51</v>
      </c>
    </row>
    <row r="55" spans="11:14" x14ac:dyDescent="0.25">
      <c r="K55" s="1">
        <v>0.51</v>
      </c>
      <c r="L55" s="2">
        <v>0.45</v>
      </c>
      <c r="M55" s="2">
        <v>0.45</v>
      </c>
      <c r="N55">
        <v>52</v>
      </c>
    </row>
    <row r="56" spans="11:14" x14ac:dyDescent="0.25">
      <c r="K56" s="1">
        <v>0.52</v>
      </c>
      <c r="L56" s="2">
        <v>0.45</v>
      </c>
      <c r="M56" s="2">
        <v>0.45</v>
      </c>
      <c r="N56">
        <v>53</v>
      </c>
    </row>
    <row r="57" spans="11:14" x14ac:dyDescent="0.25">
      <c r="K57" s="1">
        <v>0.53</v>
      </c>
      <c r="L57" s="2">
        <v>0.45</v>
      </c>
      <c r="M57" s="2">
        <v>0.45</v>
      </c>
      <c r="N57">
        <v>54</v>
      </c>
    </row>
    <row r="58" spans="11:14" x14ac:dyDescent="0.25">
      <c r="K58" s="1">
        <v>0.54</v>
      </c>
      <c r="L58" s="2">
        <v>0.45</v>
      </c>
      <c r="M58" s="2">
        <v>0.45</v>
      </c>
      <c r="N58">
        <v>55</v>
      </c>
    </row>
    <row r="59" spans="11:14" x14ac:dyDescent="0.25">
      <c r="K59" s="1">
        <v>0.55000000000000004</v>
      </c>
      <c r="L59" s="2">
        <v>0.45</v>
      </c>
      <c r="M59" s="2">
        <v>0.45</v>
      </c>
      <c r="N59">
        <v>56</v>
      </c>
    </row>
    <row r="60" spans="11:14" x14ac:dyDescent="0.25">
      <c r="K60" s="1">
        <v>0.56000000000000005</v>
      </c>
      <c r="L60" s="2">
        <v>0.45</v>
      </c>
      <c r="M60" s="2">
        <v>0.45</v>
      </c>
      <c r="N60">
        <v>57</v>
      </c>
    </row>
    <row r="61" spans="11:14" x14ac:dyDescent="0.25">
      <c r="K61" s="1">
        <v>0.56999999999999995</v>
      </c>
      <c r="L61" s="2">
        <v>0.45</v>
      </c>
      <c r="M61" s="2">
        <v>0.45</v>
      </c>
      <c r="N61">
        <v>58</v>
      </c>
    </row>
    <row r="62" spans="11:14" x14ac:dyDescent="0.25">
      <c r="K62" s="1">
        <v>0.57999999999999996</v>
      </c>
      <c r="L62" s="2">
        <v>0.45</v>
      </c>
      <c r="M62" s="2">
        <v>0.45</v>
      </c>
      <c r="N62">
        <v>59</v>
      </c>
    </row>
    <row r="63" spans="11:14" x14ac:dyDescent="0.25">
      <c r="K63" s="1">
        <v>0.59</v>
      </c>
      <c r="L63" s="2">
        <v>0.45</v>
      </c>
      <c r="M63" s="2">
        <v>0.45</v>
      </c>
      <c r="N63">
        <v>60</v>
      </c>
    </row>
    <row r="64" spans="11:14" x14ac:dyDescent="0.25">
      <c r="K64" s="1">
        <v>0.6</v>
      </c>
      <c r="L64" s="2">
        <v>0.45</v>
      </c>
      <c r="M64" s="2">
        <v>0.45</v>
      </c>
      <c r="N64">
        <v>61</v>
      </c>
    </row>
    <row r="65" spans="11:14" x14ac:dyDescent="0.25">
      <c r="K65" s="1">
        <v>0.61</v>
      </c>
      <c r="L65" s="2">
        <v>0.45</v>
      </c>
      <c r="M65" s="2">
        <v>0.45</v>
      </c>
      <c r="N65">
        <v>62</v>
      </c>
    </row>
    <row r="66" spans="11:14" x14ac:dyDescent="0.25">
      <c r="K66" s="1">
        <v>0.62</v>
      </c>
      <c r="L66" s="2">
        <v>0.45</v>
      </c>
      <c r="M66" s="2">
        <v>0.45</v>
      </c>
      <c r="N66">
        <v>63</v>
      </c>
    </row>
    <row r="67" spans="11:14" x14ac:dyDescent="0.25">
      <c r="K67" s="1">
        <v>0.63</v>
      </c>
      <c r="L67" s="2">
        <v>0.45</v>
      </c>
      <c r="M67" s="2">
        <v>0.45</v>
      </c>
      <c r="N67">
        <v>64</v>
      </c>
    </row>
    <row r="68" spans="11:14" x14ac:dyDescent="0.25">
      <c r="K68" s="1">
        <v>0.64</v>
      </c>
      <c r="L68" s="2">
        <v>0.45</v>
      </c>
      <c r="M68" s="2">
        <v>0.45</v>
      </c>
      <c r="N68">
        <v>65</v>
      </c>
    </row>
    <row r="69" spans="11:14" x14ac:dyDescent="0.25">
      <c r="K69" s="1">
        <v>0.65</v>
      </c>
      <c r="L69" s="2">
        <v>0.45</v>
      </c>
      <c r="M69" s="2">
        <v>0.45</v>
      </c>
      <c r="N69">
        <v>66</v>
      </c>
    </row>
    <row r="70" spans="11:14" x14ac:dyDescent="0.25">
      <c r="K70" s="1">
        <v>0.66</v>
      </c>
      <c r="L70" s="2">
        <v>0.45</v>
      </c>
      <c r="M70" s="2">
        <v>0.45</v>
      </c>
      <c r="N70">
        <v>67</v>
      </c>
    </row>
    <row r="71" spans="11:14" x14ac:dyDescent="0.25">
      <c r="K71" s="1">
        <v>0.67</v>
      </c>
      <c r="L71" s="2">
        <v>0.45</v>
      </c>
      <c r="M71" s="2">
        <v>0.45</v>
      </c>
      <c r="N71">
        <v>68</v>
      </c>
    </row>
    <row r="72" spans="11:14" x14ac:dyDescent="0.25">
      <c r="K72" s="1">
        <v>0.68</v>
      </c>
      <c r="L72" s="2">
        <v>0.45</v>
      </c>
      <c r="M72" s="2">
        <v>0.45</v>
      </c>
      <c r="N72">
        <v>69</v>
      </c>
    </row>
    <row r="73" spans="11:14" x14ac:dyDescent="0.25">
      <c r="K73" s="1">
        <v>0.69</v>
      </c>
      <c r="L73" s="2">
        <v>0.45</v>
      </c>
      <c r="M73" s="2">
        <v>0.45</v>
      </c>
      <c r="N73">
        <v>70</v>
      </c>
    </row>
    <row r="74" spans="11:14" x14ac:dyDescent="0.25">
      <c r="K74" s="1">
        <v>0.7</v>
      </c>
      <c r="L74" s="2">
        <v>0.45</v>
      </c>
      <c r="M74" s="2">
        <v>0.45</v>
      </c>
      <c r="N74">
        <v>71</v>
      </c>
    </row>
    <row r="75" spans="11:14" x14ac:dyDescent="0.25">
      <c r="K75" s="1">
        <v>0.71</v>
      </c>
      <c r="L75" s="2">
        <v>0.45</v>
      </c>
      <c r="M75" s="2">
        <v>0.45</v>
      </c>
      <c r="N75">
        <v>72</v>
      </c>
    </row>
    <row r="76" spans="11:14" x14ac:dyDescent="0.25">
      <c r="K76" s="1">
        <v>0.72</v>
      </c>
      <c r="L76" s="2">
        <v>0.45</v>
      </c>
      <c r="M76" s="2">
        <v>0.45</v>
      </c>
      <c r="N76">
        <v>73</v>
      </c>
    </row>
    <row r="77" spans="11:14" x14ac:dyDescent="0.25">
      <c r="K77" s="1">
        <v>0.73</v>
      </c>
      <c r="L77" s="2">
        <v>0.45</v>
      </c>
      <c r="M77" s="2">
        <v>0.45</v>
      </c>
      <c r="N77">
        <v>74</v>
      </c>
    </row>
    <row r="78" spans="11:14" x14ac:dyDescent="0.25">
      <c r="K78" s="1">
        <v>0.74</v>
      </c>
      <c r="L78" s="2">
        <v>0.45</v>
      </c>
      <c r="M78" s="2">
        <v>0.45</v>
      </c>
      <c r="N78">
        <v>75</v>
      </c>
    </row>
    <row r="79" spans="11:14" x14ac:dyDescent="0.25">
      <c r="K79" s="1">
        <v>0.75</v>
      </c>
      <c r="L79" s="2">
        <v>0.45</v>
      </c>
      <c r="M79" s="2">
        <v>0.45</v>
      </c>
      <c r="N79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principale</vt:lpstr>
      <vt:lpstr>Foglio2</vt:lpstr>
      <vt:lpstr>principale!Area_stampa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 Antonuccio</dc:creator>
  <cp:lastModifiedBy>franco antonuccio</cp:lastModifiedBy>
  <cp:lastPrinted>2024-03-12T15:29:50Z</cp:lastPrinted>
  <dcterms:created xsi:type="dcterms:W3CDTF">2024-03-12T07:42:11Z</dcterms:created>
  <dcterms:modified xsi:type="dcterms:W3CDTF">2024-03-12T15:41:17Z</dcterms:modified>
</cp:coreProperties>
</file>