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5c07ac35e0724c8/Dokumente/VSpZU/Ligameisterschaft/2024/"/>
    </mc:Choice>
  </mc:AlternateContent>
  <xr:revisionPtr revIDLastSave="3" documentId="8_{DF0E76AA-C5EC-4338-9DF5-D75E7FC677B3}" xr6:coauthVersionLast="47" xr6:coauthVersionMax="47" xr10:uidLastSave="{3A6D118A-661D-4B4B-BA36-9A0C93C77C97}"/>
  <bookViews>
    <workbookView xWindow="23475" yWindow="675" windowWidth="22380" windowHeight="13755" xr2:uid="{00000000-000D-0000-FFFF-FFFF00000000}"/>
  </bookViews>
  <sheets>
    <sheet name="Rundenplan" sheetId="6" r:id="rId1"/>
    <sheet name="Alle Runden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79" i="7" l="1"/>
  <c r="AA79" i="7"/>
  <c r="T79" i="7"/>
  <c r="P79" i="7"/>
  <c r="H79" i="7"/>
  <c r="D79" i="7"/>
  <c r="AD77" i="7"/>
  <c r="AB77" i="7"/>
  <c r="S77" i="7"/>
  <c r="Q77" i="7"/>
  <c r="G77" i="7"/>
  <c r="E77" i="7"/>
  <c r="AD75" i="7"/>
  <c r="AB75" i="7"/>
  <c r="S75" i="7"/>
  <c r="Q75" i="7"/>
  <c r="G75" i="7"/>
  <c r="E75" i="7"/>
  <c r="AB73" i="7"/>
  <c r="S73" i="7"/>
  <c r="Q73" i="7"/>
  <c r="G73" i="7"/>
  <c r="G79" i="7" s="1"/>
  <c r="E73" i="7"/>
  <c r="AD66" i="7"/>
  <c r="AD73" i="7" s="1"/>
  <c r="AD79" i="7" s="1"/>
  <c r="AA66" i="7"/>
  <c r="S66" i="7"/>
  <c r="Q66" i="7"/>
  <c r="G66" i="7"/>
  <c r="E66" i="7"/>
  <c r="AB64" i="7"/>
  <c r="AB62" i="7"/>
  <c r="AB60" i="7"/>
  <c r="AE52" i="7"/>
  <c r="AA52" i="7"/>
  <c r="T52" i="7"/>
  <c r="P52" i="7"/>
  <c r="H52" i="7"/>
  <c r="D52" i="7"/>
  <c r="AD50" i="7"/>
  <c r="AB50" i="7"/>
  <c r="S50" i="7"/>
  <c r="Q50" i="7"/>
  <c r="G50" i="7"/>
  <c r="E50" i="7"/>
  <c r="AD48" i="7"/>
  <c r="AB48" i="7"/>
  <c r="S48" i="7"/>
  <c r="Q48" i="7"/>
  <c r="G48" i="7"/>
  <c r="E48" i="7"/>
  <c r="AD46" i="7"/>
  <c r="AB46" i="7"/>
  <c r="S46" i="7"/>
  <c r="S52" i="7" s="1"/>
  <c r="Q46" i="7"/>
  <c r="G46" i="7"/>
  <c r="E46" i="7"/>
  <c r="AD39" i="7"/>
  <c r="AB39" i="7"/>
  <c r="AA39" i="7"/>
  <c r="S39" i="7"/>
  <c r="Q39" i="7"/>
  <c r="G39" i="7"/>
  <c r="E39" i="7"/>
  <c r="AE26" i="7"/>
  <c r="AA26" i="7"/>
  <c r="T26" i="7"/>
  <c r="P26" i="7"/>
  <c r="D26" i="7"/>
  <c r="AD24" i="7"/>
  <c r="AB24" i="7"/>
  <c r="S24" i="7"/>
  <c r="Q24" i="7"/>
  <c r="G24" i="7"/>
  <c r="E24" i="7"/>
  <c r="AD22" i="7"/>
  <c r="AB22" i="7"/>
  <c r="S22" i="7"/>
  <c r="Q22" i="7"/>
  <c r="G22" i="7"/>
  <c r="E22" i="7"/>
  <c r="AD20" i="7"/>
  <c r="AB20" i="7"/>
  <c r="S20" i="7"/>
  <c r="Q20" i="7"/>
  <c r="G20" i="7"/>
  <c r="G26" i="7" s="1"/>
  <c r="E20" i="7"/>
  <c r="AD13" i="7"/>
  <c r="AA13" i="7"/>
  <c r="S13" i="7"/>
  <c r="Q13" i="7"/>
  <c r="G13" i="7"/>
  <c r="D13" i="7"/>
  <c r="AB11" i="7"/>
  <c r="E11" i="7"/>
  <c r="AB9" i="7"/>
  <c r="E9" i="7"/>
  <c r="AB7" i="7"/>
  <c r="E7" i="7"/>
  <c r="Q79" i="7" l="1"/>
  <c r="AB52" i="7"/>
  <c r="E13" i="7"/>
  <c r="S79" i="7"/>
  <c r="AB26" i="7"/>
  <c r="AD26" i="7"/>
  <c r="S26" i="7"/>
  <c r="AD52" i="7"/>
  <c r="Q26" i="7"/>
  <c r="E52" i="7"/>
  <c r="E79" i="7"/>
  <c r="AB13" i="7"/>
  <c r="G52" i="7"/>
  <c r="AB66" i="7"/>
  <c r="AB79" i="7"/>
  <c r="E26" i="7"/>
  <c r="Q52" i="7"/>
</calcChain>
</file>

<file path=xl/sharedStrings.xml><?xml version="1.0" encoding="utf-8"?>
<sst xmlns="http://schemas.openxmlformats.org/spreadsheetml/2006/main" count="304" uniqueCount="100">
  <si>
    <t>Liga A</t>
  </si>
  <si>
    <t>Affoltern a.A.</t>
  </si>
  <si>
    <t>1. Runde</t>
  </si>
  <si>
    <t>-</t>
  </si>
  <si>
    <t>2. Runde</t>
  </si>
  <si>
    <t>3. Runde</t>
  </si>
  <si>
    <t xml:space="preserve">Glattfelden </t>
  </si>
  <si>
    <t>Dielsdorf 2</t>
  </si>
  <si>
    <t>Schlieren 2</t>
  </si>
  <si>
    <t>Wallisellen 2</t>
  </si>
  <si>
    <t>Dielsdorf 1</t>
  </si>
  <si>
    <t>Schlieren 1</t>
  </si>
  <si>
    <t>Wallisellen 1</t>
  </si>
  <si>
    <t>Glattfelden</t>
  </si>
  <si>
    <t>Ranglisten</t>
  </si>
  <si>
    <t>Rd.</t>
  </si>
  <si>
    <t>Teampt.</t>
  </si>
  <si>
    <t>EP</t>
  </si>
  <si>
    <t>Total</t>
  </si>
  <si>
    <t>Team</t>
  </si>
  <si>
    <t>Wallisellen</t>
  </si>
  <si>
    <t xml:space="preserve">Wallisellen </t>
  </si>
  <si>
    <t>Dielsdorf</t>
  </si>
  <si>
    <t>TP</t>
  </si>
  <si>
    <t>Schlieren</t>
  </si>
  <si>
    <t>Aussersihl</t>
  </si>
  <si>
    <t>Freirunde</t>
  </si>
  <si>
    <t>Liga B Nord</t>
  </si>
  <si>
    <t>Liga B Süd</t>
  </si>
  <si>
    <t>bis 30.06.</t>
  </si>
  <si>
    <t>bis 21.07.</t>
  </si>
  <si>
    <t>bis 18.08.</t>
  </si>
  <si>
    <t>VSpZU Ligameisterschaft 2024</t>
  </si>
  <si>
    <t xml:space="preserve">Dielsdorf </t>
  </si>
  <si>
    <t xml:space="preserve">Schlieren </t>
  </si>
  <si>
    <t>Tscharner Jenni</t>
  </si>
  <si>
    <t>Balmer Philipp</t>
  </si>
  <si>
    <t>Rieder Jasmine</t>
  </si>
  <si>
    <t>Glaus Rahel</t>
  </si>
  <si>
    <t>Babic Nicola</t>
  </si>
  <si>
    <t>Von Ah Philipp</t>
  </si>
  <si>
    <t>2:1</t>
  </si>
  <si>
    <t>2:0</t>
  </si>
  <si>
    <t>567 : 567</t>
  </si>
  <si>
    <t>Häfliger Alfi</t>
  </si>
  <si>
    <t>Hug Heinz</t>
  </si>
  <si>
    <t>Benz Marcel</t>
  </si>
  <si>
    <t>3:0</t>
  </si>
  <si>
    <t>555 : 0</t>
  </si>
  <si>
    <t>Niggli Katrin</t>
  </si>
  <si>
    <t>Niggli Peter</t>
  </si>
  <si>
    <t>Hüsser Thomas</t>
  </si>
  <si>
    <t>Joëlle Baumgartner</t>
  </si>
  <si>
    <t>Jürg Ebnöther</t>
  </si>
  <si>
    <t>Kurt Maag</t>
  </si>
  <si>
    <t>Markus Fuhrig</t>
  </si>
  <si>
    <t>Maya Gutzmer</t>
  </si>
  <si>
    <t>Samuele Tosatti</t>
  </si>
  <si>
    <t>588 : 577</t>
  </si>
  <si>
    <t>1:2</t>
  </si>
  <si>
    <t>0:2</t>
  </si>
  <si>
    <t>558 : 564</t>
  </si>
  <si>
    <t>564 : 0</t>
  </si>
  <si>
    <t>Roman Johnson</t>
  </si>
  <si>
    <t>Thomas Lips</t>
  </si>
  <si>
    <t>Yana Dürst</t>
  </si>
  <si>
    <t>Yoric Pisa</t>
  </si>
  <si>
    <t>Fabio Panduri</t>
  </si>
  <si>
    <t>Max Meier</t>
  </si>
  <si>
    <t>Nicola Babic</t>
  </si>
  <si>
    <t>Jan Hasler</t>
  </si>
  <si>
    <t>Christian Dierig</t>
  </si>
  <si>
    <t>Keller Daniela</t>
  </si>
  <si>
    <t>Schöpfer Franz</t>
  </si>
  <si>
    <t>Sala Francesca</t>
  </si>
  <si>
    <t>Derrer Simon</t>
  </si>
  <si>
    <t>Meier Max</t>
  </si>
  <si>
    <t>Pisa Yoric</t>
  </si>
  <si>
    <t>Tscharner Jenny</t>
  </si>
  <si>
    <t>Farkas Lilly</t>
  </si>
  <si>
    <t>Johnson Roman</t>
  </si>
  <si>
    <t>Lips Thomas</t>
  </si>
  <si>
    <t>Dürst Yana</t>
  </si>
  <si>
    <t>Theler Arthur</t>
  </si>
  <si>
    <t>Fuhrig Markus</t>
  </si>
  <si>
    <t>Gutzmer Maya</t>
  </si>
  <si>
    <t>Tosatti Samuele</t>
  </si>
  <si>
    <t>Baumgartner Joëlle</t>
  </si>
  <si>
    <t>Badertscher Jürg</t>
  </si>
  <si>
    <t>Merki Michael</t>
  </si>
  <si>
    <t>Schöpüfer Franz</t>
  </si>
  <si>
    <t>Buchmüller Victor</t>
  </si>
  <si>
    <t>581 : 578</t>
  </si>
  <si>
    <t>0:3</t>
  </si>
  <si>
    <t>567 : 578</t>
  </si>
  <si>
    <t>561 : 560</t>
  </si>
  <si>
    <t>572 : 552</t>
  </si>
  <si>
    <t>555 : 545</t>
  </si>
  <si>
    <t>577 : 0</t>
  </si>
  <si>
    <t>574 : 543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</si>
</sst>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4" fillId="0" borderId="0" xfId="1" applyFont="1"/>
    <xf numFmtId="0" fontId="5" fillId="0" borderId="0" xfId="1" applyFont="1" applyAlignment="1">
      <alignment horizontal="left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0" fontId="6" fillId="0" borderId="0" xfId="1" applyFont="1"/>
    <xf numFmtId="0" fontId="5" fillId="0" borderId="0" xfId="1" applyFont="1"/>
    <xf numFmtId="0" fontId="2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3" fillId="0" borderId="0" xfId="1" applyFont="1"/>
    <xf numFmtId="0" fontId="7" fillId="0" borderId="0" xfId="0" applyFont="1"/>
    <xf numFmtId="0" fontId="5" fillId="0" borderId="0" xfId="1" applyFont="1" applyAlignment="1">
      <alignment horizontal="center"/>
    </xf>
    <xf numFmtId="0" fontId="8" fillId="0" borderId="0" xfId="0" applyFont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1" applyAlignment="1">
      <alignment horizontal="center"/>
    </xf>
    <xf numFmtId="49" fontId="5" fillId="0" borderId="0" xfId="1" applyNumberFormat="1" applyFont="1" applyAlignment="1">
      <alignment horizontal="center"/>
    </xf>
    <xf numFmtId="49" fontId="6" fillId="0" borderId="0" xfId="1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49" fontId="10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3" fillId="2" borderId="0" xfId="1" applyFont="1" applyFill="1" applyAlignment="1">
      <alignment horizontal="left"/>
    </xf>
    <xf numFmtId="0" fontId="3" fillId="2" borderId="0" xfId="1" applyFont="1" applyFill="1" applyAlignment="1">
      <alignment horizontal="center"/>
    </xf>
    <xf numFmtId="0" fontId="10" fillId="3" borderId="0" xfId="0" applyFont="1" applyFill="1"/>
    <xf numFmtId="0" fontId="10" fillId="3" borderId="0" xfId="0" applyFont="1" applyFill="1" applyAlignment="1">
      <alignment horizontal="center"/>
    </xf>
    <xf numFmtId="49" fontId="10" fillId="3" borderId="0" xfId="0" applyNumberFormat="1" applyFont="1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49" fontId="9" fillId="3" borderId="0" xfId="0" applyNumberFormat="1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9" fillId="3" borderId="0" xfId="0" applyFont="1" applyFill="1"/>
    <xf numFmtId="0" fontId="9" fillId="3" borderId="0" xfId="0" applyFont="1" applyFill="1" applyAlignment="1">
      <alignment horizontal="center"/>
    </xf>
    <xf numFmtId="0" fontId="10" fillId="4" borderId="0" xfId="0" applyFont="1" applyFill="1"/>
    <xf numFmtId="0" fontId="10" fillId="4" borderId="0" xfId="0" applyFont="1" applyFill="1" applyAlignment="1">
      <alignment horizontal="center"/>
    </xf>
    <xf numFmtId="49" fontId="10" fillId="4" borderId="0" xfId="0" applyNumberFormat="1" applyFont="1" applyFill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49" fontId="9" fillId="4" borderId="0" xfId="0" applyNumberFormat="1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9" fillId="4" borderId="0" xfId="0" applyFont="1" applyFill="1"/>
    <xf numFmtId="0" fontId="9" fillId="4" borderId="0" xfId="0" applyFont="1" applyFill="1" applyAlignment="1">
      <alignment horizontal="center"/>
    </xf>
    <xf numFmtId="0" fontId="10" fillId="5" borderId="0" xfId="0" applyFont="1" applyFill="1"/>
    <xf numFmtId="0" fontId="10" fillId="5" borderId="0" xfId="0" applyFont="1" applyFill="1" applyAlignment="1">
      <alignment horizontal="center"/>
    </xf>
    <xf numFmtId="49" fontId="10" fillId="5" borderId="0" xfId="0" applyNumberFormat="1" applyFont="1" applyFill="1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center"/>
    </xf>
    <xf numFmtId="49" fontId="9" fillId="5" borderId="0" xfId="0" applyNumberFormat="1" applyFont="1" applyFill="1" applyAlignment="1">
      <alignment horizontal="center"/>
    </xf>
    <xf numFmtId="0" fontId="9" fillId="5" borderId="0" xfId="0" applyFont="1" applyFill="1" applyAlignment="1">
      <alignment horizontal="center"/>
    </xf>
    <xf numFmtId="0" fontId="9" fillId="5" borderId="0" xfId="0" applyFont="1" applyFill="1"/>
    <xf numFmtId="0" fontId="9" fillId="5" borderId="0" xfId="0" applyFont="1" applyFill="1" applyAlignment="1">
      <alignment horizontal="center"/>
    </xf>
    <xf numFmtId="0" fontId="5" fillId="0" borderId="0" xfId="1" applyFont="1" applyFill="1" applyAlignment="1">
      <alignment horizontal="center"/>
    </xf>
    <xf numFmtId="0" fontId="3" fillId="6" borderId="0" xfId="1" applyFont="1" applyFill="1" applyAlignment="1">
      <alignment horizontal="center"/>
    </xf>
    <xf numFmtId="0" fontId="3" fillId="6" borderId="0" xfId="1" applyFont="1" applyFill="1"/>
    <xf numFmtId="0" fontId="3" fillId="2" borderId="0" xfId="1" applyFont="1" applyFill="1"/>
    <xf numFmtId="0" fontId="3" fillId="0" borderId="0" xfId="1" applyFont="1" applyFill="1" applyAlignment="1">
      <alignment horizontal="left"/>
    </xf>
    <xf numFmtId="0" fontId="3" fillId="0" borderId="0" xfId="1" applyFont="1" applyFill="1" applyAlignment="1">
      <alignment horizontal="center"/>
    </xf>
    <xf numFmtId="0" fontId="0" fillId="0" borderId="0" xfId="0" applyFill="1"/>
    <xf numFmtId="0" fontId="9" fillId="0" borderId="0" xfId="0" applyFont="1" applyFill="1"/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19050</xdr:rowOff>
        </xdr:from>
        <xdr:to>
          <xdr:col>2</xdr:col>
          <xdr:colOff>0</xdr:colOff>
          <xdr:row>8</xdr:row>
          <xdr:rowOff>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2CE33-0ABA-4508-9F8F-2761062463C5}">
  <sheetPr>
    <pageSetUpPr fitToPage="1"/>
  </sheetPr>
  <dimension ref="A10:W61"/>
  <sheetViews>
    <sheetView tabSelected="1" topLeftCell="A19" zoomScale="80" zoomScaleNormal="80" workbookViewId="0">
      <selection activeCell="G30" sqref="G30"/>
    </sheetView>
  </sheetViews>
  <sheetFormatPr baseColWidth="10" defaultRowHeight="15" x14ac:dyDescent="0.25"/>
  <cols>
    <col min="1" max="1" width="14.7109375" customWidth="1"/>
    <col min="2" max="2" width="5.7109375" customWidth="1"/>
    <col min="3" max="3" width="14.7109375" customWidth="1"/>
    <col min="4" max="5" width="5.7109375" customWidth="1"/>
    <col min="6" max="6" width="12.7109375" style="18" customWidth="1"/>
    <col min="7" max="7" width="5.7109375" customWidth="1"/>
    <col min="8" max="8" width="14.7109375" customWidth="1"/>
    <col min="9" max="9" width="5.7109375" style="18" customWidth="1"/>
    <col min="10" max="10" width="14.7109375" customWidth="1"/>
    <col min="11" max="12" width="5.7109375" style="18" customWidth="1"/>
    <col min="13" max="13" width="12.7109375" style="18" customWidth="1"/>
    <col min="14" max="14" width="5.7109375" customWidth="1"/>
    <col min="15" max="15" width="14.7109375" customWidth="1"/>
    <col min="16" max="16" width="5.7109375" customWidth="1"/>
    <col min="17" max="17" width="14.7109375" customWidth="1"/>
    <col min="18" max="19" width="5.7109375" customWidth="1"/>
    <col min="20" max="20" width="12.7109375" style="18" customWidth="1"/>
  </cols>
  <sheetData>
    <row r="10" spans="1:20" ht="15" customHeight="1" x14ac:dyDescent="0.25">
      <c r="A10" s="5" t="s">
        <v>32</v>
      </c>
      <c r="B10" s="3"/>
      <c r="C10" s="3"/>
      <c r="D10" s="3"/>
      <c r="E10" s="3"/>
      <c r="F10" s="3"/>
      <c r="G10" s="3"/>
      <c r="H10" s="11"/>
      <c r="I10" s="3"/>
      <c r="J10" s="2"/>
      <c r="K10" s="3"/>
      <c r="L10" s="3"/>
      <c r="M10" s="3"/>
      <c r="O10" s="5"/>
      <c r="P10" s="3"/>
      <c r="Q10" s="3"/>
      <c r="R10" s="3"/>
      <c r="S10" s="3"/>
      <c r="T10" s="3"/>
    </row>
    <row r="11" spans="1:20" ht="15" customHeight="1" x14ac:dyDescent="0.25"/>
    <row r="12" spans="1:20" ht="15" customHeight="1" x14ac:dyDescent="0.25">
      <c r="A12" s="2"/>
      <c r="B12" s="3"/>
      <c r="C12" s="3"/>
      <c r="D12" s="3"/>
      <c r="E12" s="3"/>
      <c r="F12" s="3"/>
      <c r="G12" s="3"/>
      <c r="H12" s="11"/>
      <c r="I12" s="3"/>
      <c r="J12" s="2"/>
      <c r="K12" s="3"/>
      <c r="L12" s="3"/>
      <c r="M12" s="3"/>
      <c r="O12" s="2"/>
      <c r="P12" s="3"/>
      <c r="Q12" s="3"/>
      <c r="R12" s="3"/>
      <c r="S12" s="3"/>
      <c r="T12" s="3"/>
    </row>
    <row r="13" spans="1:20" ht="15" customHeight="1" x14ac:dyDescent="0.25">
      <c r="A13" s="2" t="s">
        <v>0</v>
      </c>
      <c r="B13" s="3"/>
      <c r="C13" s="3"/>
      <c r="D13" s="3"/>
      <c r="E13" s="3"/>
      <c r="G13" s="14"/>
      <c r="H13" s="2" t="s">
        <v>27</v>
      </c>
      <c r="I13" s="17"/>
      <c r="J13" s="14"/>
      <c r="K13" s="17"/>
      <c r="L13" s="17"/>
      <c r="M13" s="17"/>
      <c r="O13" s="2" t="s">
        <v>28</v>
      </c>
      <c r="P13" s="3"/>
      <c r="Q13" s="3"/>
      <c r="R13" s="3"/>
      <c r="S13" s="3"/>
    </row>
    <row r="14" spans="1:20" ht="15" customHeight="1" x14ac:dyDescent="0.25">
      <c r="A14" s="14"/>
      <c r="B14" s="14"/>
      <c r="C14" s="14"/>
      <c r="D14" s="14"/>
      <c r="E14" s="14"/>
      <c r="G14" s="15"/>
      <c r="H14" s="14"/>
      <c r="I14" s="15"/>
      <c r="J14" s="10"/>
      <c r="K14" s="15"/>
      <c r="L14" s="15"/>
      <c r="M14" s="15"/>
      <c r="O14" s="14"/>
      <c r="P14" s="14"/>
      <c r="Q14" s="14"/>
      <c r="R14" s="14"/>
      <c r="S14" s="14"/>
    </row>
    <row r="15" spans="1:20" ht="15" customHeight="1" x14ac:dyDescent="0.25">
      <c r="A15" s="10" t="s">
        <v>33</v>
      </c>
      <c r="B15" s="15"/>
      <c r="C15" s="15"/>
      <c r="D15" s="15"/>
      <c r="E15" s="15"/>
      <c r="G15" s="15"/>
      <c r="H15" s="10" t="s">
        <v>6</v>
      </c>
      <c r="I15" s="15"/>
      <c r="J15" s="10"/>
      <c r="K15" s="15"/>
      <c r="L15" s="15"/>
      <c r="M15" s="15"/>
      <c r="O15" s="6" t="s">
        <v>1</v>
      </c>
      <c r="P15" s="15"/>
      <c r="Q15" s="15"/>
      <c r="R15" s="15"/>
      <c r="S15" s="15"/>
    </row>
    <row r="16" spans="1:20" ht="15" customHeight="1" x14ac:dyDescent="0.25">
      <c r="A16" s="10" t="s">
        <v>34</v>
      </c>
      <c r="B16" s="15"/>
      <c r="C16" s="15"/>
      <c r="D16" s="15"/>
      <c r="E16" s="15"/>
      <c r="G16" s="15"/>
      <c r="H16" s="10" t="s">
        <v>7</v>
      </c>
      <c r="I16" s="15"/>
      <c r="J16" s="10"/>
      <c r="K16" s="15"/>
      <c r="L16" s="15"/>
      <c r="M16" s="15"/>
      <c r="O16" s="10" t="s">
        <v>25</v>
      </c>
      <c r="P16" s="15"/>
      <c r="Q16" s="15"/>
      <c r="R16" s="15"/>
      <c r="S16" s="15"/>
    </row>
    <row r="17" spans="1:20" ht="15" customHeight="1" x14ac:dyDescent="0.25">
      <c r="A17" s="10" t="s">
        <v>21</v>
      </c>
      <c r="B17" s="15"/>
      <c r="C17" s="15"/>
      <c r="D17" s="15"/>
      <c r="E17" s="15"/>
      <c r="G17" s="15"/>
      <c r="H17" s="10" t="s">
        <v>9</v>
      </c>
      <c r="I17" s="15"/>
      <c r="J17" s="10"/>
      <c r="K17" s="15"/>
      <c r="L17" s="15"/>
      <c r="M17" s="15"/>
      <c r="O17" s="10" t="s">
        <v>8</v>
      </c>
      <c r="P17" s="15"/>
      <c r="Q17" s="15"/>
      <c r="R17" s="15"/>
      <c r="S17" s="15"/>
    </row>
    <row r="18" spans="1:20" ht="15" customHeight="1" x14ac:dyDescent="0.25">
      <c r="A18" s="14"/>
      <c r="B18" s="15"/>
      <c r="C18" s="15"/>
      <c r="D18" s="15"/>
      <c r="E18" s="15"/>
      <c r="G18" s="15"/>
      <c r="H18" s="14"/>
      <c r="I18" s="15"/>
      <c r="J18" s="10"/>
      <c r="K18" s="15"/>
      <c r="L18" s="15"/>
      <c r="M18" s="15"/>
      <c r="O18" s="10"/>
      <c r="P18" s="15"/>
      <c r="Q18" s="15"/>
      <c r="R18" s="15"/>
      <c r="S18" s="15"/>
    </row>
    <row r="19" spans="1:20" ht="15" customHeight="1" x14ac:dyDescent="0.25">
      <c r="A19" s="4"/>
      <c r="B19" s="10"/>
      <c r="C19" s="4"/>
      <c r="D19" s="10"/>
      <c r="E19" s="10"/>
      <c r="F19" s="15"/>
      <c r="G19" s="10"/>
      <c r="H19" s="10"/>
      <c r="I19" s="15"/>
      <c r="J19" s="4"/>
      <c r="K19" s="15"/>
      <c r="L19" s="15"/>
      <c r="M19" s="15"/>
      <c r="O19" s="14"/>
      <c r="P19" s="14"/>
      <c r="Q19" s="14"/>
      <c r="R19" s="10"/>
      <c r="S19" s="10"/>
      <c r="T19" s="15"/>
    </row>
    <row r="20" spans="1:20" ht="15" customHeight="1" x14ac:dyDescent="0.25">
      <c r="A20" s="4"/>
      <c r="B20" s="10"/>
      <c r="C20" s="6"/>
      <c r="D20" s="10"/>
      <c r="E20" s="10"/>
      <c r="F20" s="15"/>
      <c r="G20" s="10"/>
      <c r="H20" s="10"/>
      <c r="I20" s="15"/>
      <c r="J20" s="6"/>
      <c r="K20" s="15"/>
      <c r="L20" s="15"/>
      <c r="M20" s="15"/>
      <c r="O20" s="14"/>
      <c r="P20" s="14"/>
      <c r="Q20" s="14"/>
      <c r="R20" s="10"/>
      <c r="S20" s="10"/>
      <c r="T20" s="15"/>
    </row>
    <row r="21" spans="1:20" ht="15" customHeight="1" x14ac:dyDescent="0.25">
      <c r="A21" s="4" t="s">
        <v>2</v>
      </c>
      <c r="B21" s="10"/>
      <c r="C21" s="4" t="s">
        <v>29</v>
      </c>
      <c r="D21" s="20"/>
      <c r="E21" s="20"/>
      <c r="H21" s="4" t="s">
        <v>2</v>
      </c>
      <c r="I21" s="10"/>
      <c r="J21" s="4" t="s">
        <v>29</v>
      </c>
      <c r="K21" s="20"/>
      <c r="L21" s="20"/>
      <c r="M21" s="15"/>
      <c r="O21" s="4" t="s">
        <v>2</v>
      </c>
      <c r="P21" s="10"/>
      <c r="Q21" s="4" t="s">
        <v>29</v>
      </c>
      <c r="R21" s="20"/>
      <c r="S21" s="20"/>
    </row>
    <row r="22" spans="1:20" ht="15" customHeight="1" x14ac:dyDescent="0.25">
      <c r="A22" s="4"/>
      <c r="B22" s="10"/>
      <c r="C22" s="6"/>
      <c r="D22" s="20"/>
      <c r="E22" s="20"/>
      <c r="H22" s="4"/>
      <c r="I22" s="10"/>
      <c r="J22" s="6"/>
      <c r="K22" s="20"/>
      <c r="L22" s="20"/>
      <c r="M22" s="15"/>
      <c r="O22" s="4"/>
      <c r="P22" s="10"/>
      <c r="Q22" s="6"/>
      <c r="R22" s="20"/>
      <c r="S22" s="20"/>
    </row>
    <row r="23" spans="1:20" ht="15" customHeight="1" x14ac:dyDescent="0.25">
      <c r="A23" s="10" t="s">
        <v>34</v>
      </c>
      <c r="B23" s="15" t="s">
        <v>3</v>
      </c>
      <c r="C23" s="6" t="s">
        <v>26</v>
      </c>
      <c r="D23" s="20"/>
      <c r="E23" s="20"/>
      <c r="F23" s="20"/>
      <c r="H23" s="10" t="s">
        <v>7</v>
      </c>
      <c r="I23" s="15" t="s">
        <v>3</v>
      </c>
      <c r="J23" s="10" t="s">
        <v>26</v>
      </c>
      <c r="K23" s="20"/>
      <c r="L23" s="20"/>
      <c r="M23" s="15"/>
      <c r="O23" s="10" t="s">
        <v>1</v>
      </c>
      <c r="P23" s="15" t="s">
        <v>3</v>
      </c>
      <c r="Q23" s="10" t="s">
        <v>26</v>
      </c>
      <c r="R23" s="20" t="s">
        <v>42</v>
      </c>
      <c r="S23" s="20" t="s">
        <v>47</v>
      </c>
      <c r="T23" s="20" t="s">
        <v>48</v>
      </c>
    </row>
    <row r="24" spans="1:20" ht="15" customHeight="1" x14ac:dyDescent="0.25">
      <c r="A24" s="10" t="s">
        <v>33</v>
      </c>
      <c r="B24" s="15" t="s">
        <v>3</v>
      </c>
      <c r="C24" s="10" t="s">
        <v>21</v>
      </c>
      <c r="D24" s="20" t="s">
        <v>42</v>
      </c>
      <c r="E24" s="20" t="s">
        <v>47</v>
      </c>
      <c r="F24" s="18" t="s">
        <v>58</v>
      </c>
      <c r="H24" s="6" t="s">
        <v>9</v>
      </c>
      <c r="I24" s="15" t="s">
        <v>3</v>
      </c>
      <c r="J24" s="10" t="s">
        <v>13</v>
      </c>
      <c r="K24" s="20" t="s">
        <v>42</v>
      </c>
      <c r="L24" s="20" t="s">
        <v>41</v>
      </c>
      <c r="M24" s="15" t="s">
        <v>43</v>
      </c>
      <c r="O24" s="6" t="s">
        <v>25</v>
      </c>
      <c r="P24" s="15" t="s">
        <v>3</v>
      </c>
      <c r="Q24" s="10" t="s">
        <v>8</v>
      </c>
      <c r="R24" s="20" t="s">
        <v>60</v>
      </c>
      <c r="S24" s="20" t="s">
        <v>59</v>
      </c>
      <c r="T24" s="18" t="s">
        <v>61</v>
      </c>
    </row>
    <row r="25" spans="1:20" ht="15" customHeight="1" x14ac:dyDescent="0.25">
      <c r="A25" s="10"/>
      <c r="B25" s="15"/>
      <c r="C25" s="10"/>
      <c r="D25" s="20"/>
      <c r="E25" s="20"/>
      <c r="H25" s="6"/>
      <c r="I25" s="15"/>
      <c r="J25" s="6"/>
      <c r="K25" s="20"/>
      <c r="L25" s="20"/>
      <c r="M25" s="15"/>
      <c r="O25" s="10"/>
      <c r="P25" s="15"/>
      <c r="Q25" s="10"/>
      <c r="R25" s="20"/>
      <c r="S25" s="20"/>
    </row>
    <row r="26" spans="1:20" ht="15" customHeight="1" x14ac:dyDescent="0.25">
      <c r="A26" s="6"/>
      <c r="B26" s="15"/>
      <c r="C26" s="6"/>
      <c r="D26" s="20"/>
      <c r="E26" s="20"/>
      <c r="H26" s="6"/>
      <c r="I26" s="15"/>
      <c r="J26" s="6"/>
      <c r="K26" s="21"/>
      <c r="L26" s="21"/>
      <c r="M26" s="15"/>
      <c r="O26" s="6"/>
      <c r="P26" s="15"/>
      <c r="Q26" s="6"/>
      <c r="R26" s="20"/>
      <c r="S26" s="20"/>
    </row>
    <row r="27" spans="1:20" ht="15" customHeight="1" x14ac:dyDescent="0.25">
      <c r="A27" s="4" t="s">
        <v>4</v>
      </c>
      <c r="B27" s="15"/>
      <c r="C27" s="4" t="s">
        <v>30</v>
      </c>
      <c r="D27" s="20"/>
      <c r="E27" s="20"/>
      <c r="H27" s="4" t="s">
        <v>4</v>
      </c>
      <c r="I27" s="15"/>
      <c r="J27" s="4" t="s">
        <v>30</v>
      </c>
      <c r="K27" s="20"/>
      <c r="L27" s="20"/>
      <c r="M27" s="15"/>
      <c r="O27" s="4" t="s">
        <v>4</v>
      </c>
      <c r="P27" s="15"/>
      <c r="Q27" s="4" t="s">
        <v>30</v>
      </c>
      <c r="R27" s="20"/>
      <c r="S27" s="20"/>
    </row>
    <row r="28" spans="1:20" ht="15" customHeight="1" x14ac:dyDescent="0.25">
      <c r="A28" s="9"/>
      <c r="B28" s="8"/>
      <c r="C28" s="7"/>
      <c r="D28" s="20"/>
      <c r="E28" s="20"/>
      <c r="H28" s="9"/>
      <c r="I28" s="8"/>
      <c r="J28" s="7"/>
      <c r="K28" s="20"/>
      <c r="L28" s="20"/>
      <c r="M28" s="15"/>
      <c r="O28" s="9"/>
      <c r="P28" s="8"/>
      <c r="Q28" s="7"/>
      <c r="R28" s="20"/>
      <c r="S28" s="20"/>
    </row>
    <row r="29" spans="1:20" ht="15" customHeight="1" x14ac:dyDescent="0.25">
      <c r="A29" s="10" t="s">
        <v>34</v>
      </c>
      <c r="B29" s="15" t="s">
        <v>3</v>
      </c>
      <c r="C29" s="10" t="s">
        <v>33</v>
      </c>
      <c r="D29" s="20" t="s">
        <v>42</v>
      </c>
      <c r="E29" s="20" t="s">
        <v>41</v>
      </c>
      <c r="F29" s="18" t="s">
        <v>92</v>
      </c>
      <c r="H29" s="10" t="s">
        <v>7</v>
      </c>
      <c r="I29" s="15" t="s">
        <v>3</v>
      </c>
      <c r="J29" s="10" t="s">
        <v>13</v>
      </c>
      <c r="K29" s="20" t="s">
        <v>60</v>
      </c>
      <c r="L29" s="20" t="s">
        <v>59</v>
      </c>
      <c r="M29" s="18" t="s">
        <v>95</v>
      </c>
      <c r="O29" s="10" t="s">
        <v>25</v>
      </c>
      <c r="P29" s="15" t="s">
        <v>3</v>
      </c>
      <c r="Q29" s="10" t="s">
        <v>26</v>
      </c>
      <c r="R29" s="20" t="s">
        <v>42</v>
      </c>
      <c r="S29" s="20" t="s">
        <v>47</v>
      </c>
      <c r="T29" s="20" t="s">
        <v>62</v>
      </c>
    </row>
    <row r="30" spans="1:20" ht="15" customHeight="1" x14ac:dyDescent="0.25">
      <c r="A30" s="10" t="s">
        <v>21</v>
      </c>
      <c r="B30" s="15" t="s">
        <v>3</v>
      </c>
      <c r="C30" s="10" t="s">
        <v>26</v>
      </c>
      <c r="D30" s="20"/>
      <c r="E30" s="20"/>
      <c r="H30" s="6" t="s">
        <v>9</v>
      </c>
      <c r="I30" s="15" t="s">
        <v>3</v>
      </c>
      <c r="J30" s="6" t="s">
        <v>26</v>
      </c>
      <c r="K30" s="20"/>
      <c r="L30" s="20"/>
      <c r="M30" s="15"/>
      <c r="O30" s="10" t="s">
        <v>8</v>
      </c>
      <c r="P30" s="15" t="s">
        <v>3</v>
      </c>
      <c r="Q30" s="10" t="s">
        <v>1</v>
      </c>
      <c r="R30" s="20" t="s">
        <v>42</v>
      </c>
      <c r="S30" s="20" t="s">
        <v>47</v>
      </c>
      <c r="T30" s="20" t="s">
        <v>99</v>
      </c>
    </row>
    <row r="31" spans="1:20" ht="15" customHeight="1" x14ac:dyDescent="0.25">
      <c r="A31" s="6"/>
      <c r="B31" s="15"/>
      <c r="C31" s="6"/>
      <c r="D31" s="20"/>
      <c r="E31" s="20"/>
      <c r="H31" s="6"/>
      <c r="I31" s="15"/>
      <c r="J31" s="6"/>
      <c r="K31" s="20"/>
      <c r="L31" s="20"/>
      <c r="M31" s="15"/>
      <c r="O31" s="6"/>
      <c r="P31" s="15"/>
      <c r="Q31" s="6"/>
      <c r="R31" s="20"/>
      <c r="S31" s="20"/>
    </row>
    <row r="32" spans="1:20" ht="15" customHeight="1" x14ac:dyDescent="0.25">
      <c r="A32" s="6"/>
      <c r="B32" s="15"/>
      <c r="C32" s="6"/>
      <c r="D32" s="20"/>
      <c r="E32" s="20"/>
      <c r="H32" s="6"/>
      <c r="I32" s="15"/>
      <c r="J32" s="6"/>
      <c r="K32" s="20"/>
      <c r="L32" s="20"/>
      <c r="M32" s="15"/>
      <c r="O32" s="6"/>
      <c r="P32" s="15"/>
      <c r="Q32" s="6"/>
      <c r="R32" s="20"/>
      <c r="S32" s="20"/>
    </row>
    <row r="33" spans="1:23" ht="15" customHeight="1" x14ac:dyDescent="0.25">
      <c r="A33" s="4" t="s">
        <v>5</v>
      </c>
      <c r="B33" s="15"/>
      <c r="C33" s="4" t="s">
        <v>31</v>
      </c>
      <c r="D33" s="20"/>
      <c r="E33" s="20"/>
      <c r="H33" s="4" t="s">
        <v>5</v>
      </c>
      <c r="I33" s="15"/>
      <c r="J33" s="4" t="s">
        <v>31</v>
      </c>
      <c r="K33" s="20"/>
      <c r="L33" s="20"/>
      <c r="M33" s="15"/>
      <c r="O33" s="4" t="s">
        <v>5</v>
      </c>
      <c r="P33" s="15"/>
      <c r="Q33" s="4" t="s">
        <v>31</v>
      </c>
      <c r="R33" s="20"/>
      <c r="S33" s="20"/>
    </row>
    <row r="34" spans="1:23" ht="15" customHeight="1" x14ac:dyDescent="0.25">
      <c r="A34" s="4"/>
      <c r="B34" s="15"/>
      <c r="C34" s="6"/>
      <c r="D34" s="20"/>
      <c r="E34" s="20"/>
      <c r="H34" s="4"/>
      <c r="I34" s="15"/>
      <c r="J34" s="6"/>
      <c r="K34" s="20"/>
      <c r="L34" s="20"/>
      <c r="M34" s="15"/>
      <c r="O34" s="4"/>
      <c r="P34" s="15"/>
      <c r="Q34" s="6"/>
      <c r="R34" s="20"/>
      <c r="S34" s="20"/>
    </row>
    <row r="35" spans="1:23" ht="15" customHeight="1" x14ac:dyDescent="0.25">
      <c r="A35" s="10" t="s">
        <v>33</v>
      </c>
      <c r="B35" s="15" t="s">
        <v>3</v>
      </c>
      <c r="C35" s="10" t="s">
        <v>26</v>
      </c>
      <c r="D35" s="15"/>
      <c r="E35" s="15"/>
      <c r="F35" s="15"/>
      <c r="G35" s="15"/>
      <c r="H35" s="10" t="s">
        <v>7</v>
      </c>
      <c r="I35" s="15" t="s">
        <v>3</v>
      </c>
      <c r="J35" s="10" t="s">
        <v>9</v>
      </c>
      <c r="K35" s="20" t="s">
        <v>42</v>
      </c>
      <c r="L35" s="20" t="s">
        <v>47</v>
      </c>
      <c r="M35" s="18" t="s">
        <v>96</v>
      </c>
      <c r="O35" s="10" t="s">
        <v>1</v>
      </c>
      <c r="P35" s="15" t="s">
        <v>3</v>
      </c>
      <c r="Q35" s="10" t="s">
        <v>25</v>
      </c>
      <c r="R35" s="20" t="s">
        <v>60</v>
      </c>
      <c r="S35" s="20" t="s">
        <v>59</v>
      </c>
      <c r="T35" s="18" t="s">
        <v>97</v>
      </c>
    </row>
    <row r="36" spans="1:23" ht="15" customHeight="1" x14ac:dyDescent="0.25">
      <c r="A36" s="10" t="s">
        <v>21</v>
      </c>
      <c r="B36" s="15" t="s">
        <v>3</v>
      </c>
      <c r="C36" s="10" t="s">
        <v>34</v>
      </c>
      <c r="D36" s="20" t="s">
        <v>60</v>
      </c>
      <c r="E36" s="20" t="s">
        <v>93</v>
      </c>
      <c r="F36" s="18" t="s">
        <v>94</v>
      </c>
      <c r="G36" s="15"/>
      <c r="H36" s="6" t="s">
        <v>13</v>
      </c>
      <c r="I36" s="15" t="s">
        <v>3</v>
      </c>
      <c r="J36" s="6" t="s">
        <v>26</v>
      </c>
      <c r="K36" s="15"/>
      <c r="L36" s="15"/>
      <c r="M36" s="15"/>
      <c r="O36" s="10" t="s">
        <v>8</v>
      </c>
      <c r="P36" s="15" t="s">
        <v>3</v>
      </c>
      <c r="Q36" s="6" t="s">
        <v>26</v>
      </c>
      <c r="R36" s="20" t="s">
        <v>42</v>
      </c>
      <c r="S36" s="20" t="s">
        <v>47</v>
      </c>
      <c r="T36" s="20" t="s">
        <v>98</v>
      </c>
    </row>
    <row r="37" spans="1:23" ht="15" customHeight="1" x14ac:dyDescent="0.25">
      <c r="A37" s="4"/>
      <c r="B37" s="15"/>
      <c r="C37" s="4"/>
      <c r="D37" s="15"/>
      <c r="E37" s="15"/>
      <c r="F37" s="12"/>
      <c r="G37" s="15"/>
      <c r="H37" s="6"/>
      <c r="I37" s="15"/>
      <c r="J37" s="4"/>
      <c r="K37" s="12"/>
      <c r="L37" s="12"/>
      <c r="M37" s="12"/>
      <c r="O37" s="4"/>
      <c r="P37" s="15"/>
      <c r="Q37" s="4"/>
      <c r="R37" s="15"/>
      <c r="S37" s="15"/>
      <c r="T37" s="12"/>
    </row>
    <row r="38" spans="1:23" ht="15" customHeight="1" x14ac:dyDescent="0.25">
      <c r="A38" s="4"/>
      <c r="B38" s="15"/>
      <c r="C38" s="4"/>
      <c r="D38" s="15"/>
      <c r="E38" s="15"/>
      <c r="F38" s="12"/>
      <c r="G38" s="15"/>
      <c r="H38" s="6"/>
      <c r="I38" s="15"/>
      <c r="J38" s="4"/>
      <c r="K38" s="12"/>
      <c r="L38" s="12"/>
      <c r="M38" s="12"/>
      <c r="O38" s="4"/>
      <c r="P38" s="15"/>
      <c r="Q38" s="4"/>
      <c r="R38" s="15"/>
      <c r="S38" s="15"/>
      <c r="T38" s="12"/>
    </row>
    <row r="39" spans="1:23" ht="15" customHeight="1" x14ac:dyDescent="0.25">
      <c r="A39" s="4"/>
      <c r="B39" s="15"/>
      <c r="C39" s="4"/>
      <c r="D39" s="15"/>
      <c r="E39" s="15"/>
      <c r="F39" s="12"/>
      <c r="G39" s="15"/>
      <c r="H39" s="61"/>
      <c r="I39" s="57"/>
      <c r="J39" s="61"/>
      <c r="K39" s="62"/>
      <c r="L39" s="62"/>
      <c r="M39" s="62"/>
      <c r="N39" s="63"/>
      <c r="O39" s="61"/>
      <c r="P39" s="15"/>
      <c r="Q39" s="4"/>
      <c r="R39" s="15"/>
      <c r="S39" s="15"/>
      <c r="T39" s="12"/>
    </row>
    <row r="40" spans="1:23" ht="15" customHeight="1" x14ac:dyDescent="0.25">
      <c r="A40" s="4"/>
      <c r="B40" s="15"/>
      <c r="C40" s="4"/>
      <c r="D40" s="15"/>
      <c r="E40" s="15"/>
      <c r="F40" s="12"/>
      <c r="G40" s="15"/>
      <c r="H40" s="6"/>
      <c r="I40" s="15"/>
      <c r="J40" s="4"/>
      <c r="K40" s="12"/>
      <c r="L40" s="12"/>
      <c r="M40" s="12"/>
      <c r="O40" s="4"/>
      <c r="P40" s="15"/>
      <c r="Q40" s="4"/>
      <c r="R40" s="15"/>
      <c r="S40" s="15"/>
      <c r="T40" s="12"/>
    </row>
    <row r="41" spans="1:23" ht="15" customHeight="1" x14ac:dyDescent="0.25">
      <c r="A41" s="4"/>
      <c r="B41" s="15"/>
      <c r="C41" s="4"/>
      <c r="D41" s="15"/>
      <c r="E41" s="15"/>
      <c r="F41" s="12"/>
      <c r="G41" s="15"/>
      <c r="H41" s="6"/>
      <c r="I41" s="15"/>
      <c r="J41" s="4"/>
      <c r="K41" s="12"/>
      <c r="L41" s="12"/>
      <c r="M41" s="12"/>
      <c r="O41" s="4"/>
      <c r="P41" s="15"/>
      <c r="Q41" s="4"/>
      <c r="R41" s="15"/>
      <c r="S41" s="15"/>
      <c r="T41" s="12"/>
    </row>
    <row r="42" spans="1:23" ht="15" customHeight="1" x14ac:dyDescent="0.25">
      <c r="A42" s="4"/>
      <c r="B42" s="15"/>
      <c r="C42" s="6"/>
      <c r="D42" s="15"/>
      <c r="E42" s="15"/>
      <c r="F42" s="12"/>
      <c r="G42" s="12"/>
      <c r="H42" s="4"/>
      <c r="I42" s="12"/>
      <c r="J42" s="13"/>
      <c r="K42" s="12"/>
      <c r="L42" s="12"/>
      <c r="M42" s="12"/>
      <c r="O42" s="4"/>
      <c r="P42" s="15"/>
      <c r="Q42" s="6"/>
      <c r="R42" s="15"/>
      <c r="S42" s="15"/>
      <c r="T42" s="12"/>
    </row>
    <row r="43" spans="1:23" ht="15" customHeight="1" x14ac:dyDescent="0.25">
      <c r="A43" s="2" t="s">
        <v>14</v>
      </c>
      <c r="O43" s="2" t="s">
        <v>14</v>
      </c>
    </row>
    <row r="44" spans="1:23" ht="15" customHeight="1" x14ac:dyDescent="0.25"/>
    <row r="45" spans="1:23" ht="15" customHeight="1" x14ac:dyDescent="0.25">
      <c r="A45" s="13" t="s">
        <v>19</v>
      </c>
      <c r="B45" s="12" t="s">
        <v>15</v>
      </c>
      <c r="C45" s="12"/>
      <c r="D45" s="12" t="s">
        <v>23</v>
      </c>
      <c r="E45" s="12" t="s">
        <v>17</v>
      </c>
      <c r="F45" s="12" t="s">
        <v>18</v>
      </c>
      <c r="G45" s="12"/>
      <c r="H45" s="4"/>
      <c r="I45" s="12" t="s">
        <v>15</v>
      </c>
      <c r="J45" s="12" t="s">
        <v>16</v>
      </c>
      <c r="K45" s="12" t="s">
        <v>23</v>
      </c>
      <c r="L45" s="12" t="s">
        <v>17</v>
      </c>
      <c r="M45" s="12" t="s">
        <v>18</v>
      </c>
      <c r="O45" s="13" t="s">
        <v>19</v>
      </c>
      <c r="P45" s="12" t="s">
        <v>15</v>
      </c>
      <c r="Q45" s="12"/>
      <c r="R45" s="12" t="s">
        <v>23</v>
      </c>
      <c r="S45" s="12" t="s">
        <v>17</v>
      </c>
      <c r="T45" s="12" t="s">
        <v>18</v>
      </c>
    </row>
    <row r="46" spans="1:23" ht="15" customHeight="1" x14ac:dyDescent="0.25">
      <c r="G46" s="15"/>
      <c r="H46" s="6"/>
      <c r="I46" s="15"/>
      <c r="J46" s="6"/>
      <c r="K46" s="15"/>
      <c r="L46" s="15"/>
      <c r="M46" s="15"/>
    </row>
    <row r="47" spans="1:23" ht="15" customHeight="1" x14ac:dyDescent="0.25">
      <c r="A47" s="59" t="s">
        <v>11</v>
      </c>
      <c r="B47" s="58">
        <v>2</v>
      </c>
      <c r="C47" s="58"/>
      <c r="D47" s="58">
        <v>4</v>
      </c>
      <c r="E47" s="58">
        <v>5</v>
      </c>
      <c r="F47" s="58">
        <v>1159</v>
      </c>
      <c r="G47" s="15"/>
      <c r="H47" s="60" t="s">
        <v>7</v>
      </c>
      <c r="I47" s="29">
        <v>2</v>
      </c>
      <c r="J47" s="28"/>
      <c r="K47" s="29">
        <v>2</v>
      </c>
      <c r="L47" s="29">
        <v>4</v>
      </c>
      <c r="M47" s="29">
        <v>1133</v>
      </c>
      <c r="N47" s="64"/>
      <c r="O47" s="60" t="s">
        <v>8</v>
      </c>
      <c r="P47" s="29">
        <v>3</v>
      </c>
      <c r="Q47" s="29"/>
      <c r="R47" s="29">
        <v>6</v>
      </c>
      <c r="S47" s="29">
        <v>8</v>
      </c>
      <c r="T47" s="29">
        <v>1715</v>
      </c>
      <c r="W47" s="57"/>
    </row>
    <row r="48" spans="1:23" ht="15" customHeight="1" x14ac:dyDescent="0.25">
      <c r="A48" s="10" t="s">
        <v>10</v>
      </c>
      <c r="B48" s="15">
        <v>2</v>
      </c>
      <c r="C48" s="15"/>
      <c r="D48" s="12">
        <v>2</v>
      </c>
      <c r="E48" s="15">
        <v>4</v>
      </c>
      <c r="F48" s="15">
        <v>1166</v>
      </c>
      <c r="G48" s="10"/>
      <c r="H48" s="6" t="s">
        <v>13</v>
      </c>
      <c r="I48" s="15">
        <v>2</v>
      </c>
      <c r="J48" s="6"/>
      <c r="K48" s="12">
        <v>2</v>
      </c>
      <c r="L48" s="12">
        <v>3</v>
      </c>
      <c r="M48" s="15">
        <v>1127</v>
      </c>
      <c r="O48" s="10" t="s">
        <v>25</v>
      </c>
      <c r="P48" s="15">
        <v>3</v>
      </c>
      <c r="Q48" s="15"/>
      <c r="R48" s="12">
        <v>4</v>
      </c>
      <c r="S48" s="15">
        <v>6</v>
      </c>
      <c r="T48" s="15">
        <v>1667</v>
      </c>
      <c r="W48" s="57"/>
    </row>
    <row r="49" spans="1:20" ht="15" customHeight="1" x14ac:dyDescent="0.25">
      <c r="A49" s="10" t="s">
        <v>12</v>
      </c>
      <c r="B49" s="15">
        <v>2</v>
      </c>
      <c r="C49" s="15"/>
      <c r="D49" s="12">
        <v>0</v>
      </c>
      <c r="E49" s="15">
        <v>0</v>
      </c>
      <c r="F49" s="15">
        <v>1144</v>
      </c>
      <c r="G49" s="8"/>
      <c r="H49" s="10" t="s">
        <v>9</v>
      </c>
      <c r="I49" s="15">
        <v>2</v>
      </c>
      <c r="J49" s="6"/>
      <c r="K49" s="12">
        <v>2</v>
      </c>
      <c r="L49" s="12">
        <v>2</v>
      </c>
      <c r="M49" s="15">
        <v>1119</v>
      </c>
      <c r="O49" s="10" t="s">
        <v>1</v>
      </c>
      <c r="P49" s="15">
        <v>3</v>
      </c>
      <c r="Q49" s="15"/>
      <c r="R49" s="12">
        <v>2</v>
      </c>
      <c r="S49" s="15">
        <v>4</v>
      </c>
      <c r="T49" s="15">
        <v>1653</v>
      </c>
    </row>
    <row r="50" spans="1:20" ht="15" customHeight="1" x14ac:dyDescent="0.25">
      <c r="A50" s="10"/>
      <c r="B50" s="15"/>
      <c r="C50" s="15"/>
      <c r="D50" s="15"/>
      <c r="E50" s="15"/>
      <c r="F50" s="15"/>
      <c r="G50" s="10"/>
      <c r="H50" s="10"/>
      <c r="I50" s="15"/>
      <c r="J50" s="6"/>
      <c r="K50" s="15"/>
      <c r="L50" s="15"/>
      <c r="M50" s="15"/>
      <c r="O50" s="10"/>
      <c r="P50" s="15"/>
      <c r="Q50" s="15"/>
      <c r="R50" s="15"/>
      <c r="S50" s="15"/>
      <c r="T50" s="15"/>
    </row>
    <row r="51" spans="1:20" ht="15" customHeight="1" x14ac:dyDescent="0.25">
      <c r="A51" s="10"/>
      <c r="B51" s="15"/>
      <c r="C51" s="10"/>
      <c r="D51" s="10"/>
      <c r="E51" s="10"/>
      <c r="F51" s="15"/>
      <c r="G51" s="15"/>
      <c r="H51" s="10"/>
      <c r="I51" s="15"/>
      <c r="J51" s="10"/>
      <c r="K51" s="15"/>
      <c r="L51" s="15"/>
      <c r="M51" s="15"/>
      <c r="O51" s="10"/>
      <c r="P51" s="15"/>
      <c r="Q51" s="10"/>
      <c r="R51" s="10"/>
      <c r="S51" s="10"/>
      <c r="T51" s="15"/>
    </row>
    <row r="52" spans="1:20" ht="15" customHeight="1" x14ac:dyDescent="0.25">
      <c r="A52" s="10"/>
      <c r="B52" s="15"/>
      <c r="C52" s="16"/>
      <c r="D52" s="16"/>
      <c r="E52" s="16"/>
      <c r="F52" s="15"/>
      <c r="G52" s="15"/>
      <c r="H52" s="16"/>
      <c r="I52" s="27"/>
      <c r="J52" s="6"/>
      <c r="K52" s="15"/>
      <c r="L52" s="15"/>
      <c r="M52" s="15"/>
      <c r="O52" s="10"/>
      <c r="P52" s="15"/>
      <c r="Q52" s="16"/>
      <c r="R52" s="16"/>
      <c r="S52" s="16"/>
      <c r="T52" s="15"/>
    </row>
    <row r="53" spans="1:20" ht="15" customHeight="1" x14ac:dyDescent="0.25">
      <c r="A53" s="10"/>
      <c r="B53" s="15"/>
      <c r="C53" s="16"/>
      <c r="D53" s="16"/>
      <c r="E53" s="16"/>
      <c r="F53" s="15"/>
      <c r="G53" s="15"/>
      <c r="H53" s="16"/>
      <c r="I53" s="27"/>
      <c r="J53" s="6"/>
      <c r="K53" s="15"/>
      <c r="L53" s="15"/>
      <c r="M53" s="15"/>
      <c r="O53" s="10"/>
      <c r="P53" s="15"/>
      <c r="Q53" s="16"/>
      <c r="R53" s="16"/>
      <c r="S53" s="16"/>
      <c r="T53" s="15"/>
    </row>
    <row r="54" spans="1:20" ht="15" customHeight="1" x14ac:dyDescent="0.25">
      <c r="A54" s="10"/>
      <c r="B54" s="15"/>
      <c r="C54" s="16"/>
      <c r="D54" s="16"/>
      <c r="E54" s="16"/>
      <c r="F54" s="15"/>
      <c r="G54" s="15"/>
      <c r="H54" s="16"/>
      <c r="I54" s="27"/>
      <c r="J54" s="6"/>
      <c r="K54" s="15"/>
      <c r="L54" s="15"/>
      <c r="M54" s="15"/>
      <c r="O54" s="10"/>
      <c r="P54" s="15"/>
      <c r="Q54" s="16"/>
      <c r="R54" s="16"/>
      <c r="S54" s="16"/>
      <c r="T54" s="15"/>
    </row>
    <row r="55" spans="1:20" ht="15" customHeight="1" x14ac:dyDescent="0.25"/>
    <row r="56" spans="1:20" ht="15" customHeight="1" x14ac:dyDescent="0.25"/>
    <row r="57" spans="1:20" ht="15" customHeight="1" x14ac:dyDescent="0.25"/>
    <row r="58" spans="1:20" ht="15" customHeight="1" x14ac:dyDescent="0.25"/>
    <row r="59" spans="1:20" ht="15" customHeight="1" x14ac:dyDescent="0.25"/>
    <row r="60" spans="1:20" ht="15" customHeight="1" x14ac:dyDescent="0.25">
      <c r="A60" s="1"/>
      <c r="B60" s="1"/>
      <c r="C60" s="1"/>
      <c r="D60" s="1"/>
      <c r="E60" s="1"/>
      <c r="F60" s="19"/>
      <c r="G60" s="1"/>
      <c r="H60" s="1"/>
      <c r="I60" s="19"/>
      <c r="J60" s="1"/>
      <c r="O60" s="1"/>
      <c r="P60" s="1"/>
      <c r="Q60" s="1"/>
      <c r="R60" s="1"/>
      <c r="S60" s="1"/>
      <c r="T60" s="19"/>
    </row>
    <row r="61" spans="1:20" ht="15" customHeight="1" x14ac:dyDescent="0.25">
      <c r="A61" s="1"/>
      <c r="B61" s="1"/>
      <c r="C61" s="1"/>
      <c r="D61" s="1"/>
      <c r="E61" s="1"/>
      <c r="F61" s="19"/>
      <c r="G61" s="1"/>
      <c r="H61" s="1"/>
      <c r="I61" s="19"/>
      <c r="J61" s="1"/>
      <c r="O61" s="1"/>
      <c r="P61" s="1"/>
      <c r="Q61" s="1"/>
      <c r="R61" s="1"/>
      <c r="S61" s="1"/>
      <c r="T61" s="19"/>
    </row>
  </sheetData>
  <pageMargins left="0.7" right="0.7" top="0.35218749999999999" bottom="0.78740157499999996" header="0.3" footer="0.3"/>
  <pageSetup paperSize="9" scale="69" orientation="landscape" horizontalDpi="360" verticalDpi="360" r:id="rId1"/>
  <drawing r:id="rId2"/>
  <legacyDrawing r:id="rId3"/>
  <oleObjects>
    <mc:AlternateContent xmlns:mc="http://schemas.openxmlformats.org/markup-compatibility/2006">
      <mc:Choice Requires="x14">
        <oleObject shapeId="6145" r:id="rId4">
          <objectPr defaultSize="0" autoPict="0" r:id="rId5">
            <anchor moveWithCells="1" sizeWithCells="1">
              <from>
                <xdr:col>0</xdr:col>
                <xdr:colOff>9525</xdr:colOff>
                <xdr:row>0</xdr:row>
                <xdr:rowOff>19050</xdr:rowOff>
              </from>
              <to>
                <xdr:col>2</xdr:col>
                <xdr:colOff>0</xdr:colOff>
                <xdr:row>8</xdr:row>
                <xdr:rowOff>0</xdr:rowOff>
              </to>
            </anchor>
          </objectPr>
        </oleObject>
      </mc:Choice>
      <mc:Fallback>
        <oleObject shapeId="614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0C508-67F1-40DA-AA00-808B4D011E0B}">
  <sheetPr>
    <pageSetUpPr fitToPage="1"/>
  </sheetPr>
  <dimension ref="A1:AH79"/>
  <sheetViews>
    <sheetView workbookViewId="0">
      <selection activeCell="F67" sqref="F67"/>
    </sheetView>
  </sheetViews>
  <sheetFormatPr baseColWidth="10" defaultRowHeight="15" x14ac:dyDescent="0.25"/>
  <cols>
    <col min="1" max="1" width="20.7109375" customWidth="1"/>
    <col min="2" max="5" width="5.7109375" style="18" customWidth="1"/>
    <col min="6" max="6" width="8.7109375" style="22" customWidth="1"/>
    <col min="7" max="10" width="5.7109375" style="18" customWidth="1"/>
    <col min="11" max="11" width="20.7109375" customWidth="1"/>
    <col min="12" max="12" width="5.7109375" customWidth="1"/>
    <col min="13" max="13" width="20.7109375" customWidth="1"/>
    <col min="14" max="17" width="5.7109375" customWidth="1"/>
    <col min="18" max="18" width="7.7109375" customWidth="1"/>
    <col min="19" max="22" width="5.7109375" customWidth="1"/>
    <col min="23" max="24" width="20.7109375" customWidth="1"/>
    <col min="25" max="28" width="5.7109375" customWidth="1"/>
    <col min="29" max="29" width="7.7109375" customWidth="1"/>
    <col min="30" max="33" width="5.7109375" customWidth="1"/>
    <col min="34" max="34" width="20.7109375" customWidth="1"/>
  </cols>
  <sheetData>
    <row r="1" spans="1:34" s="24" customFormat="1" ht="15.75" x14ac:dyDescent="0.25">
      <c r="A1" s="24" t="s">
        <v>0</v>
      </c>
      <c r="B1" s="25"/>
      <c r="C1" s="25"/>
      <c r="D1" s="25"/>
      <c r="E1" s="25"/>
      <c r="F1" s="26"/>
      <c r="G1" s="25"/>
      <c r="H1" s="25"/>
      <c r="I1" s="25"/>
      <c r="J1" s="25"/>
      <c r="M1" s="24" t="s">
        <v>27</v>
      </c>
      <c r="X1" s="24" t="s">
        <v>28</v>
      </c>
    </row>
    <row r="2" spans="1:34" s="24" customFormat="1" ht="15.75" x14ac:dyDescent="0.25">
      <c r="B2" s="25"/>
      <c r="C2" s="25"/>
      <c r="D2" s="25"/>
      <c r="E2" s="25"/>
      <c r="F2" s="26"/>
      <c r="G2" s="25"/>
      <c r="H2" s="25"/>
      <c r="I2" s="25"/>
      <c r="J2" s="25"/>
    </row>
    <row r="3" spans="1:34" s="24" customFormat="1" ht="15.75" x14ac:dyDescent="0.25">
      <c r="A3" s="30" t="s">
        <v>2</v>
      </c>
      <c r="B3" s="31"/>
      <c r="C3" s="31"/>
      <c r="D3" s="31"/>
      <c r="E3" s="31"/>
      <c r="F3" s="32"/>
      <c r="G3" s="31"/>
      <c r="H3" s="31"/>
      <c r="I3" s="31"/>
      <c r="J3" s="31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</row>
    <row r="4" spans="1:34" x14ac:dyDescent="0.25">
      <c r="A4" s="33"/>
      <c r="B4" s="34"/>
      <c r="C4" s="34"/>
      <c r="D4" s="34"/>
      <c r="E4" s="34"/>
      <c r="F4" s="35"/>
      <c r="G4" s="34"/>
      <c r="H4" s="34"/>
      <c r="I4" s="34"/>
      <c r="J4" s="34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</row>
    <row r="5" spans="1:34" s="23" customFormat="1" x14ac:dyDescent="0.25">
      <c r="A5" s="36" t="s">
        <v>24</v>
      </c>
      <c r="B5" s="36"/>
      <c r="C5" s="36"/>
      <c r="D5" s="36"/>
      <c r="E5" s="36"/>
      <c r="F5" s="35" t="s">
        <v>3</v>
      </c>
      <c r="G5" s="36" t="s">
        <v>26</v>
      </c>
      <c r="H5" s="36"/>
      <c r="I5" s="36"/>
      <c r="J5" s="36"/>
      <c r="K5" s="36"/>
      <c r="L5" s="37"/>
      <c r="M5" s="36" t="s">
        <v>7</v>
      </c>
      <c r="N5" s="36"/>
      <c r="O5" s="36"/>
      <c r="P5" s="36"/>
      <c r="Q5" s="36"/>
      <c r="R5" s="35" t="s">
        <v>3</v>
      </c>
      <c r="S5" s="36" t="s">
        <v>26</v>
      </c>
      <c r="T5" s="36"/>
      <c r="U5" s="36"/>
      <c r="V5" s="36"/>
      <c r="W5" s="36"/>
      <c r="X5" s="36" t="s">
        <v>1</v>
      </c>
      <c r="Y5" s="36"/>
      <c r="Z5" s="36"/>
      <c r="AA5" s="36"/>
      <c r="AB5" s="36"/>
      <c r="AC5" s="35" t="s">
        <v>3</v>
      </c>
      <c r="AD5" s="36" t="s">
        <v>26</v>
      </c>
      <c r="AE5" s="36"/>
      <c r="AF5" s="36"/>
      <c r="AG5" s="36"/>
      <c r="AH5" s="36"/>
    </row>
    <row r="6" spans="1:34" x14ac:dyDescent="0.25">
      <c r="A6" s="33"/>
      <c r="B6" s="34"/>
      <c r="C6" s="34"/>
      <c r="D6" s="34"/>
      <c r="E6" s="34"/>
      <c r="F6" s="35"/>
      <c r="G6" s="34"/>
      <c r="H6" s="34"/>
      <c r="I6" s="34"/>
      <c r="J6" s="34"/>
      <c r="K6" s="33"/>
      <c r="L6" s="33"/>
      <c r="M6" s="33"/>
      <c r="N6" s="34"/>
      <c r="O6" s="34"/>
      <c r="P6" s="34"/>
      <c r="Q6" s="34"/>
      <c r="R6" s="35"/>
      <c r="S6" s="34"/>
      <c r="T6" s="34"/>
      <c r="U6" s="34"/>
      <c r="V6" s="34"/>
      <c r="W6" s="33"/>
      <c r="X6" s="33"/>
      <c r="Y6" s="34"/>
      <c r="Z6" s="34"/>
      <c r="AA6" s="34"/>
      <c r="AB6" s="34"/>
      <c r="AC6" s="35"/>
      <c r="AD6" s="34"/>
      <c r="AE6" s="34"/>
      <c r="AF6" s="34"/>
      <c r="AG6" s="34"/>
      <c r="AH6" s="33"/>
    </row>
    <row r="7" spans="1:34" x14ac:dyDescent="0.25">
      <c r="A7" s="33" t="s">
        <v>49</v>
      </c>
      <c r="B7" s="34">
        <v>98</v>
      </c>
      <c r="C7" s="34">
        <v>86</v>
      </c>
      <c r="D7" s="34">
        <v>1</v>
      </c>
      <c r="E7" s="34">
        <f>SUM(B7,C7)</f>
        <v>184</v>
      </c>
      <c r="F7" s="35"/>
      <c r="G7" s="34"/>
      <c r="H7" s="34"/>
      <c r="I7" s="34"/>
      <c r="J7" s="34"/>
      <c r="K7" s="33"/>
      <c r="L7" s="33"/>
      <c r="M7" s="33"/>
      <c r="N7" s="34"/>
      <c r="O7" s="34"/>
      <c r="P7" s="34"/>
      <c r="Q7" s="34"/>
      <c r="R7" s="35"/>
      <c r="S7" s="34"/>
      <c r="T7" s="34"/>
      <c r="U7" s="34"/>
      <c r="V7" s="34"/>
      <c r="W7" s="33"/>
      <c r="X7" s="33" t="s">
        <v>44</v>
      </c>
      <c r="Y7" s="34">
        <v>91</v>
      </c>
      <c r="Z7" s="34">
        <v>93</v>
      </c>
      <c r="AA7" s="34">
        <v>1</v>
      </c>
      <c r="AB7" s="34">
        <f>SUM(Y7:Z7)</f>
        <v>184</v>
      </c>
      <c r="AC7" s="35"/>
      <c r="AD7" s="34"/>
      <c r="AE7" s="34"/>
      <c r="AF7" s="34"/>
      <c r="AG7" s="34"/>
      <c r="AH7" s="33"/>
    </row>
    <row r="8" spans="1:34" x14ac:dyDescent="0.25">
      <c r="A8" s="33"/>
      <c r="B8" s="34"/>
      <c r="C8" s="34"/>
      <c r="D8" s="34"/>
      <c r="E8" s="34"/>
      <c r="F8" s="35"/>
      <c r="G8" s="34"/>
      <c r="H8" s="34"/>
      <c r="I8" s="34"/>
      <c r="J8" s="34"/>
      <c r="K8" s="33"/>
      <c r="L8" s="33"/>
      <c r="M8" s="33"/>
      <c r="N8" s="34"/>
      <c r="O8" s="34"/>
      <c r="P8" s="34"/>
      <c r="Q8" s="34"/>
      <c r="R8" s="35"/>
      <c r="S8" s="34"/>
      <c r="T8" s="34"/>
      <c r="U8" s="34"/>
      <c r="V8" s="34"/>
      <c r="W8" s="33"/>
      <c r="X8" s="33"/>
      <c r="Y8" s="34"/>
      <c r="Z8" s="34"/>
      <c r="AA8" s="34"/>
      <c r="AB8" s="34"/>
      <c r="AC8" s="35"/>
      <c r="AD8" s="34"/>
      <c r="AE8" s="34"/>
      <c r="AF8" s="34"/>
      <c r="AG8" s="34"/>
      <c r="AH8" s="33"/>
    </row>
    <row r="9" spans="1:34" x14ac:dyDescent="0.25">
      <c r="A9" s="33" t="s">
        <v>50</v>
      </c>
      <c r="B9" s="34">
        <v>96</v>
      </c>
      <c r="C9" s="34">
        <v>99</v>
      </c>
      <c r="D9" s="34">
        <v>1</v>
      </c>
      <c r="E9" s="34">
        <f t="shared" ref="E9:E11" si="0">SUM(B9,C9)</f>
        <v>195</v>
      </c>
      <c r="F9" s="35"/>
      <c r="G9" s="34"/>
      <c r="H9" s="34"/>
      <c r="I9" s="34"/>
      <c r="J9" s="34"/>
      <c r="K9" s="33"/>
      <c r="L9" s="33"/>
      <c r="M9" s="33"/>
      <c r="N9" s="34"/>
      <c r="O9" s="34"/>
      <c r="P9" s="34"/>
      <c r="Q9" s="34"/>
      <c r="R9" s="35"/>
      <c r="S9" s="34"/>
      <c r="T9" s="34"/>
      <c r="U9" s="34"/>
      <c r="V9" s="34"/>
      <c r="W9" s="33"/>
      <c r="X9" s="33" t="s">
        <v>45</v>
      </c>
      <c r="Y9" s="34">
        <v>92</v>
      </c>
      <c r="Z9" s="34">
        <v>94</v>
      </c>
      <c r="AA9" s="34">
        <v>1</v>
      </c>
      <c r="AB9" s="34">
        <f t="shared" ref="AB9:AB11" si="1">SUM(Y9:Z9)</f>
        <v>186</v>
      </c>
      <c r="AC9" s="35"/>
      <c r="AD9" s="34"/>
      <c r="AE9" s="34"/>
      <c r="AF9" s="34"/>
      <c r="AG9" s="34"/>
      <c r="AH9" s="33"/>
    </row>
    <row r="10" spans="1:34" x14ac:dyDescent="0.25">
      <c r="A10" s="33"/>
      <c r="B10" s="34"/>
      <c r="C10" s="34"/>
      <c r="D10" s="34"/>
      <c r="E10" s="34"/>
      <c r="F10" s="35"/>
      <c r="G10" s="34"/>
      <c r="H10" s="34"/>
      <c r="I10" s="34"/>
      <c r="J10" s="34"/>
      <c r="K10" s="33"/>
      <c r="L10" s="33"/>
      <c r="M10" s="33"/>
      <c r="N10" s="34"/>
      <c r="O10" s="34"/>
      <c r="P10" s="34"/>
      <c r="Q10" s="34"/>
      <c r="R10" s="35"/>
      <c r="S10" s="34"/>
      <c r="T10" s="34"/>
      <c r="U10" s="34"/>
      <c r="V10" s="34"/>
      <c r="W10" s="33"/>
      <c r="X10" s="33"/>
      <c r="Y10" s="34"/>
      <c r="Z10" s="34"/>
      <c r="AA10" s="34"/>
      <c r="AB10" s="34"/>
      <c r="AC10" s="35"/>
      <c r="AD10" s="34"/>
      <c r="AE10" s="34"/>
      <c r="AF10" s="34"/>
      <c r="AG10" s="34"/>
      <c r="AH10" s="33"/>
    </row>
    <row r="11" spans="1:34" x14ac:dyDescent="0.25">
      <c r="A11" s="33" t="s">
        <v>51</v>
      </c>
      <c r="B11" s="34">
        <v>98</v>
      </c>
      <c r="C11" s="34">
        <v>96</v>
      </c>
      <c r="D11" s="34">
        <v>1</v>
      </c>
      <c r="E11" s="34">
        <f t="shared" si="0"/>
        <v>194</v>
      </c>
      <c r="F11" s="35"/>
      <c r="G11" s="34"/>
      <c r="H11" s="34"/>
      <c r="I11" s="34"/>
      <c r="J11" s="34"/>
      <c r="K11" s="33"/>
      <c r="L11" s="33"/>
      <c r="M11" s="33"/>
      <c r="N11" s="34"/>
      <c r="O11" s="34"/>
      <c r="P11" s="34"/>
      <c r="Q11" s="34"/>
      <c r="R11" s="35"/>
      <c r="S11" s="34"/>
      <c r="T11" s="34"/>
      <c r="U11" s="34"/>
      <c r="V11" s="34"/>
      <c r="W11" s="33"/>
      <c r="X11" s="33" t="s">
        <v>46</v>
      </c>
      <c r="Y11" s="34">
        <v>92</v>
      </c>
      <c r="Z11" s="34">
        <v>93</v>
      </c>
      <c r="AA11" s="34">
        <v>1</v>
      </c>
      <c r="AB11" s="34">
        <f t="shared" si="1"/>
        <v>185</v>
      </c>
      <c r="AC11" s="35"/>
      <c r="AD11" s="34"/>
      <c r="AE11" s="34"/>
      <c r="AF11" s="34"/>
      <c r="AG11" s="34"/>
      <c r="AH11" s="33"/>
    </row>
    <row r="12" spans="1:34" x14ac:dyDescent="0.25">
      <c r="A12" s="33"/>
      <c r="B12" s="34"/>
      <c r="C12" s="34"/>
      <c r="D12" s="34"/>
      <c r="E12" s="34"/>
      <c r="F12" s="35"/>
      <c r="G12" s="34"/>
      <c r="H12" s="34"/>
      <c r="I12" s="34"/>
      <c r="J12" s="34"/>
      <c r="K12" s="33"/>
      <c r="L12" s="33"/>
      <c r="M12" s="33"/>
      <c r="N12" s="34"/>
      <c r="O12" s="34"/>
      <c r="P12" s="34"/>
      <c r="Q12" s="34"/>
      <c r="R12" s="35"/>
      <c r="S12" s="34"/>
      <c r="T12" s="34"/>
      <c r="U12" s="34"/>
      <c r="V12" s="34"/>
      <c r="W12" s="33"/>
      <c r="X12" s="33"/>
      <c r="Y12" s="34"/>
      <c r="Z12" s="34"/>
      <c r="AA12" s="34"/>
      <c r="AB12" s="34"/>
      <c r="AC12" s="35"/>
      <c r="AD12" s="34"/>
      <c r="AE12" s="34"/>
      <c r="AF12" s="34"/>
      <c r="AG12" s="34"/>
      <c r="AH12" s="33"/>
    </row>
    <row r="13" spans="1:34" s="23" customFormat="1" x14ac:dyDescent="0.25">
      <c r="A13" s="37" t="s">
        <v>18</v>
      </c>
      <c r="B13" s="38"/>
      <c r="C13" s="38"/>
      <c r="D13" s="38">
        <f>SUM(D7:D11)</f>
        <v>3</v>
      </c>
      <c r="E13" s="38">
        <f>SUM(E7:E11)</f>
        <v>573</v>
      </c>
      <c r="F13" s="35" t="s">
        <v>42</v>
      </c>
      <c r="G13" s="38">
        <f>SUM(G7:G11)</f>
        <v>0</v>
      </c>
      <c r="H13" s="38"/>
      <c r="I13" s="38"/>
      <c r="J13" s="38"/>
      <c r="K13" s="37"/>
      <c r="L13" s="37"/>
      <c r="M13" s="37" t="s">
        <v>18</v>
      </c>
      <c r="N13" s="38"/>
      <c r="O13" s="38"/>
      <c r="P13" s="38"/>
      <c r="Q13" s="38">
        <f>SUM(Q7:Q11)</f>
        <v>0</v>
      </c>
      <c r="R13" s="35"/>
      <c r="S13" s="38">
        <f>SUM(S7:S11)</f>
        <v>0</v>
      </c>
      <c r="T13" s="38"/>
      <c r="U13" s="38"/>
      <c r="V13" s="38"/>
      <c r="W13" s="37"/>
      <c r="X13" s="37" t="s">
        <v>18</v>
      </c>
      <c r="Y13" s="38"/>
      <c r="Z13" s="38"/>
      <c r="AA13" s="38">
        <f>SUM(AA7,AA9,AA11)</f>
        <v>3</v>
      </c>
      <c r="AB13" s="38">
        <f>SUM(AB7:AB11)</f>
        <v>555</v>
      </c>
      <c r="AC13" s="35" t="s">
        <v>42</v>
      </c>
      <c r="AD13" s="38">
        <f>SUM(AD7:AD11)</f>
        <v>0</v>
      </c>
      <c r="AE13" s="38"/>
      <c r="AF13" s="38"/>
      <c r="AG13" s="38"/>
      <c r="AH13" s="37"/>
    </row>
    <row r="14" spans="1:34" x14ac:dyDescent="0.25">
      <c r="A14" s="33"/>
      <c r="B14" s="34"/>
      <c r="C14" s="34"/>
      <c r="D14" s="34"/>
      <c r="E14" s="34"/>
      <c r="F14" s="35"/>
      <c r="G14" s="34"/>
      <c r="H14" s="34"/>
      <c r="I14" s="34"/>
      <c r="J14" s="34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</row>
    <row r="15" spans="1:34" x14ac:dyDescent="0.25">
      <c r="A15" s="33"/>
      <c r="B15" s="34"/>
      <c r="C15" s="34"/>
      <c r="D15" s="34"/>
      <c r="E15" s="34"/>
      <c r="F15" s="35"/>
      <c r="G15" s="34"/>
      <c r="H15" s="34"/>
      <c r="I15" s="34"/>
      <c r="J15" s="34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</row>
    <row r="16" spans="1:34" x14ac:dyDescent="0.25">
      <c r="A16" s="33"/>
      <c r="B16" s="34"/>
      <c r="C16" s="34"/>
      <c r="D16" s="34"/>
      <c r="E16" s="34"/>
      <c r="F16" s="35"/>
      <c r="G16" s="34"/>
      <c r="H16" s="34"/>
      <c r="I16" s="34"/>
      <c r="J16" s="34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</row>
    <row r="17" spans="1:34" x14ac:dyDescent="0.25">
      <c r="A17" s="33"/>
      <c r="B17" s="34"/>
      <c r="C17" s="34"/>
      <c r="D17" s="34"/>
      <c r="E17" s="34"/>
      <c r="F17" s="35"/>
      <c r="G17" s="34"/>
      <c r="H17" s="34"/>
      <c r="I17" s="34"/>
      <c r="J17" s="34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</row>
    <row r="18" spans="1:34" x14ac:dyDescent="0.25">
      <c r="A18" s="36" t="s">
        <v>22</v>
      </c>
      <c r="B18" s="36"/>
      <c r="C18" s="36"/>
      <c r="D18" s="36"/>
      <c r="E18" s="36"/>
      <c r="F18" s="35" t="s">
        <v>3</v>
      </c>
      <c r="G18" s="36" t="s">
        <v>20</v>
      </c>
      <c r="H18" s="36"/>
      <c r="I18" s="36"/>
      <c r="J18" s="36"/>
      <c r="K18" s="36"/>
      <c r="L18" s="37"/>
      <c r="M18" s="36" t="s">
        <v>9</v>
      </c>
      <c r="N18" s="36"/>
      <c r="O18" s="36"/>
      <c r="P18" s="36"/>
      <c r="Q18" s="36"/>
      <c r="R18" s="35" t="s">
        <v>3</v>
      </c>
      <c r="S18" s="36" t="s">
        <v>13</v>
      </c>
      <c r="T18" s="36"/>
      <c r="U18" s="36"/>
      <c r="V18" s="36"/>
      <c r="W18" s="36"/>
      <c r="X18" s="36" t="s">
        <v>25</v>
      </c>
      <c r="Y18" s="36"/>
      <c r="Z18" s="36"/>
      <c r="AA18" s="36"/>
      <c r="AB18" s="36"/>
      <c r="AC18" s="35" t="s">
        <v>3</v>
      </c>
      <c r="AD18" s="36" t="s">
        <v>8</v>
      </c>
      <c r="AE18" s="36"/>
      <c r="AF18" s="36"/>
      <c r="AG18" s="36"/>
      <c r="AH18" s="36"/>
    </row>
    <row r="19" spans="1:34" x14ac:dyDescent="0.25">
      <c r="A19" s="33"/>
      <c r="B19" s="34"/>
      <c r="C19" s="34"/>
      <c r="D19" s="34"/>
      <c r="E19" s="34"/>
      <c r="F19" s="35"/>
      <c r="G19" s="34"/>
      <c r="H19" s="34"/>
      <c r="I19" s="34"/>
      <c r="J19" s="34"/>
      <c r="K19" s="33"/>
      <c r="L19" s="33"/>
      <c r="M19" s="33"/>
      <c r="N19" s="34"/>
      <c r="O19" s="34"/>
      <c r="P19" s="34"/>
      <c r="Q19" s="34"/>
      <c r="R19" s="35"/>
      <c r="S19" s="34"/>
      <c r="T19" s="34"/>
      <c r="U19" s="34"/>
      <c r="V19" s="34"/>
      <c r="W19" s="33"/>
      <c r="X19" s="33"/>
      <c r="Y19" s="34"/>
      <c r="Z19" s="34"/>
      <c r="AA19" s="34"/>
      <c r="AB19" s="34"/>
      <c r="AC19" s="35"/>
      <c r="AD19" s="34"/>
      <c r="AE19" s="34"/>
      <c r="AF19" s="34"/>
      <c r="AG19" s="34"/>
      <c r="AH19" s="33"/>
    </row>
    <row r="20" spans="1:34" x14ac:dyDescent="0.25">
      <c r="A20" s="33" t="s">
        <v>52</v>
      </c>
      <c r="B20" s="34">
        <v>99</v>
      </c>
      <c r="C20" s="34">
        <v>100</v>
      </c>
      <c r="D20" s="34">
        <v>1</v>
      </c>
      <c r="E20" s="34">
        <f>SUM(B20:C20)</f>
        <v>199</v>
      </c>
      <c r="F20" s="35"/>
      <c r="G20" s="34">
        <f>SUM(I20:J20)</f>
        <v>196</v>
      </c>
      <c r="H20" s="34">
        <v>0</v>
      </c>
      <c r="I20" s="34">
        <v>99</v>
      </c>
      <c r="J20" s="34">
        <v>97</v>
      </c>
      <c r="K20" s="33" t="s">
        <v>55</v>
      </c>
      <c r="L20" s="33"/>
      <c r="M20" s="33" t="s">
        <v>35</v>
      </c>
      <c r="N20" s="34">
        <v>97</v>
      </c>
      <c r="O20" s="34">
        <v>95</v>
      </c>
      <c r="P20" s="34">
        <v>0</v>
      </c>
      <c r="Q20" s="34">
        <f>SUM(N20:O20)</f>
        <v>192</v>
      </c>
      <c r="R20" s="35"/>
      <c r="S20" s="34">
        <f>SUM(U20:V20)</f>
        <v>197</v>
      </c>
      <c r="T20" s="34">
        <v>1</v>
      </c>
      <c r="U20" s="34">
        <v>99</v>
      </c>
      <c r="V20" s="34">
        <v>98</v>
      </c>
      <c r="W20" s="33" t="s">
        <v>36</v>
      </c>
      <c r="X20" s="33" t="s">
        <v>80</v>
      </c>
      <c r="Y20" s="34">
        <v>93</v>
      </c>
      <c r="Z20" s="34">
        <v>93</v>
      </c>
      <c r="AA20" s="34">
        <v>0</v>
      </c>
      <c r="AB20" s="34">
        <f>SUM(Y20:Z20)</f>
        <v>186</v>
      </c>
      <c r="AC20" s="35"/>
      <c r="AD20" s="34">
        <f>SUM(AF20:AG20)</f>
        <v>193</v>
      </c>
      <c r="AE20" s="34">
        <v>1</v>
      </c>
      <c r="AF20" s="34">
        <v>95</v>
      </c>
      <c r="AG20" s="34">
        <v>98</v>
      </c>
      <c r="AH20" s="33" t="s">
        <v>73</v>
      </c>
    </row>
    <row r="21" spans="1:34" x14ac:dyDescent="0.25">
      <c r="A21" s="33"/>
      <c r="B21" s="34"/>
      <c r="C21" s="34"/>
      <c r="D21" s="34"/>
      <c r="E21" s="34"/>
      <c r="F21" s="35"/>
      <c r="G21" s="34"/>
      <c r="H21" s="34"/>
      <c r="I21" s="34"/>
      <c r="J21" s="34"/>
      <c r="K21" s="33"/>
      <c r="L21" s="33"/>
      <c r="M21" s="33"/>
      <c r="N21" s="34"/>
      <c r="O21" s="34"/>
      <c r="P21" s="34"/>
      <c r="Q21" s="34"/>
      <c r="R21" s="35"/>
      <c r="S21" s="34"/>
      <c r="T21" s="34"/>
      <c r="U21" s="34"/>
      <c r="V21" s="34"/>
      <c r="W21" s="33"/>
      <c r="X21" s="33"/>
      <c r="Y21" s="34"/>
      <c r="Z21" s="34"/>
      <c r="AA21" s="34"/>
      <c r="AB21" s="34"/>
      <c r="AC21" s="35"/>
      <c r="AD21" s="34"/>
      <c r="AE21" s="34"/>
      <c r="AF21" s="34"/>
      <c r="AG21" s="34"/>
      <c r="AH21" s="33"/>
    </row>
    <row r="22" spans="1:34" x14ac:dyDescent="0.25">
      <c r="A22" s="33" t="s">
        <v>53</v>
      </c>
      <c r="B22" s="34">
        <v>97</v>
      </c>
      <c r="C22" s="34">
        <v>98</v>
      </c>
      <c r="D22" s="34">
        <v>1</v>
      </c>
      <c r="E22" s="34">
        <f t="shared" ref="E22:E24" si="2">SUM(B22:C22)</f>
        <v>195</v>
      </c>
      <c r="F22" s="35"/>
      <c r="G22" s="34">
        <f t="shared" ref="G22:G24" si="3">SUM(I22:J22)</f>
        <v>190</v>
      </c>
      <c r="H22" s="34">
        <v>0</v>
      </c>
      <c r="I22" s="34">
        <v>97</v>
      </c>
      <c r="J22" s="34">
        <v>93</v>
      </c>
      <c r="K22" s="33" t="s">
        <v>56</v>
      </c>
      <c r="L22" s="33"/>
      <c r="M22" s="33" t="s">
        <v>37</v>
      </c>
      <c r="N22" s="34">
        <v>92</v>
      </c>
      <c r="O22" s="34">
        <v>97</v>
      </c>
      <c r="P22" s="34">
        <v>1</v>
      </c>
      <c r="Q22" s="34">
        <f t="shared" ref="Q22:Q24" si="4">SUM(N22:O22)</f>
        <v>189</v>
      </c>
      <c r="R22" s="35"/>
      <c r="S22" s="34">
        <f t="shared" ref="S22:S24" si="5">SUM(U22:V22)</f>
        <v>186</v>
      </c>
      <c r="T22" s="34">
        <v>0</v>
      </c>
      <c r="U22" s="34">
        <v>94</v>
      </c>
      <c r="V22" s="34">
        <v>92</v>
      </c>
      <c r="W22" s="33" t="s">
        <v>39</v>
      </c>
      <c r="X22" s="33" t="s">
        <v>81</v>
      </c>
      <c r="Y22" s="34">
        <v>92</v>
      </c>
      <c r="Z22" s="34">
        <v>89</v>
      </c>
      <c r="AA22" s="34">
        <v>0</v>
      </c>
      <c r="AB22" s="34">
        <f t="shared" ref="AB22:AB25" si="6">SUM(Y22:Z22)</f>
        <v>181</v>
      </c>
      <c r="AC22" s="35"/>
      <c r="AD22" s="34">
        <f t="shared" ref="AD22:AD25" si="7">SUM(AF22:AG22)</f>
        <v>188</v>
      </c>
      <c r="AE22" s="34">
        <v>1</v>
      </c>
      <c r="AF22" s="34">
        <v>93</v>
      </c>
      <c r="AG22" s="34">
        <v>95</v>
      </c>
      <c r="AH22" s="33" t="s">
        <v>74</v>
      </c>
    </row>
    <row r="23" spans="1:34" x14ac:dyDescent="0.25">
      <c r="A23" s="33"/>
      <c r="B23" s="34"/>
      <c r="C23" s="34"/>
      <c r="D23" s="34"/>
      <c r="E23" s="34"/>
      <c r="F23" s="35"/>
      <c r="G23" s="34"/>
      <c r="H23" s="34"/>
      <c r="I23" s="34"/>
      <c r="J23" s="34"/>
      <c r="K23" s="33"/>
      <c r="L23" s="33"/>
      <c r="M23" s="33"/>
      <c r="N23" s="34"/>
      <c r="O23" s="34"/>
      <c r="P23" s="34"/>
      <c r="Q23" s="34"/>
      <c r="R23" s="35"/>
      <c r="S23" s="34"/>
      <c r="T23" s="34"/>
      <c r="U23" s="34"/>
      <c r="V23" s="34"/>
      <c r="W23" s="33"/>
      <c r="X23" s="33"/>
      <c r="Y23" s="34"/>
      <c r="Z23" s="34"/>
      <c r="AA23" s="34"/>
      <c r="AB23" s="34"/>
      <c r="AC23" s="35"/>
      <c r="AD23" s="34"/>
      <c r="AE23" s="34"/>
      <c r="AF23" s="34"/>
      <c r="AG23" s="34"/>
      <c r="AH23" s="33"/>
    </row>
    <row r="24" spans="1:34" x14ac:dyDescent="0.25">
      <c r="A24" s="33" t="s">
        <v>54</v>
      </c>
      <c r="B24" s="34">
        <v>99</v>
      </c>
      <c r="C24" s="34">
        <v>95</v>
      </c>
      <c r="D24" s="34">
        <v>1</v>
      </c>
      <c r="E24" s="34">
        <f t="shared" si="2"/>
        <v>194</v>
      </c>
      <c r="F24" s="35"/>
      <c r="G24" s="34">
        <f t="shared" si="3"/>
        <v>191</v>
      </c>
      <c r="H24" s="34">
        <v>0</v>
      </c>
      <c r="I24" s="34">
        <v>96</v>
      </c>
      <c r="J24" s="34">
        <v>95</v>
      </c>
      <c r="K24" s="33" t="s">
        <v>57</v>
      </c>
      <c r="L24" s="33"/>
      <c r="M24" s="33" t="s">
        <v>38</v>
      </c>
      <c r="N24" s="34">
        <v>93</v>
      </c>
      <c r="O24" s="34">
        <v>93</v>
      </c>
      <c r="P24" s="34">
        <v>1</v>
      </c>
      <c r="Q24" s="34">
        <f t="shared" si="4"/>
        <v>186</v>
      </c>
      <c r="R24" s="35"/>
      <c r="S24" s="34">
        <f t="shared" si="5"/>
        <v>184</v>
      </c>
      <c r="T24" s="34">
        <v>0</v>
      </c>
      <c r="U24" s="34">
        <v>88</v>
      </c>
      <c r="V24" s="34">
        <v>96</v>
      </c>
      <c r="W24" s="33" t="s">
        <v>40</v>
      </c>
      <c r="X24" s="33" t="s">
        <v>82</v>
      </c>
      <c r="Y24" s="34">
        <v>95</v>
      </c>
      <c r="Z24" s="34">
        <v>96</v>
      </c>
      <c r="AA24" s="34">
        <v>1</v>
      </c>
      <c r="AB24" s="34">
        <f t="shared" si="6"/>
        <v>191</v>
      </c>
      <c r="AC24" s="35"/>
      <c r="AD24" s="34">
        <f t="shared" si="7"/>
        <v>183</v>
      </c>
      <c r="AE24" s="34">
        <v>0</v>
      </c>
      <c r="AF24" s="34">
        <v>93</v>
      </c>
      <c r="AG24" s="34">
        <v>90</v>
      </c>
      <c r="AH24" s="33" t="s">
        <v>83</v>
      </c>
    </row>
    <row r="25" spans="1:34" x14ac:dyDescent="0.25">
      <c r="A25" s="33"/>
      <c r="B25" s="34"/>
      <c r="C25" s="34"/>
      <c r="D25" s="34"/>
      <c r="E25" s="34"/>
      <c r="F25" s="35"/>
      <c r="G25" s="34"/>
      <c r="H25" s="34"/>
      <c r="I25" s="34"/>
      <c r="J25" s="34"/>
      <c r="K25" s="33"/>
      <c r="L25" s="33"/>
      <c r="M25" s="33"/>
      <c r="N25" s="34"/>
      <c r="O25" s="34"/>
      <c r="P25" s="34"/>
      <c r="Q25" s="34"/>
      <c r="R25" s="35"/>
      <c r="S25" s="34"/>
      <c r="T25" s="34"/>
      <c r="U25" s="34"/>
      <c r="V25" s="34"/>
      <c r="W25" s="33"/>
      <c r="X25" s="33"/>
      <c r="Y25" s="34"/>
      <c r="Z25" s="34"/>
      <c r="AA25" s="34"/>
      <c r="AB25" s="34"/>
      <c r="AC25" s="35"/>
      <c r="AD25" s="34"/>
      <c r="AE25" s="34"/>
      <c r="AF25" s="34"/>
      <c r="AG25" s="34"/>
      <c r="AH25" s="33"/>
    </row>
    <row r="26" spans="1:34" x14ac:dyDescent="0.25">
      <c r="A26" s="37" t="s">
        <v>18</v>
      </c>
      <c r="B26" s="38"/>
      <c r="C26" s="38"/>
      <c r="D26" s="38">
        <f>SUM(D20:D24)</f>
        <v>3</v>
      </c>
      <c r="E26" s="38">
        <f>SUM(E20:E24)</f>
        <v>588</v>
      </c>
      <c r="F26" s="35" t="s">
        <v>42</v>
      </c>
      <c r="G26" s="38">
        <f>SUM(G20:G24)</f>
        <v>577</v>
      </c>
      <c r="H26" s="38">
        <v>0</v>
      </c>
      <c r="I26" s="38"/>
      <c r="J26" s="38"/>
      <c r="K26" s="37"/>
      <c r="L26" s="37"/>
      <c r="M26" s="37" t="s">
        <v>18</v>
      </c>
      <c r="N26" s="38"/>
      <c r="O26" s="38"/>
      <c r="P26" s="38">
        <f>SUM(P20:P24)</f>
        <v>2</v>
      </c>
      <c r="Q26" s="38">
        <f>SUM(Q20:Q24)</f>
        <v>567</v>
      </c>
      <c r="R26" s="35" t="s">
        <v>42</v>
      </c>
      <c r="S26" s="38">
        <f>SUM(S20:S24)</f>
        <v>567</v>
      </c>
      <c r="T26" s="38">
        <f>SUM(T20:T23)</f>
        <v>1</v>
      </c>
      <c r="U26" s="38"/>
      <c r="V26" s="38"/>
      <c r="W26" s="37"/>
      <c r="X26" s="37" t="s">
        <v>18</v>
      </c>
      <c r="Y26" s="38"/>
      <c r="Z26" s="38"/>
      <c r="AA26" s="38">
        <f>SUM(AA20,AA22,AA24)</f>
        <v>1</v>
      </c>
      <c r="AB26" s="38">
        <f>SUM(AB20:AB24)</f>
        <v>558</v>
      </c>
      <c r="AC26" s="35" t="s">
        <v>60</v>
      </c>
      <c r="AD26" s="38">
        <f>SUM(AD20:AD24)</f>
        <v>564</v>
      </c>
      <c r="AE26" s="38">
        <f>SUM(AE20,AE22,AE24)</f>
        <v>2</v>
      </c>
      <c r="AF26" s="38"/>
      <c r="AG26" s="38"/>
      <c r="AH26" s="37"/>
    </row>
    <row r="29" spans="1:34" ht="15.75" x14ac:dyDescent="0.25">
      <c r="A29" s="39" t="s">
        <v>4</v>
      </c>
      <c r="B29" s="40"/>
      <c r="C29" s="40"/>
      <c r="D29" s="40"/>
      <c r="E29" s="40"/>
      <c r="F29" s="41"/>
      <c r="G29" s="40"/>
      <c r="H29" s="40"/>
      <c r="I29" s="40"/>
      <c r="J29" s="40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</row>
    <row r="30" spans="1:34" x14ac:dyDescent="0.25">
      <c r="A30" s="42"/>
      <c r="B30" s="43"/>
      <c r="C30" s="43"/>
      <c r="D30" s="43"/>
      <c r="E30" s="43"/>
      <c r="F30" s="44"/>
      <c r="G30" s="43"/>
      <c r="H30" s="43"/>
      <c r="I30" s="43"/>
      <c r="J30" s="43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</row>
    <row r="31" spans="1:34" x14ac:dyDescent="0.25">
      <c r="A31" s="45" t="s">
        <v>20</v>
      </c>
      <c r="B31" s="45"/>
      <c r="C31" s="45"/>
      <c r="D31" s="45"/>
      <c r="E31" s="45"/>
      <c r="F31" s="44" t="s">
        <v>3</v>
      </c>
      <c r="G31" s="45" t="s">
        <v>26</v>
      </c>
      <c r="H31" s="45"/>
      <c r="I31" s="45"/>
      <c r="J31" s="45"/>
      <c r="K31" s="45"/>
      <c r="L31" s="46"/>
      <c r="M31" s="45" t="s">
        <v>9</v>
      </c>
      <c r="N31" s="45"/>
      <c r="O31" s="45"/>
      <c r="P31" s="45"/>
      <c r="Q31" s="45"/>
      <c r="R31" s="44" t="s">
        <v>3</v>
      </c>
      <c r="S31" s="45" t="s">
        <v>26</v>
      </c>
      <c r="T31" s="45"/>
      <c r="U31" s="45"/>
      <c r="V31" s="45"/>
      <c r="W31" s="45"/>
      <c r="X31" s="45" t="s">
        <v>25</v>
      </c>
      <c r="Y31" s="45"/>
      <c r="Z31" s="45"/>
      <c r="AA31" s="45"/>
      <c r="AB31" s="45"/>
      <c r="AC31" s="44" t="s">
        <v>3</v>
      </c>
      <c r="AD31" s="45" t="s">
        <v>26</v>
      </c>
      <c r="AE31" s="45"/>
      <c r="AF31" s="45"/>
      <c r="AG31" s="45"/>
      <c r="AH31" s="45"/>
    </row>
    <row r="32" spans="1:34" x14ac:dyDescent="0.25">
      <c r="A32" s="42"/>
      <c r="B32" s="43"/>
      <c r="C32" s="43"/>
      <c r="D32" s="43"/>
      <c r="E32" s="43"/>
      <c r="F32" s="44"/>
      <c r="G32" s="43"/>
      <c r="H32" s="43"/>
      <c r="I32" s="43"/>
      <c r="J32" s="43"/>
      <c r="K32" s="42"/>
      <c r="L32" s="42"/>
      <c r="M32" s="42"/>
      <c r="N32" s="43"/>
      <c r="O32" s="43"/>
      <c r="P32" s="43"/>
      <c r="Q32" s="43"/>
      <c r="R32" s="44"/>
      <c r="S32" s="43"/>
      <c r="T32" s="43"/>
      <c r="U32" s="43"/>
      <c r="V32" s="43"/>
      <c r="W32" s="42"/>
      <c r="X32" s="42"/>
      <c r="Y32" s="43"/>
      <c r="Z32" s="43"/>
      <c r="AA32" s="43"/>
      <c r="AB32" s="43"/>
      <c r="AC32" s="44"/>
      <c r="AD32" s="43"/>
      <c r="AE32" s="43"/>
      <c r="AF32" s="43"/>
      <c r="AG32" s="43"/>
      <c r="AH32" s="42"/>
    </row>
    <row r="33" spans="1:34" x14ac:dyDescent="0.25">
      <c r="A33" s="42"/>
      <c r="B33" s="43"/>
      <c r="C33" s="43"/>
      <c r="D33" s="43"/>
      <c r="E33" s="43"/>
      <c r="F33" s="44"/>
      <c r="G33" s="43"/>
      <c r="H33" s="43"/>
      <c r="I33" s="43"/>
      <c r="J33" s="43"/>
      <c r="K33" s="42"/>
      <c r="L33" s="42"/>
      <c r="M33" s="42"/>
      <c r="N33" s="43"/>
      <c r="O33" s="43"/>
      <c r="P33" s="43"/>
      <c r="Q33" s="43"/>
      <c r="R33" s="44"/>
      <c r="S33" s="43"/>
      <c r="T33" s="43"/>
      <c r="U33" s="43"/>
      <c r="V33" s="43"/>
      <c r="W33" s="42"/>
      <c r="X33" s="42" t="s">
        <v>63</v>
      </c>
      <c r="Y33" s="43">
        <v>90</v>
      </c>
      <c r="Z33" s="43">
        <v>95</v>
      </c>
      <c r="AA33" s="43">
        <v>1</v>
      </c>
      <c r="AB33" s="43">
        <v>185</v>
      </c>
      <c r="AC33" s="44"/>
      <c r="AD33" s="43"/>
      <c r="AE33" s="43"/>
      <c r="AF33" s="43"/>
      <c r="AG33" s="43"/>
      <c r="AH33" s="42"/>
    </row>
    <row r="34" spans="1:34" x14ac:dyDescent="0.25">
      <c r="A34" s="42"/>
      <c r="B34" s="43"/>
      <c r="C34" s="43"/>
      <c r="D34" s="43"/>
      <c r="E34" s="43"/>
      <c r="F34" s="44"/>
      <c r="G34" s="43"/>
      <c r="H34" s="43"/>
      <c r="I34" s="43"/>
      <c r="J34" s="43"/>
      <c r="K34" s="42"/>
      <c r="L34" s="42"/>
      <c r="M34" s="42"/>
      <c r="N34" s="43"/>
      <c r="O34" s="43"/>
      <c r="P34" s="43"/>
      <c r="Q34" s="43"/>
      <c r="R34" s="44"/>
      <c r="S34" s="43"/>
      <c r="T34" s="43"/>
      <c r="U34" s="43"/>
      <c r="V34" s="43"/>
      <c r="W34" s="42"/>
      <c r="X34" s="42"/>
      <c r="Y34" s="43"/>
      <c r="Z34" s="43"/>
      <c r="AA34" s="43"/>
      <c r="AB34" s="43"/>
      <c r="AC34" s="44"/>
      <c r="AD34" s="43"/>
      <c r="AE34" s="43"/>
      <c r="AF34" s="43"/>
      <c r="AG34" s="43"/>
      <c r="AH34" s="42"/>
    </row>
    <row r="35" spans="1:34" x14ac:dyDescent="0.25">
      <c r="A35" s="42"/>
      <c r="B35" s="43"/>
      <c r="C35" s="43"/>
      <c r="D35" s="43"/>
      <c r="E35" s="43"/>
      <c r="F35" s="44"/>
      <c r="G35" s="43"/>
      <c r="H35" s="43"/>
      <c r="I35" s="43"/>
      <c r="J35" s="43"/>
      <c r="K35" s="42"/>
      <c r="L35" s="42"/>
      <c r="M35" s="42"/>
      <c r="N35" s="43"/>
      <c r="O35" s="43"/>
      <c r="P35" s="43"/>
      <c r="Q35" s="43"/>
      <c r="R35" s="44"/>
      <c r="S35" s="43"/>
      <c r="T35" s="43"/>
      <c r="U35" s="43"/>
      <c r="V35" s="43"/>
      <c r="W35" s="42"/>
      <c r="X35" s="42" t="s">
        <v>64</v>
      </c>
      <c r="Y35" s="43">
        <v>90</v>
      </c>
      <c r="Z35" s="43">
        <v>99</v>
      </c>
      <c r="AA35" s="43">
        <v>1</v>
      </c>
      <c r="AB35" s="43">
        <v>189</v>
      </c>
      <c r="AC35" s="44"/>
      <c r="AD35" s="43"/>
      <c r="AE35" s="43"/>
      <c r="AF35" s="43"/>
      <c r="AG35" s="43"/>
      <c r="AH35" s="42"/>
    </row>
    <row r="36" spans="1:34" x14ac:dyDescent="0.25">
      <c r="A36" s="42"/>
      <c r="B36" s="43"/>
      <c r="C36" s="43"/>
      <c r="D36" s="43"/>
      <c r="E36" s="43"/>
      <c r="F36" s="44"/>
      <c r="G36" s="43"/>
      <c r="H36" s="43"/>
      <c r="I36" s="43"/>
      <c r="J36" s="43"/>
      <c r="K36" s="42"/>
      <c r="L36" s="42"/>
      <c r="M36" s="42"/>
      <c r="N36" s="43"/>
      <c r="O36" s="43"/>
      <c r="P36" s="43"/>
      <c r="Q36" s="43"/>
      <c r="R36" s="44"/>
      <c r="S36" s="43"/>
      <c r="T36" s="43"/>
      <c r="U36" s="43"/>
      <c r="V36" s="43"/>
      <c r="W36" s="42"/>
      <c r="X36" s="42"/>
      <c r="Y36" s="43"/>
      <c r="Z36" s="43"/>
      <c r="AA36" s="43"/>
      <c r="AB36" s="43"/>
      <c r="AC36" s="44"/>
      <c r="AD36" s="43"/>
      <c r="AE36" s="43"/>
      <c r="AF36" s="43"/>
      <c r="AG36" s="43"/>
      <c r="AH36" s="42"/>
    </row>
    <row r="37" spans="1:34" x14ac:dyDescent="0.25">
      <c r="A37" s="42"/>
      <c r="B37" s="43"/>
      <c r="C37" s="43"/>
      <c r="D37" s="43"/>
      <c r="E37" s="43"/>
      <c r="F37" s="44"/>
      <c r="G37" s="43"/>
      <c r="H37" s="43"/>
      <c r="I37" s="43"/>
      <c r="J37" s="43"/>
      <c r="K37" s="42"/>
      <c r="L37" s="42"/>
      <c r="M37" s="42"/>
      <c r="N37" s="43"/>
      <c r="O37" s="43"/>
      <c r="P37" s="43"/>
      <c r="Q37" s="43"/>
      <c r="R37" s="44"/>
      <c r="S37" s="43"/>
      <c r="T37" s="43"/>
      <c r="U37" s="43"/>
      <c r="V37" s="43"/>
      <c r="W37" s="42"/>
      <c r="X37" s="42" t="s">
        <v>65</v>
      </c>
      <c r="Y37" s="43">
        <v>95</v>
      </c>
      <c r="Z37" s="43">
        <v>95</v>
      </c>
      <c r="AA37" s="43">
        <v>1</v>
      </c>
      <c r="AB37" s="43">
        <v>190</v>
      </c>
      <c r="AC37" s="44"/>
      <c r="AD37" s="43"/>
      <c r="AE37" s="43"/>
      <c r="AF37" s="43"/>
      <c r="AG37" s="43"/>
      <c r="AH37" s="42"/>
    </row>
    <row r="38" spans="1:34" x14ac:dyDescent="0.25">
      <c r="A38" s="42"/>
      <c r="B38" s="43"/>
      <c r="C38" s="43"/>
      <c r="D38" s="43"/>
      <c r="E38" s="43"/>
      <c r="F38" s="44"/>
      <c r="G38" s="43"/>
      <c r="H38" s="43"/>
      <c r="I38" s="43"/>
      <c r="J38" s="43"/>
      <c r="K38" s="42"/>
      <c r="L38" s="42"/>
      <c r="M38" s="42"/>
      <c r="N38" s="43"/>
      <c r="O38" s="43"/>
      <c r="P38" s="43"/>
      <c r="Q38" s="43"/>
      <c r="R38" s="44"/>
      <c r="S38" s="43"/>
      <c r="T38" s="43"/>
      <c r="U38" s="43"/>
      <c r="V38" s="43"/>
      <c r="W38" s="42"/>
      <c r="X38" s="42"/>
      <c r="Y38" s="43"/>
      <c r="Z38" s="43"/>
      <c r="AA38" s="43"/>
      <c r="AB38" s="43"/>
      <c r="AC38" s="44"/>
      <c r="AD38" s="43"/>
      <c r="AE38" s="43"/>
      <c r="AF38" s="43"/>
      <c r="AG38" s="43"/>
      <c r="AH38" s="42"/>
    </row>
    <row r="39" spans="1:34" x14ac:dyDescent="0.25">
      <c r="A39" s="46" t="s">
        <v>18</v>
      </c>
      <c r="B39" s="47"/>
      <c r="C39" s="47"/>
      <c r="D39" s="47"/>
      <c r="E39" s="47">
        <f>SUM(E33:E37)</f>
        <v>0</v>
      </c>
      <c r="F39" s="44"/>
      <c r="G39" s="47">
        <f>SUM(G33:G37)</f>
        <v>0</v>
      </c>
      <c r="H39" s="47"/>
      <c r="I39" s="47"/>
      <c r="J39" s="47"/>
      <c r="K39" s="46"/>
      <c r="L39" s="46"/>
      <c r="M39" s="46" t="s">
        <v>18</v>
      </c>
      <c r="N39" s="47"/>
      <c r="O39" s="47"/>
      <c r="P39" s="47"/>
      <c r="Q39" s="47">
        <f>SUM(Q33:Q37)</f>
        <v>0</v>
      </c>
      <c r="R39" s="44"/>
      <c r="S39" s="47">
        <f>SUM(S33:S37)</f>
        <v>0</v>
      </c>
      <c r="T39" s="47"/>
      <c r="U39" s="47"/>
      <c r="V39" s="47"/>
      <c r="W39" s="46"/>
      <c r="X39" s="46" t="s">
        <v>18</v>
      </c>
      <c r="Y39" s="47"/>
      <c r="Z39" s="47"/>
      <c r="AA39" s="47">
        <f>SUM(AA33,AA35,AA37)</f>
        <v>3</v>
      </c>
      <c r="AB39" s="47">
        <f>SUM(AB33:AB37)</f>
        <v>564</v>
      </c>
      <c r="AC39" s="44" t="s">
        <v>42</v>
      </c>
      <c r="AD39" s="47">
        <f>SUM(AD33:AD37)</f>
        <v>0</v>
      </c>
      <c r="AE39" s="47"/>
      <c r="AF39" s="47"/>
      <c r="AG39" s="47"/>
      <c r="AH39" s="46"/>
    </row>
    <row r="40" spans="1:34" x14ac:dyDescent="0.25">
      <c r="A40" s="42"/>
      <c r="B40" s="43"/>
      <c r="C40" s="43"/>
      <c r="D40" s="43"/>
      <c r="E40" s="43"/>
      <c r="F40" s="44"/>
      <c r="G40" s="43"/>
      <c r="H40" s="43"/>
      <c r="I40" s="43"/>
      <c r="J40" s="43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</row>
    <row r="41" spans="1:34" x14ac:dyDescent="0.25">
      <c r="A41" s="42"/>
      <c r="B41" s="43"/>
      <c r="C41" s="43"/>
      <c r="D41" s="43"/>
      <c r="E41" s="43"/>
      <c r="F41" s="44"/>
      <c r="G41" s="43"/>
      <c r="H41" s="43"/>
      <c r="I41" s="43"/>
      <c r="J41" s="43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</row>
    <row r="42" spans="1:34" x14ac:dyDescent="0.25">
      <c r="A42" s="42"/>
      <c r="B42" s="43"/>
      <c r="C42" s="43"/>
      <c r="D42" s="43"/>
      <c r="E42" s="43"/>
      <c r="F42" s="44"/>
      <c r="G42" s="43"/>
      <c r="H42" s="43"/>
      <c r="I42" s="43"/>
      <c r="J42" s="43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</row>
    <row r="43" spans="1:34" x14ac:dyDescent="0.25">
      <c r="A43" s="42"/>
      <c r="B43" s="43"/>
      <c r="C43" s="43"/>
      <c r="D43" s="43"/>
      <c r="E43" s="43"/>
      <c r="F43" s="44"/>
      <c r="G43" s="43"/>
      <c r="H43" s="43"/>
      <c r="I43" s="43"/>
      <c r="J43" s="43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</row>
    <row r="44" spans="1:34" x14ac:dyDescent="0.25">
      <c r="A44" s="45" t="s">
        <v>24</v>
      </c>
      <c r="B44" s="45"/>
      <c r="C44" s="45"/>
      <c r="D44" s="45"/>
      <c r="E44" s="45"/>
      <c r="F44" s="44" t="s">
        <v>3</v>
      </c>
      <c r="G44" s="45" t="s">
        <v>22</v>
      </c>
      <c r="H44" s="45"/>
      <c r="I44" s="45"/>
      <c r="J44" s="45"/>
      <c r="K44" s="45"/>
      <c r="L44" s="46"/>
      <c r="M44" s="45" t="s">
        <v>7</v>
      </c>
      <c r="N44" s="45"/>
      <c r="O44" s="45"/>
      <c r="P44" s="45"/>
      <c r="Q44" s="45"/>
      <c r="R44" s="44" t="s">
        <v>3</v>
      </c>
      <c r="S44" s="45" t="s">
        <v>13</v>
      </c>
      <c r="T44" s="45"/>
      <c r="U44" s="45"/>
      <c r="V44" s="45"/>
      <c r="W44" s="45"/>
      <c r="X44" s="45" t="s">
        <v>8</v>
      </c>
      <c r="Y44" s="45"/>
      <c r="Z44" s="45"/>
      <c r="AA44" s="45"/>
      <c r="AB44" s="45"/>
      <c r="AC44" s="44" t="s">
        <v>3</v>
      </c>
      <c r="AD44" s="45" t="s">
        <v>1</v>
      </c>
      <c r="AE44" s="45"/>
      <c r="AF44" s="45"/>
      <c r="AG44" s="45"/>
      <c r="AH44" s="45"/>
    </row>
    <row r="45" spans="1:34" x14ac:dyDescent="0.25">
      <c r="A45" s="42"/>
      <c r="B45" s="43"/>
      <c r="C45" s="43"/>
      <c r="D45" s="43"/>
      <c r="E45" s="43"/>
      <c r="F45" s="44"/>
      <c r="G45" s="43"/>
      <c r="H45" s="43"/>
      <c r="I45" s="43"/>
      <c r="J45" s="43"/>
      <c r="K45" s="42"/>
      <c r="L45" s="42"/>
      <c r="M45" s="42"/>
      <c r="N45" s="43"/>
      <c r="O45" s="43"/>
      <c r="P45" s="43"/>
      <c r="Q45" s="43"/>
      <c r="R45" s="44"/>
      <c r="S45" s="43"/>
      <c r="T45" s="43"/>
      <c r="U45" s="43"/>
      <c r="V45" s="43"/>
      <c r="W45" s="42"/>
      <c r="X45" s="42"/>
      <c r="Y45" s="43"/>
      <c r="Z45" s="43"/>
      <c r="AA45" s="43"/>
      <c r="AB45" s="43"/>
      <c r="AC45" s="44"/>
      <c r="AD45" s="43"/>
      <c r="AE45" s="43"/>
      <c r="AF45" s="43"/>
      <c r="AG45" s="43"/>
      <c r="AH45" s="42"/>
    </row>
    <row r="46" spans="1:34" x14ac:dyDescent="0.25">
      <c r="A46" s="42" t="s">
        <v>50</v>
      </c>
      <c r="B46" s="43">
        <v>98</v>
      </c>
      <c r="C46" s="43">
        <v>97</v>
      </c>
      <c r="D46" s="43">
        <v>0</v>
      </c>
      <c r="E46" s="43">
        <f>SUM(B46:C46)</f>
        <v>195</v>
      </c>
      <c r="F46" s="44"/>
      <c r="G46" s="43">
        <f>SUM(I46:J46)</f>
        <v>198</v>
      </c>
      <c r="H46" s="43">
        <v>1</v>
      </c>
      <c r="I46" s="43">
        <v>100</v>
      </c>
      <c r="J46" s="43">
        <v>98</v>
      </c>
      <c r="K46" s="42" t="s">
        <v>87</v>
      </c>
      <c r="L46" s="42"/>
      <c r="M46" s="42" t="s">
        <v>66</v>
      </c>
      <c r="N46" s="43">
        <v>91</v>
      </c>
      <c r="O46" s="43">
        <v>92</v>
      </c>
      <c r="P46" s="43">
        <v>0</v>
      </c>
      <c r="Q46" s="43">
        <f>SUM(N46:O46)</f>
        <v>183</v>
      </c>
      <c r="R46" s="44"/>
      <c r="S46" s="43">
        <f>SUM(U46:V46)</f>
        <v>191</v>
      </c>
      <c r="T46" s="43">
        <v>1</v>
      </c>
      <c r="U46" s="43">
        <v>95</v>
      </c>
      <c r="V46" s="43">
        <v>96</v>
      </c>
      <c r="W46" s="42" t="s">
        <v>69</v>
      </c>
      <c r="X46" s="42" t="s">
        <v>90</v>
      </c>
      <c r="Y46" s="43">
        <v>93</v>
      </c>
      <c r="Z46" s="43">
        <v>95</v>
      </c>
      <c r="AA46" s="43">
        <v>1</v>
      </c>
      <c r="AB46" s="43">
        <f>SUM(Y46:AA46)</f>
        <v>189</v>
      </c>
      <c r="AC46" s="44"/>
      <c r="AD46" s="43">
        <f>SUM(AF46:AG46)</f>
        <v>182</v>
      </c>
      <c r="AE46" s="43">
        <v>0</v>
      </c>
      <c r="AF46" s="43">
        <v>92</v>
      </c>
      <c r="AG46" s="43">
        <v>90</v>
      </c>
      <c r="AH46" s="42" t="s">
        <v>45</v>
      </c>
    </row>
    <row r="47" spans="1:34" x14ac:dyDescent="0.25">
      <c r="A47" s="42"/>
      <c r="B47" s="43"/>
      <c r="C47" s="43"/>
      <c r="D47" s="43"/>
      <c r="E47" s="43"/>
      <c r="F47" s="44"/>
      <c r="G47" s="43"/>
      <c r="H47" s="43"/>
      <c r="I47" s="43"/>
      <c r="J47" s="43"/>
      <c r="K47" s="42"/>
      <c r="L47" s="42"/>
      <c r="M47" s="42"/>
      <c r="N47" s="43"/>
      <c r="O47" s="43"/>
      <c r="P47" s="43"/>
      <c r="Q47" s="43"/>
      <c r="R47" s="44"/>
      <c r="S47" s="43"/>
      <c r="T47" s="43"/>
      <c r="U47" s="43"/>
      <c r="V47" s="43"/>
      <c r="W47" s="42"/>
      <c r="X47" s="42"/>
      <c r="Y47" s="43"/>
      <c r="Z47" s="43"/>
      <c r="AA47" s="43"/>
      <c r="AB47" s="43"/>
      <c r="AC47" s="44"/>
      <c r="AD47" s="43"/>
      <c r="AE47" s="43"/>
      <c r="AF47" s="43"/>
      <c r="AG47" s="43"/>
      <c r="AH47" s="42"/>
    </row>
    <row r="48" spans="1:34" x14ac:dyDescent="0.25">
      <c r="A48" s="42" t="s">
        <v>51</v>
      </c>
      <c r="B48" s="43">
        <v>96</v>
      </c>
      <c r="C48" s="43">
        <v>97</v>
      </c>
      <c r="D48" s="43">
        <v>1</v>
      </c>
      <c r="E48" s="43">
        <f t="shared" ref="E48:E51" si="8">SUM(B48:C48)</f>
        <v>193</v>
      </c>
      <c r="F48" s="44"/>
      <c r="G48" s="43">
        <f t="shared" ref="G48:G51" si="9">SUM(I48:J48)</f>
        <v>191</v>
      </c>
      <c r="H48" s="43">
        <v>0</v>
      </c>
      <c r="I48" s="43">
        <v>97</v>
      </c>
      <c r="J48" s="43">
        <v>94</v>
      </c>
      <c r="K48" s="42" t="s">
        <v>88</v>
      </c>
      <c r="L48" s="42"/>
      <c r="M48" s="42" t="s">
        <v>67</v>
      </c>
      <c r="N48" s="43">
        <v>91</v>
      </c>
      <c r="O48" s="43">
        <v>94</v>
      </c>
      <c r="P48" s="43">
        <v>0</v>
      </c>
      <c r="Q48" s="43">
        <f t="shared" ref="Q48:Q51" si="10">SUM(N48:O48)</f>
        <v>185</v>
      </c>
      <c r="R48" s="44"/>
      <c r="S48" s="43">
        <f t="shared" ref="S48:S51" si="11">SUM(U48:V48)</f>
        <v>190</v>
      </c>
      <c r="T48" s="43">
        <v>1</v>
      </c>
      <c r="U48" s="43">
        <v>95</v>
      </c>
      <c r="V48" s="43">
        <v>95</v>
      </c>
      <c r="W48" s="42" t="s">
        <v>70</v>
      </c>
      <c r="X48" s="42" t="s">
        <v>74</v>
      </c>
      <c r="Y48" s="43">
        <v>95</v>
      </c>
      <c r="Z48" s="43">
        <v>93</v>
      </c>
      <c r="AA48" s="43">
        <v>1</v>
      </c>
      <c r="AB48" s="43">
        <f>SUM(Y48:AA48)</f>
        <v>189</v>
      </c>
      <c r="AC48" s="44"/>
      <c r="AD48" s="43">
        <f t="shared" ref="AD48:AD51" si="12">SUM(AF48:AG48)</f>
        <v>182</v>
      </c>
      <c r="AE48" s="43">
        <v>0</v>
      </c>
      <c r="AF48" s="43">
        <v>87</v>
      </c>
      <c r="AG48" s="43">
        <v>95</v>
      </c>
      <c r="AH48" s="42" t="s">
        <v>44</v>
      </c>
    </row>
    <row r="49" spans="1:34" x14ac:dyDescent="0.25">
      <c r="A49" s="42"/>
      <c r="B49" s="43"/>
      <c r="C49" s="43"/>
      <c r="D49" s="43"/>
      <c r="E49" s="43"/>
      <c r="F49" s="44"/>
      <c r="G49" s="43"/>
      <c r="H49" s="43"/>
      <c r="I49" s="43"/>
      <c r="J49" s="43"/>
      <c r="K49" s="42"/>
      <c r="L49" s="42"/>
      <c r="M49" s="42"/>
      <c r="N49" s="43"/>
      <c r="O49" s="43"/>
      <c r="P49" s="43"/>
      <c r="Q49" s="43"/>
      <c r="R49" s="44"/>
      <c r="S49" s="43"/>
      <c r="T49" s="43"/>
      <c r="U49" s="43"/>
      <c r="V49" s="43"/>
      <c r="W49" s="42"/>
      <c r="X49" s="42"/>
      <c r="Y49" s="43"/>
      <c r="Z49" s="43"/>
      <c r="AA49" s="43"/>
      <c r="AB49" s="43"/>
      <c r="AC49" s="44"/>
      <c r="AD49" s="43"/>
      <c r="AE49" s="43"/>
      <c r="AF49" s="43"/>
      <c r="AG49" s="43"/>
      <c r="AH49" s="42"/>
    </row>
    <row r="50" spans="1:34" x14ac:dyDescent="0.25">
      <c r="A50" s="42" t="s">
        <v>49</v>
      </c>
      <c r="B50" s="43">
        <v>96</v>
      </c>
      <c r="C50" s="43">
        <v>97</v>
      </c>
      <c r="D50" s="43">
        <v>1</v>
      </c>
      <c r="E50" s="43">
        <f t="shared" si="8"/>
        <v>193</v>
      </c>
      <c r="F50" s="44"/>
      <c r="G50" s="43">
        <f t="shared" si="9"/>
        <v>189</v>
      </c>
      <c r="H50" s="43">
        <v>0</v>
      </c>
      <c r="I50" s="43">
        <v>93</v>
      </c>
      <c r="J50" s="43">
        <v>96</v>
      </c>
      <c r="K50" s="42" t="s">
        <v>89</v>
      </c>
      <c r="L50" s="42"/>
      <c r="M50" s="42" t="s">
        <v>68</v>
      </c>
      <c r="N50" s="43">
        <v>99</v>
      </c>
      <c r="O50" s="43">
        <v>94</v>
      </c>
      <c r="P50" s="43">
        <v>1</v>
      </c>
      <c r="Q50" s="43">
        <f t="shared" si="10"/>
        <v>193</v>
      </c>
      <c r="R50" s="44"/>
      <c r="S50" s="43">
        <f t="shared" si="11"/>
        <v>179</v>
      </c>
      <c r="T50" s="43">
        <v>0</v>
      </c>
      <c r="U50" s="43">
        <v>89</v>
      </c>
      <c r="V50" s="43">
        <v>90</v>
      </c>
      <c r="W50" s="42" t="s">
        <v>71</v>
      </c>
      <c r="X50" s="42" t="s">
        <v>72</v>
      </c>
      <c r="Y50" s="43">
        <v>98</v>
      </c>
      <c r="Z50" s="43">
        <v>97</v>
      </c>
      <c r="AA50" s="43">
        <v>1</v>
      </c>
      <c r="AB50" s="43">
        <f>SUM(Y50:AA50)</f>
        <v>196</v>
      </c>
      <c r="AC50" s="44"/>
      <c r="AD50" s="43">
        <f t="shared" si="12"/>
        <v>179</v>
      </c>
      <c r="AE50" s="43">
        <v>0</v>
      </c>
      <c r="AF50" s="43">
        <v>85</v>
      </c>
      <c r="AG50" s="43">
        <v>94</v>
      </c>
      <c r="AH50" s="42" t="s">
        <v>91</v>
      </c>
    </row>
    <row r="51" spans="1:34" x14ac:dyDescent="0.25">
      <c r="A51" s="42"/>
      <c r="B51" s="43"/>
      <c r="C51" s="43"/>
      <c r="D51" s="43"/>
      <c r="E51" s="43"/>
      <c r="F51" s="44"/>
      <c r="G51" s="43"/>
      <c r="H51" s="43"/>
      <c r="I51" s="43"/>
      <c r="J51" s="43"/>
      <c r="K51" s="42"/>
      <c r="L51" s="42"/>
      <c r="M51" s="42"/>
      <c r="N51" s="43"/>
      <c r="O51" s="43"/>
      <c r="P51" s="43"/>
      <c r="Q51" s="43"/>
      <c r="R51" s="44"/>
      <c r="S51" s="43"/>
      <c r="T51" s="43"/>
      <c r="U51" s="43"/>
      <c r="V51" s="43"/>
      <c r="W51" s="42"/>
      <c r="X51" s="42"/>
      <c r="Y51" s="43"/>
      <c r="Z51" s="43"/>
      <c r="AA51" s="43"/>
      <c r="AB51" s="43"/>
      <c r="AC51" s="44"/>
      <c r="AD51" s="43"/>
      <c r="AE51" s="43"/>
      <c r="AF51" s="43"/>
      <c r="AG51" s="43"/>
      <c r="AH51" s="42"/>
    </row>
    <row r="52" spans="1:34" x14ac:dyDescent="0.25">
      <c r="A52" s="46" t="s">
        <v>18</v>
      </c>
      <c r="B52" s="47"/>
      <c r="C52" s="47"/>
      <c r="D52" s="47">
        <f>SUM(D46,D48,D50)</f>
        <v>2</v>
      </c>
      <c r="E52" s="47">
        <f>SUM(E46:E50)</f>
        <v>581</v>
      </c>
      <c r="F52" s="44" t="s">
        <v>42</v>
      </c>
      <c r="G52" s="47">
        <f>SUM(G46:G50)</f>
        <v>578</v>
      </c>
      <c r="H52" s="47">
        <f>SUM(H50:H51,H46,H48,H50)</f>
        <v>1</v>
      </c>
      <c r="I52" s="47"/>
      <c r="J52" s="47"/>
      <c r="K52" s="46"/>
      <c r="L52" s="46"/>
      <c r="M52" s="46" t="s">
        <v>18</v>
      </c>
      <c r="N52" s="47"/>
      <c r="O52" s="47"/>
      <c r="P52" s="47">
        <f>SUM(P46,P48,P50)</f>
        <v>1</v>
      </c>
      <c r="Q52" s="47">
        <f>SUM(Q46:Q50)</f>
        <v>561</v>
      </c>
      <c r="R52" s="44" t="s">
        <v>60</v>
      </c>
      <c r="S52" s="47">
        <f>SUM(S46:S50)</f>
        <v>560</v>
      </c>
      <c r="T52" s="47">
        <f>SUM(T46,T48,T50)</f>
        <v>2</v>
      </c>
      <c r="U52" s="47"/>
      <c r="V52" s="47"/>
      <c r="W52" s="46"/>
      <c r="X52" s="46" t="s">
        <v>18</v>
      </c>
      <c r="Y52" s="47"/>
      <c r="Z52" s="47"/>
      <c r="AA52" s="47">
        <f>SUM(AA46,AA48,AA50)</f>
        <v>3</v>
      </c>
      <c r="AB52" s="47">
        <f>SUM(AB46:AB50)</f>
        <v>574</v>
      </c>
      <c r="AC52" s="44" t="s">
        <v>42</v>
      </c>
      <c r="AD52" s="47">
        <f>SUM(AD46:AD50)</f>
        <v>543</v>
      </c>
      <c r="AE52" s="47">
        <f>SUM(AE46,AE48,AE50)</f>
        <v>0</v>
      </c>
      <c r="AF52" s="47"/>
      <c r="AG52" s="47"/>
      <c r="AH52" s="46"/>
    </row>
    <row r="56" spans="1:34" ht="15.75" x14ac:dyDescent="0.25">
      <c r="A56" s="48" t="s">
        <v>5</v>
      </c>
      <c r="B56" s="49"/>
      <c r="C56" s="49"/>
      <c r="D56" s="49"/>
      <c r="E56" s="49"/>
      <c r="F56" s="50"/>
      <c r="G56" s="49"/>
      <c r="H56" s="49"/>
      <c r="I56" s="49"/>
      <c r="J56" s="49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</row>
    <row r="57" spans="1:34" x14ac:dyDescent="0.25">
      <c r="A57" s="51"/>
      <c r="B57" s="52"/>
      <c r="C57" s="52"/>
      <c r="D57" s="52"/>
      <c r="E57" s="52"/>
      <c r="F57" s="53"/>
      <c r="G57" s="52"/>
      <c r="H57" s="52"/>
      <c r="I57" s="52"/>
      <c r="J57" s="52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</row>
    <row r="58" spans="1:34" x14ac:dyDescent="0.25">
      <c r="A58" s="54" t="s">
        <v>22</v>
      </c>
      <c r="B58" s="54"/>
      <c r="C58" s="54"/>
      <c r="D58" s="54"/>
      <c r="E58" s="54"/>
      <c r="F58" s="53" t="s">
        <v>3</v>
      </c>
      <c r="G58" s="54" t="s">
        <v>26</v>
      </c>
      <c r="H58" s="54"/>
      <c r="I58" s="54"/>
      <c r="J58" s="54"/>
      <c r="K58" s="54"/>
      <c r="L58" s="55"/>
      <c r="M58" s="54" t="s">
        <v>13</v>
      </c>
      <c r="N58" s="54"/>
      <c r="O58" s="54"/>
      <c r="P58" s="54"/>
      <c r="Q58" s="54"/>
      <c r="R58" s="53" t="s">
        <v>3</v>
      </c>
      <c r="S58" s="54" t="s">
        <v>26</v>
      </c>
      <c r="T58" s="54"/>
      <c r="U58" s="54"/>
      <c r="V58" s="54"/>
      <c r="W58" s="54"/>
      <c r="X58" s="54" t="s">
        <v>8</v>
      </c>
      <c r="Y58" s="54"/>
      <c r="Z58" s="54"/>
      <c r="AA58" s="54"/>
      <c r="AB58" s="54"/>
      <c r="AC58" s="53" t="s">
        <v>3</v>
      </c>
      <c r="AD58" s="54" t="s">
        <v>26</v>
      </c>
      <c r="AE58" s="54"/>
      <c r="AF58" s="54"/>
      <c r="AG58" s="54"/>
      <c r="AH58" s="54"/>
    </row>
    <row r="59" spans="1:34" x14ac:dyDescent="0.25">
      <c r="A59" s="51"/>
      <c r="B59" s="52"/>
      <c r="C59" s="52"/>
      <c r="D59" s="52"/>
      <c r="E59" s="52"/>
      <c r="F59" s="53"/>
      <c r="G59" s="52"/>
      <c r="H59" s="52"/>
      <c r="I59" s="52"/>
      <c r="J59" s="52"/>
      <c r="K59" s="51"/>
      <c r="L59" s="51"/>
      <c r="M59" s="51"/>
      <c r="N59" s="52"/>
      <c r="O59" s="52"/>
      <c r="P59" s="52"/>
      <c r="Q59" s="52"/>
      <c r="R59" s="53"/>
      <c r="S59" s="52"/>
      <c r="T59" s="52"/>
      <c r="U59" s="52"/>
      <c r="V59" s="52"/>
      <c r="W59" s="51"/>
      <c r="X59" s="51"/>
      <c r="Y59" s="52"/>
      <c r="Z59" s="52"/>
      <c r="AA59" s="52"/>
      <c r="AB59" s="52"/>
      <c r="AC59" s="53"/>
      <c r="AD59" s="52"/>
      <c r="AE59" s="52"/>
      <c r="AF59" s="52"/>
      <c r="AG59" s="52"/>
      <c r="AH59" s="51"/>
    </row>
    <row r="60" spans="1:34" x14ac:dyDescent="0.25">
      <c r="A60" s="51"/>
      <c r="B60" s="52"/>
      <c r="C60" s="52"/>
      <c r="D60" s="52"/>
      <c r="E60" s="52"/>
      <c r="F60" s="53"/>
      <c r="G60" s="52"/>
      <c r="H60" s="52"/>
      <c r="I60" s="52"/>
      <c r="J60" s="52"/>
      <c r="K60" s="51"/>
      <c r="L60" s="51"/>
      <c r="M60" s="51"/>
      <c r="N60" s="52"/>
      <c r="O60" s="52"/>
      <c r="P60" s="52"/>
      <c r="Q60" s="52"/>
      <c r="R60" s="53"/>
      <c r="S60" s="52"/>
      <c r="T60" s="52"/>
      <c r="U60" s="52"/>
      <c r="V60" s="52"/>
      <c r="W60" s="51"/>
      <c r="X60" s="51" t="s">
        <v>72</v>
      </c>
      <c r="Y60" s="52">
        <v>100</v>
      </c>
      <c r="Z60" s="52">
        <v>95</v>
      </c>
      <c r="AA60" s="52">
        <v>1</v>
      </c>
      <c r="AB60" s="52">
        <f>SUM(Y60:Z60)</f>
        <v>195</v>
      </c>
      <c r="AC60" s="53"/>
      <c r="AD60" s="52"/>
      <c r="AE60" s="52"/>
      <c r="AF60" s="52"/>
      <c r="AG60" s="52"/>
      <c r="AH60" s="51"/>
    </row>
    <row r="61" spans="1:34" x14ac:dyDescent="0.25">
      <c r="A61" s="51"/>
      <c r="B61" s="52"/>
      <c r="C61" s="52"/>
      <c r="D61" s="52"/>
      <c r="E61" s="52"/>
      <c r="F61" s="53"/>
      <c r="G61" s="52"/>
      <c r="H61" s="52"/>
      <c r="I61" s="52"/>
      <c r="J61" s="52"/>
      <c r="K61" s="51"/>
      <c r="L61" s="51"/>
      <c r="M61" s="51"/>
      <c r="N61" s="52"/>
      <c r="O61" s="52"/>
      <c r="P61" s="52"/>
      <c r="Q61" s="52"/>
      <c r="R61" s="53"/>
      <c r="S61" s="52"/>
      <c r="T61" s="52"/>
      <c r="U61" s="52"/>
      <c r="V61" s="52"/>
      <c r="W61" s="51"/>
      <c r="X61" s="51"/>
      <c r="Y61" s="52"/>
      <c r="Z61" s="52"/>
      <c r="AA61" s="52"/>
      <c r="AB61" s="52"/>
      <c r="AC61" s="53"/>
      <c r="AD61" s="52"/>
      <c r="AE61" s="52"/>
      <c r="AF61" s="52"/>
      <c r="AG61" s="52"/>
      <c r="AH61" s="51"/>
    </row>
    <row r="62" spans="1:34" x14ac:dyDescent="0.25">
      <c r="A62" s="51"/>
      <c r="B62" s="52"/>
      <c r="C62" s="52"/>
      <c r="D62" s="52"/>
      <c r="E62" s="52"/>
      <c r="F62" s="53"/>
      <c r="G62" s="52"/>
      <c r="H62" s="52"/>
      <c r="I62" s="52"/>
      <c r="J62" s="52"/>
      <c r="K62" s="51"/>
      <c r="L62" s="51"/>
      <c r="M62" s="51"/>
      <c r="N62" s="52"/>
      <c r="O62" s="52"/>
      <c r="P62" s="52"/>
      <c r="Q62" s="52"/>
      <c r="R62" s="53"/>
      <c r="S62" s="52"/>
      <c r="T62" s="52"/>
      <c r="U62" s="52"/>
      <c r="V62" s="52"/>
      <c r="W62" s="51"/>
      <c r="X62" s="51" t="s">
        <v>73</v>
      </c>
      <c r="Y62" s="52">
        <v>94</v>
      </c>
      <c r="Z62" s="52">
        <v>99</v>
      </c>
      <c r="AA62" s="52">
        <v>1</v>
      </c>
      <c r="AB62" s="52">
        <f t="shared" ref="AB62:AB65" si="13">SUM(Y62:Z62)</f>
        <v>193</v>
      </c>
      <c r="AC62" s="53"/>
      <c r="AD62" s="52"/>
      <c r="AE62" s="52"/>
      <c r="AF62" s="52"/>
      <c r="AG62" s="52"/>
      <c r="AH62" s="51"/>
    </row>
    <row r="63" spans="1:34" x14ac:dyDescent="0.25">
      <c r="A63" s="51"/>
      <c r="B63" s="52"/>
      <c r="C63" s="52"/>
      <c r="D63" s="52"/>
      <c r="E63" s="52"/>
      <c r="F63" s="53"/>
      <c r="G63" s="52"/>
      <c r="H63" s="52"/>
      <c r="I63" s="52"/>
      <c r="J63" s="52"/>
      <c r="K63" s="51"/>
      <c r="L63" s="51"/>
      <c r="M63" s="51"/>
      <c r="N63" s="52"/>
      <c r="O63" s="52"/>
      <c r="P63" s="52"/>
      <c r="Q63" s="52"/>
      <c r="R63" s="53"/>
      <c r="S63" s="52"/>
      <c r="T63" s="52"/>
      <c r="U63" s="52"/>
      <c r="V63" s="52"/>
      <c r="W63" s="51"/>
      <c r="X63" s="51"/>
      <c r="Y63" s="52"/>
      <c r="Z63" s="52"/>
      <c r="AA63" s="52"/>
      <c r="AB63" s="52"/>
      <c r="AC63" s="53"/>
      <c r="AD63" s="52"/>
      <c r="AE63" s="52"/>
      <c r="AF63" s="52"/>
      <c r="AG63" s="52"/>
      <c r="AH63" s="51"/>
    </row>
    <row r="64" spans="1:34" x14ac:dyDescent="0.25">
      <c r="A64" s="51"/>
      <c r="B64" s="52"/>
      <c r="C64" s="52"/>
      <c r="D64" s="52"/>
      <c r="E64" s="52"/>
      <c r="F64" s="53"/>
      <c r="G64" s="52"/>
      <c r="H64" s="52"/>
      <c r="I64" s="52"/>
      <c r="J64" s="52"/>
      <c r="K64" s="51"/>
      <c r="L64" s="51"/>
      <c r="M64" s="51"/>
      <c r="N64" s="52"/>
      <c r="O64" s="52"/>
      <c r="P64" s="52"/>
      <c r="Q64" s="52"/>
      <c r="R64" s="53"/>
      <c r="S64" s="52"/>
      <c r="T64" s="52"/>
      <c r="U64" s="52"/>
      <c r="V64" s="52"/>
      <c r="W64" s="51"/>
      <c r="X64" s="51" t="s">
        <v>74</v>
      </c>
      <c r="Y64" s="52">
        <v>94</v>
      </c>
      <c r="Z64" s="52">
        <v>95</v>
      </c>
      <c r="AA64" s="52">
        <v>1</v>
      </c>
      <c r="AB64" s="52">
        <f t="shared" si="13"/>
        <v>189</v>
      </c>
      <c r="AC64" s="53"/>
      <c r="AD64" s="52"/>
      <c r="AE64" s="52"/>
      <c r="AF64" s="52"/>
      <c r="AG64" s="52"/>
      <c r="AH64" s="51"/>
    </row>
    <row r="65" spans="1:34" x14ac:dyDescent="0.25">
      <c r="A65" s="51"/>
      <c r="B65" s="52"/>
      <c r="C65" s="52"/>
      <c r="D65" s="52"/>
      <c r="E65" s="52"/>
      <c r="F65" s="53"/>
      <c r="G65" s="52"/>
      <c r="H65" s="52"/>
      <c r="I65" s="52"/>
      <c r="J65" s="52"/>
      <c r="K65" s="51"/>
      <c r="L65" s="51"/>
      <c r="M65" s="51"/>
      <c r="N65" s="52"/>
      <c r="O65" s="52"/>
      <c r="P65" s="52"/>
      <c r="Q65" s="52"/>
      <c r="R65" s="53"/>
      <c r="S65" s="52"/>
      <c r="T65" s="52"/>
      <c r="U65" s="52"/>
      <c r="V65" s="52"/>
      <c r="W65" s="51"/>
      <c r="X65" s="51"/>
      <c r="Y65" s="52"/>
      <c r="Z65" s="52"/>
      <c r="AA65" s="52"/>
      <c r="AB65" s="52"/>
      <c r="AC65" s="53"/>
      <c r="AD65" s="52"/>
      <c r="AE65" s="52"/>
      <c r="AF65" s="52"/>
      <c r="AG65" s="52"/>
      <c r="AH65" s="51"/>
    </row>
    <row r="66" spans="1:34" x14ac:dyDescent="0.25">
      <c r="A66" s="55" t="s">
        <v>18</v>
      </c>
      <c r="B66" s="56"/>
      <c r="C66" s="56"/>
      <c r="D66" s="56"/>
      <c r="E66" s="56">
        <f>SUM(E60:E64)</f>
        <v>0</v>
      </c>
      <c r="F66" s="53"/>
      <c r="G66" s="56">
        <f>SUM(G60:G64)</f>
        <v>0</v>
      </c>
      <c r="H66" s="56"/>
      <c r="I66" s="56"/>
      <c r="J66" s="56"/>
      <c r="K66" s="55"/>
      <c r="L66" s="55"/>
      <c r="M66" s="55" t="s">
        <v>18</v>
      </c>
      <c r="N66" s="56"/>
      <c r="O66" s="56"/>
      <c r="P66" s="56"/>
      <c r="Q66" s="56">
        <f>SUM(Q60:Q64)</f>
        <v>0</v>
      </c>
      <c r="R66" s="53"/>
      <c r="S66" s="56">
        <f>SUM(S60:S64)</f>
        <v>0</v>
      </c>
      <c r="T66" s="56"/>
      <c r="U66" s="56"/>
      <c r="V66" s="56"/>
      <c r="W66" s="55"/>
      <c r="X66" s="55" t="s">
        <v>18</v>
      </c>
      <c r="Y66" s="56"/>
      <c r="Z66" s="56"/>
      <c r="AA66" s="56">
        <f>SUM(AA60,AA62,AA64)</f>
        <v>3</v>
      </c>
      <c r="AB66" s="56">
        <f>SUM(AB60:AB64)</f>
        <v>577</v>
      </c>
      <c r="AC66" s="53" t="s">
        <v>42</v>
      </c>
      <c r="AD66" s="56">
        <f>SUM(AD60:AD64)</f>
        <v>0</v>
      </c>
      <c r="AE66" s="56"/>
      <c r="AF66" s="56"/>
      <c r="AG66" s="56"/>
      <c r="AH66" s="55"/>
    </row>
    <row r="67" spans="1:34" x14ac:dyDescent="0.25">
      <c r="A67" s="51"/>
      <c r="B67" s="52"/>
      <c r="C67" s="52"/>
      <c r="D67" s="52"/>
      <c r="E67" s="52"/>
      <c r="F67" s="53"/>
      <c r="G67" s="52"/>
      <c r="H67" s="52"/>
      <c r="I67" s="52"/>
      <c r="J67" s="52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</row>
    <row r="68" spans="1:34" x14ac:dyDescent="0.25">
      <c r="A68" s="51"/>
      <c r="B68" s="52"/>
      <c r="C68" s="52"/>
      <c r="D68" s="52"/>
      <c r="E68" s="52"/>
      <c r="F68" s="53"/>
      <c r="G68" s="52"/>
      <c r="H68" s="52"/>
      <c r="I68" s="52"/>
      <c r="J68" s="52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</row>
    <row r="69" spans="1:34" x14ac:dyDescent="0.25">
      <c r="A69" s="51"/>
      <c r="B69" s="52"/>
      <c r="C69" s="52"/>
      <c r="D69" s="52"/>
      <c r="E69" s="52"/>
      <c r="F69" s="53"/>
      <c r="G69" s="52"/>
      <c r="H69" s="52"/>
      <c r="I69" s="52"/>
      <c r="J69" s="52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</row>
    <row r="70" spans="1:34" x14ac:dyDescent="0.25">
      <c r="A70" s="51"/>
      <c r="B70" s="52"/>
      <c r="C70" s="52"/>
      <c r="D70" s="52"/>
      <c r="E70" s="52"/>
      <c r="F70" s="53"/>
      <c r="G70" s="52"/>
      <c r="H70" s="52"/>
      <c r="I70" s="52"/>
      <c r="J70" s="52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</row>
    <row r="71" spans="1:34" x14ac:dyDescent="0.25">
      <c r="A71" s="54" t="s">
        <v>20</v>
      </c>
      <c r="B71" s="54"/>
      <c r="C71" s="54"/>
      <c r="D71" s="54"/>
      <c r="E71" s="54"/>
      <c r="F71" s="53" t="s">
        <v>3</v>
      </c>
      <c r="G71" s="54" t="s">
        <v>24</v>
      </c>
      <c r="H71" s="54"/>
      <c r="I71" s="54"/>
      <c r="J71" s="54"/>
      <c r="K71" s="54"/>
      <c r="L71" s="55"/>
      <c r="M71" s="54" t="s">
        <v>7</v>
      </c>
      <c r="N71" s="54"/>
      <c r="O71" s="54"/>
      <c r="P71" s="54"/>
      <c r="Q71" s="54"/>
      <c r="R71" s="53" t="s">
        <v>3</v>
      </c>
      <c r="S71" s="54" t="s">
        <v>9</v>
      </c>
      <c r="T71" s="54"/>
      <c r="U71" s="54"/>
      <c r="V71" s="54"/>
      <c r="W71" s="54"/>
      <c r="X71" s="54" t="s">
        <v>1</v>
      </c>
      <c r="Y71" s="54"/>
      <c r="Z71" s="54"/>
      <c r="AA71" s="54"/>
      <c r="AB71" s="54"/>
      <c r="AC71" s="53" t="s">
        <v>3</v>
      </c>
      <c r="AD71" s="54" t="s">
        <v>25</v>
      </c>
      <c r="AE71" s="54"/>
      <c r="AF71" s="54"/>
      <c r="AG71" s="54"/>
      <c r="AH71" s="54"/>
    </row>
    <row r="72" spans="1:34" x14ac:dyDescent="0.25">
      <c r="A72" s="51"/>
      <c r="B72" s="52"/>
      <c r="C72" s="52"/>
      <c r="D72" s="52"/>
      <c r="E72" s="52"/>
      <c r="F72" s="53"/>
      <c r="G72" s="52"/>
      <c r="H72" s="52"/>
      <c r="I72" s="52"/>
      <c r="J72" s="52"/>
      <c r="K72" s="51"/>
      <c r="L72" s="51"/>
      <c r="M72" s="51"/>
      <c r="N72" s="52"/>
      <c r="O72" s="52"/>
      <c r="P72" s="52"/>
      <c r="Q72" s="52"/>
      <c r="R72" s="53"/>
      <c r="S72" s="52"/>
      <c r="T72" s="52"/>
      <c r="U72" s="52"/>
      <c r="V72" s="52"/>
      <c r="W72" s="51"/>
      <c r="X72" s="51"/>
      <c r="Y72" s="52"/>
      <c r="Z72" s="52"/>
      <c r="AA72" s="52"/>
      <c r="AB72" s="52"/>
      <c r="AC72" s="53"/>
      <c r="AD72" s="52"/>
      <c r="AE72" s="52"/>
      <c r="AF72" s="52"/>
      <c r="AG72" s="52"/>
      <c r="AH72" s="51"/>
    </row>
    <row r="73" spans="1:34" x14ac:dyDescent="0.25">
      <c r="A73" s="51" t="s">
        <v>84</v>
      </c>
      <c r="B73" s="52">
        <v>94</v>
      </c>
      <c r="C73" s="52">
        <v>97</v>
      </c>
      <c r="D73" s="52">
        <v>0</v>
      </c>
      <c r="E73" s="52">
        <f>SUM(B73:C73)</f>
        <v>191</v>
      </c>
      <c r="F73" s="53"/>
      <c r="G73" s="52">
        <f>SUM(I73:J73)</f>
        <v>192</v>
      </c>
      <c r="H73" s="52">
        <v>1</v>
      </c>
      <c r="I73" s="52">
        <v>96</v>
      </c>
      <c r="J73" s="52">
        <v>96</v>
      </c>
      <c r="K73" s="51" t="s">
        <v>50</v>
      </c>
      <c r="L73" s="51"/>
      <c r="M73" s="51" t="s">
        <v>75</v>
      </c>
      <c r="N73" s="52">
        <v>91</v>
      </c>
      <c r="O73" s="52">
        <v>98</v>
      </c>
      <c r="P73" s="52">
        <v>1</v>
      </c>
      <c r="Q73" s="52">
        <f>SUM(N73:O73)</f>
        <v>189</v>
      </c>
      <c r="R73" s="53"/>
      <c r="S73" s="52">
        <f>SUM(U73:V73)</f>
        <v>172</v>
      </c>
      <c r="T73" s="52">
        <v>0</v>
      </c>
      <c r="U73" s="52">
        <v>85</v>
      </c>
      <c r="V73" s="52">
        <v>87</v>
      </c>
      <c r="W73" s="51" t="s">
        <v>78</v>
      </c>
      <c r="X73" s="51" t="s">
        <v>46</v>
      </c>
      <c r="Y73" s="52">
        <v>93</v>
      </c>
      <c r="Z73" s="52">
        <v>90</v>
      </c>
      <c r="AA73" s="52">
        <v>1</v>
      </c>
      <c r="AB73" s="52">
        <f>SUM(Y73:Z73)</f>
        <v>183</v>
      </c>
      <c r="AC73" s="53"/>
      <c r="AD73" s="52">
        <f>SUM(AD66,AF73:AG73)</f>
        <v>169</v>
      </c>
      <c r="AE73" s="52">
        <v>0</v>
      </c>
      <c r="AF73" s="52">
        <v>84</v>
      </c>
      <c r="AG73" s="52">
        <v>85</v>
      </c>
      <c r="AH73" s="51" t="s">
        <v>65</v>
      </c>
    </row>
    <row r="74" spans="1:34" x14ac:dyDescent="0.25">
      <c r="A74" s="51"/>
      <c r="B74" s="52"/>
      <c r="C74" s="52"/>
      <c r="D74" s="52"/>
      <c r="E74" s="52"/>
      <c r="F74" s="53"/>
      <c r="G74" s="52"/>
      <c r="H74" s="52"/>
      <c r="I74" s="52"/>
      <c r="J74" s="52"/>
      <c r="K74" s="51"/>
      <c r="L74" s="51"/>
      <c r="M74" s="51"/>
      <c r="N74" s="52"/>
      <c r="O74" s="52"/>
      <c r="P74" s="52"/>
      <c r="Q74" s="52"/>
      <c r="R74" s="53"/>
      <c r="S74" s="52"/>
      <c r="T74" s="52"/>
      <c r="U74" s="52"/>
      <c r="V74" s="52"/>
      <c r="W74" s="51"/>
      <c r="X74" s="51"/>
      <c r="Y74" s="52"/>
      <c r="Z74" s="52"/>
      <c r="AA74" s="52"/>
      <c r="AB74" s="52"/>
      <c r="AC74" s="53"/>
      <c r="AD74" s="52"/>
      <c r="AE74" s="52"/>
      <c r="AF74" s="52"/>
      <c r="AG74" s="52"/>
      <c r="AH74" s="51"/>
    </row>
    <row r="75" spans="1:34" x14ac:dyDescent="0.25">
      <c r="A75" s="51" t="s">
        <v>85</v>
      </c>
      <c r="B75" s="52">
        <v>93</v>
      </c>
      <c r="C75" s="52">
        <v>95</v>
      </c>
      <c r="D75" s="52">
        <v>0</v>
      </c>
      <c r="E75" s="52">
        <f t="shared" ref="E75:E78" si="14">SUM(B75:C75)</f>
        <v>188</v>
      </c>
      <c r="F75" s="53"/>
      <c r="G75" s="52">
        <f t="shared" ref="G75:G78" si="15">SUM(I75:J75)</f>
        <v>194</v>
      </c>
      <c r="H75" s="52">
        <v>1</v>
      </c>
      <c r="I75" s="52">
        <v>96</v>
      </c>
      <c r="J75" s="52">
        <v>98</v>
      </c>
      <c r="K75" s="51" t="s">
        <v>51</v>
      </c>
      <c r="L75" s="51"/>
      <c r="M75" s="51" t="s">
        <v>76</v>
      </c>
      <c r="N75" s="52">
        <v>96</v>
      </c>
      <c r="O75" s="52">
        <v>93</v>
      </c>
      <c r="P75" s="52">
        <v>1</v>
      </c>
      <c r="Q75" s="52">
        <f t="shared" ref="Q75:Q78" si="16">SUM(N75:O75)</f>
        <v>189</v>
      </c>
      <c r="R75" s="53"/>
      <c r="S75" s="52">
        <f t="shared" ref="S75:S78" si="17">SUM(U75:V75)</f>
        <v>188</v>
      </c>
      <c r="T75" s="52">
        <v>0</v>
      </c>
      <c r="U75" s="52">
        <v>93</v>
      </c>
      <c r="V75" s="52">
        <v>95</v>
      </c>
      <c r="W75" s="51" t="s">
        <v>79</v>
      </c>
      <c r="X75" s="51" t="s">
        <v>45</v>
      </c>
      <c r="Y75" s="52">
        <v>96</v>
      </c>
      <c r="Z75" s="52">
        <v>94</v>
      </c>
      <c r="AA75" s="52">
        <v>0</v>
      </c>
      <c r="AB75" s="52">
        <f t="shared" ref="AB75:AB78" si="18">SUM(Y75:Z75)</f>
        <v>190</v>
      </c>
      <c r="AC75" s="53"/>
      <c r="AD75" s="52">
        <f t="shared" ref="AD75:AD77" si="19">SUM(AD68,AF75:AG75)</f>
        <v>193</v>
      </c>
      <c r="AE75" s="52">
        <v>1</v>
      </c>
      <c r="AF75" s="52">
        <v>95</v>
      </c>
      <c r="AG75" s="52">
        <v>98</v>
      </c>
      <c r="AH75" s="51" t="s">
        <v>64</v>
      </c>
    </row>
    <row r="76" spans="1:34" x14ac:dyDescent="0.25">
      <c r="A76" s="51"/>
      <c r="B76" s="52"/>
      <c r="C76" s="52"/>
      <c r="D76" s="52"/>
      <c r="E76" s="52"/>
      <c r="F76" s="53"/>
      <c r="G76" s="52"/>
      <c r="H76" s="52"/>
      <c r="I76" s="52"/>
      <c r="J76" s="52"/>
      <c r="K76" s="51"/>
      <c r="L76" s="51"/>
      <c r="M76" s="51"/>
      <c r="N76" s="52"/>
      <c r="O76" s="52"/>
      <c r="P76" s="52"/>
      <c r="Q76" s="52"/>
      <c r="R76" s="53"/>
      <c r="S76" s="52"/>
      <c r="T76" s="52"/>
      <c r="U76" s="52"/>
      <c r="V76" s="52"/>
      <c r="W76" s="51"/>
      <c r="X76" s="51"/>
      <c r="Y76" s="52"/>
      <c r="Z76" s="52"/>
      <c r="AA76" s="52"/>
      <c r="AB76" s="52"/>
      <c r="AC76" s="53"/>
      <c r="AD76" s="52"/>
      <c r="AE76" s="52"/>
      <c r="AF76" s="52"/>
      <c r="AG76" s="52"/>
      <c r="AH76" s="51"/>
    </row>
    <row r="77" spans="1:34" x14ac:dyDescent="0.25">
      <c r="A77" s="51" t="s">
        <v>86</v>
      </c>
      <c r="B77" s="52">
        <v>98</v>
      </c>
      <c r="C77" s="52">
        <v>90</v>
      </c>
      <c r="D77" s="52">
        <v>0</v>
      </c>
      <c r="E77" s="52">
        <f t="shared" si="14"/>
        <v>188</v>
      </c>
      <c r="F77" s="53"/>
      <c r="G77" s="52">
        <f t="shared" si="15"/>
        <v>192</v>
      </c>
      <c r="H77" s="52">
        <v>1</v>
      </c>
      <c r="I77" s="52">
        <v>96</v>
      </c>
      <c r="J77" s="52">
        <v>96</v>
      </c>
      <c r="K77" s="51" t="s">
        <v>49</v>
      </c>
      <c r="L77" s="51"/>
      <c r="M77" s="51" t="s">
        <v>77</v>
      </c>
      <c r="N77" s="52">
        <v>96</v>
      </c>
      <c r="O77" s="52">
        <v>98</v>
      </c>
      <c r="P77" s="52">
        <v>1</v>
      </c>
      <c r="Q77" s="52">
        <f t="shared" si="16"/>
        <v>194</v>
      </c>
      <c r="R77" s="53"/>
      <c r="S77" s="52">
        <f t="shared" si="17"/>
        <v>192</v>
      </c>
      <c r="T77" s="52">
        <v>0</v>
      </c>
      <c r="U77" s="52">
        <v>94</v>
      </c>
      <c r="V77" s="52">
        <v>98</v>
      </c>
      <c r="W77" s="51" t="s">
        <v>37</v>
      </c>
      <c r="X77" s="51" t="s">
        <v>44</v>
      </c>
      <c r="Y77" s="52">
        <v>92</v>
      </c>
      <c r="Z77" s="52">
        <v>90</v>
      </c>
      <c r="AA77" s="52">
        <v>0</v>
      </c>
      <c r="AB77" s="52">
        <f t="shared" si="18"/>
        <v>182</v>
      </c>
      <c r="AC77" s="53"/>
      <c r="AD77" s="52">
        <f t="shared" si="19"/>
        <v>183</v>
      </c>
      <c r="AE77" s="52">
        <v>1</v>
      </c>
      <c r="AF77" s="52">
        <v>89</v>
      </c>
      <c r="AG77" s="52">
        <v>94</v>
      </c>
      <c r="AH77" s="51" t="s">
        <v>63</v>
      </c>
    </row>
    <row r="78" spans="1:34" x14ac:dyDescent="0.25">
      <c r="A78" s="51"/>
      <c r="B78" s="52"/>
      <c r="C78" s="52"/>
      <c r="D78" s="52"/>
      <c r="E78" s="52"/>
      <c r="F78" s="53"/>
      <c r="G78" s="52"/>
      <c r="H78" s="52"/>
      <c r="I78" s="52"/>
      <c r="J78" s="52"/>
      <c r="K78" s="51"/>
      <c r="L78" s="51"/>
      <c r="M78" s="51"/>
      <c r="N78" s="52"/>
      <c r="O78" s="52"/>
      <c r="P78" s="52"/>
      <c r="Q78" s="52"/>
      <c r="R78" s="53"/>
      <c r="S78" s="52"/>
      <c r="T78" s="52"/>
      <c r="U78" s="52"/>
      <c r="V78" s="52"/>
      <c r="W78" s="51"/>
      <c r="X78" s="51"/>
      <c r="Y78" s="52"/>
      <c r="Z78" s="52"/>
      <c r="AA78" s="52"/>
      <c r="AB78" s="52"/>
      <c r="AC78" s="53"/>
      <c r="AD78" s="52"/>
      <c r="AE78" s="52"/>
      <c r="AF78" s="52"/>
      <c r="AG78" s="52"/>
      <c r="AH78" s="51"/>
    </row>
    <row r="79" spans="1:34" x14ac:dyDescent="0.25">
      <c r="A79" s="55" t="s">
        <v>18</v>
      </c>
      <c r="B79" s="56"/>
      <c r="C79" s="56"/>
      <c r="D79" s="56">
        <f>SUM(D73,D75,D77)</f>
        <v>0</v>
      </c>
      <c r="E79" s="56">
        <f>SUM(E73:E77)</f>
        <v>567</v>
      </c>
      <c r="F79" s="53" t="s">
        <v>60</v>
      </c>
      <c r="G79" s="56">
        <f>SUM(G73:G77)</f>
        <v>578</v>
      </c>
      <c r="H79" s="56">
        <f>SUM(H73,H75,H77)</f>
        <v>3</v>
      </c>
      <c r="I79" s="56"/>
      <c r="J79" s="56"/>
      <c r="K79" s="55"/>
      <c r="L79" s="55"/>
      <c r="M79" s="55" t="s">
        <v>18</v>
      </c>
      <c r="N79" s="56"/>
      <c r="O79" s="56"/>
      <c r="P79" s="56">
        <f>SUM(P73,P75,P77)</f>
        <v>3</v>
      </c>
      <c r="Q79" s="56">
        <f>SUM(Q73:Q77)</f>
        <v>572</v>
      </c>
      <c r="R79" s="53" t="s">
        <v>42</v>
      </c>
      <c r="S79" s="56">
        <f>SUM(S73:S77)</f>
        <v>552</v>
      </c>
      <c r="T79" s="56">
        <f>SUM(T73,T75,T77)</f>
        <v>0</v>
      </c>
      <c r="U79" s="56"/>
      <c r="V79" s="56"/>
      <c r="W79" s="55"/>
      <c r="X79" s="55" t="s">
        <v>18</v>
      </c>
      <c r="Y79" s="56"/>
      <c r="Z79" s="56"/>
      <c r="AA79" s="56">
        <f>SUM(AA73,AA75,AA77)</f>
        <v>1</v>
      </c>
      <c r="AB79" s="56">
        <f>SUM(AB73:AB77)</f>
        <v>555</v>
      </c>
      <c r="AC79" s="53" t="s">
        <v>60</v>
      </c>
      <c r="AD79" s="56">
        <f>SUM(AD73:AD77)</f>
        <v>545</v>
      </c>
      <c r="AE79" s="56">
        <f>SUM(AE73,AE75,AE77)</f>
        <v>2</v>
      </c>
      <c r="AF79" s="56"/>
      <c r="AG79" s="56"/>
      <c r="AH79" s="55"/>
    </row>
  </sheetData>
  <mergeCells count="36">
    <mergeCell ref="A71:E71"/>
    <mergeCell ref="G71:K71"/>
    <mergeCell ref="M71:Q71"/>
    <mergeCell ref="S71:W71"/>
    <mergeCell ref="X71:AB71"/>
    <mergeCell ref="AD71:AH71"/>
    <mergeCell ref="A58:E58"/>
    <mergeCell ref="G58:K58"/>
    <mergeCell ref="M58:Q58"/>
    <mergeCell ref="S58:W58"/>
    <mergeCell ref="X58:AB58"/>
    <mergeCell ref="AD58:AH58"/>
    <mergeCell ref="A44:E44"/>
    <mergeCell ref="G44:K44"/>
    <mergeCell ref="M44:Q44"/>
    <mergeCell ref="S44:W44"/>
    <mergeCell ref="X44:AB44"/>
    <mergeCell ref="AD44:AH44"/>
    <mergeCell ref="A31:E31"/>
    <mergeCell ref="G31:K31"/>
    <mergeCell ref="M31:Q31"/>
    <mergeCell ref="S31:W31"/>
    <mergeCell ref="X31:AB31"/>
    <mergeCell ref="AD31:AH31"/>
    <mergeCell ref="A18:E18"/>
    <mergeCell ref="G18:K18"/>
    <mergeCell ref="M18:Q18"/>
    <mergeCell ref="S18:W18"/>
    <mergeCell ref="X18:AB18"/>
    <mergeCell ref="AD18:AH18"/>
    <mergeCell ref="A5:E5"/>
    <mergeCell ref="G5:K5"/>
    <mergeCell ref="M5:Q5"/>
    <mergeCell ref="S5:W5"/>
    <mergeCell ref="X5:AB5"/>
    <mergeCell ref="AD5:AH5"/>
  </mergeCells>
  <pageMargins left="0.7" right="0.7" top="0.78740157499999996" bottom="0.78740157499999996" header="0.3" footer="0.3"/>
  <pageSetup paperSize="9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Rundenplan</vt:lpstr>
      <vt:lpstr>Alle Runden</vt:lpstr>
    </vt:vector>
  </TitlesOfParts>
  <Company>InCore Bank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Hüsser Thomas</dc:creator>
  <cp:lastModifiedBy>Thomas Huesser</cp:lastModifiedBy>
  <cp:lastPrinted>2024-10-22T09:15:16Z</cp:lastPrinted>
  <dcterms:created xsi:type="dcterms:W3CDTF">2019-10-08T08:49:13Z</dcterms:created>
  <dcterms:modified xsi:type="dcterms:W3CDTF">2024-10-22T11:16:24Z</dcterms:modified>
</cp:coreProperties>
</file>