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\Desktop\"/>
    </mc:Choice>
  </mc:AlternateContent>
  <xr:revisionPtr revIDLastSave="0" documentId="13_ncr:1_{4FBB09C7-EDFF-45C3-A4F4-4F71133E8850}" xr6:coauthVersionLast="47" xr6:coauthVersionMax="47" xr10:uidLastSave="{00000000-0000-0000-0000-000000000000}"/>
  <bookViews>
    <workbookView xWindow="-38520" yWindow="-120" windowWidth="38640" windowHeight="15720" firstSheet="1" activeTab="1" xr2:uid="{FC3225C1-FEC4-4F22-884A-C5FC7BB1ACC6}"/>
  </bookViews>
  <sheets>
    <sheet name="2020" sheetId="1" state="hidden" r:id="rId1"/>
    <sheet name="2024" sheetId="2" r:id="rId2"/>
    <sheet name="2025" sheetId="3" r:id="rId3"/>
  </sheets>
  <definedNames>
    <definedName name="_xlnm.Print_Area" localSheetId="1">'2024'!$A$63:$P$63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7" i="3" l="1"/>
  <c r="C197" i="3"/>
  <c r="C26" i="3"/>
  <c r="C4" i="3"/>
  <c r="P207" i="3"/>
  <c r="Y19" i="3" s="1"/>
  <c r="P206" i="3"/>
  <c r="J202" i="3"/>
  <c r="G202" i="3"/>
  <c r="E202" i="3"/>
  <c r="P201" i="3"/>
  <c r="K200" i="3"/>
  <c r="K202" i="3" s="1"/>
  <c r="J200" i="3"/>
  <c r="H200" i="3"/>
  <c r="H202" i="3" s="1"/>
  <c r="G200" i="3"/>
  <c r="E200" i="3"/>
  <c r="D200" i="3"/>
  <c r="D202" i="3" s="1"/>
  <c r="C200" i="3"/>
  <c r="N197" i="3"/>
  <c r="N200" i="3" s="1"/>
  <c r="N202" i="3" s="1"/>
  <c r="M197" i="3"/>
  <c r="M200" i="3" s="1"/>
  <c r="M202" i="3" s="1"/>
  <c r="L197" i="3"/>
  <c r="L200" i="3" s="1"/>
  <c r="L202" i="3" s="1"/>
  <c r="K197" i="3"/>
  <c r="J197" i="3"/>
  <c r="I197" i="3"/>
  <c r="I200" i="3" s="1"/>
  <c r="I202" i="3" s="1"/>
  <c r="H197" i="3"/>
  <c r="G197" i="3"/>
  <c r="F197" i="3"/>
  <c r="F200" i="3" s="1"/>
  <c r="F202" i="3" s="1"/>
  <c r="E197" i="3"/>
  <c r="D197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N159" i="3"/>
  <c r="M159" i="3"/>
  <c r="L159" i="3"/>
  <c r="K159" i="3"/>
  <c r="J159" i="3"/>
  <c r="I159" i="3"/>
  <c r="H159" i="3"/>
  <c r="G159" i="3"/>
  <c r="F159" i="3"/>
  <c r="P159" i="3" s="1"/>
  <c r="Y7" i="3" s="1"/>
  <c r="E159" i="3"/>
  <c r="D159" i="3"/>
  <c r="C159" i="3"/>
  <c r="P157" i="3"/>
  <c r="P156" i="3"/>
  <c r="P155" i="3"/>
  <c r="P154" i="3"/>
  <c r="P153" i="3"/>
  <c r="P152" i="3"/>
  <c r="P150" i="3"/>
  <c r="N146" i="3"/>
  <c r="I146" i="3"/>
  <c r="H146" i="3"/>
  <c r="C146" i="3"/>
  <c r="N145" i="3"/>
  <c r="M145" i="3"/>
  <c r="L145" i="3"/>
  <c r="K145" i="3"/>
  <c r="J145" i="3"/>
  <c r="I145" i="3"/>
  <c r="H145" i="3"/>
  <c r="G145" i="3"/>
  <c r="G146" i="3" s="1"/>
  <c r="F145" i="3"/>
  <c r="E145" i="3"/>
  <c r="D145" i="3"/>
  <c r="C145" i="3"/>
  <c r="P144" i="3"/>
  <c r="P143" i="3"/>
  <c r="P142" i="3"/>
  <c r="P141" i="3"/>
  <c r="P140" i="3"/>
  <c r="P139" i="3"/>
  <c r="P138" i="3"/>
  <c r="P137" i="3"/>
  <c r="N135" i="3"/>
  <c r="M135" i="3"/>
  <c r="M146" i="3" s="1"/>
  <c r="L135" i="3"/>
  <c r="L146" i="3" s="1"/>
  <c r="K135" i="3"/>
  <c r="K146" i="3" s="1"/>
  <c r="J135" i="3"/>
  <c r="P135" i="3" s="1"/>
  <c r="I135" i="3"/>
  <c r="H135" i="3"/>
  <c r="G135" i="3"/>
  <c r="F135" i="3"/>
  <c r="F146" i="3" s="1"/>
  <c r="E135" i="3"/>
  <c r="E146" i="3" s="1"/>
  <c r="D135" i="3"/>
  <c r="D146" i="3" s="1"/>
  <c r="C135" i="3"/>
  <c r="P134" i="3"/>
  <c r="P133" i="3"/>
  <c r="P132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P126" i="3"/>
  <c r="P125" i="3"/>
  <c r="P124" i="3"/>
  <c r="P123" i="3"/>
  <c r="P122" i="3"/>
  <c r="N120" i="3"/>
  <c r="L120" i="3"/>
  <c r="K120" i="3"/>
  <c r="J120" i="3"/>
  <c r="I120" i="3"/>
  <c r="N119" i="3"/>
  <c r="M119" i="3"/>
  <c r="L119" i="3"/>
  <c r="K119" i="3"/>
  <c r="J119" i="3"/>
  <c r="I119" i="3"/>
  <c r="H119" i="3"/>
  <c r="H120" i="3" s="1"/>
  <c r="G119" i="3"/>
  <c r="G120" i="3" s="1"/>
  <c r="F119" i="3"/>
  <c r="F120" i="3" s="1"/>
  <c r="E119" i="3"/>
  <c r="E120" i="3" s="1"/>
  <c r="D119" i="3"/>
  <c r="C119" i="3"/>
  <c r="P118" i="3"/>
  <c r="P117" i="3"/>
  <c r="N115" i="3"/>
  <c r="M115" i="3"/>
  <c r="M120" i="3" s="1"/>
  <c r="L115" i="3"/>
  <c r="K115" i="3"/>
  <c r="J115" i="3"/>
  <c r="I115" i="3"/>
  <c r="H115" i="3"/>
  <c r="G115" i="3"/>
  <c r="F115" i="3"/>
  <c r="E115" i="3"/>
  <c r="D115" i="3"/>
  <c r="D120" i="3" s="1"/>
  <c r="C115" i="3"/>
  <c r="P114" i="3"/>
  <c r="P113" i="3"/>
  <c r="P112" i="3"/>
  <c r="P111" i="3"/>
  <c r="P110" i="3"/>
  <c r="P109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P106" i="3"/>
  <c r="P105" i="3"/>
  <c r="N103" i="3"/>
  <c r="M103" i="3"/>
  <c r="L103" i="3"/>
  <c r="K103" i="3"/>
  <c r="J103" i="3"/>
  <c r="I103" i="3"/>
  <c r="H103" i="3"/>
  <c r="G103" i="3"/>
  <c r="F103" i="3"/>
  <c r="P103" i="3" s="1"/>
  <c r="E103" i="3"/>
  <c r="D103" i="3"/>
  <c r="C103" i="3"/>
  <c r="P102" i="3"/>
  <c r="P101" i="3"/>
  <c r="N99" i="3"/>
  <c r="M99" i="3"/>
  <c r="L99" i="3"/>
  <c r="K99" i="3"/>
  <c r="J99" i="3"/>
  <c r="I99" i="3"/>
  <c r="H99" i="3"/>
  <c r="G99" i="3"/>
  <c r="F99" i="3"/>
  <c r="E99" i="3"/>
  <c r="D99" i="3"/>
  <c r="C99" i="3"/>
  <c r="P98" i="3"/>
  <c r="P97" i="3"/>
  <c r="P96" i="3"/>
  <c r="P95" i="3"/>
  <c r="N91" i="3"/>
  <c r="M91" i="3"/>
  <c r="L91" i="3"/>
  <c r="K91" i="3"/>
  <c r="J91" i="3"/>
  <c r="I91" i="3"/>
  <c r="H91" i="3"/>
  <c r="G91" i="3"/>
  <c r="F91" i="3"/>
  <c r="E91" i="3"/>
  <c r="D91" i="3"/>
  <c r="C91" i="3"/>
  <c r="P90" i="3"/>
  <c r="P89" i="3"/>
  <c r="P88" i="3"/>
  <c r="N86" i="3"/>
  <c r="J86" i="3"/>
  <c r="I86" i="3"/>
  <c r="G86" i="3"/>
  <c r="F86" i="3"/>
  <c r="E86" i="3"/>
  <c r="D86" i="3"/>
  <c r="N85" i="3"/>
  <c r="N129" i="3" s="1"/>
  <c r="N148" i="3" s="1"/>
  <c r="M85" i="3"/>
  <c r="L85" i="3"/>
  <c r="L86" i="3" s="1"/>
  <c r="K85" i="3"/>
  <c r="K86" i="3" s="1"/>
  <c r="J85" i="3"/>
  <c r="I85" i="3"/>
  <c r="H85" i="3"/>
  <c r="H129" i="3" s="1"/>
  <c r="G85" i="3"/>
  <c r="G129" i="3" s="1"/>
  <c r="F85" i="3"/>
  <c r="F129" i="3" s="1"/>
  <c r="E85" i="3"/>
  <c r="D85" i="3"/>
  <c r="C85" i="3"/>
  <c r="P85" i="3" s="1"/>
  <c r="P84" i="3"/>
  <c r="P83" i="3"/>
  <c r="P82" i="3"/>
  <c r="P81" i="3"/>
  <c r="N79" i="3"/>
  <c r="M79" i="3"/>
  <c r="M86" i="3" s="1"/>
  <c r="L79" i="3"/>
  <c r="K79" i="3"/>
  <c r="J79" i="3"/>
  <c r="I79" i="3"/>
  <c r="H79" i="3"/>
  <c r="H86" i="3" s="1"/>
  <c r="H92" i="3" s="1"/>
  <c r="G79" i="3"/>
  <c r="F79" i="3"/>
  <c r="E79" i="3"/>
  <c r="D79" i="3"/>
  <c r="C79" i="3"/>
  <c r="P79" i="3" s="1"/>
  <c r="P78" i="3"/>
  <c r="P77" i="3"/>
  <c r="P76" i="3"/>
  <c r="N72" i="3"/>
  <c r="N73" i="3" s="1"/>
  <c r="M72" i="3"/>
  <c r="L72" i="3"/>
  <c r="K72" i="3"/>
  <c r="J72" i="3"/>
  <c r="J73" i="3" s="1"/>
  <c r="I72" i="3"/>
  <c r="I73" i="3" s="1"/>
  <c r="I92" i="3" s="1"/>
  <c r="H72" i="3"/>
  <c r="G72" i="3"/>
  <c r="F72" i="3"/>
  <c r="E72" i="3"/>
  <c r="D72" i="3"/>
  <c r="C72" i="3"/>
  <c r="P72" i="3" s="1"/>
  <c r="P71" i="3"/>
  <c r="P70" i="3"/>
  <c r="P69" i="3"/>
  <c r="P68" i="3"/>
  <c r="P67" i="3"/>
  <c r="P66" i="3"/>
  <c r="N64" i="3"/>
  <c r="M64" i="3"/>
  <c r="M73" i="3" s="1"/>
  <c r="L64" i="3"/>
  <c r="L73" i="3" s="1"/>
  <c r="K64" i="3"/>
  <c r="K73" i="3" s="1"/>
  <c r="J64" i="3"/>
  <c r="I64" i="3"/>
  <c r="H64" i="3"/>
  <c r="H73" i="3" s="1"/>
  <c r="G64" i="3"/>
  <c r="G73" i="3" s="1"/>
  <c r="F64" i="3"/>
  <c r="F73" i="3" s="1"/>
  <c r="E64" i="3"/>
  <c r="E73" i="3" s="1"/>
  <c r="D64" i="3"/>
  <c r="D73" i="3" s="1"/>
  <c r="C64" i="3"/>
  <c r="P64" i="3" s="1"/>
  <c r="P63" i="3"/>
  <c r="P62" i="3"/>
  <c r="N58" i="3"/>
  <c r="N59" i="3" s="1"/>
  <c r="I58" i="3"/>
  <c r="I59" i="3" s="1"/>
  <c r="C58" i="3"/>
  <c r="N57" i="3"/>
  <c r="M57" i="3"/>
  <c r="M58" i="3" s="1"/>
  <c r="L57" i="3"/>
  <c r="L58" i="3" s="1"/>
  <c r="K57" i="3"/>
  <c r="K58" i="3" s="1"/>
  <c r="J57" i="3"/>
  <c r="J58" i="3" s="1"/>
  <c r="I57" i="3"/>
  <c r="H57" i="3"/>
  <c r="G57" i="3"/>
  <c r="F57" i="3"/>
  <c r="F58" i="3" s="1"/>
  <c r="E57" i="3"/>
  <c r="E58" i="3" s="1"/>
  <c r="D57" i="3"/>
  <c r="C57" i="3"/>
  <c r="P57" i="3" s="1"/>
  <c r="P56" i="3"/>
  <c r="P55" i="3"/>
  <c r="N53" i="3"/>
  <c r="M53" i="3"/>
  <c r="L53" i="3"/>
  <c r="K53" i="3"/>
  <c r="J53" i="3"/>
  <c r="P53" i="3" s="1"/>
  <c r="I53" i="3"/>
  <c r="H53" i="3"/>
  <c r="G53" i="3"/>
  <c r="F53" i="3"/>
  <c r="E53" i="3"/>
  <c r="D53" i="3"/>
  <c r="C53" i="3"/>
  <c r="P52" i="3"/>
  <c r="N50" i="3"/>
  <c r="M50" i="3"/>
  <c r="K50" i="3"/>
  <c r="J50" i="3"/>
  <c r="I50" i="3"/>
  <c r="H50" i="3"/>
  <c r="N49" i="3"/>
  <c r="M49" i="3"/>
  <c r="L49" i="3"/>
  <c r="L50" i="3" s="1"/>
  <c r="K49" i="3"/>
  <c r="J49" i="3"/>
  <c r="I49" i="3"/>
  <c r="H49" i="3"/>
  <c r="H58" i="3" s="1"/>
  <c r="H59" i="3" s="1"/>
  <c r="G49" i="3"/>
  <c r="G58" i="3" s="1"/>
  <c r="F49" i="3"/>
  <c r="F50" i="3" s="1"/>
  <c r="E49" i="3"/>
  <c r="E50" i="3" s="1"/>
  <c r="D49" i="3"/>
  <c r="D50" i="3" s="1"/>
  <c r="C49" i="3"/>
  <c r="P48" i="3"/>
  <c r="P47" i="3"/>
  <c r="N45" i="3"/>
  <c r="M45" i="3"/>
  <c r="L45" i="3"/>
  <c r="K45" i="3"/>
  <c r="J45" i="3"/>
  <c r="I45" i="3"/>
  <c r="H45" i="3"/>
  <c r="G45" i="3"/>
  <c r="F45" i="3"/>
  <c r="E45" i="3"/>
  <c r="D45" i="3"/>
  <c r="C45" i="3"/>
  <c r="C50" i="3" s="1"/>
  <c r="P44" i="3"/>
  <c r="N42" i="3"/>
  <c r="M42" i="3"/>
  <c r="L42" i="3"/>
  <c r="K42" i="3"/>
  <c r="J42" i="3"/>
  <c r="I42" i="3"/>
  <c r="H42" i="3"/>
  <c r="G42" i="3"/>
  <c r="F42" i="3"/>
  <c r="E42" i="3"/>
  <c r="D42" i="3"/>
  <c r="C42" i="3"/>
  <c r="P42" i="3" s="1"/>
  <c r="P41" i="3"/>
  <c r="P40" i="3"/>
  <c r="P39" i="3"/>
  <c r="P38" i="3"/>
  <c r="P37" i="3"/>
  <c r="P30" i="3"/>
  <c r="T22" i="3" s="1"/>
  <c r="P29" i="3"/>
  <c r="P28" i="3"/>
  <c r="R22" i="3" s="1"/>
  <c r="P27" i="3"/>
  <c r="J22" i="3"/>
  <c r="H22" i="3"/>
  <c r="G22" i="3"/>
  <c r="F22" i="3"/>
  <c r="E22" i="3"/>
  <c r="D22" i="3"/>
  <c r="P21" i="3"/>
  <c r="P20" i="3"/>
  <c r="P19" i="3"/>
  <c r="P18" i="3"/>
  <c r="Y17" i="3"/>
  <c r="P17" i="3"/>
  <c r="N15" i="3"/>
  <c r="N22" i="3" s="1"/>
  <c r="M15" i="3"/>
  <c r="M22" i="3" s="1"/>
  <c r="L15" i="3"/>
  <c r="L22" i="3" s="1"/>
  <c r="K15" i="3"/>
  <c r="K22" i="3" s="1"/>
  <c r="J15" i="3"/>
  <c r="I15" i="3"/>
  <c r="I22" i="3" s="1"/>
  <c r="H15" i="3"/>
  <c r="G15" i="3"/>
  <c r="F15" i="3"/>
  <c r="E15" i="3"/>
  <c r="D15" i="3"/>
  <c r="C15" i="3"/>
  <c r="C22" i="3" s="1"/>
  <c r="I13" i="3"/>
  <c r="H13" i="3"/>
  <c r="F13" i="3"/>
  <c r="D13" i="3"/>
  <c r="P12" i="3"/>
  <c r="P11" i="3"/>
  <c r="N10" i="3"/>
  <c r="N13" i="3" s="1"/>
  <c r="M10" i="3"/>
  <c r="L10" i="3"/>
  <c r="L13" i="3" s="1"/>
  <c r="K10" i="3"/>
  <c r="K13" i="3" s="1"/>
  <c r="J10" i="3"/>
  <c r="J13" i="3" s="1"/>
  <c r="I10" i="3"/>
  <c r="H10" i="3"/>
  <c r="G10" i="3"/>
  <c r="G13" i="3" s="1"/>
  <c r="F10" i="3"/>
  <c r="E10" i="3"/>
  <c r="E13" i="3" s="1"/>
  <c r="D10" i="3"/>
  <c r="C10" i="3"/>
  <c r="C13" i="3" s="1"/>
  <c r="C8" i="3"/>
  <c r="P7" i="3"/>
  <c r="S22" i="3" s="1"/>
  <c r="P6" i="3"/>
  <c r="P5" i="3"/>
  <c r="D4" i="3"/>
  <c r="D8" i="3" s="1"/>
  <c r="E4" i="3" s="1"/>
  <c r="E8" i="3" s="1"/>
  <c r="F4" i="3" s="1"/>
  <c r="F8" i="3" s="1"/>
  <c r="G4" i="3" s="1"/>
  <c r="G8" i="3" s="1"/>
  <c r="H4" i="3" s="1"/>
  <c r="H8" i="3" s="1"/>
  <c r="I4" i="3" s="1"/>
  <c r="I8" i="3" s="1"/>
  <c r="J4" i="3" s="1"/>
  <c r="J8" i="3" s="1"/>
  <c r="K4" i="3" s="1"/>
  <c r="K8" i="3" s="1"/>
  <c r="L4" i="3" s="1"/>
  <c r="L8" i="3" s="1"/>
  <c r="M4" i="3" s="1"/>
  <c r="M8" i="3" s="1"/>
  <c r="N4" i="3" s="1"/>
  <c r="N8" i="3" s="1"/>
  <c r="P41" i="2"/>
  <c r="P38" i="2"/>
  <c r="P200" i="2"/>
  <c r="P201" i="2"/>
  <c r="P202" i="2"/>
  <c r="P206" i="2"/>
  <c r="R22" i="2"/>
  <c r="P29" i="2"/>
  <c r="C31" i="2"/>
  <c r="C207" i="2"/>
  <c r="P207" i="2" s="1"/>
  <c r="Y19" i="2" s="1"/>
  <c r="P6" i="2"/>
  <c r="P5" i="2"/>
  <c r="C194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N135" i="2"/>
  <c r="N146" i="2" s="1"/>
  <c r="M135" i="2"/>
  <c r="M146" i="2" s="1"/>
  <c r="L135" i="2"/>
  <c r="L146" i="2" s="1"/>
  <c r="K135" i="2"/>
  <c r="K146" i="2" s="1"/>
  <c r="J135" i="2"/>
  <c r="J146" i="2" s="1"/>
  <c r="I135" i="2"/>
  <c r="I146" i="2" s="1"/>
  <c r="H135" i="2"/>
  <c r="G135" i="2"/>
  <c r="F135" i="2"/>
  <c r="E135" i="2"/>
  <c r="D135" i="2"/>
  <c r="D146" i="2" s="1"/>
  <c r="C135" i="2"/>
  <c r="N72" i="2"/>
  <c r="M72" i="2"/>
  <c r="L72" i="2"/>
  <c r="K72" i="2"/>
  <c r="J72" i="2"/>
  <c r="I72" i="2"/>
  <c r="H72" i="2"/>
  <c r="G72" i="2"/>
  <c r="F72" i="2"/>
  <c r="E72" i="2"/>
  <c r="D72" i="2"/>
  <c r="N57" i="2"/>
  <c r="M57" i="2"/>
  <c r="L57" i="2"/>
  <c r="K57" i="2"/>
  <c r="K58" i="2" s="1"/>
  <c r="J57" i="2"/>
  <c r="J58" i="2" s="1"/>
  <c r="I57" i="2"/>
  <c r="I58" i="2" s="1"/>
  <c r="H57" i="2"/>
  <c r="H58" i="2" s="1"/>
  <c r="G57" i="2"/>
  <c r="G58" i="2" s="1"/>
  <c r="F57" i="2"/>
  <c r="F58" i="2" s="1"/>
  <c r="E57" i="2"/>
  <c r="D57" i="2"/>
  <c r="C57" i="2"/>
  <c r="C58" i="2" s="1"/>
  <c r="N53" i="2"/>
  <c r="M53" i="2"/>
  <c r="L53" i="2"/>
  <c r="K53" i="2"/>
  <c r="J53" i="2"/>
  <c r="I53" i="2"/>
  <c r="H53" i="2"/>
  <c r="G53" i="2"/>
  <c r="F53" i="2"/>
  <c r="E53" i="2"/>
  <c r="D53" i="2"/>
  <c r="C53" i="2"/>
  <c r="N45" i="2"/>
  <c r="M45" i="2"/>
  <c r="L45" i="2"/>
  <c r="K45" i="2"/>
  <c r="J45" i="2"/>
  <c r="I45" i="2"/>
  <c r="H45" i="2"/>
  <c r="G45" i="2"/>
  <c r="F45" i="2"/>
  <c r="E45" i="2"/>
  <c r="D45" i="2"/>
  <c r="N42" i="2"/>
  <c r="M42" i="2"/>
  <c r="L42" i="2"/>
  <c r="K42" i="2"/>
  <c r="J42" i="2"/>
  <c r="I42" i="2"/>
  <c r="H42" i="2"/>
  <c r="G42" i="2"/>
  <c r="F42" i="2"/>
  <c r="E42" i="2"/>
  <c r="D42" i="2"/>
  <c r="N49" i="2"/>
  <c r="M49" i="2"/>
  <c r="M58" i="2" s="1"/>
  <c r="L49" i="2"/>
  <c r="K49" i="2"/>
  <c r="J49" i="2"/>
  <c r="I49" i="2"/>
  <c r="H49" i="2"/>
  <c r="G49" i="2"/>
  <c r="F49" i="2"/>
  <c r="E49" i="2"/>
  <c r="E50" i="2" s="1"/>
  <c r="D49" i="2"/>
  <c r="C49" i="2"/>
  <c r="C45" i="2"/>
  <c r="C42" i="2"/>
  <c r="N64" i="2"/>
  <c r="M64" i="2"/>
  <c r="L64" i="2"/>
  <c r="K64" i="2"/>
  <c r="K73" i="2" s="1"/>
  <c r="J64" i="2"/>
  <c r="J73" i="2" s="1"/>
  <c r="I64" i="2"/>
  <c r="H64" i="2"/>
  <c r="G64" i="2"/>
  <c r="F64" i="2"/>
  <c r="E64" i="2"/>
  <c r="D64" i="2"/>
  <c r="C64" i="2"/>
  <c r="N79" i="2"/>
  <c r="M79" i="2"/>
  <c r="L79" i="2"/>
  <c r="K79" i="2"/>
  <c r="J79" i="2"/>
  <c r="I79" i="2"/>
  <c r="H79" i="2"/>
  <c r="G79" i="2"/>
  <c r="F79" i="2"/>
  <c r="E79" i="2"/>
  <c r="D79" i="2"/>
  <c r="C79" i="2"/>
  <c r="N85" i="2"/>
  <c r="M85" i="2"/>
  <c r="L85" i="2"/>
  <c r="K85" i="2"/>
  <c r="J85" i="2"/>
  <c r="I85" i="2"/>
  <c r="H85" i="2"/>
  <c r="G85" i="2"/>
  <c r="F85" i="2"/>
  <c r="E85" i="2"/>
  <c r="D85" i="2"/>
  <c r="C85" i="2"/>
  <c r="N91" i="2"/>
  <c r="M91" i="2"/>
  <c r="L91" i="2"/>
  <c r="K91" i="2"/>
  <c r="J91" i="2"/>
  <c r="I91" i="2"/>
  <c r="H91" i="2"/>
  <c r="G91" i="2"/>
  <c r="F91" i="2"/>
  <c r="E91" i="2"/>
  <c r="D91" i="2"/>
  <c r="C91" i="2"/>
  <c r="N99" i="2"/>
  <c r="M99" i="2"/>
  <c r="L99" i="2"/>
  <c r="K99" i="2"/>
  <c r="J99" i="2"/>
  <c r="I99" i="2"/>
  <c r="H99" i="2"/>
  <c r="G99" i="2"/>
  <c r="F99" i="2"/>
  <c r="E99" i="2"/>
  <c r="D99" i="2"/>
  <c r="C99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59" i="2"/>
  <c r="M159" i="2"/>
  <c r="L159" i="2"/>
  <c r="K159" i="2"/>
  <c r="J159" i="2"/>
  <c r="I159" i="2"/>
  <c r="H159" i="2"/>
  <c r="G159" i="2"/>
  <c r="F159" i="2"/>
  <c r="E159" i="2"/>
  <c r="D159" i="2"/>
  <c r="C200" i="2"/>
  <c r="C202" i="2" s="1"/>
  <c r="N197" i="2"/>
  <c r="N200" i="2" s="1"/>
  <c r="N202" i="2" s="1"/>
  <c r="M197" i="2"/>
  <c r="M200" i="2" s="1"/>
  <c r="M202" i="2" s="1"/>
  <c r="L197" i="2"/>
  <c r="L200" i="2" s="1"/>
  <c r="L202" i="2" s="1"/>
  <c r="K197" i="2"/>
  <c r="K200" i="2" s="1"/>
  <c r="K202" i="2" s="1"/>
  <c r="J197" i="2"/>
  <c r="J200" i="2" s="1"/>
  <c r="J202" i="2" s="1"/>
  <c r="I197" i="2"/>
  <c r="I200" i="2" s="1"/>
  <c r="I202" i="2" s="1"/>
  <c r="H197" i="2"/>
  <c r="H200" i="2" s="1"/>
  <c r="H202" i="2" s="1"/>
  <c r="G197" i="2"/>
  <c r="G200" i="2" s="1"/>
  <c r="G202" i="2" s="1"/>
  <c r="F197" i="2"/>
  <c r="F200" i="2" s="1"/>
  <c r="F202" i="2" s="1"/>
  <c r="E197" i="2"/>
  <c r="E200" i="2" s="1"/>
  <c r="E202" i="2" s="1"/>
  <c r="D197" i="2"/>
  <c r="D200" i="2" s="1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57" i="2"/>
  <c r="P155" i="2"/>
  <c r="P154" i="2"/>
  <c r="P153" i="2"/>
  <c r="P152" i="2"/>
  <c r="P150" i="2"/>
  <c r="P144" i="2"/>
  <c r="P143" i="2"/>
  <c r="P142" i="2"/>
  <c r="P141" i="2"/>
  <c r="P140" i="2"/>
  <c r="P139" i="2"/>
  <c r="P138" i="2"/>
  <c r="P137" i="2"/>
  <c r="P134" i="2"/>
  <c r="P133" i="2"/>
  <c r="P132" i="2"/>
  <c r="P126" i="2"/>
  <c r="P125" i="2"/>
  <c r="P124" i="2"/>
  <c r="P123" i="2"/>
  <c r="P122" i="2"/>
  <c r="P118" i="2"/>
  <c r="P117" i="2"/>
  <c r="P114" i="2"/>
  <c r="P113" i="2"/>
  <c r="P112" i="2"/>
  <c r="P111" i="2"/>
  <c r="P110" i="2"/>
  <c r="P109" i="2"/>
  <c r="P106" i="2"/>
  <c r="P105" i="2"/>
  <c r="P102" i="2"/>
  <c r="P101" i="2"/>
  <c r="P98" i="2"/>
  <c r="P97" i="2"/>
  <c r="P96" i="2"/>
  <c r="P95" i="2"/>
  <c r="P90" i="2"/>
  <c r="P89" i="2"/>
  <c r="P88" i="2"/>
  <c r="P84" i="2"/>
  <c r="P83" i="2"/>
  <c r="P82" i="2"/>
  <c r="P81" i="2"/>
  <c r="P78" i="2"/>
  <c r="P77" i="2"/>
  <c r="P76" i="2"/>
  <c r="P70" i="2"/>
  <c r="P69" i="2"/>
  <c r="P68" i="2"/>
  <c r="P67" i="2"/>
  <c r="Y17" i="2"/>
  <c r="N194" i="2"/>
  <c r="M194" i="2"/>
  <c r="L194" i="2"/>
  <c r="K194" i="2"/>
  <c r="J194" i="2"/>
  <c r="I194" i="2"/>
  <c r="H194" i="2"/>
  <c r="G194" i="2"/>
  <c r="F194" i="2"/>
  <c r="E194" i="2"/>
  <c r="D194" i="2"/>
  <c r="C159" i="2"/>
  <c r="N15" i="2"/>
  <c r="N22" i="2" s="1"/>
  <c r="M15" i="2"/>
  <c r="M22" i="2" s="1"/>
  <c r="L15" i="2"/>
  <c r="L22" i="2" s="1"/>
  <c r="K15" i="2"/>
  <c r="K22" i="2" s="1"/>
  <c r="J15" i="2"/>
  <c r="J22" i="2" s="1"/>
  <c r="I15" i="2"/>
  <c r="H15" i="2"/>
  <c r="H22" i="2" s="1"/>
  <c r="G15" i="2"/>
  <c r="G22" i="2" s="1"/>
  <c r="F15" i="2"/>
  <c r="F22" i="2" s="1"/>
  <c r="E15" i="2"/>
  <c r="E22" i="2" s="1"/>
  <c r="D15" i="2"/>
  <c r="C15" i="2"/>
  <c r="C22" i="2" s="1"/>
  <c r="C8" i="2"/>
  <c r="D4" i="2" s="1"/>
  <c r="D8" i="2" s="1"/>
  <c r="C27" i="2"/>
  <c r="P27" i="2" s="1"/>
  <c r="P71" i="2"/>
  <c r="P56" i="2"/>
  <c r="P48" i="2"/>
  <c r="P44" i="2"/>
  <c r="P40" i="2"/>
  <c r="P17" i="2"/>
  <c r="P20" i="2"/>
  <c r="P37" i="2"/>
  <c r="P39" i="2"/>
  <c r="P62" i="2"/>
  <c r="P30" i="2"/>
  <c r="Y12" i="2" s="1"/>
  <c r="P12" i="2"/>
  <c r="P18" i="2"/>
  <c r="P21" i="2"/>
  <c r="P19" i="2"/>
  <c r="P63" i="2"/>
  <c r="P28" i="2"/>
  <c r="P55" i="2"/>
  <c r="P7" i="2"/>
  <c r="S22" i="2" s="1"/>
  <c r="I22" i="2"/>
  <c r="P11" i="2"/>
  <c r="N10" i="2"/>
  <c r="N13" i="2" s="1"/>
  <c r="M10" i="2"/>
  <c r="L10" i="2"/>
  <c r="L13" i="2" s="1"/>
  <c r="K10" i="2"/>
  <c r="K13" i="2" s="1"/>
  <c r="J10" i="2"/>
  <c r="J13" i="2" s="1"/>
  <c r="I10" i="2"/>
  <c r="I13" i="2" s="1"/>
  <c r="H10" i="2"/>
  <c r="H13" i="2" s="1"/>
  <c r="G10" i="2"/>
  <c r="G13" i="2" s="1"/>
  <c r="F10" i="2"/>
  <c r="F13" i="2" s="1"/>
  <c r="E10" i="2"/>
  <c r="E13" i="2" s="1"/>
  <c r="D10" i="2"/>
  <c r="D13" i="2" s="1"/>
  <c r="C10" i="2"/>
  <c r="C13" i="2" s="1"/>
  <c r="P194" i="3" l="1"/>
  <c r="P145" i="3"/>
  <c r="P127" i="3"/>
  <c r="P99" i="3"/>
  <c r="C120" i="3"/>
  <c r="C31" i="3"/>
  <c r="D26" i="3" s="1"/>
  <c r="D31" i="3" s="1"/>
  <c r="E26" i="3" s="1"/>
  <c r="E31" i="3" s="1"/>
  <c r="F26" i="3" s="1"/>
  <c r="F31" i="3" s="1"/>
  <c r="G26" i="3" s="1"/>
  <c r="G31" i="3" s="1"/>
  <c r="H26" i="3" s="1"/>
  <c r="H31" i="3" s="1"/>
  <c r="I26" i="3" s="1"/>
  <c r="I31" i="3" s="1"/>
  <c r="J26" i="3" s="1"/>
  <c r="J31" i="3" s="1"/>
  <c r="K26" i="3" s="1"/>
  <c r="K31" i="3" s="1"/>
  <c r="L26" i="3" s="1"/>
  <c r="L31" i="3" s="1"/>
  <c r="M26" i="3" s="1"/>
  <c r="M31" i="3" s="1"/>
  <c r="N26" i="3" s="1"/>
  <c r="N31" i="3" s="1"/>
  <c r="P10" i="3"/>
  <c r="H148" i="3"/>
  <c r="F92" i="3"/>
  <c r="M92" i="3"/>
  <c r="F148" i="3"/>
  <c r="J59" i="3"/>
  <c r="J92" i="3" s="1"/>
  <c r="J129" i="3"/>
  <c r="K129" i="3"/>
  <c r="K148" i="3" s="1"/>
  <c r="K59" i="3"/>
  <c r="K92" i="3" s="1"/>
  <c r="Q22" i="3"/>
  <c r="U22" i="3" s="1"/>
  <c r="Y13" i="3"/>
  <c r="M59" i="3"/>
  <c r="M129" i="3"/>
  <c r="P13" i="3"/>
  <c r="Y5" i="3" s="1"/>
  <c r="Y9" i="3" s="1"/>
  <c r="C59" i="3"/>
  <c r="L59" i="3"/>
  <c r="L92" i="3" s="1"/>
  <c r="L129" i="3"/>
  <c r="L148" i="3" s="1"/>
  <c r="P22" i="3"/>
  <c r="E59" i="3"/>
  <c r="E92" i="3" s="1"/>
  <c r="G148" i="3"/>
  <c r="G59" i="3"/>
  <c r="G92" i="3" s="1"/>
  <c r="F59" i="3"/>
  <c r="P200" i="3"/>
  <c r="D129" i="3"/>
  <c r="D148" i="3" s="1"/>
  <c r="N92" i="3"/>
  <c r="M148" i="3"/>
  <c r="E129" i="3"/>
  <c r="E148" i="3" s="1"/>
  <c r="P120" i="3"/>
  <c r="G50" i="3"/>
  <c r="P50" i="3" s="1"/>
  <c r="C86" i="3"/>
  <c r="P86" i="3" s="1"/>
  <c r="I129" i="3"/>
  <c r="I148" i="3" s="1"/>
  <c r="C202" i="3"/>
  <c r="P202" i="3" s="1"/>
  <c r="C73" i="3"/>
  <c r="P73" i="3" s="1"/>
  <c r="P15" i="3"/>
  <c r="J146" i="3"/>
  <c r="D58" i="3"/>
  <c r="Y11" i="3"/>
  <c r="P107" i="3"/>
  <c r="P146" i="3"/>
  <c r="Y12" i="3"/>
  <c r="P119" i="3"/>
  <c r="P49" i="3"/>
  <c r="P115" i="3"/>
  <c r="P45" i="3"/>
  <c r="P91" i="3"/>
  <c r="J129" i="2"/>
  <c r="J148" i="2" s="1"/>
  <c r="L58" i="2"/>
  <c r="I73" i="2"/>
  <c r="P145" i="2"/>
  <c r="P135" i="2"/>
  <c r="M120" i="2"/>
  <c r="M73" i="2"/>
  <c r="N120" i="2"/>
  <c r="E146" i="2"/>
  <c r="C120" i="2"/>
  <c r="F146" i="2"/>
  <c r="F148" i="2" s="1"/>
  <c r="L86" i="2"/>
  <c r="D58" i="2"/>
  <c r="D129" i="2" s="1"/>
  <c r="D148" i="2" s="1"/>
  <c r="G146" i="2"/>
  <c r="I129" i="2"/>
  <c r="I148" i="2" s="1"/>
  <c r="E58" i="2"/>
  <c r="E59" i="2" s="1"/>
  <c r="H146" i="2"/>
  <c r="G129" i="2"/>
  <c r="G148" i="2" s="1"/>
  <c r="E129" i="2"/>
  <c r="H129" i="2"/>
  <c r="H148" i="2" s="1"/>
  <c r="Y11" i="2"/>
  <c r="K129" i="2"/>
  <c r="K148" i="2" s="1"/>
  <c r="C146" i="2"/>
  <c r="F129" i="2"/>
  <c r="L50" i="2"/>
  <c r="L59" i="2" s="1"/>
  <c r="L92" i="2" s="1"/>
  <c r="N58" i="2"/>
  <c r="N129" i="2" s="1"/>
  <c r="N148" i="2" s="1"/>
  <c r="T22" i="2"/>
  <c r="C86" i="2"/>
  <c r="L73" i="2"/>
  <c r="L120" i="2"/>
  <c r="N50" i="2"/>
  <c r="J120" i="2"/>
  <c r="K120" i="2"/>
  <c r="D120" i="2"/>
  <c r="P57" i="2"/>
  <c r="M50" i="2"/>
  <c r="M59" i="2" s="1"/>
  <c r="N73" i="2"/>
  <c r="P42" i="2"/>
  <c r="L129" i="2"/>
  <c r="L148" i="2" s="1"/>
  <c r="F50" i="2"/>
  <c r="F59" i="2" s="1"/>
  <c r="E120" i="2"/>
  <c r="M129" i="2"/>
  <c r="M148" i="2" s="1"/>
  <c r="G50" i="2"/>
  <c r="G59" i="2" s="1"/>
  <c r="F120" i="2"/>
  <c r="H50" i="2"/>
  <c r="H59" i="2" s="1"/>
  <c r="K86" i="2"/>
  <c r="I50" i="2"/>
  <c r="I59" i="2" s="1"/>
  <c r="D26" i="2"/>
  <c r="D31" i="2" s="1"/>
  <c r="E26" i="2" s="1"/>
  <c r="E31" i="2" s="1"/>
  <c r="F26" i="2" s="1"/>
  <c r="H120" i="2"/>
  <c r="J50" i="2"/>
  <c r="J59" i="2" s="1"/>
  <c r="I120" i="2"/>
  <c r="K50" i="2"/>
  <c r="K59" i="2" s="1"/>
  <c r="D73" i="2"/>
  <c r="E73" i="2"/>
  <c r="F73" i="2"/>
  <c r="G73" i="2"/>
  <c r="H73" i="2"/>
  <c r="P119" i="2"/>
  <c r="P99" i="2"/>
  <c r="M86" i="2"/>
  <c r="N86" i="2"/>
  <c r="P79" i="2"/>
  <c r="P64" i="2"/>
  <c r="G120" i="2"/>
  <c r="C50" i="2"/>
  <c r="P85" i="2"/>
  <c r="D86" i="2"/>
  <c r="E86" i="2"/>
  <c r="F86" i="2"/>
  <c r="P115" i="2"/>
  <c r="G86" i="2"/>
  <c r="P127" i="2"/>
  <c r="P91" i="2"/>
  <c r="H86" i="2"/>
  <c r="I86" i="2"/>
  <c r="J86" i="2"/>
  <c r="P156" i="2"/>
  <c r="P45" i="2"/>
  <c r="D50" i="2"/>
  <c r="C72" i="2"/>
  <c r="C73" i="2" s="1"/>
  <c r="D202" i="2"/>
  <c r="P103" i="2"/>
  <c r="P159" i="2"/>
  <c r="Y7" i="2" s="1"/>
  <c r="P107" i="2"/>
  <c r="P194" i="2"/>
  <c r="E4" i="2"/>
  <c r="E8" i="2" s="1"/>
  <c r="P52" i="2"/>
  <c r="P13" i="2"/>
  <c r="Y5" i="2" s="1"/>
  <c r="P53" i="2"/>
  <c r="P47" i="2"/>
  <c r="P10" i="2"/>
  <c r="P15" i="2"/>
  <c r="D22" i="2"/>
  <c r="C92" i="3" l="1"/>
  <c r="Y15" i="3"/>
  <c r="Y20" i="3" s="1"/>
  <c r="P58" i="3"/>
  <c r="D59" i="3"/>
  <c r="D92" i="3" s="1"/>
  <c r="J148" i="3"/>
  <c r="E148" i="2"/>
  <c r="P120" i="2"/>
  <c r="D59" i="2"/>
  <c r="D92" i="2" s="1"/>
  <c r="P73" i="2"/>
  <c r="P146" i="2"/>
  <c r="J92" i="2"/>
  <c r="K92" i="2"/>
  <c r="M92" i="2"/>
  <c r="I92" i="2"/>
  <c r="Q22" i="2"/>
  <c r="U22" i="2" s="1"/>
  <c r="Y13" i="2"/>
  <c r="N59" i="2"/>
  <c r="N92" i="2" s="1"/>
  <c r="F92" i="2"/>
  <c r="H92" i="2"/>
  <c r="E92" i="2"/>
  <c r="F31" i="2"/>
  <c r="G26" i="2" s="1"/>
  <c r="G92" i="2"/>
  <c r="P72" i="2"/>
  <c r="P86" i="2"/>
  <c r="C59" i="2"/>
  <c r="Y9" i="2"/>
  <c r="P58" i="2"/>
  <c r="P50" i="2"/>
  <c r="P49" i="2"/>
  <c r="F4" i="2"/>
  <c r="F8" i="2" s="1"/>
  <c r="P22" i="2"/>
  <c r="P66" i="2"/>
  <c r="P59" i="3" l="1"/>
  <c r="P92" i="3"/>
  <c r="C129" i="3"/>
  <c r="Y15" i="2"/>
  <c r="Y20" i="2" s="1"/>
  <c r="G31" i="2"/>
  <c r="P59" i="2"/>
  <c r="C92" i="2"/>
  <c r="G4" i="2"/>
  <c r="G8" i="2" s="1"/>
  <c r="P129" i="3" l="1"/>
  <c r="C148" i="3"/>
  <c r="P148" i="3" s="1"/>
  <c r="Q13" i="3" s="1"/>
  <c r="H26" i="2"/>
  <c r="P92" i="2"/>
  <c r="C129" i="2"/>
  <c r="C148" i="2" s="1"/>
  <c r="P148" i="2" s="1"/>
  <c r="Q13" i="2" s="1"/>
  <c r="H4" i="2"/>
  <c r="H8" i="2" s="1"/>
  <c r="H31" i="2" l="1"/>
  <c r="P129" i="2"/>
  <c r="I4" i="2"/>
  <c r="I8" i="2" s="1"/>
  <c r="I26" i="2" l="1"/>
  <c r="J4" i="2"/>
  <c r="I31" i="2" l="1"/>
  <c r="J26" i="2" s="1"/>
  <c r="J8" i="2"/>
  <c r="K4" i="2" s="1"/>
  <c r="J31" i="2" l="1"/>
  <c r="K26" i="2" s="1"/>
  <c r="K8" i="2"/>
  <c r="L4" i="2" s="1"/>
  <c r="K31" i="2" l="1"/>
  <c r="L26" i="2" s="1"/>
  <c r="L8" i="2"/>
  <c r="M4" i="2" s="1"/>
  <c r="L31" i="2" l="1"/>
  <c r="M26" i="2" s="1"/>
  <c r="M8" i="2"/>
  <c r="N4" i="2" s="1"/>
  <c r="N8" i="2" s="1"/>
  <c r="M31" i="2" l="1"/>
  <c r="N26" i="2" s="1"/>
  <c r="N31" i="2" l="1"/>
</calcChain>
</file>

<file path=xl/sharedStrings.xml><?xml version="1.0" encoding="utf-8"?>
<sst xmlns="http://schemas.openxmlformats.org/spreadsheetml/2006/main" count="440" uniqueCount="192">
  <si>
    <t>Jan</t>
  </si>
  <si>
    <t>Feb</t>
  </si>
  <si>
    <t>Mar</t>
  </si>
  <si>
    <t>Apr</t>
  </si>
  <si>
    <t>May</t>
  </si>
  <si>
    <t>Jun</t>
  </si>
  <si>
    <t>Aug</t>
  </si>
  <si>
    <t>Sept</t>
  </si>
  <si>
    <t>Oct</t>
  </si>
  <si>
    <t>Nov</t>
  </si>
  <si>
    <t>Dec</t>
  </si>
  <si>
    <t>Total</t>
  </si>
  <si>
    <t>Deposits</t>
  </si>
  <si>
    <t>Income</t>
  </si>
  <si>
    <t>Actual Income</t>
  </si>
  <si>
    <t>Expenses</t>
  </si>
  <si>
    <t>Less</t>
  </si>
  <si>
    <t>Draw</t>
  </si>
  <si>
    <t>Transfers</t>
  </si>
  <si>
    <t>Loan Payments</t>
  </si>
  <si>
    <t>Net Expenses</t>
  </si>
  <si>
    <t>Labor</t>
  </si>
  <si>
    <t>July</t>
  </si>
  <si>
    <t>Taxes</t>
  </si>
  <si>
    <t>Chemicals</t>
  </si>
  <si>
    <t>Fertilizer</t>
  </si>
  <si>
    <t>Feed and Hay</t>
  </si>
  <si>
    <t>Interest</t>
  </si>
  <si>
    <t>Seeds</t>
  </si>
  <si>
    <t>Vet fees</t>
  </si>
  <si>
    <t>Farrier</t>
  </si>
  <si>
    <t>Mileage</t>
  </si>
  <si>
    <t>Beginning Odometer</t>
  </si>
  <si>
    <t>Ending Odometer</t>
  </si>
  <si>
    <t>Total Miles</t>
  </si>
  <si>
    <t>Business Miles</t>
  </si>
  <si>
    <t>Personal Miles</t>
  </si>
  <si>
    <t>Capital Assets</t>
  </si>
  <si>
    <t>Homestead Profit and Loss</t>
  </si>
  <si>
    <t>Beginning Balance</t>
  </si>
  <si>
    <t>Bank Charges</t>
  </si>
  <si>
    <t>Ending Balance</t>
  </si>
  <si>
    <t>Less Transfers</t>
  </si>
  <si>
    <t>Less Non-Taxable items</t>
  </si>
  <si>
    <t>Credit Card Payments</t>
  </si>
  <si>
    <t>Withdrawals</t>
  </si>
  <si>
    <r>
      <t>Credit Card #</t>
    </r>
    <r>
      <rPr>
        <sz val="11"/>
        <color rgb="FFFF0000"/>
        <rFont val="Calibri"/>
        <family val="2"/>
        <scheme val="minor"/>
      </rPr>
      <t>XXXXX</t>
    </r>
  </si>
  <si>
    <t>Beg Bal</t>
  </si>
  <si>
    <t>Payments</t>
  </si>
  <si>
    <t>CC fees</t>
  </si>
  <si>
    <t>End Bal</t>
  </si>
  <si>
    <t>Sales</t>
  </si>
  <si>
    <t>Avian</t>
  </si>
  <si>
    <t>Eggs</t>
  </si>
  <si>
    <t>Edible</t>
  </si>
  <si>
    <t>Hatching</t>
  </si>
  <si>
    <t>Chicken</t>
  </si>
  <si>
    <t>Duck</t>
  </si>
  <si>
    <t>Geese</t>
  </si>
  <si>
    <t>Total Egg sales</t>
  </si>
  <si>
    <t>Chickens Live</t>
  </si>
  <si>
    <t>Total Live sales</t>
  </si>
  <si>
    <t>Processed</t>
  </si>
  <si>
    <t>Chicken Whole</t>
  </si>
  <si>
    <t>Chicken Parts</t>
  </si>
  <si>
    <t>Total Processed</t>
  </si>
  <si>
    <t>Total Chicken Sales</t>
  </si>
  <si>
    <t>Geese Live</t>
  </si>
  <si>
    <t>Geese Whole</t>
  </si>
  <si>
    <t>ChickeGeese Parts</t>
  </si>
  <si>
    <t>Total Geese Sales</t>
  </si>
  <si>
    <t>Pigs</t>
  </si>
  <si>
    <t>Live sales</t>
  </si>
  <si>
    <t>Feeder</t>
  </si>
  <si>
    <t>Breeder</t>
  </si>
  <si>
    <t>Half</t>
  </si>
  <si>
    <t>Quarter</t>
  </si>
  <si>
    <t>Sausage</t>
  </si>
  <si>
    <t>Bacon</t>
  </si>
  <si>
    <t>Loin</t>
  </si>
  <si>
    <t>Ham</t>
  </si>
  <si>
    <t>Total Pigs</t>
  </si>
  <si>
    <t>Cattle</t>
  </si>
  <si>
    <t>Steer</t>
  </si>
  <si>
    <t>Heifer</t>
  </si>
  <si>
    <t>Adult</t>
  </si>
  <si>
    <t>Beef whole/halfquarters</t>
  </si>
  <si>
    <t>Steak</t>
  </si>
  <si>
    <t>Hamburger</t>
  </si>
  <si>
    <t>Ribs</t>
  </si>
  <si>
    <t>Total Cattle</t>
  </si>
  <si>
    <t>Dairy</t>
  </si>
  <si>
    <t>Milk</t>
  </si>
  <si>
    <t>Cheese</t>
  </si>
  <si>
    <t>Calves</t>
  </si>
  <si>
    <t>Total Dairy</t>
  </si>
  <si>
    <t>Crops</t>
  </si>
  <si>
    <t>Fruit/Nuts</t>
  </si>
  <si>
    <t>Apple</t>
  </si>
  <si>
    <t>Peach</t>
  </si>
  <si>
    <t>Pear</t>
  </si>
  <si>
    <t>Pecan</t>
  </si>
  <si>
    <t>Total Fruit Nuts</t>
  </si>
  <si>
    <t>Flower seeds</t>
  </si>
  <si>
    <t>Vegetable seed</t>
  </si>
  <si>
    <t>Total seeds</t>
  </si>
  <si>
    <t>Plant starts</t>
  </si>
  <si>
    <t>Flowers</t>
  </si>
  <si>
    <t>Vegetables</t>
  </si>
  <si>
    <t>Total Plant starts</t>
  </si>
  <si>
    <t>Tomato</t>
  </si>
  <si>
    <t>Beans</t>
  </si>
  <si>
    <t>watermelon</t>
  </si>
  <si>
    <t>okra</t>
  </si>
  <si>
    <t>carrots</t>
  </si>
  <si>
    <t>Potatoes</t>
  </si>
  <si>
    <t>Total Vegetable sales</t>
  </si>
  <si>
    <t>Hay Sales</t>
  </si>
  <si>
    <t>Square bales</t>
  </si>
  <si>
    <t>Round bales</t>
  </si>
  <si>
    <t>Total hay sales</t>
  </si>
  <si>
    <t>Merch</t>
  </si>
  <si>
    <t>T Shirts</t>
  </si>
  <si>
    <t>Hats</t>
  </si>
  <si>
    <t>Sweatshirts</t>
  </si>
  <si>
    <t>Labels</t>
  </si>
  <si>
    <t>Soap</t>
  </si>
  <si>
    <t>Services</t>
  </si>
  <si>
    <t>Haying</t>
  </si>
  <si>
    <t>Fencing</t>
  </si>
  <si>
    <t>Training</t>
  </si>
  <si>
    <t>Media</t>
  </si>
  <si>
    <t>YouTube</t>
  </si>
  <si>
    <t>Facebook</t>
  </si>
  <si>
    <t>X/Twitter</t>
  </si>
  <si>
    <t>Pinterest</t>
  </si>
  <si>
    <t>Instagram</t>
  </si>
  <si>
    <t>Snapchat</t>
  </si>
  <si>
    <t>Reddit</t>
  </si>
  <si>
    <t>TikTok</t>
  </si>
  <si>
    <t>Total Income</t>
  </si>
  <si>
    <t>COGS</t>
  </si>
  <si>
    <t>Total COGS</t>
  </si>
  <si>
    <t>Operating expense</t>
  </si>
  <si>
    <t>Freigth</t>
  </si>
  <si>
    <t>Gas Fuel on farm</t>
  </si>
  <si>
    <t>material</t>
  </si>
  <si>
    <t>phone</t>
  </si>
  <si>
    <t>safety clothes</t>
  </si>
  <si>
    <t>truck equipment</t>
  </si>
  <si>
    <t>tolls</t>
  </si>
  <si>
    <t>advertising</t>
  </si>
  <si>
    <t>tools</t>
  </si>
  <si>
    <t>equip rent</t>
  </si>
  <si>
    <t>liability insurance</t>
  </si>
  <si>
    <t>health ins</t>
  </si>
  <si>
    <t>travel</t>
  </si>
  <si>
    <t>utilities</t>
  </si>
  <si>
    <t>permits</t>
  </si>
  <si>
    <t>meals</t>
  </si>
  <si>
    <t>cleaning</t>
  </si>
  <si>
    <t>accounting</t>
  </si>
  <si>
    <t>freight</t>
  </si>
  <si>
    <t>repairs</t>
  </si>
  <si>
    <t>misc</t>
  </si>
  <si>
    <t>Total Operating</t>
  </si>
  <si>
    <r>
      <t>Bank Acct #</t>
    </r>
    <r>
      <rPr>
        <sz val="11"/>
        <color rgb="FFFF0000"/>
        <rFont val="Calibri"/>
        <family val="2"/>
        <scheme val="minor"/>
      </rPr>
      <t xml:space="preserve"> XXXXX</t>
    </r>
  </si>
  <si>
    <t>Gross Margin</t>
  </si>
  <si>
    <t>Animal</t>
  </si>
  <si>
    <t>TOTAL CROP SALES</t>
  </si>
  <si>
    <t>TOTAL MERCH SALES</t>
  </si>
  <si>
    <t>TOTAL ANIMAL SALES</t>
  </si>
  <si>
    <t>Total Avian Sales</t>
  </si>
  <si>
    <t>TOTAL SALES</t>
  </si>
  <si>
    <t>Total Services Income</t>
  </si>
  <si>
    <t>Total Media Income</t>
  </si>
  <si>
    <t>Total Services/Media</t>
  </si>
  <si>
    <t>Credit card fees</t>
  </si>
  <si>
    <t>Operating expenses</t>
  </si>
  <si>
    <t>Net Income</t>
  </si>
  <si>
    <t>Checking</t>
  </si>
  <si>
    <t>Credit Card</t>
  </si>
  <si>
    <t>Bank</t>
  </si>
  <si>
    <t>CC</t>
  </si>
  <si>
    <t>Taxable Income</t>
  </si>
  <si>
    <t>Depreciation</t>
  </si>
  <si>
    <t>Coop</t>
  </si>
  <si>
    <t>Accum Depreciation</t>
  </si>
  <si>
    <t>Coop 7 years</t>
  </si>
  <si>
    <t>Capital Asset</t>
  </si>
  <si>
    <t>Tractor</t>
  </si>
  <si>
    <r>
      <t>Profit &amp;</t>
    </r>
    <r>
      <rPr>
        <sz val="11"/>
        <color rgb="FFFF0000"/>
        <rFont val="Calibri"/>
        <family val="2"/>
        <scheme val="minor"/>
      </rPr>
      <t xml:space="preserve"> Loss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</si>
</sst>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);[Red]\(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C0A4D-43F7-4C52-8C5B-F80CB5904BEC}">
  <dimension ref="A1"/>
  <sheetViews>
    <sheetView workbookViewId="0">
      <selection sqref="A1:R50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9B908-3E67-487D-986D-D1B5D38A2176}">
  <sheetPr>
    <pageSetUpPr fitToPage="1"/>
  </sheetPr>
  <dimension ref="A1:Y210"/>
  <sheetViews>
    <sheetView tabSelected="1" workbookViewId="0">
      <selection sqref="A1:P1"/>
    </sheetView>
  </sheetViews>
  <sheetFormatPr defaultRowHeight="15" x14ac:dyDescent="0.25"/>
  <cols>
    <col min="1" max="1" width="24.85546875" bestFit="1" customWidth="1"/>
  </cols>
  <sheetData>
    <row r="1" spans="1:25" ht="26.25" x14ac:dyDescent="0.4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25" x14ac:dyDescent="0.25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5" x14ac:dyDescent="0.25">
      <c r="A3" s="2"/>
      <c r="B3" s="2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22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/>
      <c r="P3" s="4" t="s">
        <v>11</v>
      </c>
      <c r="W3" t="s">
        <v>191</v>
      </c>
    </row>
    <row r="4" spans="1:25" x14ac:dyDescent="0.25">
      <c r="A4" s="2" t="s">
        <v>39</v>
      </c>
      <c r="B4" s="2"/>
      <c r="C4" s="2">
        <v>0</v>
      </c>
      <c r="D4" s="2">
        <f t="shared" ref="D4:N4" si="0">+C8</f>
        <v>55</v>
      </c>
      <c r="E4" s="2">
        <f t="shared" si="0"/>
        <v>55</v>
      </c>
      <c r="F4" s="2">
        <f t="shared" si="0"/>
        <v>55</v>
      </c>
      <c r="G4" s="2">
        <f t="shared" si="0"/>
        <v>55</v>
      </c>
      <c r="H4" s="2">
        <f t="shared" si="0"/>
        <v>55</v>
      </c>
      <c r="I4" s="2">
        <f t="shared" si="0"/>
        <v>55</v>
      </c>
      <c r="J4" s="2">
        <f t="shared" si="0"/>
        <v>55</v>
      </c>
      <c r="K4" s="2">
        <f t="shared" si="0"/>
        <v>55</v>
      </c>
      <c r="L4" s="2">
        <f t="shared" si="0"/>
        <v>55</v>
      </c>
      <c r="M4" s="2">
        <f t="shared" si="0"/>
        <v>55</v>
      </c>
      <c r="N4" s="2">
        <f t="shared" si="0"/>
        <v>55</v>
      </c>
      <c r="O4" s="2"/>
      <c r="P4" s="2"/>
    </row>
    <row r="5" spans="1:25" x14ac:dyDescent="0.25">
      <c r="A5" s="3" t="s">
        <v>12</v>
      </c>
      <c r="B5" s="2"/>
      <c r="C5" s="2">
        <v>100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>
        <f t="shared" ref="P5:P6" si="1">SUM(C5:O5)</f>
        <v>100</v>
      </c>
      <c r="W5" t="s">
        <v>13</v>
      </c>
      <c r="Y5">
        <f>+P13</f>
        <v>100</v>
      </c>
    </row>
    <row r="6" spans="1:25" x14ac:dyDescent="0.25">
      <c r="A6" s="3" t="s">
        <v>45</v>
      </c>
      <c r="B6" s="2"/>
      <c r="C6" s="2">
        <v>40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f t="shared" si="1"/>
        <v>40</v>
      </c>
    </row>
    <row r="7" spans="1:25" x14ac:dyDescent="0.25">
      <c r="A7" s="3" t="s">
        <v>40</v>
      </c>
      <c r="B7" s="2"/>
      <c r="C7" s="2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f>SUM(C7:O7)</f>
        <v>5</v>
      </c>
      <c r="W7" t="s">
        <v>141</v>
      </c>
      <c r="Y7">
        <f>+P159</f>
        <v>100</v>
      </c>
    </row>
    <row r="8" spans="1:25" x14ac:dyDescent="0.25">
      <c r="A8" s="2" t="s">
        <v>41</v>
      </c>
      <c r="B8" s="2"/>
      <c r="C8" s="2">
        <f>+C4+C5-C6-C7</f>
        <v>55</v>
      </c>
      <c r="D8" s="2">
        <f t="shared" ref="D8:N8" si="2">+D4+D5-D6-D7</f>
        <v>55</v>
      </c>
      <c r="E8" s="2">
        <f t="shared" si="2"/>
        <v>55</v>
      </c>
      <c r="F8" s="2">
        <f t="shared" si="2"/>
        <v>55</v>
      </c>
      <c r="G8" s="2">
        <f t="shared" si="2"/>
        <v>55</v>
      </c>
      <c r="H8" s="2">
        <f t="shared" si="2"/>
        <v>55</v>
      </c>
      <c r="I8" s="2">
        <f t="shared" si="2"/>
        <v>55</v>
      </c>
      <c r="J8" s="2">
        <f t="shared" si="2"/>
        <v>55</v>
      </c>
      <c r="K8" s="2">
        <f t="shared" si="2"/>
        <v>55</v>
      </c>
      <c r="L8" s="2">
        <f t="shared" si="2"/>
        <v>55</v>
      </c>
      <c r="M8" s="2">
        <f t="shared" si="2"/>
        <v>55</v>
      </c>
      <c r="N8" s="2">
        <f t="shared" si="2"/>
        <v>55</v>
      </c>
      <c r="O8" s="2"/>
      <c r="P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W9" t="s">
        <v>167</v>
      </c>
      <c r="Y9">
        <f>+Y5-Y7</f>
        <v>0</v>
      </c>
    </row>
    <row r="10" spans="1:25" x14ac:dyDescent="0.25">
      <c r="A10" s="2" t="s">
        <v>13</v>
      </c>
      <c r="B10" s="2"/>
      <c r="C10" s="2">
        <f>+C5</f>
        <v>100</v>
      </c>
      <c r="D10" s="2">
        <f t="shared" ref="D10:N10" si="3">+D5</f>
        <v>0</v>
      </c>
      <c r="E10" s="2">
        <f t="shared" si="3"/>
        <v>0</v>
      </c>
      <c r="F10" s="2">
        <f t="shared" si="3"/>
        <v>0</v>
      </c>
      <c r="G10" s="2">
        <f t="shared" si="3"/>
        <v>0</v>
      </c>
      <c r="H10" s="2">
        <f t="shared" si="3"/>
        <v>0</v>
      </c>
      <c r="I10" s="2">
        <f t="shared" si="3"/>
        <v>0</v>
      </c>
      <c r="J10" s="2">
        <f t="shared" si="3"/>
        <v>0</v>
      </c>
      <c r="K10" s="2">
        <f t="shared" si="3"/>
        <v>0</v>
      </c>
      <c r="L10" s="2">
        <f t="shared" si="3"/>
        <v>0</v>
      </c>
      <c r="M10" s="2">
        <f t="shared" si="3"/>
        <v>0</v>
      </c>
      <c r="N10" s="2">
        <f t="shared" si="3"/>
        <v>0</v>
      </c>
      <c r="O10" s="2"/>
      <c r="P10" s="2">
        <f>SUM(C10:O10)</f>
        <v>100</v>
      </c>
    </row>
    <row r="11" spans="1:25" x14ac:dyDescent="0.25">
      <c r="A11" s="3" t="s">
        <v>42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f>SUM(E11:O11)</f>
        <v>0</v>
      </c>
      <c r="W11" t="s">
        <v>40</v>
      </c>
      <c r="Y11">
        <f>+P7</f>
        <v>5</v>
      </c>
    </row>
    <row r="12" spans="1:25" x14ac:dyDescent="0.25">
      <c r="A12" s="3" t="s">
        <v>43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f>SUM(L12:O12)</f>
        <v>0</v>
      </c>
      <c r="W12" t="s">
        <v>177</v>
      </c>
      <c r="Y12">
        <f>+P30</f>
        <v>5</v>
      </c>
    </row>
    <row r="13" spans="1:25" x14ac:dyDescent="0.25">
      <c r="A13" s="2" t="s">
        <v>14</v>
      </c>
      <c r="B13" s="2"/>
      <c r="C13" s="2">
        <f>+C10-C11</f>
        <v>100</v>
      </c>
      <c r="D13" s="2">
        <f t="shared" ref="D13:L13" si="4">+D10-D11</f>
        <v>0</v>
      </c>
      <c r="E13" s="2">
        <f t="shared" si="4"/>
        <v>0</v>
      </c>
      <c r="F13" s="2">
        <f t="shared" si="4"/>
        <v>0</v>
      </c>
      <c r="G13" s="2">
        <f t="shared" si="4"/>
        <v>0</v>
      </c>
      <c r="H13" s="2">
        <f t="shared" si="4"/>
        <v>0</v>
      </c>
      <c r="I13" s="2">
        <f t="shared" si="4"/>
        <v>0</v>
      </c>
      <c r="J13" s="2">
        <f t="shared" si="4"/>
        <v>0</v>
      </c>
      <c r="K13" s="2">
        <f t="shared" si="4"/>
        <v>0</v>
      </c>
      <c r="L13" s="2">
        <f t="shared" si="4"/>
        <v>0</v>
      </c>
      <c r="M13" s="2"/>
      <c r="N13" s="2">
        <f>+N10-N11-N12</f>
        <v>0</v>
      </c>
      <c r="O13" s="2"/>
      <c r="P13" s="2">
        <f>SUM(C13:O13)</f>
        <v>100</v>
      </c>
      <c r="Q13">
        <f>+P148</f>
        <v>100</v>
      </c>
      <c r="W13" t="s">
        <v>178</v>
      </c>
      <c r="Y13">
        <f>+P194</f>
        <v>20</v>
      </c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5" x14ac:dyDescent="0.25">
      <c r="A15" s="2" t="s">
        <v>15</v>
      </c>
      <c r="B15" s="2"/>
      <c r="C15" s="2">
        <f>+C6</f>
        <v>40</v>
      </c>
      <c r="D15" s="2">
        <f t="shared" ref="D15:N15" si="5">+D6</f>
        <v>0</v>
      </c>
      <c r="E15" s="2">
        <f t="shared" si="5"/>
        <v>0</v>
      </c>
      <c r="F15" s="2">
        <f t="shared" si="5"/>
        <v>0</v>
      </c>
      <c r="G15" s="2">
        <f t="shared" si="5"/>
        <v>0</v>
      </c>
      <c r="H15" s="2">
        <f t="shared" si="5"/>
        <v>0</v>
      </c>
      <c r="I15" s="2">
        <f t="shared" si="5"/>
        <v>0</v>
      </c>
      <c r="J15" s="2">
        <f t="shared" si="5"/>
        <v>0</v>
      </c>
      <c r="K15" s="2">
        <f t="shared" si="5"/>
        <v>0</v>
      </c>
      <c r="L15" s="2">
        <f t="shared" si="5"/>
        <v>0</v>
      </c>
      <c r="M15" s="2">
        <f t="shared" si="5"/>
        <v>0</v>
      </c>
      <c r="N15" s="2">
        <f t="shared" si="5"/>
        <v>0</v>
      </c>
      <c r="O15" s="2"/>
      <c r="P15" s="2">
        <f>SUM(C15:O15)</f>
        <v>40</v>
      </c>
      <c r="W15" t="s">
        <v>179</v>
      </c>
      <c r="Y15" s="15">
        <f>+Y9-Y11-Y13-Y12</f>
        <v>-30</v>
      </c>
    </row>
    <row r="16" spans="1:25" x14ac:dyDescent="0.25">
      <c r="A16" s="2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W16" t="s">
        <v>16</v>
      </c>
    </row>
    <row r="17" spans="1:25" x14ac:dyDescent="0.25">
      <c r="A17" s="3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f t="shared" ref="P17" si="6">SUM(C17:O17)</f>
        <v>0</v>
      </c>
      <c r="W17" t="s">
        <v>31</v>
      </c>
      <c r="X17">
        <v>65.5</v>
      </c>
      <c r="Y17" s="14">
        <f>+P201*X17/100</f>
        <v>85.805000000000007</v>
      </c>
    </row>
    <row r="18" spans="1:25" x14ac:dyDescent="0.25">
      <c r="A18" s="3" t="s">
        <v>18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>
        <f>SUM(D18:O18)</f>
        <v>0</v>
      </c>
      <c r="W18" t="s">
        <v>185</v>
      </c>
    </row>
    <row r="19" spans="1:25" x14ac:dyDescent="0.25">
      <c r="A19" s="3" t="s">
        <v>44</v>
      </c>
      <c r="B19" s="2"/>
      <c r="C19" s="2">
        <v>20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f>SUM(C19:O19)</f>
        <v>20</v>
      </c>
      <c r="W19" t="s">
        <v>186</v>
      </c>
      <c r="Y19" s="14">
        <f>+P207</f>
        <v>5.9523809523809526</v>
      </c>
    </row>
    <row r="20" spans="1:25" x14ac:dyDescent="0.25">
      <c r="A20" s="3" t="s">
        <v>37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f t="shared" ref="P20" si="7">SUM(C20:O20)</f>
        <v>0</v>
      </c>
      <c r="W20" t="s">
        <v>184</v>
      </c>
      <c r="Y20" s="15">
        <f>+Y15-Y17-Y19</f>
        <v>-121.75738095238096</v>
      </c>
    </row>
    <row r="21" spans="1:25" x14ac:dyDescent="0.25">
      <c r="A21" s="3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f>SUM(D21:O21)</f>
        <v>0</v>
      </c>
      <c r="Q21" t="s">
        <v>180</v>
      </c>
      <c r="R21" t="s">
        <v>181</v>
      </c>
      <c r="S21" t="s">
        <v>182</v>
      </c>
      <c r="T21" t="s">
        <v>183</v>
      </c>
      <c r="U21" t="s">
        <v>11</v>
      </c>
    </row>
    <row r="22" spans="1:25" x14ac:dyDescent="0.25">
      <c r="A22" s="2" t="s">
        <v>20</v>
      </c>
      <c r="B22" s="2"/>
      <c r="C22" s="2">
        <f>+C15-C17-C18-C19-C20-C21</f>
        <v>20</v>
      </c>
      <c r="D22" s="2">
        <f t="shared" ref="D22:N22" si="8">+D15-D17-D18-D19-D20-D21</f>
        <v>0</v>
      </c>
      <c r="E22" s="2">
        <f>+E15-E17-E18-E19-E20-E21</f>
        <v>0</v>
      </c>
      <c r="F22" s="2">
        <f t="shared" si="8"/>
        <v>0</v>
      </c>
      <c r="G22" s="2">
        <f t="shared" si="8"/>
        <v>0</v>
      </c>
      <c r="H22" s="2">
        <f t="shared" si="8"/>
        <v>0</v>
      </c>
      <c r="I22" s="2">
        <f t="shared" si="8"/>
        <v>0</v>
      </c>
      <c r="J22" s="2">
        <f t="shared" si="8"/>
        <v>0</v>
      </c>
      <c r="K22" s="2">
        <f t="shared" si="8"/>
        <v>0</v>
      </c>
      <c r="L22" s="2">
        <f t="shared" si="8"/>
        <v>0</v>
      </c>
      <c r="M22" s="2">
        <f t="shared" si="8"/>
        <v>0</v>
      </c>
      <c r="N22" s="2">
        <f t="shared" si="8"/>
        <v>0</v>
      </c>
      <c r="O22" s="2"/>
      <c r="P22" s="2">
        <f>SUM(C22:O22)</f>
        <v>20</v>
      </c>
      <c r="Q22">
        <f>+P194</f>
        <v>20</v>
      </c>
      <c r="R22">
        <f>+P28</f>
        <v>100</v>
      </c>
      <c r="S22">
        <f>+P7</f>
        <v>5</v>
      </c>
      <c r="T22">
        <f>+P30</f>
        <v>5</v>
      </c>
      <c r="U22">
        <f>+Q22+R22+S22+T22</f>
        <v>130</v>
      </c>
    </row>
    <row r="23" spans="1:2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5" x14ac:dyDescent="0.25">
      <c r="A24" t="s">
        <v>46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5" x14ac:dyDescent="0.25">
      <c r="A26" t="s">
        <v>47</v>
      </c>
      <c r="B26" s="2"/>
      <c r="C26" s="2">
        <v>0</v>
      </c>
      <c r="D26" s="2">
        <f>+C31</f>
        <v>585</v>
      </c>
      <c r="E26" s="2">
        <f t="shared" ref="E26:N26" si="9">+D31</f>
        <v>585</v>
      </c>
      <c r="F26" s="2">
        <f t="shared" si="9"/>
        <v>585</v>
      </c>
      <c r="G26" s="2">
        <f t="shared" si="9"/>
        <v>585</v>
      </c>
      <c r="H26" s="2">
        <f t="shared" si="9"/>
        <v>585</v>
      </c>
      <c r="I26" s="2">
        <f t="shared" si="9"/>
        <v>585</v>
      </c>
      <c r="J26" s="2">
        <f t="shared" si="9"/>
        <v>585</v>
      </c>
      <c r="K26" s="2">
        <f t="shared" si="9"/>
        <v>585</v>
      </c>
      <c r="L26" s="2">
        <f t="shared" si="9"/>
        <v>585</v>
      </c>
      <c r="M26" s="2">
        <f t="shared" si="9"/>
        <v>585</v>
      </c>
      <c r="N26" s="2">
        <f t="shared" si="9"/>
        <v>585</v>
      </c>
      <c r="O26" s="2"/>
      <c r="P26" s="2"/>
    </row>
    <row r="27" spans="1:25" x14ac:dyDescent="0.25">
      <c r="A27" t="s">
        <v>48</v>
      </c>
      <c r="B27" s="2"/>
      <c r="C27" s="2">
        <f>+C19</f>
        <v>20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f t="shared" ref="P27:P30" si="10">SUM(C27:O27)</f>
        <v>20</v>
      </c>
    </row>
    <row r="28" spans="1:25" x14ac:dyDescent="0.25">
      <c r="A28" t="s">
        <v>15</v>
      </c>
      <c r="B28" s="2"/>
      <c r="C28" s="2">
        <v>100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f t="shared" si="10"/>
        <v>100</v>
      </c>
    </row>
    <row r="29" spans="1:25" x14ac:dyDescent="0.25">
      <c r="A29" t="s">
        <v>189</v>
      </c>
      <c r="B29" s="2"/>
      <c r="C29" s="2">
        <v>500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f t="shared" si="10"/>
        <v>500</v>
      </c>
    </row>
    <row r="30" spans="1:25" x14ac:dyDescent="0.25">
      <c r="A30" t="s">
        <v>49</v>
      </c>
      <c r="B30" s="2"/>
      <c r="C30" s="2">
        <v>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f t="shared" si="10"/>
        <v>5</v>
      </c>
    </row>
    <row r="31" spans="1:25" x14ac:dyDescent="0.25">
      <c r="A31" t="s">
        <v>50</v>
      </c>
      <c r="B31" s="2"/>
      <c r="C31" s="2">
        <f>+C26-C27+C28+C30+C29</f>
        <v>585</v>
      </c>
      <c r="D31" s="2">
        <f t="shared" ref="D31:N31" si="11">+D26-D27+D28+D30</f>
        <v>585</v>
      </c>
      <c r="E31" s="2">
        <f t="shared" si="11"/>
        <v>585</v>
      </c>
      <c r="F31" s="2">
        <f t="shared" si="11"/>
        <v>585</v>
      </c>
      <c r="G31" s="2">
        <f t="shared" si="11"/>
        <v>585</v>
      </c>
      <c r="H31" s="2">
        <f t="shared" si="11"/>
        <v>585</v>
      </c>
      <c r="I31" s="2">
        <f t="shared" si="11"/>
        <v>585</v>
      </c>
      <c r="J31" s="2">
        <f t="shared" si="11"/>
        <v>585</v>
      </c>
      <c r="K31" s="2">
        <f t="shared" si="11"/>
        <v>585</v>
      </c>
      <c r="L31" s="2">
        <f t="shared" si="11"/>
        <v>585</v>
      </c>
      <c r="M31" s="2">
        <f t="shared" si="11"/>
        <v>585</v>
      </c>
      <c r="N31" s="2">
        <f t="shared" si="11"/>
        <v>585</v>
      </c>
      <c r="O31" s="2"/>
      <c r="P31" s="2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8.75" x14ac:dyDescent="0.3">
      <c r="A33" s="5" t="s">
        <v>51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8.75" x14ac:dyDescent="0.3">
      <c r="A34" s="5" t="s">
        <v>168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.75" x14ac:dyDescent="0.25">
      <c r="A35" s="6" t="s">
        <v>52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1" customFormat="1" x14ac:dyDescent="0.25">
      <c r="A36" s="7" t="s">
        <v>53</v>
      </c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3"/>
    </row>
    <row r="37" spans="1:16" s="1" customFormat="1" x14ac:dyDescent="0.25">
      <c r="A37" s="8" t="s">
        <v>54</v>
      </c>
      <c r="B37" s="2"/>
      <c r="C37">
        <v>10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3">
        <f t="shared" ref="P37:P42" si="12">SUM(C37:O37)</f>
        <v>10</v>
      </c>
    </row>
    <row r="38" spans="1:16" s="1" customFormat="1" x14ac:dyDescent="0.25">
      <c r="A38" s="8" t="s">
        <v>55</v>
      </c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3">
        <f t="shared" si="12"/>
        <v>0</v>
      </c>
    </row>
    <row r="39" spans="1:16" s="1" customFormat="1" x14ac:dyDescent="0.25">
      <c r="A39" t="s">
        <v>56</v>
      </c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3">
        <f t="shared" si="12"/>
        <v>0</v>
      </c>
    </row>
    <row r="40" spans="1:16" x14ac:dyDescent="0.25">
      <c r="A40" t="s">
        <v>57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f t="shared" si="12"/>
        <v>0</v>
      </c>
    </row>
    <row r="41" spans="1:16" s="1" customFormat="1" x14ac:dyDescent="0.25">
      <c r="A41" t="s">
        <v>58</v>
      </c>
      <c r="B41" s="2"/>
      <c r="C4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3">
        <f t="shared" si="12"/>
        <v>0</v>
      </c>
    </row>
    <row r="42" spans="1:16" x14ac:dyDescent="0.25">
      <c r="A42" s="7" t="s">
        <v>59</v>
      </c>
      <c r="B42" s="2"/>
      <c r="C42" s="2">
        <f>SUM(C37:C41)</f>
        <v>10</v>
      </c>
      <c r="D42" s="2">
        <f t="shared" ref="D42:N42" si="13">SUM(D37:D41)</f>
        <v>0</v>
      </c>
      <c r="E42" s="2">
        <f t="shared" si="13"/>
        <v>0</v>
      </c>
      <c r="F42" s="2">
        <f t="shared" si="13"/>
        <v>0</v>
      </c>
      <c r="G42" s="2">
        <f t="shared" si="13"/>
        <v>0</v>
      </c>
      <c r="H42" s="2">
        <f t="shared" si="13"/>
        <v>0</v>
      </c>
      <c r="I42" s="2">
        <f t="shared" si="13"/>
        <v>0</v>
      </c>
      <c r="J42" s="2">
        <f t="shared" si="13"/>
        <v>0</v>
      </c>
      <c r="K42" s="2">
        <f t="shared" si="13"/>
        <v>0</v>
      </c>
      <c r="L42" s="2">
        <f t="shared" si="13"/>
        <v>0</v>
      </c>
      <c r="M42" s="2">
        <f t="shared" si="13"/>
        <v>0</v>
      </c>
      <c r="N42" s="2">
        <f t="shared" si="13"/>
        <v>0</v>
      </c>
      <c r="O42" s="2"/>
      <c r="P42" s="2">
        <f t="shared" si="12"/>
        <v>10</v>
      </c>
    </row>
    <row r="43" spans="1:16" x14ac:dyDescent="0.25">
      <c r="A43" s="9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t="s">
        <v>60</v>
      </c>
      <c r="B44" s="2"/>
      <c r="C44" s="2">
        <v>10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>
        <f>SUM(C44:O44)</f>
        <v>10</v>
      </c>
    </row>
    <row r="45" spans="1:16" x14ac:dyDescent="0.25">
      <c r="A45" s="8" t="s">
        <v>61</v>
      </c>
      <c r="B45" s="2"/>
      <c r="C45" s="2">
        <f>+C44</f>
        <v>10</v>
      </c>
      <c r="D45" s="2">
        <f t="shared" ref="D45:N45" si="14">+D44</f>
        <v>0</v>
      </c>
      <c r="E45" s="2">
        <f t="shared" si="14"/>
        <v>0</v>
      </c>
      <c r="F45" s="2">
        <f t="shared" si="14"/>
        <v>0</v>
      </c>
      <c r="G45" s="2">
        <f t="shared" si="14"/>
        <v>0</v>
      </c>
      <c r="H45" s="2">
        <f t="shared" si="14"/>
        <v>0</v>
      </c>
      <c r="I45" s="2">
        <f t="shared" si="14"/>
        <v>0</v>
      </c>
      <c r="J45" s="2">
        <f t="shared" si="14"/>
        <v>0</v>
      </c>
      <c r="K45" s="2">
        <f t="shared" si="14"/>
        <v>0</v>
      </c>
      <c r="L45" s="2">
        <f t="shared" si="14"/>
        <v>0</v>
      </c>
      <c r="M45" s="2">
        <f t="shared" si="14"/>
        <v>0</v>
      </c>
      <c r="N45" s="2">
        <f t="shared" si="14"/>
        <v>0</v>
      </c>
      <c r="O45" s="2"/>
      <c r="P45" s="2">
        <f>SUM(C45:O45)</f>
        <v>10</v>
      </c>
    </row>
    <row r="46" spans="1:16" x14ac:dyDescent="0.25">
      <c r="A46" s="9" t="s">
        <v>62</v>
      </c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t="s">
        <v>63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>
        <f>SUM(C47:O47)</f>
        <v>0</v>
      </c>
    </row>
    <row r="48" spans="1:16" x14ac:dyDescent="0.25">
      <c r="A48" t="s">
        <v>64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>
        <f>SUM(C48:O48)</f>
        <v>0</v>
      </c>
    </row>
    <row r="49" spans="1:16" x14ac:dyDescent="0.25">
      <c r="A49" s="8" t="s">
        <v>65</v>
      </c>
      <c r="B49" s="2"/>
      <c r="C49">
        <f>SUM(C47:C48)</f>
        <v>0</v>
      </c>
      <c r="D49">
        <f t="shared" ref="D49:N49" si="15">SUM(D47:D48)</f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I49">
        <f t="shared" si="15"/>
        <v>0</v>
      </c>
      <c r="J49">
        <f t="shared" si="15"/>
        <v>0</v>
      </c>
      <c r="K49">
        <f t="shared" si="15"/>
        <v>0</v>
      </c>
      <c r="L49">
        <f t="shared" si="15"/>
        <v>0</v>
      </c>
      <c r="M49">
        <f t="shared" si="15"/>
        <v>0</v>
      </c>
      <c r="N49">
        <f t="shared" si="15"/>
        <v>0</v>
      </c>
      <c r="O49" s="2"/>
      <c r="P49" s="2">
        <f>SUM(C49:O49)</f>
        <v>0</v>
      </c>
    </row>
    <row r="50" spans="1:16" x14ac:dyDescent="0.25">
      <c r="A50" s="7" t="s">
        <v>66</v>
      </c>
      <c r="B50" s="2"/>
      <c r="C50" s="2">
        <f>+C49+C45</f>
        <v>10</v>
      </c>
      <c r="D50" s="2">
        <f t="shared" ref="D50:N50" si="16">+D49+D45</f>
        <v>0</v>
      </c>
      <c r="E50" s="2">
        <f t="shared" si="16"/>
        <v>0</v>
      </c>
      <c r="F50" s="2">
        <f t="shared" si="16"/>
        <v>0</v>
      </c>
      <c r="G50" s="2">
        <f t="shared" si="16"/>
        <v>0</v>
      </c>
      <c r="H50" s="2">
        <f t="shared" si="16"/>
        <v>0</v>
      </c>
      <c r="I50" s="2">
        <f t="shared" si="16"/>
        <v>0</v>
      </c>
      <c r="J50" s="2">
        <f t="shared" si="16"/>
        <v>0</v>
      </c>
      <c r="K50" s="2">
        <f t="shared" si="16"/>
        <v>0</v>
      </c>
      <c r="L50" s="2">
        <f t="shared" si="16"/>
        <v>0</v>
      </c>
      <c r="M50" s="2">
        <f t="shared" si="16"/>
        <v>0</v>
      </c>
      <c r="N50" s="2">
        <f t="shared" si="16"/>
        <v>0</v>
      </c>
      <c r="O50" s="2"/>
      <c r="P50" s="2">
        <f>SUM(C50:O50)</f>
        <v>10</v>
      </c>
    </row>
    <row r="51" spans="1:16" x14ac:dyDescent="0.25">
      <c r="A51" s="9" t="s">
        <v>58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t="s">
        <v>67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>
        <f>SUM(C52:O52)</f>
        <v>0</v>
      </c>
    </row>
    <row r="53" spans="1:16" x14ac:dyDescent="0.25">
      <c r="A53" s="8" t="s">
        <v>61</v>
      </c>
      <c r="B53" s="2"/>
      <c r="C53" s="2">
        <f>+C52</f>
        <v>0</v>
      </c>
      <c r="D53" s="2">
        <f t="shared" ref="D53:N53" si="17">+D52</f>
        <v>0</v>
      </c>
      <c r="E53" s="2">
        <f t="shared" si="17"/>
        <v>0</v>
      </c>
      <c r="F53" s="2">
        <f t="shared" si="17"/>
        <v>0</v>
      </c>
      <c r="G53" s="2">
        <f t="shared" si="17"/>
        <v>0</v>
      </c>
      <c r="H53" s="2">
        <f t="shared" si="17"/>
        <v>0</v>
      </c>
      <c r="I53" s="2">
        <f t="shared" si="17"/>
        <v>0</v>
      </c>
      <c r="J53" s="2">
        <f t="shared" si="17"/>
        <v>0</v>
      </c>
      <c r="K53" s="2">
        <f t="shared" si="17"/>
        <v>0</v>
      </c>
      <c r="L53" s="2">
        <f t="shared" si="17"/>
        <v>0</v>
      </c>
      <c r="M53" s="2">
        <f t="shared" si="17"/>
        <v>0</v>
      </c>
      <c r="N53" s="2">
        <f t="shared" si="17"/>
        <v>0</v>
      </c>
      <c r="O53" s="2"/>
      <c r="P53" s="2">
        <f>SUM(C53:O53)</f>
        <v>0</v>
      </c>
    </row>
    <row r="54" spans="1:16" x14ac:dyDescent="0.25">
      <c r="A54" s="9" t="s">
        <v>62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t="s">
        <v>68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>
        <f>SUM(C55:O55)</f>
        <v>0</v>
      </c>
    </row>
    <row r="56" spans="1:16" x14ac:dyDescent="0.25">
      <c r="A56" t="s">
        <v>69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>
        <f>SUM(C56:O56)</f>
        <v>0</v>
      </c>
    </row>
    <row r="57" spans="1:16" x14ac:dyDescent="0.25">
      <c r="A57" s="8" t="s">
        <v>65</v>
      </c>
      <c r="B57" s="2"/>
      <c r="C57" s="2">
        <f>SUM(C55:C56)</f>
        <v>0</v>
      </c>
      <c r="D57" s="2">
        <f t="shared" ref="D57:N57" si="18">SUM(D55:D56)</f>
        <v>0</v>
      </c>
      <c r="E57" s="2">
        <f t="shared" si="18"/>
        <v>0</v>
      </c>
      <c r="F57" s="2">
        <f t="shared" si="18"/>
        <v>0</v>
      </c>
      <c r="G57" s="2">
        <f t="shared" si="18"/>
        <v>0</v>
      </c>
      <c r="H57" s="2">
        <f t="shared" si="18"/>
        <v>0</v>
      </c>
      <c r="I57" s="2">
        <f t="shared" si="18"/>
        <v>0</v>
      </c>
      <c r="J57" s="2">
        <f t="shared" si="18"/>
        <v>0</v>
      </c>
      <c r="K57" s="2">
        <f t="shared" si="18"/>
        <v>0</v>
      </c>
      <c r="L57" s="2">
        <f t="shared" si="18"/>
        <v>0</v>
      </c>
      <c r="M57" s="2">
        <f t="shared" si="18"/>
        <v>0</v>
      </c>
      <c r="N57" s="2">
        <f t="shared" si="18"/>
        <v>0</v>
      </c>
      <c r="O57" s="2"/>
      <c r="P57" s="2">
        <f>SUM(C57:O57)</f>
        <v>0</v>
      </c>
    </row>
    <row r="58" spans="1:16" ht="16.5" customHeight="1" x14ac:dyDescent="0.25">
      <c r="A58" s="7" t="s">
        <v>70</v>
      </c>
      <c r="B58" s="2"/>
      <c r="C58">
        <f>+C57+C49</f>
        <v>0</v>
      </c>
      <c r="D58">
        <f t="shared" ref="D58:N58" si="19">+D57+D49</f>
        <v>0</v>
      </c>
      <c r="E58">
        <f t="shared" si="19"/>
        <v>0</v>
      </c>
      <c r="F58">
        <f t="shared" si="19"/>
        <v>0</v>
      </c>
      <c r="G58">
        <f t="shared" si="19"/>
        <v>0</v>
      </c>
      <c r="H58">
        <f t="shared" si="19"/>
        <v>0</v>
      </c>
      <c r="I58">
        <f t="shared" si="19"/>
        <v>0</v>
      </c>
      <c r="J58">
        <f t="shared" si="19"/>
        <v>0</v>
      </c>
      <c r="K58">
        <f t="shared" si="19"/>
        <v>0</v>
      </c>
      <c r="L58">
        <f t="shared" si="19"/>
        <v>0</v>
      </c>
      <c r="M58">
        <f t="shared" si="19"/>
        <v>0</v>
      </c>
      <c r="N58">
        <f t="shared" si="19"/>
        <v>0</v>
      </c>
      <c r="O58" s="2"/>
      <c r="P58" s="2">
        <f>SUM(C58:O58)</f>
        <v>0</v>
      </c>
    </row>
    <row r="59" spans="1:16" x14ac:dyDescent="0.25">
      <c r="A59" s="7" t="s">
        <v>172</v>
      </c>
      <c r="B59" s="2"/>
      <c r="C59" s="2">
        <f>+C58+C50+C42</f>
        <v>20</v>
      </c>
      <c r="D59" s="2">
        <f t="shared" ref="D59:N59" si="20">+D58+D50+D42</f>
        <v>0</v>
      </c>
      <c r="E59" s="2">
        <f t="shared" si="20"/>
        <v>0</v>
      </c>
      <c r="F59" s="2">
        <f t="shared" si="20"/>
        <v>0</v>
      </c>
      <c r="G59" s="2">
        <f t="shared" si="20"/>
        <v>0</v>
      </c>
      <c r="H59" s="2">
        <f t="shared" si="20"/>
        <v>0</v>
      </c>
      <c r="I59" s="2">
        <f t="shared" si="20"/>
        <v>0</v>
      </c>
      <c r="J59" s="2">
        <f t="shared" si="20"/>
        <v>0</v>
      </c>
      <c r="K59" s="2">
        <f t="shared" si="20"/>
        <v>0</v>
      </c>
      <c r="L59" s="2">
        <f t="shared" si="20"/>
        <v>0</v>
      </c>
      <c r="M59" s="2">
        <f t="shared" si="20"/>
        <v>0</v>
      </c>
      <c r="N59" s="2">
        <f t="shared" si="20"/>
        <v>0</v>
      </c>
      <c r="O59" s="2"/>
      <c r="P59" s="2">
        <f>SUM(C59:O59)</f>
        <v>20</v>
      </c>
    </row>
    <row r="60" spans="1:16" ht="15.75" x14ac:dyDescent="0.25">
      <c r="A60" s="6" t="s">
        <v>71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9" t="s">
        <v>72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t="s">
        <v>73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>
        <f>SUM(C62:O62)</f>
        <v>0</v>
      </c>
    </row>
    <row r="63" spans="1:16" x14ac:dyDescent="0.25">
      <c r="A63" t="s">
        <v>74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>
        <f>SUM(C63:O63)</f>
        <v>0</v>
      </c>
    </row>
    <row r="64" spans="1:16" x14ac:dyDescent="0.25">
      <c r="A64" s="8" t="s">
        <v>61</v>
      </c>
      <c r="B64" s="2"/>
      <c r="C64" s="2">
        <f>SUM(C61:C63)</f>
        <v>0</v>
      </c>
      <c r="D64" s="2">
        <f t="shared" ref="D64:N64" si="21">SUM(D61:D63)</f>
        <v>0</v>
      </c>
      <c r="E64" s="2">
        <f t="shared" si="21"/>
        <v>0</v>
      </c>
      <c r="F64" s="2">
        <f t="shared" si="21"/>
        <v>0</v>
      </c>
      <c r="G64" s="2">
        <f t="shared" si="21"/>
        <v>0</v>
      </c>
      <c r="H64" s="2">
        <f t="shared" si="21"/>
        <v>0</v>
      </c>
      <c r="I64" s="2">
        <f t="shared" si="21"/>
        <v>0</v>
      </c>
      <c r="J64" s="2">
        <f t="shared" si="21"/>
        <v>0</v>
      </c>
      <c r="K64" s="2">
        <f t="shared" si="21"/>
        <v>0</v>
      </c>
      <c r="L64" s="2">
        <f t="shared" si="21"/>
        <v>0</v>
      </c>
      <c r="M64" s="2">
        <f t="shared" si="21"/>
        <v>0</v>
      </c>
      <c r="N64" s="2">
        <f t="shared" si="21"/>
        <v>0</v>
      </c>
      <c r="O64" s="2"/>
      <c r="P64" s="2">
        <f>SUM(C64:O64)</f>
        <v>0</v>
      </c>
    </row>
    <row r="65" spans="1:16" x14ac:dyDescent="0.25">
      <c r="A65" s="9" t="s">
        <v>62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t="s">
        <v>75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>
        <f t="shared" ref="P66:P127" si="22">SUM(C66:O66)</f>
        <v>0</v>
      </c>
    </row>
    <row r="67" spans="1:16" x14ac:dyDescent="0.25">
      <c r="A67" t="s">
        <v>76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f t="shared" si="22"/>
        <v>0</v>
      </c>
    </row>
    <row r="68" spans="1:16" x14ac:dyDescent="0.25">
      <c r="A68" t="s">
        <v>77</v>
      </c>
      <c r="B68" s="2"/>
      <c r="C68">
        <v>15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>
        <f t="shared" si="22"/>
        <v>15</v>
      </c>
    </row>
    <row r="69" spans="1:16" x14ac:dyDescent="0.25">
      <c r="A69" t="s">
        <v>78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>
        <f t="shared" si="22"/>
        <v>0</v>
      </c>
    </row>
    <row r="70" spans="1:16" x14ac:dyDescent="0.25">
      <c r="A70" t="s">
        <v>79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>
        <f t="shared" si="22"/>
        <v>0</v>
      </c>
    </row>
    <row r="71" spans="1:16" x14ac:dyDescent="0.25">
      <c r="A71" t="s">
        <v>80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>
        <f t="shared" si="22"/>
        <v>0</v>
      </c>
    </row>
    <row r="72" spans="1:16" x14ac:dyDescent="0.25">
      <c r="A72" s="8" t="s">
        <v>65</v>
      </c>
      <c r="B72" s="2"/>
      <c r="C72">
        <f>SUM(C66:C71)</f>
        <v>15</v>
      </c>
      <c r="D72">
        <f t="shared" ref="D72:N72" si="23">SUM(D66:D71)</f>
        <v>0</v>
      </c>
      <c r="E72">
        <f t="shared" si="23"/>
        <v>0</v>
      </c>
      <c r="F72">
        <f t="shared" si="23"/>
        <v>0</v>
      </c>
      <c r="G72">
        <f t="shared" si="23"/>
        <v>0</v>
      </c>
      <c r="H72">
        <f t="shared" si="23"/>
        <v>0</v>
      </c>
      <c r="I72">
        <f t="shared" si="23"/>
        <v>0</v>
      </c>
      <c r="J72">
        <f t="shared" si="23"/>
        <v>0</v>
      </c>
      <c r="K72">
        <f t="shared" si="23"/>
        <v>0</v>
      </c>
      <c r="L72">
        <f t="shared" si="23"/>
        <v>0</v>
      </c>
      <c r="M72">
        <f t="shared" si="23"/>
        <v>0</v>
      </c>
      <c r="N72">
        <f t="shared" si="23"/>
        <v>0</v>
      </c>
      <c r="O72" s="2"/>
      <c r="P72" s="2">
        <f t="shared" si="22"/>
        <v>15</v>
      </c>
    </row>
    <row r="73" spans="1:16" x14ac:dyDescent="0.25">
      <c r="A73" s="8" t="s">
        <v>81</v>
      </c>
      <c r="B73" s="2"/>
      <c r="C73" s="2">
        <f>+C72+C64</f>
        <v>15</v>
      </c>
      <c r="D73" s="2">
        <f t="shared" ref="D73:N73" si="24">+D72+D64</f>
        <v>0</v>
      </c>
      <c r="E73" s="2">
        <f t="shared" si="24"/>
        <v>0</v>
      </c>
      <c r="F73" s="2">
        <f t="shared" si="24"/>
        <v>0</v>
      </c>
      <c r="G73" s="2">
        <f t="shared" si="24"/>
        <v>0</v>
      </c>
      <c r="H73" s="2">
        <f t="shared" si="24"/>
        <v>0</v>
      </c>
      <c r="I73" s="2">
        <f t="shared" si="24"/>
        <v>0</v>
      </c>
      <c r="J73" s="2">
        <f t="shared" si="24"/>
        <v>0</v>
      </c>
      <c r="K73" s="2">
        <f t="shared" si="24"/>
        <v>0</v>
      </c>
      <c r="L73" s="2">
        <f t="shared" si="24"/>
        <v>0</v>
      </c>
      <c r="M73" s="2">
        <f t="shared" si="24"/>
        <v>0</v>
      </c>
      <c r="N73" s="2">
        <f t="shared" si="24"/>
        <v>0</v>
      </c>
      <c r="O73" s="2"/>
      <c r="P73" s="2">
        <f t="shared" si="22"/>
        <v>15</v>
      </c>
    </row>
    <row r="74" spans="1:16" ht="15.75" x14ac:dyDescent="0.25">
      <c r="A74" s="6" t="s">
        <v>82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9" t="s">
        <v>72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t="s">
        <v>83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>
        <f t="shared" si="22"/>
        <v>0</v>
      </c>
    </row>
    <row r="77" spans="1:16" x14ac:dyDescent="0.25">
      <c r="A77" t="s">
        <v>84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>
        <f t="shared" si="22"/>
        <v>0</v>
      </c>
    </row>
    <row r="78" spans="1:16" x14ac:dyDescent="0.25">
      <c r="A78" t="s">
        <v>85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>
        <f t="shared" si="22"/>
        <v>0</v>
      </c>
    </row>
    <row r="79" spans="1:16" x14ac:dyDescent="0.25">
      <c r="A79" s="8" t="s">
        <v>61</v>
      </c>
      <c r="B79" s="2"/>
      <c r="C79" s="2">
        <f>SUM(C75:C78)</f>
        <v>0</v>
      </c>
      <c r="D79" s="2">
        <f t="shared" ref="D79:N79" si="25">SUM(D75:D78)</f>
        <v>0</v>
      </c>
      <c r="E79" s="2">
        <f t="shared" si="25"/>
        <v>0</v>
      </c>
      <c r="F79" s="2">
        <f t="shared" si="25"/>
        <v>0</v>
      </c>
      <c r="G79" s="2">
        <f t="shared" si="25"/>
        <v>0</v>
      </c>
      <c r="H79" s="2">
        <f t="shared" si="25"/>
        <v>0</v>
      </c>
      <c r="I79" s="2">
        <f t="shared" si="25"/>
        <v>0</v>
      </c>
      <c r="J79" s="2">
        <f t="shared" si="25"/>
        <v>0</v>
      </c>
      <c r="K79" s="2">
        <f t="shared" si="25"/>
        <v>0</v>
      </c>
      <c r="L79" s="2">
        <f t="shared" si="25"/>
        <v>0</v>
      </c>
      <c r="M79" s="2">
        <f t="shared" si="25"/>
        <v>0</v>
      </c>
      <c r="N79" s="2">
        <f t="shared" si="25"/>
        <v>0</v>
      </c>
      <c r="O79" s="2"/>
      <c r="P79" s="2">
        <f t="shared" si="22"/>
        <v>0</v>
      </c>
    </row>
    <row r="80" spans="1:16" x14ac:dyDescent="0.25">
      <c r="A80" s="9" t="s">
        <v>62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t="s">
        <v>86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>
        <f t="shared" si="22"/>
        <v>0</v>
      </c>
    </row>
    <row r="82" spans="1:16" x14ac:dyDescent="0.25">
      <c r="A82" t="s">
        <v>87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>
        <f t="shared" si="22"/>
        <v>0</v>
      </c>
    </row>
    <row r="83" spans="1:16" x14ac:dyDescent="0.25">
      <c r="A83" t="s">
        <v>88</v>
      </c>
      <c r="B83" s="2"/>
      <c r="C83" s="2">
        <v>5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f t="shared" si="22"/>
        <v>5</v>
      </c>
    </row>
    <row r="84" spans="1:16" x14ac:dyDescent="0.25">
      <c r="A84" t="s">
        <v>89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>
        <f t="shared" si="22"/>
        <v>0</v>
      </c>
    </row>
    <row r="85" spans="1:16" x14ac:dyDescent="0.25">
      <c r="A85" s="8" t="s">
        <v>65</v>
      </c>
      <c r="B85" s="2"/>
      <c r="C85" s="2">
        <f>SUM(C81:C84)</f>
        <v>5</v>
      </c>
      <c r="D85" s="2">
        <f t="shared" ref="D85:N85" si="26">SUM(D81:D84)</f>
        <v>0</v>
      </c>
      <c r="E85" s="2">
        <f t="shared" si="26"/>
        <v>0</v>
      </c>
      <c r="F85" s="2">
        <f t="shared" si="26"/>
        <v>0</v>
      </c>
      <c r="G85" s="2">
        <f t="shared" si="26"/>
        <v>0</v>
      </c>
      <c r="H85" s="2">
        <f t="shared" si="26"/>
        <v>0</v>
      </c>
      <c r="I85" s="2">
        <f t="shared" si="26"/>
        <v>0</v>
      </c>
      <c r="J85" s="2">
        <f t="shared" si="26"/>
        <v>0</v>
      </c>
      <c r="K85" s="2">
        <f t="shared" si="26"/>
        <v>0</v>
      </c>
      <c r="L85" s="2">
        <f t="shared" si="26"/>
        <v>0</v>
      </c>
      <c r="M85" s="2">
        <f t="shared" si="26"/>
        <v>0</v>
      </c>
      <c r="N85" s="2">
        <f t="shared" si="26"/>
        <v>0</v>
      </c>
      <c r="O85" s="2"/>
      <c r="P85" s="2">
        <f t="shared" si="22"/>
        <v>5</v>
      </c>
    </row>
    <row r="86" spans="1:16" x14ac:dyDescent="0.25">
      <c r="A86" s="8" t="s">
        <v>90</v>
      </c>
      <c r="B86" s="2"/>
      <c r="C86" s="2">
        <f>+C85+C79</f>
        <v>5</v>
      </c>
      <c r="D86" s="2">
        <f t="shared" ref="D86:N86" si="27">+D85+D79</f>
        <v>0</v>
      </c>
      <c r="E86" s="2">
        <f t="shared" si="27"/>
        <v>0</v>
      </c>
      <c r="F86" s="2">
        <f t="shared" si="27"/>
        <v>0</v>
      </c>
      <c r="G86" s="2">
        <f t="shared" si="27"/>
        <v>0</v>
      </c>
      <c r="H86" s="2">
        <f t="shared" si="27"/>
        <v>0</v>
      </c>
      <c r="I86" s="2">
        <f t="shared" si="27"/>
        <v>0</v>
      </c>
      <c r="J86" s="2">
        <f t="shared" si="27"/>
        <v>0</v>
      </c>
      <c r="K86" s="2">
        <f t="shared" si="27"/>
        <v>0</v>
      </c>
      <c r="L86" s="2">
        <f t="shared" si="27"/>
        <v>0</v>
      </c>
      <c r="M86" s="2">
        <f t="shared" si="27"/>
        <v>0</v>
      </c>
      <c r="N86" s="2">
        <f t="shared" si="27"/>
        <v>0</v>
      </c>
      <c r="O86" s="2"/>
      <c r="P86" s="2">
        <f t="shared" si="22"/>
        <v>5</v>
      </c>
    </row>
    <row r="87" spans="1:16" ht="15.75" x14ac:dyDescent="0.25">
      <c r="A87" s="6" t="s">
        <v>91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t="s">
        <v>92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>
        <f t="shared" si="22"/>
        <v>0</v>
      </c>
    </row>
    <row r="89" spans="1:16" x14ac:dyDescent="0.25">
      <c r="A89" t="s">
        <v>93</v>
      </c>
      <c r="B89" s="2"/>
      <c r="C89" s="2">
        <v>5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>
        <f t="shared" si="22"/>
        <v>5</v>
      </c>
    </row>
    <row r="90" spans="1:16" x14ac:dyDescent="0.25">
      <c r="A90" t="s">
        <v>94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>
        <f t="shared" si="22"/>
        <v>0</v>
      </c>
    </row>
    <row r="91" spans="1:16" x14ac:dyDescent="0.25">
      <c r="A91" s="8" t="s">
        <v>95</v>
      </c>
      <c r="B91" s="2"/>
      <c r="C91" s="2">
        <f>SUM(C88:C90)</f>
        <v>5</v>
      </c>
      <c r="D91" s="2">
        <f t="shared" ref="D91:N91" si="28">SUM(D88:D90)</f>
        <v>0</v>
      </c>
      <c r="E91" s="2">
        <f t="shared" si="28"/>
        <v>0</v>
      </c>
      <c r="F91" s="2">
        <f t="shared" si="28"/>
        <v>0</v>
      </c>
      <c r="G91" s="2">
        <f t="shared" si="28"/>
        <v>0</v>
      </c>
      <c r="H91" s="2">
        <f t="shared" si="28"/>
        <v>0</v>
      </c>
      <c r="I91" s="2">
        <f t="shared" si="28"/>
        <v>0</v>
      </c>
      <c r="J91" s="2">
        <f t="shared" si="28"/>
        <v>0</v>
      </c>
      <c r="K91" s="2">
        <f t="shared" si="28"/>
        <v>0</v>
      </c>
      <c r="L91" s="2">
        <f t="shared" si="28"/>
        <v>0</v>
      </c>
      <c r="M91" s="2">
        <f t="shared" si="28"/>
        <v>0</v>
      </c>
      <c r="N91" s="2">
        <f t="shared" si="28"/>
        <v>0</v>
      </c>
      <c r="O91" s="2"/>
      <c r="P91" s="2">
        <f t="shared" si="22"/>
        <v>5</v>
      </c>
    </row>
    <row r="92" spans="1:16" x14ac:dyDescent="0.25">
      <c r="A92" s="7" t="s">
        <v>171</v>
      </c>
      <c r="B92" s="2"/>
      <c r="C92" s="2">
        <f>+C91+C86+C73+C59+C42</f>
        <v>55</v>
      </c>
      <c r="D92" s="2">
        <f t="shared" ref="D92:N92" si="29">+D91+D86+D73+D59+D42</f>
        <v>0</v>
      </c>
      <c r="E92" s="2">
        <f t="shared" si="29"/>
        <v>0</v>
      </c>
      <c r="F92" s="2">
        <f t="shared" si="29"/>
        <v>0</v>
      </c>
      <c r="G92" s="2">
        <f t="shared" si="29"/>
        <v>0</v>
      </c>
      <c r="H92" s="2">
        <f t="shared" si="29"/>
        <v>0</v>
      </c>
      <c r="I92" s="2">
        <f t="shared" si="29"/>
        <v>0</v>
      </c>
      <c r="J92" s="2">
        <f t="shared" si="29"/>
        <v>0</v>
      </c>
      <c r="K92" s="2">
        <f t="shared" si="29"/>
        <v>0</v>
      </c>
      <c r="L92" s="2">
        <f t="shared" si="29"/>
        <v>0</v>
      </c>
      <c r="M92" s="2">
        <f t="shared" si="29"/>
        <v>0</v>
      </c>
      <c r="N92" s="2">
        <f t="shared" si="29"/>
        <v>0</v>
      </c>
      <c r="O92" s="2"/>
      <c r="P92" s="2">
        <f t="shared" si="22"/>
        <v>55</v>
      </c>
    </row>
    <row r="93" spans="1:16" ht="18.75" x14ac:dyDescent="0.3">
      <c r="A93" s="5" t="s">
        <v>96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75" x14ac:dyDescent="0.25">
      <c r="A94" s="6" t="s">
        <v>97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t="s">
        <v>98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>
        <f t="shared" si="22"/>
        <v>0</v>
      </c>
    </row>
    <row r="96" spans="1:16" x14ac:dyDescent="0.25">
      <c r="A96" t="s">
        <v>99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f t="shared" si="22"/>
        <v>0</v>
      </c>
    </row>
    <row r="97" spans="1:16" x14ac:dyDescent="0.25">
      <c r="A97" t="s">
        <v>100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f t="shared" si="22"/>
        <v>0</v>
      </c>
    </row>
    <row r="98" spans="1:16" x14ac:dyDescent="0.25">
      <c r="A98" t="s">
        <v>101</v>
      </c>
      <c r="B98" s="2"/>
      <c r="C98" s="2">
        <v>5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f t="shared" si="22"/>
        <v>5</v>
      </c>
    </row>
    <row r="99" spans="1:16" x14ac:dyDescent="0.25">
      <c r="A99" s="8" t="s">
        <v>102</v>
      </c>
      <c r="B99" s="2"/>
      <c r="C99" s="2">
        <f>SUM(C95:C98)</f>
        <v>5</v>
      </c>
      <c r="D99" s="2">
        <f t="shared" ref="D99:N99" si="30">SUM(D95:D98)</f>
        <v>0</v>
      </c>
      <c r="E99" s="2">
        <f t="shared" si="30"/>
        <v>0</v>
      </c>
      <c r="F99" s="2">
        <f t="shared" si="30"/>
        <v>0</v>
      </c>
      <c r="G99" s="2">
        <f t="shared" si="30"/>
        <v>0</v>
      </c>
      <c r="H99" s="2">
        <f t="shared" si="30"/>
        <v>0</v>
      </c>
      <c r="I99" s="2">
        <f t="shared" si="30"/>
        <v>0</v>
      </c>
      <c r="J99" s="2">
        <f t="shared" si="30"/>
        <v>0</v>
      </c>
      <c r="K99" s="2">
        <f t="shared" si="30"/>
        <v>0</v>
      </c>
      <c r="L99" s="2">
        <f t="shared" si="30"/>
        <v>0</v>
      </c>
      <c r="M99" s="2">
        <f t="shared" si="30"/>
        <v>0</v>
      </c>
      <c r="N99" s="2">
        <f t="shared" si="30"/>
        <v>0</v>
      </c>
      <c r="O99" s="2"/>
      <c r="P99" s="2">
        <f t="shared" si="22"/>
        <v>5</v>
      </c>
    </row>
    <row r="100" spans="1:16" x14ac:dyDescent="0.25">
      <c r="A100" s="9" t="s">
        <v>28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t="s">
        <v>103</v>
      </c>
      <c r="B101" s="2"/>
      <c r="C101" s="2">
        <v>5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>
        <f t="shared" si="22"/>
        <v>5</v>
      </c>
    </row>
    <row r="102" spans="1:16" x14ac:dyDescent="0.25">
      <c r="A102" t="s">
        <v>104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f t="shared" si="22"/>
        <v>0</v>
      </c>
    </row>
    <row r="103" spans="1:16" x14ac:dyDescent="0.25">
      <c r="A103" s="8" t="s">
        <v>105</v>
      </c>
      <c r="B103" s="2"/>
      <c r="C103" s="2">
        <f>SUM(C101:C102)</f>
        <v>5</v>
      </c>
      <c r="D103" s="2">
        <f t="shared" ref="D103:N103" si="31">SUM(D101:D102)</f>
        <v>0</v>
      </c>
      <c r="E103" s="2">
        <f t="shared" si="31"/>
        <v>0</v>
      </c>
      <c r="F103" s="2">
        <f t="shared" si="31"/>
        <v>0</v>
      </c>
      <c r="G103" s="2">
        <f t="shared" si="31"/>
        <v>0</v>
      </c>
      <c r="H103" s="2">
        <f t="shared" si="31"/>
        <v>0</v>
      </c>
      <c r="I103" s="2">
        <f t="shared" si="31"/>
        <v>0</v>
      </c>
      <c r="J103" s="2">
        <f t="shared" si="31"/>
        <v>0</v>
      </c>
      <c r="K103" s="2">
        <f t="shared" si="31"/>
        <v>0</v>
      </c>
      <c r="L103" s="2">
        <f t="shared" si="31"/>
        <v>0</v>
      </c>
      <c r="M103" s="2">
        <f t="shared" si="31"/>
        <v>0</v>
      </c>
      <c r="N103" s="2">
        <f t="shared" si="31"/>
        <v>0</v>
      </c>
      <c r="O103" s="2"/>
      <c r="P103" s="2">
        <f t="shared" si="22"/>
        <v>5</v>
      </c>
    </row>
    <row r="104" spans="1:16" x14ac:dyDescent="0.25">
      <c r="A104" s="9" t="s">
        <v>106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t="s">
        <v>107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>
        <f t="shared" si="22"/>
        <v>0</v>
      </c>
    </row>
    <row r="106" spans="1:16" x14ac:dyDescent="0.25">
      <c r="A106" t="s">
        <v>108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>
        <f t="shared" si="22"/>
        <v>0</v>
      </c>
    </row>
    <row r="107" spans="1:16" x14ac:dyDescent="0.25">
      <c r="A107" s="8" t="s">
        <v>109</v>
      </c>
      <c r="B107" s="2"/>
      <c r="C107" s="2">
        <f>SUM(C105:C106)</f>
        <v>0</v>
      </c>
      <c r="D107" s="2">
        <f t="shared" ref="D107:N107" si="32">SUM(D105:D106)</f>
        <v>0</v>
      </c>
      <c r="E107" s="2">
        <f t="shared" si="32"/>
        <v>0</v>
      </c>
      <c r="F107" s="2">
        <f t="shared" si="32"/>
        <v>0</v>
      </c>
      <c r="G107" s="2">
        <f t="shared" si="32"/>
        <v>0</v>
      </c>
      <c r="H107" s="2">
        <f t="shared" si="32"/>
        <v>0</v>
      </c>
      <c r="I107" s="2">
        <f t="shared" si="32"/>
        <v>0</v>
      </c>
      <c r="J107" s="2">
        <f t="shared" si="32"/>
        <v>0</v>
      </c>
      <c r="K107" s="2">
        <f t="shared" si="32"/>
        <v>0</v>
      </c>
      <c r="L107" s="2">
        <f t="shared" si="32"/>
        <v>0</v>
      </c>
      <c r="M107" s="2">
        <f t="shared" si="32"/>
        <v>0</v>
      </c>
      <c r="N107" s="2">
        <f t="shared" si="32"/>
        <v>0</v>
      </c>
      <c r="O107" s="2"/>
      <c r="P107" s="2">
        <f t="shared" si="22"/>
        <v>0</v>
      </c>
    </row>
    <row r="108" spans="1:16" x14ac:dyDescent="0.25">
      <c r="A108" s="9" t="s">
        <v>108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t="s">
        <v>110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>
        <f t="shared" si="22"/>
        <v>0</v>
      </c>
    </row>
    <row r="110" spans="1:16" x14ac:dyDescent="0.25">
      <c r="A110" t="s">
        <v>111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>
        <f t="shared" si="22"/>
        <v>0</v>
      </c>
    </row>
    <row r="111" spans="1:16" x14ac:dyDescent="0.25">
      <c r="A111" t="s">
        <v>112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>
        <f t="shared" si="22"/>
        <v>0</v>
      </c>
    </row>
    <row r="112" spans="1:16" x14ac:dyDescent="0.25">
      <c r="A112" t="s">
        <v>113</v>
      </c>
      <c r="B112" s="2"/>
      <c r="C112" s="2">
        <v>10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>
        <f t="shared" si="22"/>
        <v>10</v>
      </c>
    </row>
    <row r="113" spans="1:16" x14ac:dyDescent="0.25">
      <c r="A113" t="s">
        <v>114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>
        <f t="shared" si="22"/>
        <v>0</v>
      </c>
    </row>
    <row r="114" spans="1:16" x14ac:dyDescent="0.25">
      <c r="A114" t="s">
        <v>115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>
        <f t="shared" si="22"/>
        <v>0</v>
      </c>
    </row>
    <row r="115" spans="1:16" x14ac:dyDescent="0.25">
      <c r="A115" s="8" t="s">
        <v>116</v>
      </c>
      <c r="B115" s="2"/>
      <c r="C115" s="2">
        <f>SUM(C109:C114)</f>
        <v>10</v>
      </c>
      <c r="D115" s="2">
        <f t="shared" ref="D115:N115" si="33">SUM(D109:D114)</f>
        <v>0</v>
      </c>
      <c r="E115" s="2">
        <f t="shared" si="33"/>
        <v>0</v>
      </c>
      <c r="F115" s="2">
        <f t="shared" si="33"/>
        <v>0</v>
      </c>
      <c r="G115" s="2">
        <f t="shared" si="33"/>
        <v>0</v>
      </c>
      <c r="H115" s="2">
        <f t="shared" si="33"/>
        <v>0</v>
      </c>
      <c r="I115" s="2">
        <f t="shared" si="33"/>
        <v>0</v>
      </c>
      <c r="J115" s="2">
        <f t="shared" si="33"/>
        <v>0</v>
      </c>
      <c r="K115" s="2">
        <f t="shared" si="33"/>
        <v>0</v>
      </c>
      <c r="L115" s="2">
        <f t="shared" si="33"/>
        <v>0</v>
      </c>
      <c r="M115" s="2">
        <f t="shared" si="33"/>
        <v>0</v>
      </c>
      <c r="N115" s="2">
        <f t="shared" si="33"/>
        <v>0</v>
      </c>
      <c r="O115" s="2"/>
      <c r="P115" s="2">
        <f t="shared" si="22"/>
        <v>10</v>
      </c>
    </row>
    <row r="116" spans="1:16" x14ac:dyDescent="0.25">
      <c r="A116" s="9" t="s">
        <v>117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t="s">
        <v>118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>
        <f t="shared" si="22"/>
        <v>0</v>
      </c>
    </row>
    <row r="118" spans="1:16" x14ac:dyDescent="0.25">
      <c r="A118" t="s">
        <v>119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>
        <f t="shared" si="22"/>
        <v>0</v>
      </c>
    </row>
    <row r="119" spans="1:16" x14ac:dyDescent="0.25">
      <c r="A119" s="8" t="s">
        <v>120</v>
      </c>
      <c r="B119" s="2"/>
      <c r="C119" s="2">
        <f>+C117+C118</f>
        <v>0</v>
      </c>
      <c r="D119" s="2">
        <f t="shared" ref="D119:N119" si="34">+D117+D118</f>
        <v>0</v>
      </c>
      <c r="E119" s="2">
        <f t="shared" si="34"/>
        <v>0</v>
      </c>
      <c r="F119" s="2">
        <f t="shared" si="34"/>
        <v>0</v>
      </c>
      <c r="G119" s="2">
        <f t="shared" si="34"/>
        <v>0</v>
      </c>
      <c r="H119" s="2">
        <f t="shared" si="34"/>
        <v>0</v>
      </c>
      <c r="I119" s="2">
        <f t="shared" si="34"/>
        <v>0</v>
      </c>
      <c r="J119" s="2">
        <f t="shared" si="34"/>
        <v>0</v>
      </c>
      <c r="K119" s="2">
        <f t="shared" si="34"/>
        <v>0</v>
      </c>
      <c r="L119" s="2">
        <f t="shared" si="34"/>
        <v>0</v>
      </c>
      <c r="M119" s="2">
        <f t="shared" si="34"/>
        <v>0</v>
      </c>
      <c r="N119" s="2">
        <f t="shared" si="34"/>
        <v>0</v>
      </c>
      <c r="O119" s="2"/>
      <c r="P119" s="2">
        <f t="shared" si="22"/>
        <v>0</v>
      </c>
    </row>
    <row r="120" spans="1:16" x14ac:dyDescent="0.25">
      <c r="A120" s="7" t="s">
        <v>169</v>
      </c>
      <c r="B120" s="2"/>
      <c r="C120" s="2">
        <f>+C119+C115+C107+C103+C99</f>
        <v>20</v>
      </c>
      <c r="D120" s="2">
        <f t="shared" ref="D120:N120" si="35">+D119+D115+D107+D103+D99</f>
        <v>0</v>
      </c>
      <c r="E120" s="2">
        <f t="shared" si="35"/>
        <v>0</v>
      </c>
      <c r="F120" s="2">
        <f t="shared" si="35"/>
        <v>0</v>
      </c>
      <c r="G120" s="2">
        <f t="shared" si="35"/>
        <v>0</v>
      </c>
      <c r="H120" s="2">
        <f t="shared" si="35"/>
        <v>0</v>
      </c>
      <c r="I120" s="2">
        <f t="shared" si="35"/>
        <v>0</v>
      </c>
      <c r="J120" s="2">
        <f t="shared" si="35"/>
        <v>0</v>
      </c>
      <c r="K120" s="2">
        <f t="shared" si="35"/>
        <v>0</v>
      </c>
      <c r="L120" s="2">
        <f t="shared" si="35"/>
        <v>0</v>
      </c>
      <c r="M120" s="2">
        <f t="shared" si="35"/>
        <v>0</v>
      </c>
      <c r="N120" s="2">
        <f t="shared" si="35"/>
        <v>0</v>
      </c>
      <c r="O120" s="2"/>
      <c r="P120" s="2">
        <f t="shared" si="22"/>
        <v>20</v>
      </c>
    </row>
    <row r="121" spans="1:16" x14ac:dyDescent="0.25">
      <c r="A121" s="9" t="s">
        <v>121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t="s">
        <v>122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>
        <f t="shared" si="22"/>
        <v>0</v>
      </c>
    </row>
    <row r="123" spans="1:16" x14ac:dyDescent="0.25">
      <c r="A123" t="s">
        <v>123</v>
      </c>
      <c r="B123" s="2"/>
      <c r="C123" s="2">
        <v>10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>
        <f t="shared" si="22"/>
        <v>10</v>
      </c>
    </row>
    <row r="124" spans="1:16" x14ac:dyDescent="0.25">
      <c r="A124" t="s">
        <v>124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>
        <f t="shared" si="22"/>
        <v>0</v>
      </c>
    </row>
    <row r="125" spans="1:16" x14ac:dyDescent="0.25">
      <c r="A125" t="s">
        <v>125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f t="shared" si="22"/>
        <v>0</v>
      </c>
    </row>
    <row r="126" spans="1:16" x14ac:dyDescent="0.25">
      <c r="A126" t="s">
        <v>126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>
        <f t="shared" si="22"/>
        <v>0</v>
      </c>
    </row>
    <row r="127" spans="1:16" x14ac:dyDescent="0.25">
      <c r="A127" s="7" t="s">
        <v>170</v>
      </c>
      <c r="B127" s="2"/>
      <c r="C127" s="2">
        <f>SUM(C122:C126)</f>
        <v>10</v>
      </c>
      <c r="D127" s="2">
        <f t="shared" ref="D127:N127" si="36">SUM(D122:D126)</f>
        <v>0</v>
      </c>
      <c r="E127" s="2">
        <f t="shared" si="36"/>
        <v>0</v>
      </c>
      <c r="F127" s="2">
        <f t="shared" si="36"/>
        <v>0</v>
      </c>
      <c r="G127" s="2">
        <f t="shared" si="36"/>
        <v>0</v>
      </c>
      <c r="H127" s="2">
        <f t="shared" si="36"/>
        <v>0</v>
      </c>
      <c r="I127" s="2">
        <f t="shared" si="36"/>
        <v>0</v>
      </c>
      <c r="J127" s="2">
        <f t="shared" si="36"/>
        <v>0</v>
      </c>
      <c r="K127" s="2">
        <f t="shared" si="36"/>
        <v>0</v>
      </c>
      <c r="L127" s="2">
        <f t="shared" si="36"/>
        <v>0</v>
      </c>
      <c r="M127" s="2">
        <f t="shared" si="36"/>
        <v>0</v>
      </c>
      <c r="N127" s="2">
        <f t="shared" si="36"/>
        <v>0</v>
      </c>
      <c r="O127" s="2"/>
      <c r="P127" s="2">
        <f t="shared" si="22"/>
        <v>10</v>
      </c>
    </row>
    <row r="128" spans="1:16" x14ac:dyDescent="0.25">
      <c r="A128" s="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75" x14ac:dyDescent="0.25">
      <c r="A129" s="6" t="s">
        <v>173</v>
      </c>
      <c r="B129" s="2"/>
      <c r="C129">
        <f>+C127+C120+C92</f>
        <v>85</v>
      </c>
      <c r="D129">
        <f t="shared" ref="D129:N129" si="37">+D126+D118+D114+D106+D102+D98+D90+D85+D72+D58</f>
        <v>0</v>
      </c>
      <c r="E129">
        <f t="shared" si="37"/>
        <v>0</v>
      </c>
      <c r="F129">
        <f t="shared" si="37"/>
        <v>0</v>
      </c>
      <c r="G129">
        <f t="shared" si="37"/>
        <v>0</v>
      </c>
      <c r="H129">
        <f t="shared" si="37"/>
        <v>0</v>
      </c>
      <c r="I129">
        <f t="shared" si="37"/>
        <v>0</v>
      </c>
      <c r="J129">
        <f t="shared" si="37"/>
        <v>0</v>
      </c>
      <c r="K129">
        <f t="shared" si="37"/>
        <v>0</v>
      </c>
      <c r="L129">
        <f t="shared" si="37"/>
        <v>0</v>
      </c>
      <c r="M129">
        <f t="shared" si="37"/>
        <v>0</v>
      </c>
      <c r="N129">
        <f t="shared" si="37"/>
        <v>0</v>
      </c>
      <c r="O129" s="2"/>
      <c r="P129" s="2">
        <f>SUM(C129:O129)</f>
        <v>85</v>
      </c>
    </row>
    <row r="130" spans="1:16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9" t="s">
        <v>127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t="s">
        <v>128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>
        <f t="shared" ref="P132:P194" si="38">SUM(C132:O132)</f>
        <v>0</v>
      </c>
    </row>
    <row r="133" spans="1:16" x14ac:dyDescent="0.25">
      <c r="A133" t="s">
        <v>129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>
        <f t="shared" si="38"/>
        <v>0</v>
      </c>
    </row>
    <row r="134" spans="1:16" x14ac:dyDescent="0.25">
      <c r="A134" t="s">
        <v>130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>
        <f t="shared" si="38"/>
        <v>0</v>
      </c>
    </row>
    <row r="135" spans="1:16" x14ac:dyDescent="0.25">
      <c r="A135" s="8" t="s">
        <v>174</v>
      </c>
      <c r="B135" s="2"/>
      <c r="C135" s="2">
        <f>SUM(C132:C134)</f>
        <v>0</v>
      </c>
      <c r="D135" s="2">
        <f t="shared" ref="D135:N135" si="39">SUM(D132:D134)</f>
        <v>0</v>
      </c>
      <c r="E135" s="2">
        <f t="shared" si="39"/>
        <v>0</v>
      </c>
      <c r="F135" s="2">
        <f t="shared" si="39"/>
        <v>0</v>
      </c>
      <c r="G135" s="2">
        <f t="shared" si="39"/>
        <v>0</v>
      </c>
      <c r="H135" s="2">
        <f t="shared" si="39"/>
        <v>0</v>
      </c>
      <c r="I135" s="2">
        <f t="shared" si="39"/>
        <v>0</v>
      </c>
      <c r="J135" s="2">
        <f t="shared" si="39"/>
        <v>0</v>
      </c>
      <c r="K135" s="2">
        <f t="shared" si="39"/>
        <v>0</v>
      </c>
      <c r="L135" s="2">
        <f t="shared" si="39"/>
        <v>0</v>
      </c>
      <c r="M135" s="2">
        <f t="shared" si="39"/>
        <v>0</v>
      </c>
      <c r="N135" s="2">
        <f t="shared" si="39"/>
        <v>0</v>
      </c>
      <c r="O135" s="2"/>
      <c r="P135" s="2">
        <f t="shared" si="38"/>
        <v>0</v>
      </c>
    </row>
    <row r="136" spans="1:16" x14ac:dyDescent="0.25">
      <c r="A136" s="9" t="s">
        <v>131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t="s">
        <v>132</v>
      </c>
      <c r="B137" s="2"/>
      <c r="C137" s="2">
        <v>15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>
        <f t="shared" si="38"/>
        <v>15</v>
      </c>
    </row>
    <row r="138" spans="1:16" x14ac:dyDescent="0.25">
      <c r="A138" t="s">
        <v>133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>
        <f t="shared" si="38"/>
        <v>0</v>
      </c>
    </row>
    <row r="139" spans="1:16" x14ac:dyDescent="0.25">
      <c r="A139" t="s">
        <v>134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f t="shared" si="38"/>
        <v>0</v>
      </c>
    </row>
    <row r="140" spans="1:16" x14ac:dyDescent="0.25">
      <c r="A140" t="s">
        <v>135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>
        <f t="shared" si="38"/>
        <v>0</v>
      </c>
    </row>
    <row r="141" spans="1:16" x14ac:dyDescent="0.25">
      <c r="A141" t="s">
        <v>136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>
        <f t="shared" si="38"/>
        <v>0</v>
      </c>
    </row>
    <row r="142" spans="1:16" x14ac:dyDescent="0.25">
      <c r="A142" t="s">
        <v>137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>
        <f t="shared" si="38"/>
        <v>0</v>
      </c>
    </row>
    <row r="143" spans="1:16" x14ac:dyDescent="0.25">
      <c r="A143" t="s">
        <v>138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>
        <f t="shared" si="38"/>
        <v>0</v>
      </c>
    </row>
    <row r="144" spans="1:16" x14ac:dyDescent="0.25">
      <c r="A144" t="s">
        <v>139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>
        <f t="shared" si="38"/>
        <v>0</v>
      </c>
    </row>
    <row r="145" spans="1:16" x14ac:dyDescent="0.25">
      <c r="A145" s="8" t="s">
        <v>175</v>
      </c>
      <c r="B145" s="2"/>
      <c r="C145" s="2">
        <f>SUM(C137:C144)</f>
        <v>15</v>
      </c>
      <c r="D145" s="2">
        <f t="shared" ref="D145:N145" si="40">SUM(D137:D144)</f>
        <v>0</v>
      </c>
      <c r="E145" s="2">
        <f t="shared" si="40"/>
        <v>0</v>
      </c>
      <c r="F145" s="2">
        <f t="shared" si="40"/>
        <v>0</v>
      </c>
      <c r="G145" s="2">
        <f t="shared" si="40"/>
        <v>0</v>
      </c>
      <c r="H145" s="2">
        <f t="shared" si="40"/>
        <v>0</v>
      </c>
      <c r="I145" s="2">
        <f t="shared" si="40"/>
        <v>0</v>
      </c>
      <c r="J145" s="2">
        <f t="shared" si="40"/>
        <v>0</v>
      </c>
      <c r="K145" s="2">
        <f t="shared" si="40"/>
        <v>0</v>
      </c>
      <c r="L145" s="2">
        <f t="shared" si="40"/>
        <v>0</v>
      </c>
      <c r="M145" s="2">
        <f t="shared" si="40"/>
        <v>0</v>
      </c>
      <c r="N145" s="2">
        <f t="shared" si="40"/>
        <v>0</v>
      </c>
      <c r="O145" s="2"/>
      <c r="P145" s="2">
        <f t="shared" si="38"/>
        <v>15</v>
      </c>
    </row>
    <row r="146" spans="1:16" x14ac:dyDescent="0.25">
      <c r="A146" s="9" t="s">
        <v>176</v>
      </c>
      <c r="B146" s="2"/>
      <c r="C146" s="2">
        <f>+C135+C145</f>
        <v>15</v>
      </c>
      <c r="D146" s="2">
        <f t="shared" ref="D146:N146" si="41">+D135+D145</f>
        <v>0</v>
      </c>
      <c r="E146" s="2">
        <f t="shared" si="41"/>
        <v>0</v>
      </c>
      <c r="F146" s="2">
        <f t="shared" si="41"/>
        <v>0</v>
      </c>
      <c r="G146" s="2">
        <f t="shared" si="41"/>
        <v>0</v>
      </c>
      <c r="H146" s="2">
        <f t="shared" si="41"/>
        <v>0</v>
      </c>
      <c r="I146" s="2">
        <f t="shared" si="41"/>
        <v>0</v>
      </c>
      <c r="J146" s="2">
        <f t="shared" si="41"/>
        <v>0</v>
      </c>
      <c r="K146" s="2">
        <f t="shared" si="41"/>
        <v>0</v>
      </c>
      <c r="L146" s="2">
        <f t="shared" si="41"/>
        <v>0</v>
      </c>
      <c r="M146" s="2">
        <f t="shared" si="41"/>
        <v>0</v>
      </c>
      <c r="N146" s="2">
        <f t="shared" si="41"/>
        <v>0</v>
      </c>
      <c r="O146" s="2"/>
      <c r="P146" s="2">
        <f t="shared" si="38"/>
        <v>15</v>
      </c>
    </row>
    <row r="147" spans="1:16" x14ac:dyDescent="0.25"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5.75" x14ac:dyDescent="0.25">
      <c r="A148" s="6" t="s">
        <v>140</v>
      </c>
      <c r="B148" s="2"/>
      <c r="C148" s="2">
        <f>+C146+C129</f>
        <v>100</v>
      </c>
      <c r="D148" s="2">
        <f t="shared" ref="D148:N148" si="42">+D146+D129</f>
        <v>0</v>
      </c>
      <c r="E148" s="2">
        <f t="shared" si="42"/>
        <v>0</v>
      </c>
      <c r="F148" s="2">
        <f t="shared" si="42"/>
        <v>0</v>
      </c>
      <c r="G148" s="2">
        <f t="shared" si="42"/>
        <v>0</v>
      </c>
      <c r="H148" s="2">
        <f t="shared" si="42"/>
        <v>0</v>
      </c>
      <c r="I148" s="2">
        <f t="shared" si="42"/>
        <v>0</v>
      </c>
      <c r="J148" s="2">
        <f t="shared" si="42"/>
        <v>0</v>
      </c>
      <c r="K148" s="2">
        <f t="shared" si="42"/>
        <v>0</v>
      </c>
      <c r="L148" s="2">
        <f t="shared" si="42"/>
        <v>0</v>
      </c>
      <c r="M148" s="2">
        <f t="shared" si="42"/>
        <v>0</v>
      </c>
      <c r="N148" s="2">
        <f t="shared" si="42"/>
        <v>0</v>
      </c>
      <c r="O148" s="2"/>
      <c r="P148" s="2">
        <f t="shared" si="38"/>
        <v>100</v>
      </c>
    </row>
    <row r="149" spans="1:16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8.75" x14ac:dyDescent="0.3">
      <c r="A150" s="10" t="s">
        <v>141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>
        <f t="shared" si="38"/>
        <v>0</v>
      </c>
    </row>
    <row r="151" spans="1:16" ht="18.75" x14ac:dyDescent="0.3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8.75" x14ac:dyDescent="0.3">
      <c r="A152" s="11" t="s">
        <v>52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>
        <f t="shared" si="38"/>
        <v>0</v>
      </c>
    </row>
    <row r="153" spans="1:16" ht="18.75" x14ac:dyDescent="0.3">
      <c r="A153" s="11" t="s">
        <v>71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>
        <f t="shared" si="38"/>
        <v>0</v>
      </c>
    </row>
    <row r="154" spans="1:16" ht="18.75" x14ac:dyDescent="0.3">
      <c r="A154" s="11" t="s">
        <v>82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>
        <f t="shared" si="38"/>
        <v>0</v>
      </c>
    </row>
    <row r="155" spans="1:16" ht="18.75" x14ac:dyDescent="0.3">
      <c r="A155" s="11" t="s">
        <v>91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>
        <f t="shared" si="38"/>
        <v>0</v>
      </c>
    </row>
    <row r="156" spans="1:16" ht="18.75" x14ac:dyDescent="0.3">
      <c r="A156" s="11" t="s">
        <v>96</v>
      </c>
      <c r="B156" s="2"/>
      <c r="C156">
        <v>50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>
        <f t="shared" si="38"/>
        <v>50</v>
      </c>
    </row>
    <row r="157" spans="1:16" ht="18.75" x14ac:dyDescent="0.3">
      <c r="A157" s="11" t="s">
        <v>121</v>
      </c>
      <c r="B157" s="2"/>
      <c r="C157" s="2">
        <v>50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f t="shared" si="38"/>
        <v>50</v>
      </c>
    </row>
    <row r="158" spans="1:16" ht="18.75" x14ac:dyDescent="0.3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8.75" x14ac:dyDescent="0.3">
      <c r="A159" s="10" t="s">
        <v>142</v>
      </c>
      <c r="B159" s="2"/>
      <c r="C159" s="2">
        <f>SUM(C152:C158)</f>
        <v>100</v>
      </c>
      <c r="D159" s="2">
        <f t="shared" ref="D159:N159" si="43">SUM(D152:D158)</f>
        <v>0</v>
      </c>
      <c r="E159" s="2">
        <f t="shared" si="43"/>
        <v>0</v>
      </c>
      <c r="F159" s="2">
        <f t="shared" si="43"/>
        <v>0</v>
      </c>
      <c r="G159" s="2">
        <f t="shared" si="43"/>
        <v>0</v>
      </c>
      <c r="H159" s="2">
        <f t="shared" si="43"/>
        <v>0</v>
      </c>
      <c r="I159" s="2">
        <f t="shared" si="43"/>
        <v>0</v>
      </c>
      <c r="J159" s="2">
        <f t="shared" si="43"/>
        <v>0</v>
      </c>
      <c r="K159" s="2">
        <f t="shared" si="43"/>
        <v>0</v>
      </c>
      <c r="L159" s="2">
        <f t="shared" si="43"/>
        <v>0</v>
      </c>
      <c r="M159" s="2">
        <f t="shared" si="43"/>
        <v>0</v>
      </c>
      <c r="N159" s="2">
        <f t="shared" si="43"/>
        <v>0</v>
      </c>
      <c r="O159" s="2"/>
      <c r="P159" s="2">
        <f t="shared" si="38"/>
        <v>100</v>
      </c>
    </row>
    <row r="160" spans="1:16" ht="18.75" x14ac:dyDescent="0.3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8.75" x14ac:dyDescent="0.3">
      <c r="A161" s="10" t="s">
        <v>143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t="s">
        <v>24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>
        <f t="shared" si="38"/>
        <v>0</v>
      </c>
    </row>
    <row r="163" spans="1:16" x14ac:dyDescent="0.25">
      <c r="A163" t="s">
        <v>25</v>
      </c>
      <c r="B163" s="2"/>
      <c r="C163">
        <v>20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>
        <f t="shared" si="38"/>
        <v>20</v>
      </c>
    </row>
    <row r="164" spans="1:16" x14ac:dyDescent="0.25">
      <c r="A164" t="s">
        <v>26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>
        <f t="shared" si="38"/>
        <v>0</v>
      </c>
    </row>
    <row r="165" spans="1:16" x14ac:dyDescent="0.25">
      <c r="A165" t="s">
        <v>144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>
        <f t="shared" si="38"/>
        <v>0</v>
      </c>
    </row>
    <row r="166" spans="1:16" x14ac:dyDescent="0.25">
      <c r="A166" t="s">
        <v>145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>
        <f t="shared" si="38"/>
        <v>0</v>
      </c>
    </row>
    <row r="167" spans="1:16" x14ac:dyDescent="0.25">
      <c r="A167" t="s">
        <v>27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>
        <f t="shared" si="38"/>
        <v>0</v>
      </c>
    </row>
    <row r="168" spans="1:16" x14ac:dyDescent="0.25">
      <c r="A168" t="s">
        <v>28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>
        <f t="shared" si="38"/>
        <v>0</v>
      </c>
    </row>
    <row r="169" spans="1:16" x14ac:dyDescent="0.25">
      <c r="A169" t="s">
        <v>29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f t="shared" si="38"/>
        <v>0</v>
      </c>
    </row>
    <row r="170" spans="1:16" x14ac:dyDescent="0.25">
      <c r="A170" t="s">
        <v>30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>
        <f t="shared" si="38"/>
        <v>0</v>
      </c>
    </row>
    <row r="171" spans="1:16" x14ac:dyDescent="0.25">
      <c r="A171" t="s">
        <v>146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>
        <f t="shared" si="38"/>
        <v>0</v>
      </c>
    </row>
    <row r="172" spans="1:16" x14ac:dyDescent="0.25">
      <c r="A172" t="s">
        <v>147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>
        <f t="shared" si="38"/>
        <v>0</v>
      </c>
    </row>
    <row r="173" spans="1:16" x14ac:dyDescent="0.25">
      <c r="A173" t="s">
        <v>148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>
        <f t="shared" si="38"/>
        <v>0</v>
      </c>
    </row>
    <row r="174" spans="1:16" x14ac:dyDescent="0.25">
      <c r="A174" t="s">
        <v>149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>
        <f t="shared" si="38"/>
        <v>0</v>
      </c>
    </row>
    <row r="175" spans="1:16" x14ac:dyDescent="0.25">
      <c r="A175" t="s">
        <v>150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>
        <f t="shared" si="38"/>
        <v>0</v>
      </c>
    </row>
    <row r="176" spans="1:16" x14ac:dyDescent="0.25">
      <c r="A176" t="s">
        <v>151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>
        <f t="shared" si="38"/>
        <v>0</v>
      </c>
    </row>
    <row r="177" spans="1:16" x14ac:dyDescent="0.25">
      <c r="A177" t="s">
        <v>152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>
        <f t="shared" si="38"/>
        <v>0</v>
      </c>
    </row>
    <row r="178" spans="1:16" x14ac:dyDescent="0.25">
      <c r="A178" t="s">
        <v>153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>
        <f t="shared" si="38"/>
        <v>0</v>
      </c>
    </row>
    <row r="179" spans="1:16" x14ac:dyDescent="0.25">
      <c r="A179" t="s">
        <v>154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>
        <f t="shared" si="38"/>
        <v>0</v>
      </c>
    </row>
    <row r="180" spans="1:16" x14ac:dyDescent="0.25">
      <c r="A180" t="s">
        <v>155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>
        <f t="shared" si="38"/>
        <v>0</v>
      </c>
    </row>
    <row r="181" spans="1:16" x14ac:dyDescent="0.25">
      <c r="A181" t="s">
        <v>156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>
        <f t="shared" si="38"/>
        <v>0</v>
      </c>
    </row>
    <row r="182" spans="1:16" x14ac:dyDescent="0.25">
      <c r="A182" t="s">
        <v>157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>
        <f t="shared" si="38"/>
        <v>0</v>
      </c>
    </row>
    <row r="183" spans="1:16" x14ac:dyDescent="0.25">
      <c r="A183" t="s">
        <v>158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>
        <f t="shared" si="38"/>
        <v>0</v>
      </c>
    </row>
    <row r="184" spans="1:16" x14ac:dyDescent="0.25">
      <c r="A184" t="s">
        <v>159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>
        <f t="shared" si="38"/>
        <v>0</v>
      </c>
    </row>
    <row r="185" spans="1:16" x14ac:dyDescent="0.25">
      <c r="A185" t="s">
        <v>160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>
        <f t="shared" si="38"/>
        <v>0</v>
      </c>
    </row>
    <row r="186" spans="1:16" x14ac:dyDescent="0.25">
      <c r="A186" t="s">
        <v>161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>
        <f t="shared" si="38"/>
        <v>0</v>
      </c>
    </row>
    <row r="187" spans="1:16" x14ac:dyDescent="0.25">
      <c r="A187" t="s">
        <v>23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>
        <f t="shared" si="38"/>
        <v>0</v>
      </c>
    </row>
    <row r="188" spans="1:16" x14ac:dyDescent="0.25">
      <c r="A188" t="s">
        <v>162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f t="shared" si="38"/>
        <v>0</v>
      </c>
    </row>
    <row r="189" spans="1:16" x14ac:dyDescent="0.25">
      <c r="A189" t="s">
        <v>163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>
        <f t="shared" si="38"/>
        <v>0</v>
      </c>
    </row>
    <row r="190" spans="1:16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>
        <f t="shared" si="38"/>
        <v>0</v>
      </c>
    </row>
    <row r="191" spans="1:16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>
        <f t="shared" si="38"/>
        <v>0</v>
      </c>
    </row>
    <row r="192" spans="1:16" ht="15.75" x14ac:dyDescent="0.25">
      <c r="A192" s="12" t="s">
        <v>21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f t="shared" si="38"/>
        <v>0</v>
      </c>
    </row>
    <row r="193" spans="1:16" x14ac:dyDescent="0.25">
      <c r="A193" t="s">
        <v>164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>
        <f t="shared" si="38"/>
        <v>0</v>
      </c>
    </row>
    <row r="194" spans="1:16" x14ac:dyDescent="0.25">
      <c r="A194" t="s">
        <v>165</v>
      </c>
      <c r="B194" s="2"/>
      <c r="C194">
        <f>SUM(C162:C193)</f>
        <v>20</v>
      </c>
      <c r="D194">
        <f t="shared" ref="D194:N194" si="44">SUM(D168:D193)</f>
        <v>0</v>
      </c>
      <c r="E194">
        <f t="shared" si="44"/>
        <v>0</v>
      </c>
      <c r="F194">
        <f t="shared" si="44"/>
        <v>0</v>
      </c>
      <c r="G194">
        <f t="shared" si="44"/>
        <v>0</v>
      </c>
      <c r="H194">
        <f t="shared" si="44"/>
        <v>0</v>
      </c>
      <c r="I194">
        <f t="shared" si="44"/>
        <v>0</v>
      </c>
      <c r="J194">
        <f t="shared" si="44"/>
        <v>0</v>
      </c>
      <c r="K194">
        <f t="shared" si="44"/>
        <v>0</v>
      </c>
      <c r="L194">
        <f t="shared" si="44"/>
        <v>0</v>
      </c>
      <c r="M194">
        <f t="shared" si="44"/>
        <v>0</v>
      </c>
      <c r="N194">
        <f t="shared" si="44"/>
        <v>0</v>
      </c>
      <c r="P194" s="2">
        <f t="shared" si="38"/>
        <v>20</v>
      </c>
    </row>
    <row r="195" spans="1:16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5.75" x14ac:dyDescent="0.25">
      <c r="A196" s="6" t="s">
        <v>31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t="s">
        <v>32</v>
      </c>
      <c r="B197" s="2"/>
      <c r="C197">
        <v>25397</v>
      </c>
      <c r="D197" s="2">
        <f>+C198</f>
        <v>25543</v>
      </c>
      <c r="E197" s="2">
        <f t="shared" ref="E197:N197" si="45">+D198</f>
        <v>0</v>
      </c>
      <c r="F197" s="2">
        <f t="shared" si="45"/>
        <v>0</v>
      </c>
      <c r="G197" s="2">
        <f t="shared" si="45"/>
        <v>0</v>
      </c>
      <c r="H197" s="2">
        <f t="shared" si="45"/>
        <v>0</v>
      </c>
      <c r="I197" s="2">
        <f t="shared" si="45"/>
        <v>0</v>
      </c>
      <c r="J197" s="2">
        <f t="shared" si="45"/>
        <v>0</v>
      </c>
      <c r="K197" s="2">
        <f t="shared" si="45"/>
        <v>0</v>
      </c>
      <c r="L197" s="2">
        <f t="shared" si="45"/>
        <v>0</v>
      </c>
      <c r="M197" s="2">
        <f t="shared" si="45"/>
        <v>0</v>
      </c>
      <c r="N197" s="2">
        <f t="shared" si="45"/>
        <v>0</v>
      </c>
      <c r="O197" s="2"/>
      <c r="P197" s="2"/>
    </row>
    <row r="198" spans="1:16" x14ac:dyDescent="0.25">
      <c r="A198" t="s">
        <v>33</v>
      </c>
      <c r="B198" s="2"/>
      <c r="C198">
        <v>25543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t="s">
        <v>34</v>
      </c>
      <c r="B200" s="2"/>
      <c r="C200" s="2">
        <f>+C198-C197</f>
        <v>146</v>
      </c>
      <c r="D200" s="2">
        <f t="shared" ref="D200:N200" si="46">+D198-D197</f>
        <v>-25543</v>
      </c>
      <c r="E200" s="2">
        <f t="shared" si="46"/>
        <v>0</v>
      </c>
      <c r="F200" s="2">
        <f t="shared" si="46"/>
        <v>0</v>
      </c>
      <c r="G200" s="2">
        <f t="shared" si="46"/>
        <v>0</v>
      </c>
      <c r="H200" s="2">
        <f t="shared" si="46"/>
        <v>0</v>
      </c>
      <c r="I200" s="2">
        <f t="shared" si="46"/>
        <v>0</v>
      </c>
      <c r="J200" s="2">
        <f t="shared" si="46"/>
        <v>0</v>
      </c>
      <c r="K200" s="2">
        <f t="shared" si="46"/>
        <v>0</v>
      </c>
      <c r="L200" s="2">
        <f t="shared" si="46"/>
        <v>0</v>
      </c>
      <c r="M200" s="2">
        <f t="shared" si="46"/>
        <v>0</v>
      </c>
      <c r="N200" s="2">
        <f t="shared" si="46"/>
        <v>0</v>
      </c>
      <c r="O200" s="2"/>
      <c r="P200" s="2">
        <f t="shared" ref="P200:P202" si="47">SUM(C200:O200)</f>
        <v>-25397</v>
      </c>
    </row>
    <row r="201" spans="1:16" x14ac:dyDescent="0.25">
      <c r="A201" t="s">
        <v>35</v>
      </c>
      <c r="B201" s="2"/>
      <c r="C201" s="2">
        <v>131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>
        <f t="shared" si="47"/>
        <v>131</v>
      </c>
    </row>
    <row r="202" spans="1:16" x14ac:dyDescent="0.25">
      <c r="A202" t="s">
        <v>36</v>
      </c>
      <c r="B202" s="2"/>
      <c r="C202" s="2">
        <f>+C200-C201</f>
        <v>15</v>
      </c>
      <c r="D202" s="2">
        <f t="shared" ref="D202:N202" si="48">+D200-D201</f>
        <v>-25543</v>
      </c>
      <c r="E202" s="2">
        <f t="shared" si="48"/>
        <v>0</v>
      </c>
      <c r="F202" s="2">
        <f t="shared" si="48"/>
        <v>0</v>
      </c>
      <c r="G202" s="2">
        <f t="shared" si="48"/>
        <v>0</v>
      </c>
      <c r="H202" s="2">
        <f t="shared" si="48"/>
        <v>0</v>
      </c>
      <c r="I202" s="2">
        <f t="shared" si="48"/>
        <v>0</v>
      </c>
      <c r="J202" s="2">
        <f t="shared" si="48"/>
        <v>0</v>
      </c>
      <c r="K202" s="2">
        <f t="shared" si="48"/>
        <v>0</v>
      </c>
      <c r="L202" s="2">
        <f t="shared" si="48"/>
        <v>0</v>
      </c>
      <c r="M202" s="2">
        <f t="shared" si="48"/>
        <v>0</v>
      </c>
      <c r="N202" s="2">
        <f t="shared" si="48"/>
        <v>0</v>
      </c>
      <c r="O202" s="2"/>
      <c r="P202" s="2">
        <f t="shared" si="47"/>
        <v>-25528</v>
      </c>
    </row>
    <row r="203" spans="1:16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5" spans="1:16" ht="15.75" x14ac:dyDescent="0.25">
      <c r="A205" s="6" t="s">
        <v>37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t="s">
        <v>188</v>
      </c>
      <c r="B206" s="2"/>
      <c r="C206" s="2">
        <v>500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6">
        <f>SUM(C206:O206)</f>
        <v>500</v>
      </c>
    </row>
    <row r="207" spans="1:16" x14ac:dyDescent="0.25">
      <c r="A207" t="s">
        <v>187</v>
      </c>
      <c r="B207" s="2"/>
      <c r="C207" s="16">
        <f>+C206/7/12</f>
        <v>5.9523809523809526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>
        <f>SUM(C207:O207)</f>
        <v>5.9523809523809526</v>
      </c>
    </row>
    <row r="208" spans="1:16" x14ac:dyDescent="0.25">
      <c r="A208" t="s">
        <v>190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2:16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2:16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</sheetData>
  <mergeCells count="1">
    <mergeCell ref="A1:P1"/>
  </mergeCells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0CD1-8802-4476-BCB9-1B84DA3D7BE9}">
  <dimension ref="A1:Z210"/>
  <sheetViews>
    <sheetView workbookViewId="0">
      <selection sqref="A1:P1"/>
    </sheetView>
  </sheetViews>
  <sheetFormatPr defaultRowHeight="15" x14ac:dyDescent="0.25"/>
  <sheetData>
    <row r="1" spans="1:25" ht="26.25" x14ac:dyDescent="0.4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25" x14ac:dyDescent="0.25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5" x14ac:dyDescent="0.25">
      <c r="A3" s="2"/>
      <c r="B3" s="2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22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/>
      <c r="P3" s="4" t="s">
        <v>11</v>
      </c>
      <c r="W3" t="s">
        <v>191</v>
      </c>
    </row>
    <row r="4" spans="1:25" x14ac:dyDescent="0.25">
      <c r="A4" s="2" t="s">
        <v>39</v>
      </c>
      <c r="B4" s="2"/>
      <c r="C4" s="2">
        <f>+'2024'!N8</f>
        <v>55</v>
      </c>
      <c r="D4" s="2">
        <f t="shared" ref="D4:N4" si="0">+C8</f>
        <v>55</v>
      </c>
      <c r="E4" s="2">
        <f t="shared" si="0"/>
        <v>55</v>
      </c>
      <c r="F4" s="2">
        <f t="shared" si="0"/>
        <v>55</v>
      </c>
      <c r="G4" s="2">
        <f t="shared" si="0"/>
        <v>55</v>
      </c>
      <c r="H4" s="2">
        <f t="shared" si="0"/>
        <v>55</v>
      </c>
      <c r="I4" s="2">
        <f t="shared" si="0"/>
        <v>55</v>
      </c>
      <c r="J4" s="2">
        <f t="shared" si="0"/>
        <v>55</v>
      </c>
      <c r="K4" s="2">
        <f t="shared" si="0"/>
        <v>55</v>
      </c>
      <c r="L4" s="2">
        <f t="shared" si="0"/>
        <v>55</v>
      </c>
      <c r="M4" s="2">
        <f t="shared" si="0"/>
        <v>55</v>
      </c>
      <c r="N4" s="2">
        <f t="shared" si="0"/>
        <v>55</v>
      </c>
      <c r="O4" s="2"/>
      <c r="P4" s="2"/>
    </row>
    <row r="5" spans="1:25" x14ac:dyDescent="0.25">
      <c r="A5" s="3" t="s">
        <v>12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>
        <f t="shared" ref="P5:P6" si="1">SUM(C5:O5)</f>
        <v>0</v>
      </c>
      <c r="W5" t="s">
        <v>13</v>
      </c>
      <c r="Y5">
        <f>+P13</f>
        <v>0</v>
      </c>
    </row>
    <row r="6" spans="1:25" x14ac:dyDescent="0.25">
      <c r="A6" s="3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f t="shared" si="1"/>
        <v>0</v>
      </c>
    </row>
    <row r="7" spans="1:25" x14ac:dyDescent="0.25">
      <c r="A7" s="3" t="s">
        <v>40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>
        <f>SUM(C7:O7)</f>
        <v>0</v>
      </c>
      <c r="W7" t="s">
        <v>141</v>
      </c>
      <c r="Y7">
        <f>+P159</f>
        <v>0</v>
      </c>
    </row>
    <row r="8" spans="1:25" x14ac:dyDescent="0.25">
      <c r="A8" s="2" t="s">
        <v>41</v>
      </c>
      <c r="B8" s="2"/>
      <c r="C8" s="2">
        <f>+C4+C5-C6-C7</f>
        <v>55</v>
      </c>
      <c r="D8" s="2">
        <f t="shared" ref="D8:N8" si="2">+D4+D5-D6-D7</f>
        <v>55</v>
      </c>
      <c r="E8" s="2">
        <f t="shared" si="2"/>
        <v>55</v>
      </c>
      <c r="F8" s="2">
        <f t="shared" si="2"/>
        <v>55</v>
      </c>
      <c r="G8" s="2">
        <f t="shared" si="2"/>
        <v>55</v>
      </c>
      <c r="H8" s="2">
        <f t="shared" si="2"/>
        <v>55</v>
      </c>
      <c r="I8" s="2">
        <f t="shared" si="2"/>
        <v>55</v>
      </c>
      <c r="J8" s="2">
        <f t="shared" si="2"/>
        <v>55</v>
      </c>
      <c r="K8" s="2">
        <f t="shared" si="2"/>
        <v>55</v>
      </c>
      <c r="L8" s="2">
        <f t="shared" si="2"/>
        <v>55</v>
      </c>
      <c r="M8" s="2">
        <f t="shared" si="2"/>
        <v>55</v>
      </c>
      <c r="N8" s="2">
        <f t="shared" si="2"/>
        <v>55</v>
      </c>
      <c r="O8" s="2"/>
      <c r="P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W9" t="s">
        <v>167</v>
      </c>
      <c r="Y9">
        <f>+Y5-Y7</f>
        <v>0</v>
      </c>
    </row>
    <row r="10" spans="1:25" x14ac:dyDescent="0.25">
      <c r="A10" s="2" t="s">
        <v>13</v>
      </c>
      <c r="B10" s="2"/>
      <c r="C10" s="2">
        <f>+C5</f>
        <v>0</v>
      </c>
      <c r="D10" s="2">
        <f t="shared" ref="D10:N10" si="3">+D5</f>
        <v>0</v>
      </c>
      <c r="E10" s="2">
        <f t="shared" si="3"/>
        <v>0</v>
      </c>
      <c r="F10" s="2">
        <f t="shared" si="3"/>
        <v>0</v>
      </c>
      <c r="G10" s="2">
        <f t="shared" si="3"/>
        <v>0</v>
      </c>
      <c r="H10" s="2">
        <f t="shared" si="3"/>
        <v>0</v>
      </c>
      <c r="I10" s="2">
        <f t="shared" si="3"/>
        <v>0</v>
      </c>
      <c r="J10" s="2">
        <f t="shared" si="3"/>
        <v>0</v>
      </c>
      <c r="K10" s="2">
        <f t="shared" si="3"/>
        <v>0</v>
      </c>
      <c r="L10" s="2">
        <f t="shared" si="3"/>
        <v>0</v>
      </c>
      <c r="M10" s="2">
        <f t="shared" si="3"/>
        <v>0</v>
      </c>
      <c r="N10" s="2">
        <f t="shared" si="3"/>
        <v>0</v>
      </c>
      <c r="O10" s="2"/>
      <c r="P10" s="2">
        <f>SUM(C10:O10)</f>
        <v>0</v>
      </c>
    </row>
    <row r="11" spans="1:25" x14ac:dyDescent="0.25">
      <c r="A11" s="3" t="s">
        <v>42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f>SUM(E11:O11)</f>
        <v>0</v>
      </c>
      <c r="W11" t="s">
        <v>40</v>
      </c>
      <c r="Y11">
        <f>+P7</f>
        <v>0</v>
      </c>
    </row>
    <row r="12" spans="1:25" x14ac:dyDescent="0.25">
      <c r="A12" s="3" t="s">
        <v>43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f>SUM(L12:O12)</f>
        <v>0</v>
      </c>
      <c r="W12" t="s">
        <v>177</v>
      </c>
      <c r="Y12">
        <f>+P30</f>
        <v>0</v>
      </c>
    </row>
    <row r="13" spans="1:25" x14ac:dyDescent="0.25">
      <c r="A13" s="2" t="s">
        <v>14</v>
      </c>
      <c r="B13" s="2"/>
      <c r="C13" s="2">
        <f>+C10-C11</f>
        <v>0</v>
      </c>
      <c r="D13" s="2">
        <f t="shared" ref="D13:L13" si="4">+D10-D11</f>
        <v>0</v>
      </c>
      <c r="E13" s="2">
        <f t="shared" si="4"/>
        <v>0</v>
      </c>
      <c r="F13" s="2">
        <f t="shared" si="4"/>
        <v>0</v>
      </c>
      <c r="G13" s="2">
        <f t="shared" si="4"/>
        <v>0</v>
      </c>
      <c r="H13" s="2">
        <f t="shared" si="4"/>
        <v>0</v>
      </c>
      <c r="I13" s="2">
        <f t="shared" si="4"/>
        <v>0</v>
      </c>
      <c r="J13" s="2">
        <f t="shared" si="4"/>
        <v>0</v>
      </c>
      <c r="K13" s="2">
        <f t="shared" si="4"/>
        <v>0</v>
      </c>
      <c r="L13" s="2">
        <f t="shared" si="4"/>
        <v>0</v>
      </c>
      <c r="M13" s="2"/>
      <c r="N13" s="2">
        <f>+N10-N11-N12</f>
        <v>0</v>
      </c>
      <c r="O13" s="2"/>
      <c r="P13" s="2">
        <f>SUM(C13:O13)</f>
        <v>0</v>
      </c>
      <c r="Q13">
        <f>+P148</f>
        <v>0</v>
      </c>
      <c r="W13" t="s">
        <v>178</v>
      </c>
      <c r="Y13">
        <f>+P194</f>
        <v>0</v>
      </c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5" x14ac:dyDescent="0.25">
      <c r="A15" s="2" t="s">
        <v>15</v>
      </c>
      <c r="B15" s="2"/>
      <c r="C15" s="2">
        <f>+C6</f>
        <v>0</v>
      </c>
      <c r="D15" s="2">
        <f t="shared" ref="D15:N15" si="5">+D6</f>
        <v>0</v>
      </c>
      <c r="E15" s="2">
        <f t="shared" si="5"/>
        <v>0</v>
      </c>
      <c r="F15" s="2">
        <f t="shared" si="5"/>
        <v>0</v>
      </c>
      <c r="G15" s="2">
        <f t="shared" si="5"/>
        <v>0</v>
      </c>
      <c r="H15" s="2">
        <f t="shared" si="5"/>
        <v>0</v>
      </c>
      <c r="I15" s="2">
        <f t="shared" si="5"/>
        <v>0</v>
      </c>
      <c r="J15" s="2">
        <f t="shared" si="5"/>
        <v>0</v>
      </c>
      <c r="K15" s="2">
        <f t="shared" si="5"/>
        <v>0</v>
      </c>
      <c r="L15" s="2">
        <f t="shared" si="5"/>
        <v>0</v>
      </c>
      <c r="M15" s="2">
        <f t="shared" si="5"/>
        <v>0</v>
      </c>
      <c r="N15" s="2">
        <f t="shared" si="5"/>
        <v>0</v>
      </c>
      <c r="O15" s="2"/>
      <c r="P15" s="2">
        <f>SUM(C15:O15)</f>
        <v>0</v>
      </c>
      <c r="W15" t="s">
        <v>179</v>
      </c>
      <c r="Y15" s="15">
        <f>+Y9-Y11-Y13-Y12</f>
        <v>0</v>
      </c>
    </row>
    <row r="16" spans="1:25" x14ac:dyDescent="0.25">
      <c r="A16" s="2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W16" t="s">
        <v>16</v>
      </c>
    </row>
    <row r="17" spans="1:25" x14ac:dyDescent="0.25">
      <c r="A17" s="3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f t="shared" ref="P17" si="6">SUM(C17:O17)</f>
        <v>0</v>
      </c>
      <c r="W17" t="s">
        <v>31</v>
      </c>
      <c r="X17">
        <v>65.5</v>
      </c>
      <c r="Y17" s="14">
        <f>+P201*X17/100</f>
        <v>0</v>
      </c>
    </row>
    <row r="18" spans="1:25" x14ac:dyDescent="0.25">
      <c r="A18" s="3" t="s">
        <v>18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>
        <f>SUM(D18:O18)</f>
        <v>0</v>
      </c>
      <c r="W18" t="s">
        <v>185</v>
      </c>
    </row>
    <row r="19" spans="1:25" x14ac:dyDescent="0.25">
      <c r="A19" s="3" t="s">
        <v>44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f>SUM(C19:O19)</f>
        <v>0</v>
      </c>
      <c r="W19" t="s">
        <v>186</v>
      </c>
      <c r="Y19" s="14">
        <f>+P207</f>
        <v>5.9523809523809526</v>
      </c>
    </row>
    <row r="20" spans="1:25" x14ac:dyDescent="0.25">
      <c r="A20" s="3" t="s">
        <v>37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f t="shared" ref="P20" si="7">SUM(C20:O20)</f>
        <v>0</v>
      </c>
      <c r="W20" t="s">
        <v>184</v>
      </c>
      <c r="Y20" s="15">
        <f>+Y15-Y17-Y19</f>
        <v>-5.9523809523809526</v>
      </c>
    </row>
    <row r="21" spans="1:25" x14ac:dyDescent="0.25">
      <c r="A21" s="3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f>SUM(D21:O21)</f>
        <v>0</v>
      </c>
      <c r="Q21" t="s">
        <v>180</v>
      </c>
      <c r="R21" t="s">
        <v>181</v>
      </c>
      <c r="S21" t="s">
        <v>182</v>
      </c>
      <c r="T21" t="s">
        <v>183</v>
      </c>
      <c r="U21" t="s">
        <v>11</v>
      </c>
    </row>
    <row r="22" spans="1:25" x14ac:dyDescent="0.25">
      <c r="A22" s="2" t="s">
        <v>20</v>
      </c>
      <c r="B22" s="2"/>
      <c r="C22" s="2">
        <f>+C15-C17-C18-C19-C20-C21</f>
        <v>0</v>
      </c>
      <c r="D22" s="2">
        <f t="shared" ref="D22:N22" si="8">+D15-D17-D18-D19-D20-D21</f>
        <v>0</v>
      </c>
      <c r="E22" s="2">
        <f>+E15-E17-E18-E19-E20-E21</f>
        <v>0</v>
      </c>
      <c r="F22" s="2">
        <f t="shared" si="8"/>
        <v>0</v>
      </c>
      <c r="G22" s="2">
        <f t="shared" si="8"/>
        <v>0</v>
      </c>
      <c r="H22" s="2">
        <f t="shared" si="8"/>
        <v>0</v>
      </c>
      <c r="I22" s="2">
        <f t="shared" si="8"/>
        <v>0</v>
      </c>
      <c r="J22" s="2">
        <f t="shared" si="8"/>
        <v>0</v>
      </c>
      <c r="K22" s="2">
        <f t="shared" si="8"/>
        <v>0</v>
      </c>
      <c r="L22" s="2">
        <f t="shared" si="8"/>
        <v>0</v>
      </c>
      <c r="M22" s="2">
        <f t="shared" si="8"/>
        <v>0</v>
      </c>
      <c r="N22" s="2">
        <f t="shared" si="8"/>
        <v>0</v>
      </c>
      <c r="O22" s="2"/>
      <c r="P22" s="2">
        <f>SUM(C22:O22)</f>
        <v>0</v>
      </c>
      <c r="Q22">
        <f>+P194</f>
        <v>0</v>
      </c>
      <c r="R22">
        <f>+P28</f>
        <v>0</v>
      </c>
      <c r="S22">
        <f>+P7</f>
        <v>0</v>
      </c>
      <c r="T22">
        <f>+P30</f>
        <v>0</v>
      </c>
      <c r="U22">
        <f>+Q22+R22+S22+T22</f>
        <v>0</v>
      </c>
    </row>
    <row r="23" spans="1:2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5" x14ac:dyDescent="0.25">
      <c r="A24" t="s">
        <v>46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5" x14ac:dyDescent="0.25">
      <c r="A26" t="s">
        <v>47</v>
      </c>
      <c r="B26" s="2"/>
      <c r="C26" s="2">
        <f>+'2024'!N31</f>
        <v>585</v>
      </c>
      <c r="D26" s="2">
        <f>+C31</f>
        <v>585</v>
      </c>
      <c r="E26" s="2">
        <f t="shared" ref="E26:N26" si="9">+D31</f>
        <v>585</v>
      </c>
      <c r="F26" s="2">
        <f t="shared" si="9"/>
        <v>585</v>
      </c>
      <c r="G26" s="2">
        <f t="shared" si="9"/>
        <v>585</v>
      </c>
      <c r="H26" s="2">
        <f t="shared" si="9"/>
        <v>585</v>
      </c>
      <c r="I26" s="2">
        <f t="shared" si="9"/>
        <v>585</v>
      </c>
      <c r="J26" s="2">
        <f t="shared" si="9"/>
        <v>585</v>
      </c>
      <c r="K26" s="2">
        <f t="shared" si="9"/>
        <v>585</v>
      </c>
      <c r="L26" s="2">
        <f t="shared" si="9"/>
        <v>585</v>
      </c>
      <c r="M26" s="2">
        <f t="shared" si="9"/>
        <v>585</v>
      </c>
      <c r="N26" s="2">
        <f t="shared" si="9"/>
        <v>585</v>
      </c>
      <c r="O26" s="2"/>
      <c r="P26" s="2"/>
    </row>
    <row r="27" spans="1:25" x14ac:dyDescent="0.25">
      <c r="A27" t="s">
        <v>48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f t="shared" ref="P27:P30" si="10">SUM(C27:O27)</f>
        <v>0</v>
      </c>
    </row>
    <row r="28" spans="1:25" x14ac:dyDescent="0.25">
      <c r="A28" t="s">
        <v>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f t="shared" si="10"/>
        <v>0</v>
      </c>
    </row>
    <row r="29" spans="1:25" x14ac:dyDescent="0.25">
      <c r="A29" t="s">
        <v>189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f t="shared" si="10"/>
        <v>0</v>
      </c>
    </row>
    <row r="30" spans="1:25" x14ac:dyDescent="0.25">
      <c r="A30" t="s">
        <v>49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f t="shared" si="10"/>
        <v>0</v>
      </c>
    </row>
    <row r="31" spans="1:25" x14ac:dyDescent="0.25">
      <c r="A31" t="s">
        <v>50</v>
      </c>
      <c r="B31" s="2"/>
      <c r="C31" s="2">
        <f>+C26-C27+C28+C30+C29</f>
        <v>585</v>
      </c>
      <c r="D31" s="2">
        <f t="shared" ref="D31:N31" si="11">+D26-D27+D28+D30</f>
        <v>585</v>
      </c>
      <c r="E31" s="2">
        <f t="shared" si="11"/>
        <v>585</v>
      </c>
      <c r="F31" s="2">
        <f t="shared" si="11"/>
        <v>585</v>
      </c>
      <c r="G31" s="2">
        <f t="shared" si="11"/>
        <v>585</v>
      </c>
      <c r="H31" s="2">
        <f t="shared" si="11"/>
        <v>585</v>
      </c>
      <c r="I31" s="2">
        <f t="shared" si="11"/>
        <v>585</v>
      </c>
      <c r="J31" s="2">
        <f t="shared" si="11"/>
        <v>585</v>
      </c>
      <c r="K31" s="2">
        <f t="shared" si="11"/>
        <v>585</v>
      </c>
      <c r="L31" s="2">
        <f t="shared" si="11"/>
        <v>585</v>
      </c>
      <c r="M31" s="2">
        <f t="shared" si="11"/>
        <v>585</v>
      </c>
      <c r="N31" s="2">
        <f t="shared" si="11"/>
        <v>585</v>
      </c>
      <c r="O31" s="2"/>
      <c r="P31" s="2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26" ht="18.75" x14ac:dyDescent="0.3">
      <c r="A33" s="5" t="s">
        <v>51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26" ht="18.75" x14ac:dyDescent="0.3">
      <c r="A34" s="5" t="s">
        <v>168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26" ht="15.75" x14ac:dyDescent="0.25">
      <c r="A35" s="6" t="s">
        <v>52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26" x14ac:dyDescent="0.25">
      <c r="A36" s="7" t="s">
        <v>53</v>
      </c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3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8" t="s">
        <v>54</v>
      </c>
      <c r="B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3">
        <f t="shared" ref="P37:P42" si="12">SUM(C37:O37)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8" t="s">
        <v>55</v>
      </c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3">
        <f t="shared" si="12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t="s">
        <v>56</v>
      </c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3">
        <f t="shared" si="12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t="s">
        <v>57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f t="shared" si="12"/>
        <v>0</v>
      </c>
    </row>
    <row r="41" spans="1:26" x14ac:dyDescent="0.25">
      <c r="A41" t="s">
        <v>58</v>
      </c>
      <c r="B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13">
        <f t="shared" si="12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7" t="s">
        <v>59</v>
      </c>
      <c r="B42" s="2"/>
      <c r="C42" s="2">
        <f>SUM(C37:C41)</f>
        <v>0</v>
      </c>
      <c r="D42" s="2">
        <f t="shared" ref="D42:N42" si="13">SUM(D37:D41)</f>
        <v>0</v>
      </c>
      <c r="E42" s="2">
        <f t="shared" si="13"/>
        <v>0</v>
      </c>
      <c r="F42" s="2">
        <f t="shared" si="13"/>
        <v>0</v>
      </c>
      <c r="G42" s="2">
        <f t="shared" si="13"/>
        <v>0</v>
      </c>
      <c r="H42" s="2">
        <f t="shared" si="13"/>
        <v>0</v>
      </c>
      <c r="I42" s="2">
        <f t="shared" si="13"/>
        <v>0</v>
      </c>
      <c r="J42" s="2">
        <f t="shared" si="13"/>
        <v>0</v>
      </c>
      <c r="K42" s="2">
        <f t="shared" si="13"/>
        <v>0</v>
      </c>
      <c r="L42" s="2">
        <f t="shared" si="13"/>
        <v>0</v>
      </c>
      <c r="M42" s="2">
        <f t="shared" si="13"/>
        <v>0</v>
      </c>
      <c r="N42" s="2">
        <f t="shared" si="13"/>
        <v>0</v>
      </c>
      <c r="O42" s="2"/>
      <c r="P42" s="2">
        <f t="shared" si="12"/>
        <v>0</v>
      </c>
    </row>
    <row r="43" spans="1:26" x14ac:dyDescent="0.25">
      <c r="A43" s="9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26" x14ac:dyDescent="0.25">
      <c r="A44" t="s">
        <v>60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>
        <f>SUM(C44:O44)</f>
        <v>0</v>
      </c>
    </row>
    <row r="45" spans="1:26" x14ac:dyDescent="0.25">
      <c r="A45" s="8" t="s">
        <v>61</v>
      </c>
      <c r="B45" s="2"/>
      <c r="C45" s="2">
        <f>+C44</f>
        <v>0</v>
      </c>
      <c r="D45" s="2">
        <f t="shared" ref="D45:N45" si="14">+D44</f>
        <v>0</v>
      </c>
      <c r="E45" s="2">
        <f t="shared" si="14"/>
        <v>0</v>
      </c>
      <c r="F45" s="2">
        <f t="shared" si="14"/>
        <v>0</v>
      </c>
      <c r="G45" s="2">
        <f t="shared" si="14"/>
        <v>0</v>
      </c>
      <c r="H45" s="2">
        <f t="shared" si="14"/>
        <v>0</v>
      </c>
      <c r="I45" s="2">
        <f t="shared" si="14"/>
        <v>0</v>
      </c>
      <c r="J45" s="2">
        <f t="shared" si="14"/>
        <v>0</v>
      </c>
      <c r="K45" s="2">
        <f t="shared" si="14"/>
        <v>0</v>
      </c>
      <c r="L45" s="2">
        <f t="shared" si="14"/>
        <v>0</v>
      </c>
      <c r="M45" s="2">
        <f t="shared" si="14"/>
        <v>0</v>
      </c>
      <c r="N45" s="2">
        <f t="shared" si="14"/>
        <v>0</v>
      </c>
      <c r="O45" s="2"/>
      <c r="P45" s="2">
        <f>SUM(C45:O45)</f>
        <v>0</v>
      </c>
    </row>
    <row r="46" spans="1:26" x14ac:dyDescent="0.25">
      <c r="A46" s="9" t="s">
        <v>62</v>
      </c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26" x14ac:dyDescent="0.25">
      <c r="A47" t="s">
        <v>63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>
        <f>SUM(C47:O47)</f>
        <v>0</v>
      </c>
    </row>
    <row r="48" spans="1:26" x14ac:dyDescent="0.25">
      <c r="A48" t="s">
        <v>64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>
        <f>SUM(C48:O48)</f>
        <v>0</v>
      </c>
    </row>
    <row r="49" spans="1:16" x14ac:dyDescent="0.25">
      <c r="A49" s="8" t="s">
        <v>65</v>
      </c>
      <c r="B49" s="2"/>
      <c r="C49">
        <f>SUM(C47:C48)</f>
        <v>0</v>
      </c>
      <c r="D49">
        <f t="shared" ref="D49:N49" si="15">SUM(D47:D48)</f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I49">
        <f t="shared" si="15"/>
        <v>0</v>
      </c>
      <c r="J49">
        <f t="shared" si="15"/>
        <v>0</v>
      </c>
      <c r="K49">
        <f t="shared" si="15"/>
        <v>0</v>
      </c>
      <c r="L49">
        <f t="shared" si="15"/>
        <v>0</v>
      </c>
      <c r="M49">
        <f t="shared" si="15"/>
        <v>0</v>
      </c>
      <c r="N49">
        <f t="shared" si="15"/>
        <v>0</v>
      </c>
      <c r="O49" s="2"/>
      <c r="P49" s="2">
        <f>SUM(C49:O49)</f>
        <v>0</v>
      </c>
    </row>
    <row r="50" spans="1:16" x14ac:dyDescent="0.25">
      <c r="A50" s="7" t="s">
        <v>66</v>
      </c>
      <c r="B50" s="2"/>
      <c r="C50" s="2">
        <f>+C49+C45</f>
        <v>0</v>
      </c>
      <c r="D50" s="2">
        <f t="shared" ref="D50:N50" si="16">+D49+D45</f>
        <v>0</v>
      </c>
      <c r="E50" s="2">
        <f t="shared" si="16"/>
        <v>0</v>
      </c>
      <c r="F50" s="2">
        <f t="shared" si="16"/>
        <v>0</v>
      </c>
      <c r="G50" s="2">
        <f t="shared" si="16"/>
        <v>0</v>
      </c>
      <c r="H50" s="2">
        <f t="shared" si="16"/>
        <v>0</v>
      </c>
      <c r="I50" s="2">
        <f t="shared" si="16"/>
        <v>0</v>
      </c>
      <c r="J50" s="2">
        <f t="shared" si="16"/>
        <v>0</v>
      </c>
      <c r="K50" s="2">
        <f t="shared" si="16"/>
        <v>0</v>
      </c>
      <c r="L50" s="2">
        <f t="shared" si="16"/>
        <v>0</v>
      </c>
      <c r="M50" s="2">
        <f t="shared" si="16"/>
        <v>0</v>
      </c>
      <c r="N50" s="2">
        <f t="shared" si="16"/>
        <v>0</v>
      </c>
      <c r="O50" s="2"/>
      <c r="P50" s="2">
        <f>SUM(C50:O50)</f>
        <v>0</v>
      </c>
    </row>
    <row r="51" spans="1:16" x14ac:dyDescent="0.25">
      <c r="A51" s="9" t="s">
        <v>58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t="s">
        <v>67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>
        <f>SUM(C52:O52)</f>
        <v>0</v>
      </c>
    </row>
    <row r="53" spans="1:16" x14ac:dyDescent="0.25">
      <c r="A53" s="8" t="s">
        <v>61</v>
      </c>
      <c r="B53" s="2"/>
      <c r="C53" s="2">
        <f>+C52</f>
        <v>0</v>
      </c>
      <c r="D53" s="2">
        <f t="shared" ref="D53:N53" si="17">+D52</f>
        <v>0</v>
      </c>
      <c r="E53" s="2">
        <f t="shared" si="17"/>
        <v>0</v>
      </c>
      <c r="F53" s="2">
        <f t="shared" si="17"/>
        <v>0</v>
      </c>
      <c r="G53" s="2">
        <f t="shared" si="17"/>
        <v>0</v>
      </c>
      <c r="H53" s="2">
        <f t="shared" si="17"/>
        <v>0</v>
      </c>
      <c r="I53" s="2">
        <f t="shared" si="17"/>
        <v>0</v>
      </c>
      <c r="J53" s="2">
        <f t="shared" si="17"/>
        <v>0</v>
      </c>
      <c r="K53" s="2">
        <f t="shared" si="17"/>
        <v>0</v>
      </c>
      <c r="L53" s="2">
        <f t="shared" si="17"/>
        <v>0</v>
      </c>
      <c r="M53" s="2">
        <f t="shared" si="17"/>
        <v>0</v>
      </c>
      <c r="N53" s="2">
        <f t="shared" si="17"/>
        <v>0</v>
      </c>
      <c r="O53" s="2"/>
      <c r="P53" s="2">
        <f>SUM(C53:O53)</f>
        <v>0</v>
      </c>
    </row>
    <row r="54" spans="1:16" x14ac:dyDescent="0.25">
      <c r="A54" s="9" t="s">
        <v>62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t="s">
        <v>68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>
        <f>SUM(C55:O55)</f>
        <v>0</v>
      </c>
    </row>
    <row r="56" spans="1:16" x14ac:dyDescent="0.25">
      <c r="A56" t="s">
        <v>69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>
        <f>SUM(C56:O56)</f>
        <v>0</v>
      </c>
    </row>
    <row r="57" spans="1:16" x14ac:dyDescent="0.25">
      <c r="A57" s="8" t="s">
        <v>65</v>
      </c>
      <c r="B57" s="2"/>
      <c r="C57" s="2">
        <f>SUM(C55:C56)</f>
        <v>0</v>
      </c>
      <c r="D57" s="2">
        <f t="shared" ref="D57:N57" si="18">SUM(D55:D56)</f>
        <v>0</v>
      </c>
      <c r="E57" s="2">
        <f t="shared" si="18"/>
        <v>0</v>
      </c>
      <c r="F57" s="2">
        <f t="shared" si="18"/>
        <v>0</v>
      </c>
      <c r="G57" s="2">
        <f t="shared" si="18"/>
        <v>0</v>
      </c>
      <c r="H57" s="2">
        <f t="shared" si="18"/>
        <v>0</v>
      </c>
      <c r="I57" s="2">
        <f t="shared" si="18"/>
        <v>0</v>
      </c>
      <c r="J57" s="2">
        <f t="shared" si="18"/>
        <v>0</v>
      </c>
      <c r="K57" s="2">
        <f t="shared" si="18"/>
        <v>0</v>
      </c>
      <c r="L57" s="2">
        <f t="shared" si="18"/>
        <v>0</v>
      </c>
      <c r="M57" s="2">
        <f t="shared" si="18"/>
        <v>0</v>
      </c>
      <c r="N57" s="2">
        <f t="shared" si="18"/>
        <v>0</v>
      </c>
      <c r="O57" s="2"/>
      <c r="P57" s="2">
        <f>SUM(C57:O57)</f>
        <v>0</v>
      </c>
    </row>
    <row r="58" spans="1:16" x14ac:dyDescent="0.25">
      <c r="A58" s="7" t="s">
        <v>70</v>
      </c>
      <c r="B58" s="2"/>
      <c r="C58">
        <f>+C57+C49</f>
        <v>0</v>
      </c>
      <c r="D58">
        <f t="shared" ref="D58:N58" si="19">+D57+D49</f>
        <v>0</v>
      </c>
      <c r="E58">
        <f t="shared" si="19"/>
        <v>0</v>
      </c>
      <c r="F58">
        <f t="shared" si="19"/>
        <v>0</v>
      </c>
      <c r="G58">
        <f t="shared" si="19"/>
        <v>0</v>
      </c>
      <c r="H58">
        <f t="shared" si="19"/>
        <v>0</v>
      </c>
      <c r="I58">
        <f t="shared" si="19"/>
        <v>0</v>
      </c>
      <c r="J58">
        <f t="shared" si="19"/>
        <v>0</v>
      </c>
      <c r="K58">
        <f t="shared" si="19"/>
        <v>0</v>
      </c>
      <c r="L58">
        <f t="shared" si="19"/>
        <v>0</v>
      </c>
      <c r="M58">
        <f t="shared" si="19"/>
        <v>0</v>
      </c>
      <c r="N58">
        <f t="shared" si="19"/>
        <v>0</v>
      </c>
      <c r="O58" s="2"/>
      <c r="P58" s="2">
        <f>SUM(C58:O58)</f>
        <v>0</v>
      </c>
    </row>
    <row r="59" spans="1:16" x14ac:dyDescent="0.25">
      <c r="A59" s="7" t="s">
        <v>172</v>
      </c>
      <c r="B59" s="2"/>
      <c r="C59" s="2">
        <f>+C58+C50+C42</f>
        <v>0</v>
      </c>
      <c r="D59" s="2">
        <f t="shared" ref="D59:N59" si="20">+D58+D50+D42</f>
        <v>0</v>
      </c>
      <c r="E59" s="2">
        <f t="shared" si="20"/>
        <v>0</v>
      </c>
      <c r="F59" s="2">
        <f t="shared" si="20"/>
        <v>0</v>
      </c>
      <c r="G59" s="2">
        <f t="shared" si="20"/>
        <v>0</v>
      </c>
      <c r="H59" s="2">
        <f t="shared" si="20"/>
        <v>0</v>
      </c>
      <c r="I59" s="2">
        <f t="shared" si="20"/>
        <v>0</v>
      </c>
      <c r="J59" s="2">
        <f t="shared" si="20"/>
        <v>0</v>
      </c>
      <c r="K59" s="2">
        <f t="shared" si="20"/>
        <v>0</v>
      </c>
      <c r="L59" s="2">
        <f t="shared" si="20"/>
        <v>0</v>
      </c>
      <c r="M59" s="2">
        <f t="shared" si="20"/>
        <v>0</v>
      </c>
      <c r="N59" s="2">
        <f t="shared" si="20"/>
        <v>0</v>
      </c>
      <c r="O59" s="2"/>
      <c r="P59" s="2">
        <f>SUM(C59:O59)</f>
        <v>0</v>
      </c>
    </row>
    <row r="60" spans="1:16" ht="15.75" x14ac:dyDescent="0.25">
      <c r="A60" s="6" t="s">
        <v>71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9" t="s">
        <v>72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t="s">
        <v>73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>
        <f>SUM(C62:O62)</f>
        <v>0</v>
      </c>
    </row>
    <row r="63" spans="1:16" x14ac:dyDescent="0.25">
      <c r="A63" t="s">
        <v>74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>
        <f>SUM(C63:O63)</f>
        <v>0</v>
      </c>
    </row>
    <row r="64" spans="1:16" x14ac:dyDescent="0.25">
      <c r="A64" s="8" t="s">
        <v>61</v>
      </c>
      <c r="B64" s="2"/>
      <c r="C64" s="2">
        <f>SUM(C61:C63)</f>
        <v>0</v>
      </c>
      <c r="D64" s="2">
        <f t="shared" ref="D64:N64" si="21">SUM(D61:D63)</f>
        <v>0</v>
      </c>
      <c r="E64" s="2">
        <f t="shared" si="21"/>
        <v>0</v>
      </c>
      <c r="F64" s="2">
        <f t="shared" si="21"/>
        <v>0</v>
      </c>
      <c r="G64" s="2">
        <f t="shared" si="21"/>
        <v>0</v>
      </c>
      <c r="H64" s="2">
        <f t="shared" si="21"/>
        <v>0</v>
      </c>
      <c r="I64" s="2">
        <f t="shared" si="21"/>
        <v>0</v>
      </c>
      <c r="J64" s="2">
        <f t="shared" si="21"/>
        <v>0</v>
      </c>
      <c r="K64" s="2">
        <f t="shared" si="21"/>
        <v>0</v>
      </c>
      <c r="L64" s="2">
        <f t="shared" si="21"/>
        <v>0</v>
      </c>
      <c r="M64" s="2">
        <f t="shared" si="21"/>
        <v>0</v>
      </c>
      <c r="N64" s="2">
        <f t="shared" si="21"/>
        <v>0</v>
      </c>
      <c r="O64" s="2"/>
      <c r="P64" s="2">
        <f>SUM(C64:O64)</f>
        <v>0</v>
      </c>
    </row>
    <row r="65" spans="1:16" x14ac:dyDescent="0.25">
      <c r="A65" s="9" t="s">
        <v>62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t="s">
        <v>75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>
        <f t="shared" ref="P66:P127" si="22">SUM(C66:O66)</f>
        <v>0</v>
      </c>
    </row>
    <row r="67" spans="1:16" x14ac:dyDescent="0.25">
      <c r="A67" t="s">
        <v>76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f t="shared" si="22"/>
        <v>0</v>
      </c>
    </row>
    <row r="68" spans="1:16" x14ac:dyDescent="0.25">
      <c r="A68" t="s">
        <v>77</v>
      </c>
      <c r="B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>
        <f t="shared" si="22"/>
        <v>0</v>
      </c>
    </row>
    <row r="69" spans="1:16" x14ac:dyDescent="0.25">
      <c r="A69" t="s">
        <v>78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>
        <f t="shared" si="22"/>
        <v>0</v>
      </c>
    </row>
    <row r="70" spans="1:16" x14ac:dyDescent="0.25">
      <c r="A70" t="s">
        <v>79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>
        <f t="shared" si="22"/>
        <v>0</v>
      </c>
    </row>
    <row r="71" spans="1:16" x14ac:dyDescent="0.25">
      <c r="A71" t="s">
        <v>80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>
        <f t="shared" si="22"/>
        <v>0</v>
      </c>
    </row>
    <row r="72" spans="1:16" x14ac:dyDescent="0.25">
      <c r="A72" s="8" t="s">
        <v>65</v>
      </c>
      <c r="B72" s="2"/>
      <c r="C72">
        <f>SUM(C66:C71)</f>
        <v>0</v>
      </c>
      <c r="D72">
        <f t="shared" ref="D72:N72" si="23">SUM(D66:D71)</f>
        <v>0</v>
      </c>
      <c r="E72">
        <f t="shared" si="23"/>
        <v>0</v>
      </c>
      <c r="F72">
        <f t="shared" si="23"/>
        <v>0</v>
      </c>
      <c r="G72">
        <f t="shared" si="23"/>
        <v>0</v>
      </c>
      <c r="H72">
        <f t="shared" si="23"/>
        <v>0</v>
      </c>
      <c r="I72">
        <f t="shared" si="23"/>
        <v>0</v>
      </c>
      <c r="J72">
        <f t="shared" si="23"/>
        <v>0</v>
      </c>
      <c r="K72">
        <f t="shared" si="23"/>
        <v>0</v>
      </c>
      <c r="L72">
        <f t="shared" si="23"/>
        <v>0</v>
      </c>
      <c r="M72">
        <f t="shared" si="23"/>
        <v>0</v>
      </c>
      <c r="N72">
        <f t="shared" si="23"/>
        <v>0</v>
      </c>
      <c r="O72" s="2"/>
      <c r="P72" s="2">
        <f t="shared" si="22"/>
        <v>0</v>
      </c>
    </row>
    <row r="73" spans="1:16" x14ac:dyDescent="0.25">
      <c r="A73" s="8" t="s">
        <v>81</v>
      </c>
      <c r="B73" s="2"/>
      <c r="C73" s="2">
        <f>+C72+C64</f>
        <v>0</v>
      </c>
      <c r="D73" s="2">
        <f t="shared" ref="D73:N73" si="24">+D72+D64</f>
        <v>0</v>
      </c>
      <c r="E73" s="2">
        <f t="shared" si="24"/>
        <v>0</v>
      </c>
      <c r="F73" s="2">
        <f t="shared" si="24"/>
        <v>0</v>
      </c>
      <c r="G73" s="2">
        <f t="shared" si="24"/>
        <v>0</v>
      </c>
      <c r="H73" s="2">
        <f t="shared" si="24"/>
        <v>0</v>
      </c>
      <c r="I73" s="2">
        <f t="shared" si="24"/>
        <v>0</v>
      </c>
      <c r="J73" s="2">
        <f t="shared" si="24"/>
        <v>0</v>
      </c>
      <c r="K73" s="2">
        <f t="shared" si="24"/>
        <v>0</v>
      </c>
      <c r="L73" s="2">
        <f t="shared" si="24"/>
        <v>0</v>
      </c>
      <c r="M73" s="2">
        <f t="shared" si="24"/>
        <v>0</v>
      </c>
      <c r="N73" s="2">
        <f t="shared" si="24"/>
        <v>0</v>
      </c>
      <c r="O73" s="2"/>
      <c r="P73" s="2">
        <f t="shared" si="22"/>
        <v>0</v>
      </c>
    </row>
    <row r="74" spans="1:16" ht="15.75" x14ac:dyDescent="0.25">
      <c r="A74" s="6" t="s">
        <v>82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9" t="s">
        <v>72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t="s">
        <v>83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>
        <f t="shared" si="22"/>
        <v>0</v>
      </c>
    </row>
    <row r="77" spans="1:16" x14ac:dyDescent="0.25">
      <c r="A77" t="s">
        <v>84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>
        <f t="shared" si="22"/>
        <v>0</v>
      </c>
    </row>
    <row r="78" spans="1:16" x14ac:dyDescent="0.25">
      <c r="A78" t="s">
        <v>85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>
        <f t="shared" si="22"/>
        <v>0</v>
      </c>
    </row>
    <row r="79" spans="1:16" x14ac:dyDescent="0.25">
      <c r="A79" s="8" t="s">
        <v>61</v>
      </c>
      <c r="B79" s="2"/>
      <c r="C79" s="2">
        <f>SUM(C75:C78)</f>
        <v>0</v>
      </c>
      <c r="D79" s="2">
        <f t="shared" ref="D79:N79" si="25">SUM(D75:D78)</f>
        <v>0</v>
      </c>
      <c r="E79" s="2">
        <f t="shared" si="25"/>
        <v>0</v>
      </c>
      <c r="F79" s="2">
        <f t="shared" si="25"/>
        <v>0</v>
      </c>
      <c r="G79" s="2">
        <f t="shared" si="25"/>
        <v>0</v>
      </c>
      <c r="H79" s="2">
        <f t="shared" si="25"/>
        <v>0</v>
      </c>
      <c r="I79" s="2">
        <f t="shared" si="25"/>
        <v>0</v>
      </c>
      <c r="J79" s="2">
        <f t="shared" si="25"/>
        <v>0</v>
      </c>
      <c r="K79" s="2">
        <f t="shared" si="25"/>
        <v>0</v>
      </c>
      <c r="L79" s="2">
        <f t="shared" si="25"/>
        <v>0</v>
      </c>
      <c r="M79" s="2">
        <f t="shared" si="25"/>
        <v>0</v>
      </c>
      <c r="N79" s="2">
        <f t="shared" si="25"/>
        <v>0</v>
      </c>
      <c r="O79" s="2"/>
      <c r="P79" s="2">
        <f t="shared" si="22"/>
        <v>0</v>
      </c>
    </row>
    <row r="80" spans="1:16" x14ac:dyDescent="0.25">
      <c r="A80" s="9" t="s">
        <v>62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t="s">
        <v>86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>
        <f t="shared" si="22"/>
        <v>0</v>
      </c>
    </row>
    <row r="82" spans="1:16" x14ac:dyDescent="0.25">
      <c r="A82" t="s">
        <v>87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>
        <f t="shared" si="22"/>
        <v>0</v>
      </c>
    </row>
    <row r="83" spans="1:16" x14ac:dyDescent="0.25">
      <c r="A83" t="s">
        <v>88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f t="shared" si="22"/>
        <v>0</v>
      </c>
    </row>
    <row r="84" spans="1:16" x14ac:dyDescent="0.25">
      <c r="A84" t="s">
        <v>89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>
        <f t="shared" si="22"/>
        <v>0</v>
      </c>
    </row>
    <row r="85" spans="1:16" x14ac:dyDescent="0.25">
      <c r="A85" s="8" t="s">
        <v>65</v>
      </c>
      <c r="B85" s="2"/>
      <c r="C85" s="2">
        <f>SUM(C81:C84)</f>
        <v>0</v>
      </c>
      <c r="D85" s="2">
        <f t="shared" ref="D85:N85" si="26">SUM(D81:D84)</f>
        <v>0</v>
      </c>
      <c r="E85" s="2">
        <f t="shared" si="26"/>
        <v>0</v>
      </c>
      <c r="F85" s="2">
        <f t="shared" si="26"/>
        <v>0</v>
      </c>
      <c r="G85" s="2">
        <f t="shared" si="26"/>
        <v>0</v>
      </c>
      <c r="H85" s="2">
        <f t="shared" si="26"/>
        <v>0</v>
      </c>
      <c r="I85" s="2">
        <f t="shared" si="26"/>
        <v>0</v>
      </c>
      <c r="J85" s="2">
        <f t="shared" si="26"/>
        <v>0</v>
      </c>
      <c r="K85" s="2">
        <f t="shared" si="26"/>
        <v>0</v>
      </c>
      <c r="L85" s="2">
        <f t="shared" si="26"/>
        <v>0</v>
      </c>
      <c r="M85" s="2">
        <f t="shared" si="26"/>
        <v>0</v>
      </c>
      <c r="N85" s="2">
        <f t="shared" si="26"/>
        <v>0</v>
      </c>
      <c r="O85" s="2"/>
      <c r="P85" s="2">
        <f t="shared" si="22"/>
        <v>0</v>
      </c>
    </row>
    <row r="86" spans="1:16" x14ac:dyDescent="0.25">
      <c r="A86" s="8" t="s">
        <v>90</v>
      </c>
      <c r="B86" s="2"/>
      <c r="C86" s="2">
        <f>+C85+C79</f>
        <v>0</v>
      </c>
      <c r="D86" s="2">
        <f t="shared" ref="D86:N86" si="27">+D85+D79</f>
        <v>0</v>
      </c>
      <c r="E86" s="2">
        <f t="shared" si="27"/>
        <v>0</v>
      </c>
      <c r="F86" s="2">
        <f t="shared" si="27"/>
        <v>0</v>
      </c>
      <c r="G86" s="2">
        <f t="shared" si="27"/>
        <v>0</v>
      </c>
      <c r="H86" s="2">
        <f t="shared" si="27"/>
        <v>0</v>
      </c>
      <c r="I86" s="2">
        <f t="shared" si="27"/>
        <v>0</v>
      </c>
      <c r="J86" s="2">
        <f t="shared" si="27"/>
        <v>0</v>
      </c>
      <c r="K86" s="2">
        <f t="shared" si="27"/>
        <v>0</v>
      </c>
      <c r="L86" s="2">
        <f t="shared" si="27"/>
        <v>0</v>
      </c>
      <c r="M86" s="2">
        <f t="shared" si="27"/>
        <v>0</v>
      </c>
      <c r="N86" s="2">
        <f t="shared" si="27"/>
        <v>0</v>
      </c>
      <c r="O86" s="2"/>
      <c r="P86" s="2">
        <f t="shared" si="22"/>
        <v>0</v>
      </c>
    </row>
    <row r="87" spans="1:16" ht="15.75" x14ac:dyDescent="0.25">
      <c r="A87" s="6" t="s">
        <v>91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t="s">
        <v>92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>
        <f t="shared" si="22"/>
        <v>0</v>
      </c>
    </row>
    <row r="89" spans="1:16" x14ac:dyDescent="0.25">
      <c r="A89" t="s">
        <v>93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>
        <f t="shared" si="22"/>
        <v>0</v>
      </c>
    </row>
    <row r="90" spans="1:16" x14ac:dyDescent="0.25">
      <c r="A90" t="s">
        <v>94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>
        <f t="shared" si="22"/>
        <v>0</v>
      </c>
    </row>
    <row r="91" spans="1:16" x14ac:dyDescent="0.25">
      <c r="A91" s="8" t="s">
        <v>95</v>
      </c>
      <c r="B91" s="2"/>
      <c r="C91" s="2">
        <f>SUM(C88:C90)</f>
        <v>0</v>
      </c>
      <c r="D91" s="2">
        <f t="shared" ref="D91:N91" si="28">SUM(D88:D90)</f>
        <v>0</v>
      </c>
      <c r="E91" s="2">
        <f t="shared" si="28"/>
        <v>0</v>
      </c>
      <c r="F91" s="2">
        <f t="shared" si="28"/>
        <v>0</v>
      </c>
      <c r="G91" s="2">
        <f t="shared" si="28"/>
        <v>0</v>
      </c>
      <c r="H91" s="2">
        <f t="shared" si="28"/>
        <v>0</v>
      </c>
      <c r="I91" s="2">
        <f t="shared" si="28"/>
        <v>0</v>
      </c>
      <c r="J91" s="2">
        <f t="shared" si="28"/>
        <v>0</v>
      </c>
      <c r="K91" s="2">
        <f t="shared" si="28"/>
        <v>0</v>
      </c>
      <c r="L91" s="2">
        <f t="shared" si="28"/>
        <v>0</v>
      </c>
      <c r="M91" s="2">
        <f t="shared" si="28"/>
        <v>0</v>
      </c>
      <c r="N91" s="2">
        <f t="shared" si="28"/>
        <v>0</v>
      </c>
      <c r="O91" s="2"/>
      <c r="P91" s="2">
        <f t="shared" si="22"/>
        <v>0</v>
      </c>
    </row>
    <row r="92" spans="1:16" x14ac:dyDescent="0.25">
      <c r="A92" s="7" t="s">
        <v>171</v>
      </c>
      <c r="B92" s="2"/>
      <c r="C92" s="2">
        <f>+C91+C86+C73+C59+C42</f>
        <v>0</v>
      </c>
      <c r="D92" s="2">
        <f t="shared" ref="D92:N92" si="29">+D91+D86+D73+D59+D42</f>
        <v>0</v>
      </c>
      <c r="E92" s="2">
        <f t="shared" si="29"/>
        <v>0</v>
      </c>
      <c r="F92" s="2">
        <f t="shared" si="29"/>
        <v>0</v>
      </c>
      <c r="G92" s="2">
        <f t="shared" si="29"/>
        <v>0</v>
      </c>
      <c r="H92" s="2">
        <f t="shared" si="29"/>
        <v>0</v>
      </c>
      <c r="I92" s="2">
        <f t="shared" si="29"/>
        <v>0</v>
      </c>
      <c r="J92" s="2">
        <f t="shared" si="29"/>
        <v>0</v>
      </c>
      <c r="K92" s="2">
        <f t="shared" si="29"/>
        <v>0</v>
      </c>
      <c r="L92" s="2">
        <f t="shared" si="29"/>
        <v>0</v>
      </c>
      <c r="M92" s="2">
        <f t="shared" si="29"/>
        <v>0</v>
      </c>
      <c r="N92" s="2">
        <f t="shared" si="29"/>
        <v>0</v>
      </c>
      <c r="O92" s="2"/>
      <c r="P92" s="2">
        <f t="shared" si="22"/>
        <v>0</v>
      </c>
    </row>
    <row r="93" spans="1:16" ht="18.75" x14ac:dyDescent="0.3">
      <c r="A93" s="5" t="s">
        <v>96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75" x14ac:dyDescent="0.25">
      <c r="A94" s="6" t="s">
        <v>97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t="s">
        <v>98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>
        <f t="shared" si="22"/>
        <v>0</v>
      </c>
    </row>
    <row r="96" spans="1:16" x14ac:dyDescent="0.25">
      <c r="A96" t="s">
        <v>99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f t="shared" si="22"/>
        <v>0</v>
      </c>
    </row>
    <row r="97" spans="1:16" x14ac:dyDescent="0.25">
      <c r="A97" t="s">
        <v>100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f t="shared" si="22"/>
        <v>0</v>
      </c>
    </row>
    <row r="98" spans="1:16" x14ac:dyDescent="0.25">
      <c r="A98" t="s">
        <v>101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f t="shared" si="22"/>
        <v>0</v>
      </c>
    </row>
    <row r="99" spans="1:16" x14ac:dyDescent="0.25">
      <c r="A99" s="8" t="s">
        <v>102</v>
      </c>
      <c r="B99" s="2"/>
      <c r="C99" s="2">
        <f>SUM(C95:C98)</f>
        <v>0</v>
      </c>
      <c r="D99" s="2">
        <f t="shared" ref="D99:N99" si="30">SUM(D95:D98)</f>
        <v>0</v>
      </c>
      <c r="E99" s="2">
        <f t="shared" si="30"/>
        <v>0</v>
      </c>
      <c r="F99" s="2">
        <f t="shared" si="30"/>
        <v>0</v>
      </c>
      <c r="G99" s="2">
        <f t="shared" si="30"/>
        <v>0</v>
      </c>
      <c r="H99" s="2">
        <f t="shared" si="30"/>
        <v>0</v>
      </c>
      <c r="I99" s="2">
        <f t="shared" si="30"/>
        <v>0</v>
      </c>
      <c r="J99" s="2">
        <f t="shared" si="30"/>
        <v>0</v>
      </c>
      <c r="K99" s="2">
        <f t="shared" si="30"/>
        <v>0</v>
      </c>
      <c r="L99" s="2">
        <f t="shared" si="30"/>
        <v>0</v>
      </c>
      <c r="M99" s="2">
        <f t="shared" si="30"/>
        <v>0</v>
      </c>
      <c r="N99" s="2">
        <f t="shared" si="30"/>
        <v>0</v>
      </c>
      <c r="O99" s="2"/>
      <c r="P99" s="2">
        <f t="shared" si="22"/>
        <v>0</v>
      </c>
    </row>
    <row r="100" spans="1:16" x14ac:dyDescent="0.25">
      <c r="A100" s="9" t="s">
        <v>28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t="s">
        <v>103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>
        <f t="shared" si="22"/>
        <v>0</v>
      </c>
    </row>
    <row r="102" spans="1:16" x14ac:dyDescent="0.25">
      <c r="A102" t="s">
        <v>104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f t="shared" si="22"/>
        <v>0</v>
      </c>
    </row>
    <row r="103" spans="1:16" x14ac:dyDescent="0.25">
      <c r="A103" s="8" t="s">
        <v>105</v>
      </c>
      <c r="B103" s="2"/>
      <c r="C103" s="2">
        <f>SUM(C101:C102)</f>
        <v>0</v>
      </c>
      <c r="D103" s="2">
        <f t="shared" ref="D103:N103" si="31">SUM(D101:D102)</f>
        <v>0</v>
      </c>
      <c r="E103" s="2">
        <f t="shared" si="31"/>
        <v>0</v>
      </c>
      <c r="F103" s="2">
        <f t="shared" si="31"/>
        <v>0</v>
      </c>
      <c r="G103" s="2">
        <f t="shared" si="31"/>
        <v>0</v>
      </c>
      <c r="H103" s="2">
        <f t="shared" si="31"/>
        <v>0</v>
      </c>
      <c r="I103" s="2">
        <f t="shared" si="31"/>
        <v>0</v>
      </c>
      <c r="J103" s="2">
        <f t="shared" si="31"/>
        <v>0</v>
      </c>
      <c r="K103" s="2">
        <f t="shared" si="31"/>
        <v>0</v>
      </c>
      <c r="L103" s="2">
        <f t="shared" si="31"/>
        <v>0</v>
      </c>
      <c r="M103" s="2">
        <f t="shared" si="31"/>
        <v>0</v>
      </c>
      <c r="N103" s="2">
        <f t="shared" si="31"/>
        <v>0</v>
      </c>
      <c r="O103" s="2"/>
      <c r="P103" s="2">
        <f t="shared" si="22"/>
        <v>0</v>
      </c>
    </row>
    <row r="104" spans="1:16" x14ac:dyDescent="0.25">
      <c r="A104" s="9" t="s">
        <v>106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t="s">
        <v>107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>
        <f t="shared" si="22"/>
        <v>0</v>
      </c>
    </row>
    <row r="106" spans="1:16" x14ac:dyDescent="0.25">
      <c r="A106" t="s">
        <v>108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>
        <f t="shared" si="22"/>
        <v>0</v>
      </c>
    </row>
    <row r="107" spans="1:16" x14ac:dyDescent="0.25">
      <c r="A107" s="8" t="s">
        <v>109</v>
      </c>
      <c r="B107" s="2"/>
      <c r="C107" s="2">
        <f>SUM(C105:C106)</f>
        <v>0</v>
      </c>
      <c r="D107" s="2">
        <f t="shared" ref="D107:N107" si="32">SUM(D105:D106)</f>
        <v>0</v>
      </c>
      <c r="E107" s="2">
        <f t="shared" si="32"/>
        <v>0</v>
      </c>
      <c r="F107" s="2">
        <f t="shared" si="32"/>
        <v>0</v>
      </c>
      <c r="G107" s="2">
        <f t="shared" si="32"/>
        <v>0</v>
      </c>
      <c r="H107" s="2">
        <f t="shared" si="32"/>
        <v>0</v>
      </c>
      <c r="I107" s="2">
        <f t="shared" si="32"/>
        <v>0</v>
      </c>
      <c r="J107" s="2">
        <f t="shared" si="32"/>
        <v>0</v>
      </c>
      <c r="K107" s="2">
        <f t="shared" si="32"/>
        <v>0</v>
      </c>
      <c r="L107" s="2">
        <f t="shared" si="32"/>
        <v>0</v>
      </c>
      <c r="M107" s="2">
        <f t="shared" si="32"/>
        <v>0</v>
      </c>
      <c r="N107" s="2">
        <f t="shared" si="32"/>
        <v>0</v>
      </c>
      <c r="O107" s="2"/>
      <c r="P107" s="2">
        <f t="shared" si="22"/>
        <v>0</v>
      </c>
    </row>
    <row r="108" spans="1:16" x14ac:dyDescent="0.25">
      <c r="A108" s="9" t="s">
        <v>108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t="s">
        <v>110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>
        <f t="shared" si="22"/>
        <v>0</v>
      </c>
    </row>
    <row r="110" spans="1:16" x14ac:dyDescent="0.25">
      <c r="A110" t="s">
        <v>111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>
        <f t="shared" si="22"/>
        <v>0</v>
      </c>
    </row>
    <row r="111" spans="1:16" x14ac:dyDescent="0.25">
      <c r="A111" t="s">
        <v>112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>
        <f t="shared" si="22"/>
        <v>0</v>
      </c>
    </row>
    <row r="112" spans="1:16" x14ac:dyDescent="0.25">
      <c r="A112" t="s">
        <v>113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>
        <f t="shared" si="22"/>
        <v>0</v>
      </c>
    </row>
    <row r="113" spans="1:16" x14ac:dyDescent="0.25">
      <c r="A113" t="s">
        <v>114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>
        <f t="shared" si="22"/>
        <v>0</v>
      </c>
    </row>
    <row r="114" spans="1:16" x14ac:dyDescent="0.25">
      <c r="A114" t="s">
        <v>115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>
        <f t="shared" si="22"/>
        <v>0</v>
      </c>
    </row>
    <row r="115" spans="1:16" x14ac:dyDescent="0.25">
      <c r="A115" s="8" t="s">
        <v>116</v>
      </c>
      <c r="B115" s="2"/>
      <c r="C115" s="2">
        <f>SUM(C109:C114)</f>
        <v>0</v>
      </c>
      <c r="D115" s="2">
        <f t="shared" ref="D115:N115" si="33">SUM(D109:D114)</f>
        <v>0</v>
      </c>
      <c r="E115" s="2">
        <f t="shared" si="33"/>
        <v>0</v>
      </c>
      <c r="F115" s="2">
        <f t="shared" si="33"/>
        <v>0</v>
      </c>
      <c r="G115" s="2">
        <f t="shared" si="33"/>
        <v>0</v>
      </c>
      <c r="H115" s="2">
        <f t="shared" si="33"/>
        <v>0</v>
      </c>
      <c r="I115" s="2">
        <f t="shared" si="33"/>
        <v>0</v>
      </c>
      <c r="J115" s="2">
        <f t="shared" si="33"/>
        <v>0</v>
      </c>
      <c r="K115" s="2">
        <f t="shared" si="33"/>
        <v>0</v>
      </c>
      <c r="L115" s="2">
        <f t="shared" si="33"/>
        <v>0</v>
      </c>
      <c r="M115" s="2">
        <f t="shared" si="33"/>
        <v>0</v>
      </c>
      <c r="N115" s="2">
        <f t="shared" si="33"/>
        <v>0</v>
      </c>
      <c r="O115" s="2"/>
      <c r="P115" s="2">
        <f t="shared" si="22"/>
        <v>0</v>
      </c>
    </row>
    <row r="116" spans="1:16" x14ac:dyDescent="0.25">
      <c r="A116" s="9" t="s">
        <v>117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t="s">
        <v>118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>
        <f t="shared" si="22"/>
        <v>0</v>
      </c>
    </row>
    <row r="118" spans="1:16" x14ac:dyDescent="0.25">
      <c r="A118" t="s">
        <v>119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>
        <f t="shared" si="22"/>
        <v>0</v>
      </c>
    </row>
    <row r="119" spans="1:16" x14ac:dyDescent="0.25">
      <c r="A119" s="8" t="s">
        <v>120</v>
      </c>
      <c r="B119" s="2"/>
      <c r="C119" s="2">
        <f>+C117+C118</f>
        <v>0</v>
      </c>
      <c r="D119" s="2">
        <f t="shared" ref="D119:N119" si="34">+D117+D118</f>
        <v>0</v>
      </c>
      <c r="E119" s="2">
        <f t="shared" si="34"/>
        <v>0</v>
      </c>
      <c r="F119" s="2">
        <f t="shared" si="34"/>
        <v>0</v>
      </c>
      <c r="G119" s="2">
        <f t="shared" si="34"/>
        <v>0</v>
      </c>
      <c r="H119" s="2">
        <f t="shared" si="34"/>
        <v>0</v>
      </c>
      <c r="I119" s="2">
        <f t="shared" si="34"/>
        <v>0</v>
      </c>
      <c r="J119" s="2">
        <f t="shared" si="34"/>
        <v>0</v>
      </c>
      <c r="K119" s="2">
        <f t="shared" si="34"/>
        <v>0</v>
      </c>
      <c r="L119" s="2">
        <f t="shared" si="34"/>
        <v>0</v>
      </c>
      <c r="M119" s="2">
        <f t="shared" si="34"/>
        <v>0</v>
      </c>
      <c r="N119" s="2">
        <f t="shared" si="34"/>
        <v>0</v>
      </c>
      <c r="O119" s="2"/>
      <c r="P119" s="2">
        <f t="shared" si="22"/>
        <v>0</v>
      </c>
    </row>
    <row r="120" spans="1:16" x14ac:dyDescent="0.25">
      <c r="A120" s="7" t="s">
        <v>169</v>
      </c>
      <c r="B120" s="2"/>
      <c r="C120" s="2">
        <f>+C119+C115+C107+C103+C99</f>
        <v>0</v>
      </c>
      <c r="D120" s="2">
        <f t="shared" ref="D120:N120" si="35">+D119+D115+D107+D103+D99</f>
        <v>0</v>
      </c>
      <c r="E120" s="2">
        <f t="shared" si="35"/>
        <v>0</v>
      </c>
      <c r="F120" s="2">
        <f t="shared" si="35"/>
        <v>0</v>
      </c>
      <c r="G120" s="2">
        <f t="shared" si="35"/>
        <v>0</v>
      </c>
      <c r="H120" s="2">
        <f t="shared" si="35"/>
        <v>0</v>
      </c>
      <c r="I120" s="2">
        <f t="shared" si="35"/>
        <v>0</v>
      </c>
      <c r="J120" s="2">
        <f t="shared" si="35"/>
        <v>0</v>
      </c>
      <c r="K120" s="2">
        <f t="shared" si="35"/>
        <v>0</v>
      </c>
      <c r="L120" s="2">
        <f t="shared" si="35"/>
        <v>0</v>
      </c>
      <c r="M120" s="2">
        <f t="shared" si="35"/>
        <v>0</v>
      </c>
      <c r="N120" s="2">
        <f t="shared" si="35"/>
        <v>0</v>
      </c>
      <c r="O120" s="2"/>
      <c r="P120" s="2">
        <f t="shared" si="22"/>
        <v>0</v>
      </c>
    </row>
    <row r="121" spans="1:16" x14ac:dyDescent="0.25">
      <c r="A121" s="9" t="s">
        <v>121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t="s">
        <v>122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>
        <f t="shared" si="22"/>
        <v>0</v>
      </c>
    </row>
    <row r="123" spans="1:16" x14ac:dyDescent="0.25">
      <c r="A123" t="s">
        <v>123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>
        <f t="shared" si="22"/>
        <v>0</v>
      </c>
    </row>
    <row r="124" spans="1:16" x14ac:dyDescent="0.25">
      <c r="A124" t="s">
        <v>124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>
        <f t="shared" si="22"/>
        <v>0</v>
      </c>
    </row>
    <row r="125" spans="1:16" x14ac:dyDescent="0.25">
      <c r="A125" t="s">
        <v>125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>
        <f t="shared" si="22"/>
        <v>0</v>
      </c>
    </row>
    <row r="126" spans="1:16" x14ac:dyDescent="0.25">
      <c r="A126" t="s">
        <v>126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>
        <f t="shared" si="22"/>
        <v>0</v>
      </c>
    </row>
    <row r="127" spans="1:16" x14ac:dyDescent="0.25">
      <c r="A127" s="7" t="s">
        <v>170</v>
      </c>
      <c r="B127" s="2"/>
      <c r="C127" s="2">
        <f>SUM(C122:C126)</f>
        <v>0</v>
      </c>
      <c r="D127" s="2">
        <f t="shared" ref="D127:N127" si="36">SUM(D122:D126)</f>
        <v>0</v>
      </c>
      <c r="E127" s="2">
        <f t="shared" si="36"/>
        <v>0</v>
      </c>
      <c r="F127" s="2">
        <f t="shared" si="36"/>
        <v>0</v>
      </c>
      <c r="G127" s="2">
        <f t="shared" si="36"/>
        <v>0</v>
      </c>
      <c r="H127" s="2">
        <f t="shared" si="36"/>
        <v>0</v>
      </c>
      <c r="I127" s="2">
        <f t="shared" si="36"/>
        <v>0</v>
      </c>
      <c r="J127" s="2">
        <f t="shared" si="36"/>
        <v>0</v>
      </c>
      <c r="K127" s="2">
        <f t="shared" si="36"/>
        <v>0</v>
      </c>
      <c r="L127" s="2">
        <f t="shared" si="36"/>
        <v>0</v>
      </c>
      <c r="M127" s="2">
        <f t="shared" si="36"/>
        <v>0</v>
      </c>
      <c r="N127" s="2">
        <f t="shared" si="36"/>
        <v>0</v>
      </c>
      <c r="O127" s="2"/>
      <c r="P127" s="2">
        <f t="shared" si="22"/>
        <v>0</v>
      </c>
    </row>
    <row r="128" spans="1:16" x14ac:dyDescent="0.25">
      <c r="A128" s="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75" x14ac:dyDescent="0.25">
      <c r="A129" s="6" t="s">
        <v>173</v>
      </c>
      <c r="B129" s="2"/>
      <c r="C129">
        <f>+C127+C120+C92</f>
        <v>0</v>
      </c>
      <c r="D129">
        <f t="shared" ref="D129:N129" si="37">+D126+D118+D114+D106+D102+D98+D90+D85+D72+D58</f>
        <v>0</v>
      </c>
      <c r="E129">
        <f t="shared" si="37"/>
        <v>0</v>
      </c>
      <c r="F129">
        <f t="shared" si="37"/>
        <v>0</v>
      </c>
      <c r="G129">
        <f t="shared" si="37"/>
        <v>0</v>
      </c>
      <c r="H129">
        <f t="shared" si="37"/>
        <v>0</v>
      </c>
      <c r="I129">
        <f t="shared" si="37"/>
        <v>0</v>
      </c>
      <c r="J129">
        <f t="shared" si="37"/>
        <v>0</v>
      </c>
      <c r="K129">
        <f t="shared" si="37"/>
        <v>0</v>
      </c>
      <c r="L129">
        <f t="shared" si="37"/>
        <v>0</v>
      </c>
      <c r="M129">
        <f t="shared" si="37"/>
        <v>0</v>
      </c>
      <c r="N129">
        <f t="shared" si="37"/>
        <v>0</v>
      </c>
      <c r="O129" s="2"/>
      <c r="P129" s="2">
        <f>SUM(C129:O129)</f>
        <v>0</v>
      </c>
    </row>
    <row r="130" spans="1:16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9" t="s">
        <v>127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t="s">
        <v>128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>
        <f t="shared" ref="P132:P194" si="38">SUM(C132:O132)</f>
        <v>0</v>
      </c>
    </row>
    <row r="133" spans="1:16" x14ac:dyDescent="0.25">
      <c r="A133" t="s">
        <v>129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>
        <f t="shared" si="38"/>
        <v>0</v>
      </c>
    </row>
    <row r="134" spans="1:16" x14ac:dyDescent="0.25">
      <c r="A134" t="s">
        <v>130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>
        <f t="shared" si="38"/>
        <v>0</v>
      </c>
    </row>
    <row r="135" spans="1:16" x14ac:dyDescent="0.25">
      <c r="A135" s="8" t="s">
        <v>174</v>
      </c>
      <c r="B135" s="2"/>
      <c r="C135" s="2">
        <f>SUM(C132:C134)</f>
        <v>0</v>
      </c>
      <c r="D135" s="2">
        <f t="shared" ref="D135:N135" si="39">SUM(D132:D134)</f>
        <v>0</v>
      </c>
      <c r="E135" s="2">
        <f t="shared" si="39"/>
        <v>0</v>
      </c>
      <c r="F135" s="2">
        <f t="shared" si="39"/>
        <v>0</v>
      </c>
      <c r="G135" s="2">
        <f t="shared" si="39"/>
        <v>0</v>
      </c>
      <c r="H135" s="2">
        <f t="shared" si="39"/>
        <v>0</v>
      </c>
      <c r="I135" s="2">
        <f t="shared" si="39"/>
        <v>0</v>
      </c>
      <c r="J135" s="2">
        <f t="shared" si="39"/>
        <v>0</v>
      </c>
      <c r="K135" s="2">
        <f t="shared" si="39"/>
        <v>0</v>
      </c>
      <c r="L135" s="2">
        <f t="shared" si="39"/>
        <v>0</v>
      </c>
      <c r="M135" s="2">
        <f t="shared" si="39"/>
        <v>0</v>
      </c>
      <c r="N135" s="2">
        <f t="shared" si="39"/>
        <v>0</v>
      </c>
      <c r="O135" s="2"/>
      <c r="P135" s="2">
        <f t="shared" si="38"/>
        <v>0</v>
      </c>
    </row>
    <row r="136" spans="1:16" x14ac:dyDescent="0.25">
      <c r="A136" s="9" t="s">
        <v>131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t="s">
        <v>132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>
        <f t="shared" si="38"/>
        <v>0</v>
      </c>
    </row>
    <row r="138" spans="1:16" x14ac:dyDescent="0.25">
      <c r="A138" t="s">
        <v>133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>
        <f t="shared" si="38"/>
        <v>0</v>
      </c>
    </row>
    <row r="139" spans="1:16" x14ac:dyDescent="0.25">
      <c r="A139" t="s">
        <v>134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f t="shared" si="38"/>
        <v>0</v>
      </c>
    </row>
    <row r="140" spans="1:16" x14ac:dyDescent="0.25">
      <c r="A140" t="s">
        <v>135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>
        <f t="shared" si="38"/>
        <v>0</v>
      </c>
    </row>
    <row r="141" spans="1:16" x14ac:dyDescent="0.25">
      <c r="A141" t="s">
        <v>136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>
        <f t="shared" si="38"/>
        <v>0</v>
      </c>
    </row>
    <row r="142" spans="1:16" x14ac:dyDescent="0.25">
      <c r="A142" t="s">
        <v>137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>
        <f t="shared" si="38"/>
        <v>0</v>
      </c>
    </row>
    <row r="143" spans="1:16" x14ac:dyDescent="0.25">
      <c r="A143" t="s">
        <v>138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>
        <f t="shared" si="38"/>
        <v>0</v>
      </c>
    </row>
    <row r="144" spans="1:16" x14ac:dyDescent="0.25">
      <c r="A144" t="s">
        <v>139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>
        <f t="shared" si="38"/>
        <v>0</v>
      </c>
    </row>
    <row r="145" spans="1:16" x14ac:dyDescent="0.25">
      <c r="A145" s="8" t="s">
        <v>175</v>
      </c>
      <c r="B145" s="2"/>
      <c r="C145" s="2">
        <f>SUM(C137:C144)</f>
        <v>0</v>
      </c>
      <c r="D145" s="2">
        <f t="shared" ref="D145:N145" si="40">SUM(D137:D144)</f>
        <v>0</v>
      </c>
      <c r="E145" s="2">
        <f t="shared" si="40"/>
        <v>0</v>
      </c>
      <c r="F145" s="2">
        <f t="shared" si="40"/>
        <v>0</v>
      </c>
      <c r="G145" s="2">
        <f t="shared" si="40"/>
        <v>0</v>
      </c>
      <c r="H145" s="2">
        <f t="shared" si="40"/>
        <v>0</v>
      </c>
      <c r="I145" s="2">
        <f t="shared" si="40"/>
        <v>0</v>
      </c>
      <c r="J145" s="2">
        <f t="shared" si="40"/>
        <v>0</v>
      </c>
      <c r="K145" s="2">
        <f t="shared" si="40"/>
        <v>0</v>
      </c>
      <c r="L145" s="2">
        <f t="shared" si="40"/>
        <v>0</v>
      </c>
      <c r="M145" s="2">
        <f t="shared" si="40"/>
        <v>0</v>
      </c>
      <c r="N145" s="2">
        <f t="shared" si="40"/>
        <v>0</v>
      </c>
      <c r="O145" s="2"/>
      <c r="P145" s="2">
        <f t="shared" si="38"/>
        <v>0</v>
      </c>
    </row>
    <row r="146" spans="1:16" x14ac:dyDescent="0.25">
      <c r="A146" s="9" t="s">
        <v>176</v>
      </c>
      <c r="B146" s="2"/>
      <c r="C146" s="2">
        <f>+C135+C145</f>
        <v>0</v>
      </c>
      <c r="D146" s="2">
        <f t="shared" ref="D146:N146" si="41">+D135+D145</f>
        <v>0</v>
      </c>
      <c r="E146" s="2">
        <f t="shared" si="41"/>
        <v>0</v>
      </c>
      <c r="F146" s="2">
        <f t="shared" si="41"/>
        <v>0</v>
      </c>
      <c r="G146" s="2">
        <f t="shared" si="41"/>
        <v>0</v>
      </c>
      <c r="H146" s="2">
        <f t="shared" si="41"/>
        <v>0</v>
      </c>
      <c r="I146" s="2">
        <f t="shared" si="41"/>
        <v>0</v>
      </c>
      <c r="J146" s="2">
        <f t="shared" si="41"/>
        <v>0</v>
      </c>
      <c r="K146" s="2">
        <f t="shared" si="41"/>
        <v>0</v>
      </c>
      <c r="L146" s="2">
        <f t="shared" si="41"/>
        <v>0</v>
      </c>
      <c r="M146" s="2">
        <f t="shared" si="41"/>
        <v>0</v>
      </c>
      <c r="N146" s="2">
        <f t="shared" si="41"/>
        <v>0</v>
      </c>
      <c r="O146" s="2"/>
      <c r="P146" s="2">
        <f t="shared" si="38"/>
        <v>0</v>
      </c>
    </row>
    <row r="147" spans="1:16" x14ac:dyDescent="0.25"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5.75" x14ac:dyDescent="0.25">
      <c r="A148" s="6" t="s">
        <v>140</v>
      </c>
      <c r="B148" s="2"/>
      <c r="C148" s="2">
        <f>+C146+C129</f>
        <v>0</v>
      </c>
      <c r="D148" s="2">
        <f t="shared" ref="D148:N148" si="42">+D146+D129</f>
        <v>0</v>
      </c>
      <c r="E148" s="2">
        <f t="shared" si="42"/>
        <v>0</v>
      </c>
      <c r="F148" s="2">
        <f t="shared" si="42"/>
        <v>0</v>
      </c>
      <c r="G148" s="2">
        <f t="shared" si="42"/>
        <v>0</v>
      </c>
      <c r="H148" s="2">
        <f t="shared" si="42"/>
        <v>0</v>
      </c>
      <c r="I148" s="2">
        <f t="shared" si="42"/>
        <v>0</v>
      </c>
      <c r="J148" s="2">
        <f t="shared" si="42"/>
        <v>0</v>
      </c>
      <c r="K148" s="2">
        <f t="shared" si="42"/>
        <v>0</v>
      </c>
      <c r="L148" s="2">
        <f t="shared" si="42"/>
        <v>0</v>
      </c>
      <c r="M148" s="2">
        <f t="shared" si="42"/>
        <v>0</v>
      </c>
      <c r="N148" s="2">
        <f t="shared" si="42"/>
        <v>0</v>
      </c>
      <c r="O148" s="2"/>
      <c r="P148" s="2">
        <f t="shared" si="38"/>
        <v>0</v>
      </c>
    </row>
    <row r="149" spans="1:16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8.75" x14ac:dyDescent="0.3">
      <c r="A150" s="10" t="s">
        <v>141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>
        <f t="shared" si="38"/>
        <v>0</v>
      </c>
    </row>
    <row r="151" spans="1:16" ht="18.75" x14ac:dyDescent="0.3">
      <c r="A151" s="1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8.75" x14ac:dyDescent="0.3">
      <c r="A152" s="11" t="s">
        <v>52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>
        <f t="shared" si="38"/>
        <v>0</v>
      </c>
    </row>
    <row r="153" spans="1:16" ht="18.75" x14ac:dyDescent="0.3">
      <c r="A153" s="11" t="s">
        <v>71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>
        <f t="shared" si="38"/>
        <v>0</v>
      </c>
    </row>
    <row r="154" spans="1:16" ht="18.75" x14ac:dyDescent="0.3">
      <c r="A154" s="11" t="s">
        <v>82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>
        <f t="shared" si="38"/>
        <v>0</v>
      </c>
    </row>
    <row r="155" spans="1:16" ht="18.75" x14ac:dyDescent="0.3">
      <c r="A155" s="11" t="s">
        <v>91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>
        <f t="shared" si="38"/>
        <v>0</v>
      </c>
    </row>
    <row r="156" spans="1:16" ht="18.75" x14ac:dyDescent="0.3">
      <c r="A156" s="11" t="s">
        <v>96</v>
      </c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>
        <f t="shared" si="38"/>
        <v>0</v>
      </c>
    </row>
    <row r="157" spans="1:16" ht="18.75" x14ac:dyDescent="0.3">
      <c r="A157" s="11" t="s">
        <v>121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>
        <f t="shared" si="38"/>
        <v>0</v>
      </c>
    </row>
    <row r="158" spans="1:16" ht="18.75" x14ac:dyDescent="0.3">
      <c r="A158" s="1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8.75" x14ac:dyDescent="0.3">
      <c r="A159" s="10" t="s">
        <v>142</v>
      </c>
      <c r="B159" s="2"/>
      <c r="C159" s="2">
        <f>SUM(C152:C158)</f>
        <v>0</v>
      </c>
      <c r="D159" s="2">
        <f t="shared" ref="D159:N159" si="43">SUM(D152:D158)</f>
        <v>0</v>
      </c>
      <c r="E159" s="2">
        <f t="shared" si="43"/>
        <v>0</v>
      </c>
      <c r="F159" s="2">
        <f t="shared" si="43"/>
        <v>0</v>
      </c>
      <c r="G159" s="2">
        <f t="shared" si="43"/>
        <v>0</v>
      </c>
      <c r="H159" s="2">
        <f t="shared" si="43"/>
        <v>0</v>
      </c>
      <c r="I159" s="2">
        <f t="shared" si="43"/>
        <v>0</v>
      </c>
      <c r="J159" s="2">
        <f t="shared" si="43"/>
        <v>0</v>
      </c>
      <c r="K159" s="2">
        <f t="shared" si="43"/>
        <v>0</v>
      </c>
      <c r="L159" s="2">
        <f t="shared" si="43"/>
        <v>0</v>
      </c>
      <c r="M159" s="2">
        <f t="shared" si="43"/>
        <v>0</v>
      </c>
      <c r="N159" s="2">
        <f t="shared" si="43"/>
        <v>0</v>
      </c>
      <c r="O159" s="2"/>
      <c r="P159" s="2">
        <f t="shared" si="38"/>
        <v>0</v>
      </c>
    </row>
    <row r="160" spans="1:16" ht="18.75" x14ac:dyDescent="0.3">
      <c r="A160" s="1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8.75" x14ac:dyDescent="0.3">
      <c r="A161" s="10" t="s">
        <v>143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t="s">
        <v>24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>
        <f t="shared" si="38"/>
        <v>0</v>
      </c>
    </row>
    <row r="163" spans="1:16" x14ac:dyDescent="0.25">
      <c r="A163" t="s">
        <v>25</v>
      </c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>
        <f t="shared" si="38"/>
        <v>0</v>
      </c>
    </row>
    <row r="164" spans="1:16" x14ac:dyDescent="0.25">
      <c r="A164" t="s">
        <v>26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>
        <f t="shared" si="38"/>
        <v>0</v>
      </c>
    </row>
    <row r="165" spans="1:16" x14ac:dyDescent="0.25">
      <c r="A165" t="s">
        <v>144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>
        <f t="shared" si="38"/>
        <v>0</v>
      </c>
    </row>
    <row r="166" spans="1:16" x14ac:dyDescent="0.25">
      <c r="A166" t="s">
        <v>145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>
        <f t="shared" si="38"/>
        <v>0</v>
      </c>
    </row>
    <row r="167" spans="1:16" x14ac:dyDescent="0.25">
      <c r="A167" t="s">
        <v>27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>
        <f t="shared" si="38"/>
        <v>0</v>
      </c>
    </row>
    <row r="168" spans="1:16" x14ac:dyDescent="0.25">
      <c r="A168" t="s">
        <v>28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>
        <f t="shared" si="38"/>
        <v>0</v>
      </c>
    </row>
    <row r="169" spans="1:16" x14ac:dyDescent="0.25">
      <c r="A169" t="s">
        <v>29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>
        <f t="shared" si="38"/>
        <v>0</v>
      </c>
    </row>
    <row r="170" spans="1:16" x14ac:dyDescent="0.25">
      <c r="A170" t="s">
        <v>30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>
        <f t="shared" si="38"/>
        <v>0</v>
      </c>
    </row>
    <row r="171" spans="1:16" x14ac:dyDescent="0.25">
      <c r="A171" t="s">
        <v>146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>
        <f t="shared" si="38"/>
        <v>0</v>
      </c>
    </row>
    <row r="172" spans="1:16" x14ac:dyDescent="0.25">
      <c r="A172" t="s">
        <v>147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>
        <f t="shared" si="38"/>
        <v>0</v>
      </c>
    </row>
    <row r="173" spans="1:16" x14ac:dyDescent="0.25">
      <c r="A173" t="s">
        <v>148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>
        <f t="shared" si="38"/>
        <v>0</v>
      </c>
    </row>
    <row r="174" spans="1:16" x14ac:dyDescent="0.25">
      <c r="A174" t="s">
        <v>149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>
        <f t="shared" si="38"/>
        <v>0</v>
      </c>
    </row>
    <row r="175" spans="1:16" x14ac:dyDescent="0.25">
      <c r="A175" t="s">
        <v>150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>
        <f t="shared" si="38"/>
        <v>0</v>
      </c>
    </row>
    <row r="176" spans="1:16" x14ac:dyDescent="0.25">
      <c r="A176" t="s">
        <v>151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>
        <f t="shared" si="38"/>
        <v>0</v>
      </c>
    </row>
    <row r="177" spans="1:16" x14ac:dyDescent="0.25">
      <c r="A177" t="s">
        <v>152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>
        <f t="shared" si="38"/>
        <v>0</v>
      </c>
    </row>
    <row r="178" spans="1:16" x14ac:dyDescent="0.25">
      <c r="A178" t="s">
        <v>153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>
        <f t="shared" si="38"/>
        <v>0</v>
      </c>
    </row>
    <row r="179" spans="1:16" x14ac:dyDescent="0.25">
      <c r="A179" t="s">
        <v>154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>
        <f t="shared" si="38"/>
        <v>0</v>
      </c>
    </row>
    <row r="180" spans="1:16" x14ac:dyDescent="0.25">
      <c r="A180" t="s">
        <v>155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>
        <f t="shared" si="38"/>
        <v>0</v>
      </c>
    </row>
    <row r="181" spans="1:16" x14ac:dyDescent="0.25">
      <c r="A181" t="s">
        <v>156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>
        <f t="shared" si="38"/>
        <v>0</v>
      </c>
    </row>
    <row r="182" spans="1:16" x14ac:dyDescent="0.25">
      <c r="A182" t="s">
        <v>157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>
        <f t="shared" si="38"/>
        <v>0</v>
      </c>
    </row>
    <row r="183" spans="1:16" x14ac:dyDescent="0.25">
      <c r="A183" t="s">
        <v>158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>
        <f t="shared" si="38"/>
        <v>0</v>
      </c>
    </row>
    <row r="184" spans="1:16" x14ac:dyDescent="0.25">
      <c r="A184" t="s">
        <v>159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>
        <f t="shared" si="38"/>
        <v>0</v>
      </c>
    </row>
    <row r="185" spans="1:16" x14ac:dyDescent="0.25">
      <c r="A185" t="s">
        <v>160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>
        <f t="shared" si="38"/>
        <v>0</v>
      </c>
    </row>
    <row r="186" spans="1:16" x14ac:dyDescent="0.25">
      <c r="A186" t="s">
        <v>161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>
        <f t="shared" si="38"/>
        <v>0</v>
      </c>
    </row>
    <row r="187" spans="1:16" x14ac:dyDescent="0.25">
      <c r="A187" t="s">
        <v>23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>
        <f t="shared" si="38"/>
        <v>0</v>
      </c>
    </row>
    <row r="188" spans="1:16" x14ac:dyDescent="0.25">
      <c r="A188" t="s">
        <v>162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>
        <f t="shared" si="38"/>
        <v>0</v>
      </c>
    </row>
    <row r="189" spans="1:16" x14ac:dyDescent="0.25">
      <c r="A189" t="s">
        <v>163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>
        <f t="shared" si="38"/>
        <v>0</v>
      </c>
    </row>
    <row r="190" spans="1:16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>
        <f t="shared" si="38"/>
        <v>0</v>
      </c>
    </row>
    <row r="191" spans="1:16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>
        <f t="shared" si="38"/>
        <v>0</v>
      </c>
    </row>
    <row r="192" spans="1:16" ht="15.75" x14ac:dyDescent="0.25">
      <c r="A192" s="12" t="s">
        <v>21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f t="shared" si="38"/>
        <v>0</v>
      </c>
    </row>
    <row r="193" spans="1:16" x14ac:dyDescent="0.25">
      <c r="A193" t="s">
        <v>164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>
        <f t="shared" si="38"/>
        <v>0</v>
      </c>
    </row>
    <row r="194" spans="1:16" x14ac:dyDescent="0.25">
      <c r="A194" t="s">
        <v>165</v>
      </c>
      <c r="B194" s="2"/>
      <c r="C194">
        <f>SUM(C162:C193)</f>
        <v>0</v>
      </c>
      <c r="D194">
        <f t="shared" ref="D194:N194" si="44">SUM(D168:D193)</f>
        <v>0</v>
      </c>
      <c r="E194">
        <f t="shared" si="44"/>
        <v>0</v>
      </c>
      <c r="F194">
        <f t="shared" si="44"/>
        <v>0</v>
      </c>
      <c r="G194">
        <f t="shared" si="44"/>
        <v>0</v>
      </c>
      <c r="H194">
        <f t="shared" si="44"/>
        <v>0</v>
      </c>
      <c r="I194">
        <f t="shared" si="44"/>
        <v>0</v>
      </c>
      <c r="J194">
        <f t="shared" si="44"/>
        <v>0</v>
      </c>
      <c r="K194">
        <f t="shared" si="44"/>
        <v>0</v>
      </c>
      <c r="L194">
        <f t="shared" si="44"/>
        <v>0</v>
      </c>
      <c r="M194">
        <f t="shared" si="44"/>
        <v>0</v>
      </c>
      <c r="N194">
        <f t="shared" si="44"/>
        <v>0</v>
      </c>
      <c r="P194" s="2">
        <f t="shared" si="38"/>
        <v>0</v>
      </c>
    </row>
    <row r="195" spans="1:16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5.75" x14ac:dyDescent="0.25">
      <c r="A196" s="6" t="s">
        <v>31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t="s">
        <v>32</v>
      </c>
      <c r="B197" s="2"/>
      <c r="C197">
        <f>+'2024'!N198</f>
        <v>0</v>
      </c>
      <c r="D197" s="2">
        <f>+C198</f>
        <v>0</v>
      </c>
      <c r="E197" s="2">
        <f t="shared" ref="E197:N197" si="45">+D198</f>
        <v>0</v>
      </c>
      <c r="F197" s="2">
        <f t="shared" si="45"/>
        <v>0</v>
      </c>
      <c r="G197" s="2">
        <f t="shared" si="45"/>
        <v>0</v>
      </c>
      <c r="H197" s="2">
        <f t="shared" si="45"/>
        <v>0</v>
      </c>
      <c r="I197" s="2">
        <f t="shared" si="45"/>
        <v>0</v>
      </c>
      <c r="J197" s="2">
        <f t="shared" si="45"/>
        <v>0</v>
      </c>
      <c r="K197" s="2">
        <f t="shared" si="45"/>
        <v>0</v>
      </c>
      <c r="L197" s="2">
        <f t="shared" si="45"/>
        <v>0</v>
      </c>
      <c r="M197" s="2">
        <f t="shared" si="45"/>
        <v>0</v>
      </c>
      <c r="N197" s="2">
        <f t="shared" si="45"/>
        <v>0</v>
      </c>
      <c r="O197" s="2"/>
      <c r="P197" s="2"/>
    </row>
    <row r="198" spans="1:16" x14ac:dyDescent="0.25">
      <c r="A198" t="s">
        <v>33</v>
      </c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t="s">
        <v>34</v>
      </c>
      <c r="B200" s="2"/>
      <c r="C200" s="2">
        <f>+C198-C197</f>
        <v>0</v>
      </c>
      <c r="D200" s="2">
        <f t="shared" ref="D200:N200" si="46">+D198-D197</f>
        <v>0</v>
      </c>
      <c r="E200" s="2">
        <f t="shared" si="46"/>
        <v>0</v>
      </c>
      <c r="F200" s="2">
        <f t="shared" si="46"/>
        <v>0</v>
      </c>
      <c r="G200" s="2">
        <f t="shared" si="46"/>
        <v>0</v>
      </c>
      <c r="H200" s="2">
        <f t="shared" si="46"/>
        <v>0</v>
      </c>
      <c r="I200" s="2">
        <f t="shared" si="46"/>
        <v>0</v>
      </c>
      <c r="J200" s="2">
        <f t="shared" si="46"/>
        <v>0</v>
      </c>
      <c r="K200" s="2">
        <f t="shared" si="46"/>
        <v>0</v>
      </c>
      <c r="L200" s="2">
        <f t="shared" si="46"/>
        <v>0</v>
      </c>
      <c r="M200" s="2">
        <f t="shared" si="46"/>
        <v>0</v>
      </c>
      <c r="N200" s="2">
        <f t="shared" si="46"/>
        <v>0</v>
      </c>
      <c r="O200" s="2"/>
      <c r="P200" s="2">
        <f t="shared" ref="P200:P202" si="47">SUM(C200:O200)</f>
        <v>0</v>
      </c>
    </row>
    <row r="201" spans="1:16" x14ac:dyDescent="0.25">
      <c r="A201" t="s">
        <v>35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>
        <f t="shared" si="47"/>
        <v>0</v>
      </c>
    </row>
    <row r="202" spans="1:16" x14ac:dyDescent="0.25">
      <c r="A202" t="s">
        <v>36</v>
      </c>
      <c r="B202" s="2"/>
      <c r="C202" s="2">
        <f>+C200-C201</f>
        <v>0</v>
      </c>
      <c r="D202" s="2">
        <f t="shared" ref="D202:N202" si="48">+D200-D201</f>
        <v>0</v>
      </c>
      <c r="E202" s="2">
        <f t="shared" si="48"/>
        <v>0</v>
      </c>
      <c r="F202" s="2">
        <f t="shared" si="48"/>
        <v>0</v>
      </c>
      <c r="G202" s="2">
        <f t="shared" si="48"/>
        <v>0</v>
      </c>
      <c r="H202" s="2">
        <f t="shared" si="48"/>
        <v>0</v>
      </c>
      <c r="I202" s="2">
        <f t="shared" si="48"/>
        <v>0</v>
      </c>
      <c r="J202" s="2">
        <f t="shared" si="48"/>
        <v>0</v>
      </c>
      <c r="K202" s="2">
        <f t="shared" si="48"/>
        <v>0</v>
      </c>
      <c r="L202" s="2">
        <f t="shared" si="48"/>
        <v>0</v>
      </c>
      <c r="M202" s="2">
        <f t="shared" si="48"/>
        <v>0</v>
      </c>
      <c r="N202" s="2">
        <f t="shared" si="48"/>
        <v>0</v>
      </c>
      <c r="O202" s="2"/>
      <c r="P202" s="2">
        <f t="shared" si="47"/>
        <v>0</v>
      </c>
    </row>
    <row r="203" spans="1:16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5" spans="1:16" ht="15.75" x14ac:dyDescent="0.25">
      <c r="A205" s="6" t="s">
        <v>37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t="s">
        <v>188</v>
      </c>
      <c r="B206" s="2"/>
      <c r="C206" s="2">
        <v>500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6">
        <f>SUM(C206:O206)</f>
        <v>500</v>
      </c>
    </row>
    <row r="207" spans="1:16" x14ac:dyDescent="0.25">
      <c r="A207" t="s">
        <v>187</v>
      </c>
      <c r="B207" s="2"/>
      <c r="C207" s="16">
        <f>+'2024'!P207</f>
        <v>5.9523809523809526</v>
      </c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>
        <f>SUM(C207:O207)</f>
        <v>5.9523809523809526</v>
      </c>
    </row>
    <row r="208" spans="1:16" x14ac:dyDescent="0.25">
      <c r="A208" t="s">
        <v>190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2:16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2:16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2020</vt:lpstr>
      <vt:lpstr>2024</vt:lpstr>
      <vt:lpstr>2025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Snyder</dc:creator>
  <cp:lastModifiedBy>Daniel Snyder</cp:lastModifiedBy>
  <cp:lastPrinted>2022-03-21T19:09:08Z</cp:lastPrinted>
  <dcterms:created xsi:type="dcterms:W3CDTF">2021-05-19T13:39:21Z</dcterms:created>
  <dcterms:modified xsi:type="dcterms:W3CDTF">2024-02-19T15:39:27Z</dcterms:modified>
</cp:coreProperties>
</file>