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<sst xmlns="http://schemas.openxmlformats.org/spreadsheetml/2006/main" count="34" uniqueCount="22">
  <si>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</si>
  <si>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</si>
  <si>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</si>
  <si>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</si>
  <si>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</si>
  <si>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</si>
  <si>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</si>
  <si>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</si>
  <si>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</si>
  <si>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</si>
  <si>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</si>
  <si>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</si>
  <si>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</si>
  <si>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</si>
  <si>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</si>
  <si>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</si>
  <si>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</si>
  <si>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</si>
  <si>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</si>
  <si>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</si>
  <si>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 xml:space="preserve"> 18.06.2024.године</t>
  </si>
  <si>
    <t>СТАЊЕ СРЕДСТАВА НА ДАН:  20.06.2024.године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</si>
</sst>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H34"/>
  <sheetViews>
    <sheetView showGridLines="0" tabSelected="1" zoomScale="80" zoomScaleNormal="80" workbookViewId="0">
      <selection activeCell="C21" sqref="C2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20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496896.55</v>
      </c>
      <c r="D7" s="5"/>
    </row>
    <row r="8" spans="1:6" ht="30" customHeight="1" thickBot="1" x14ac:dyDescent="0.35">
      <c r="A8" s="3"/>
      <c r="B8" s="17" t="s">
        <v>5</v>
      </c>
      <c r="C8" s="18">
        <f>F25</f>
        <v>-496896.55</v>
      </c>
      <c r="D8" s="5"/>
    </row>
    <row r="9" spans="1:6" ht="30" customHeight="1" thickBot="1" x14ac:dyDescent="0.35">
      <c r="A9" s="3"/>
      <c r="B9" s="15" t="s">
        <v>21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25305.39</v>
      </c>
      <c r="D20" s="4"/>
      <c r="E20" s="19" t="s">
        <v>15</v>
      </c>
      <c r="F20" s="21">
        <f>-Income2[[#This Row],[Износ]]</f>
        <v>-25305.39</v>
      </c>
    </row>
    <row r="21" spans="2:8" ht="38.25" customHeight="1" x14ac:dyDescent="0.3">
      <c r="B21" s="9" t="s">
        <v>16</v>
      </c>
      <c r="C21" s="20">
        <v>379486.66</v>
      </c>
      <c r="D21" s="4"/>
      <c r="E21" s="9" t="s">
        <v>16</v>
      </c>
      <c r="F21" s="20">
        <f>-Income2[[#This Row],[Износ]]</f>
        <v>-379486.66</v>
      </c>
    </row>
    <row r="22" spans="2:8" ht="38.25" customHeight="1" x14ac:dyDescent="0.3">
      <c r="B22" s="19" t="s">
        <v>18</v>
      </c>
      <c r="C22" s="21">
        <v>92104.5</v>
      </c>
      <c r="D22" s="4"/>
      <c r="E22" s="19" t="s">
        <v>18</v>
      </c>
      <c r="F22" s="21">
        <f>-Income2[[#This Row],[Износ]]</f>
        <v>-92104.5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496896.55</v>
      </c>
      <c r="D25" s="4"/>
      <c r="E25" s="9" t="s">
        <v>1</v>
      </c>
      <c r="F25" s="10">
        <f>SUM(F14:F24)</f>
        <v>-496896.55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16c05727-aa75-4e4a-9b5f-8a80a1165891"/>
    <ds:schemaRef ds:uri="71af3243-3dd4-4a8d-8c0d-dd76da1f02a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2024-06-24T07:20:17Z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