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F20" i="1"/>
  <c r="F15" i="1"/>
  <c r="F14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<sst xmlns="http://schemas.openxmlformats.org/spreadsheetml/2006/main" count="29" uniqueCount="19">
  <si>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</si>
  <si>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</si>
  <si>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</si>
  <si>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</si>
  <si>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</si>
  <si>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</si>
  <si>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</si>
  <si>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</si>
  <si>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</si>
  <si>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</si>
  <si>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</si>
  <si>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</si>
  <si>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СТОМАТОЛОШКА ЗЗ-  мај 2024</t>
  </si>
  <si>
    <t>ПУТ ПРИМАРНА ЗЗ-   специјализанти мај 2024</t>
  </si>
  <si>
    <t>ПУТ ПРИМАРНА ЗЗ-   мај 2024</t>
  </si>
  <si>
    <t>ПЛАТА ПРИМАРНА ЗЗ-  l део јуна 2024</t>
  </si>
  <si>
    <t>ПЛАТА СТОМАТОЛОШКА ЗЗ-  l део јуна 2024</t>
  </si>
  <si>
    <t>25.6.2024.године</t>
  </si>
  <si>
    <t>СТАЊЕ СРЕДСТАВА НА ДАН:   26.06.2024.године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</si>
</sst>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17</v>
      </c>
      <c r="D4" s="26"/>
      <c r="E4" s="28">
        <v>3605.34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0</v>
      </c>
      <c r="D7" s="5"/>
    </row>
    <row r="8" spans="1:6" ht="30" customHeight="1" thickBot="1" x14ac:dyDescent="0.35">
      <c r="A8" s="3"/>
      <c r="B8" s="13" t="s">
        <v>5</v>
      </c>
      <c r="C8" s="14">
        <f>F25</f>
        <v>-3600</v>
      </c>
      <c r="D8" s="5"/>
    </row>
    <row r="9" spans="1:6" ht="30" customHeight="1" thickBot="1" x14ac:dyDescent="0.35">
      <c r="A9" s="3"/>
      <c r="B9" s="11" t="s">
        <v>18</v>
      </c>
      <c r="C9" s="12">
        <f>+C7+C8+E4</f>
        <v>5.3400000000001455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15</v>
      </c>
      <c r="C14" s="7">
        <v>0</v>
      </c>
      <c r="D14" s="4"/>
      <c r="E14" s="20" t="s">
        <v>15</v>
      </c>
      <c r="F14" s="7">
        <f>-Income2[[#This Row],[Износ]]</f>
        <v>0</v>
      </c>
    </row>
    <row r="15" spans="1:6" s="4" customFormat="1" ht="20.100000000000001" customHeight="1" x14ac:dyDescent="0.3">
      <c r="B15" s="21" t="s">
        <v>16</v>
      </c>
      <c r="C15" s="16">
        <v>0</v>
      </c>
      <c r="E15" s="21" t="s">
        <v>16</v>
      </c>
      <c r="F15" s="16">
        <f>-Income2[[#This Row],[Износ]]</f>
        <v>0</v>
      </c>
    </row>
    <row r="16" spans="1:6" s="4" customFormat="1" ht="20.100000000000001" customHeight="1" x14ac:dyDescent="0.3">
      <c r="B16" s="20" t="s">
        <v>14</v>
      </c>
      <c r="C16" s="7">
        <v>0</v>
      </c>
      <c r="E16" s="20" t="s">
        <v>14</v>
      </c>
      <c r="F16" s="7">
        <v>0</v>
      </c>
    </row>
    <row r="17" spans="2:6" ht="20.100000000000001" customHeight="1" x14ac:dyDescent="0.3">
      <c r="B17" s="15" t="s">
        <v>12</v>
      </c>
      <c r="C17" s="16">
        <v>0</v>
      </c>
      <c r="D17" s="4"/>
      <c r="E17" s="21" t="s">
        <v>12</v>
      </c>
      <c r="F17" s="16">
        <v>0</v>
      </c>
    </row>
    <row r="18" spans="2:6" ht="20.100000000000001" customHeight="1" x14ac:dyDescent="0.3">
      <c r="B18" s="20" t="s">
        <v>13</v>
      </c>
      <c r="C18" s="7">
        <v>0</v>
      </c>
      <c r="D18" s="4"/>
      <c r="E18" s="22" t="s">
        <v>13</v>
      </c>
      <c r="F18" s="7">
        <v>-3600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f>-Income2[[#This Row],[Износ]]</f>
        <v>0</v>
      </c>
    </row>
    <row r="21" spans="2:6" ht="20.100000000000001" customHeight="1" x14ac:dyDescent="0.3">
      <c r="B21" s="15" t="s">
        <v>1</v>
      </c>
      <c r="C21" s="16">
        <f>+SUM(C14:C20)</f>
        <v>0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-3600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openxmlformats.org/package/2006/metadata/core-properties"/>
    <ds:schemaRef ds:uri="http://purl.org/dc/elements/1.1/"/>
    <ds:schemaRef ds:uri="71af3243-3dd4-4a8d-8c0d-dd76da1f02a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2024-06-27T09:34:33Z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