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C21" i="1" l="1"/>
  <c r="F15" i="1"/>
  <c r="C7" i="1" l="1"/>
  <c r="F25" i="1" l="1"/>
  <c r="C8" i="1" l="1"/>
  <c r="C9" i="1" s="1"/>
  <c r="D1" i="1" l="1"/>
</calcChain>
</file>

<file path=xl/sharedStrings.xml><?xml version="1.0" encoding="utf-8"?>
<sst xmlns="http://schemas.openxmlformats.org/spreadsheetml/2006/main" count="29" uniqueCount="21">
  <si>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</si>
  <si>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</si>
  <si>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</si>
  <si>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</si>
  <si>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</si>
  <si>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</si>
  <si>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</si>
  <si>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</si>
  <si>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</si>
  <si>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</si>
  <si>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Отпремнина за одлазак у пензију</t>
  </si>
  <si>
    <t>Јубиларна награда</t>
  </si>
  <si>
    <t>ПУТ ПРИМАРНА ЗЗ-   јун 2024</t>
  </si>
  <si>
    <t>ПУТ СТОМАТОЛОШКА ЗЗ-  јун 2024</t>
  </si>
  <si>
    <t>ПЛАТА ПРИМАРНА ЗЗ-  l део јула 2024</t>
  </si>
  <si>
    <t>ПЛАТА СТОМАТОЛОШКА ЗЗ-  l део јула 2024</t>
  </si>
  <si>
    <t>ПУТ ПРИМАРНА ЗЗ-   специјализанти јун 2024</t>
  </si>
  <si>
    <t>ПЛАТА ПРИМАРНА ЗЗ-  ll део јула 2024</t>
  </si>
  <si>
    <t>ПЛАТА СТОМАТОЛОШКА ЗЗ-  ll део јула 2024</t>
  </si>
  <si>
    <t>01.8.2024.године</t>
  </si>
  <si>
    <t>СТАЊЕ СРЕДСТАВА НА ДАН:   02.08.2024.године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</si>
</sst>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0" fillId="0" borderId="0" xfId="0" applyFill="1">
      <alignment horizontal="left" vertical="center" wrapText="1" indent="1"/>
    </xf>
    <xf numFmtId="0" fontId="0" fillId="0" borderId="0" xfId="0" applyFont="1" applyFill="1">
      <alignment horizontal="left" vertical="center" wrapText="1" indent="1"/>
    </xf>
    <xf numFmtId="0" fontId="0" fillId="9" borderId="0" xfId="0" applyFont="1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4" fontId="0" fillId="0" borderId="0" xfId="6" applyNumberFormat="1" applyFont="1">
      <alignment horizontal="right" vertical="center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1" headerRowBorderDxfId="2">
  <autoFilter ref="B13:C21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19</v>
      </c>
      <c r="D4" s="26"/>
      <c r="E4" s="28">
        <v>3191.64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9" t="s">
        <v>9</v>
      </c>
      <c r="C7" s="10">
        <f>C21</f>
        <v>0</v>
      </c>
      <c r="D7" s="5"/>
    </row>
    <row r="8" spans="1:6" ht="30" customHeight="1" thickBot="1" x14ac:dyDescent="0.35">
      <c r="A8" s="3"/>
      <c r="B8" s="13" t="s">
        <v>5</v>
      </c>
      <c r="C8" s="14">
        <f>F25</f>
        <v>-3186.3</v>
      </c>
      <c r="D8" s="5"/>
    </row>
    <row r="9" spans="1:6" ht="30" customHeight="1" thickBot="1" x14ac:dyDescent="0.35">
      <c r="A9" s="3"/>
      <c r="B9" s="11" t="s">
        <v>20</v>
      </c>
      <c r="C9" s="12">
        <f>+C7+C8+E4</f>
        <v>5.3399999999996908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7" t="s">
        <v>3</v>
      </c>
      <c r="C13" s="18" t="s">
        <v>2</v>
      </c>
      <c r="D13" s="2"/>
      <c r="E13" s="17" t="s">
        <v>3</v>
      </c>
      <c r="F13" s="18" t="s">
        <v>2</v>
      </c>
    </row>
    <row r="14" spans="1:6" ht="20.100000000000001" customHeight="1" x14ac:dyDescent="0.3">
      <c r="B14" s="20" t="s">
        <v>17</v>
      </c>
      <c r="C14" s="7">
        <v>0</v>
      </c>
      <c r="D14" s="4"/>
      <c r="E14" s="20" t="s">
        <v>14</v>
      </c>
      <c r="F14" s="7">
        <v>-3186.3</v>
      </c>
    </row>
    <row r="15" spans="1:6" s="4" customFormat="1" ht="20.100000000000001" customHeight="1" x14ac:dyDescent="0.3">
      <c r="B15" s="21" t="s">
        <v>18</v>
      </c>
      <c r="C15" s="16">
        <v>0</v>
      </c>
      <c r="E15" s="21" t="s">
        <v>15</v>
      </c>
      <c r="F15" s="16">
        <f>-Income2[[#This Row],[Износ]]</f>
        <v>0</v>
      </c>
    </row>
    <row r="16" spans="1:6" s="4" customFormat="1" ht="20.100000000000001" customHeight="1" x14ac:dyDescent="0.3">
      <c r="B16" s="20" t="s">
        <v>12</v>
      </c>
      <c r="C16" s="7">
        <v>0</v>
      </c>
      <c r="E16" s="20" t="s">
        <v>12</v>
      </c>
      <c r="F16" s="7">
        <f>-Income2[[#This Row],[Износ]]</f>
        <v>0</v>
      </c>
    </row>
    <row r="17" spans="2:6" ht="20.100000000000001" customHeight="1" x14ac:dyDescent="0.3">
      <c r="B17" s="15" t="s">
        <v>13</v>
      </c>
      <c r="C17" s="16">
        <v>0</v>
      </c>
      <c r="D17" s="4"/>
      <c r="E17" s="21" t="s">
        <v>13</v>
      </c>
      <c r="F17" s="16">
        <f>-Income2[[#This Row],[Износ]]</f>
        <v>0</v>
      </c>
    </row>
    <row r="18" spans="2:6" ht="20.100000000000001" customHeight="1" x14ac:dyDescent="0.3">
      <c r="B18" s="20" t="s">
        <v>16</v>
      </c>
      <c r="C18" s="7">
        <v>0</v>
      </c>
      <c r="D18" s="4"/>
      <c r="E18" s="22" t="s">
        <v>16</v>
      </c>
      <c r="F18" s="7">
        <v>0</v>
      </c>
    </row>
    <row r="19" spans="2:6" ht="20.100000000000001" customHeight="1" x14ac:dyDescent="0.3">
      <c r="B19" s="15" t="s">
        <v>10</v>
      </c>
      <c r="C19" s="16">
        <v>0</v>
      </c>
      <c r="D19" s="4"/>
      <c r="E19" s="21" t="s">
        <v>10</v>
      </c>
      <c r="F19" s="16">
        <v>0</v>
      </c>
    </row>
    <row r="20" spans="2:6" ht="20.100000000000001" customHeight="1" x14ac:dyDescent="0.3">
      <c r="B20" s="19" t="s">
        <v>11</v>
      </c>
      <c r="C20" s="23">
        <v>0</v>
      </c>
      <c r="D20" s="4"/>
      <c r="E20" s="22" t="s">
        <v>11</v>
      </c>
      <c r="F20" s="7">
        <v>0</v>
      </c>
    </row>
    <row r="21" spans="2:6" ht="20.100000000000001" customHeight="1" x14ac:dyDescent="0.3">
      <c r="B21" s="15" t="s">
        <v>1</v>
      </c>
      <c r="C21" s="16">
        <f>+SUM(C14:C20)</f>
        <v>0</v>
      </c>
      <c r="D21" s="4"/>
      <c r="E21" s="15"/>
      <c r="F21" s="16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5"/>
      <c r="F23" s="16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5" t="s">
        <v>1</v>
      </c>
      <c r="F25" s="16">
        <f>SUM(F14:F24)</f>
        <v>-3186.3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purl.org/dc/dcmitype/"/>
    <ds:schemaRef ds:uri="71af3243-3dd4-4a8d-8c0d-dd76da1f02a5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2024-08-05T07:59:24Z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