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<sst xmlns="http://schemas.openxmlformats.org/spreadsheetml/2006/main" count="34" uniqueCount="22">
  <si>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</si>
  <si>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</si>
  <si>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</si>
  <si>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</si>
  <si>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</si>
  <si>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</si>
  <si>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</si>
  <si>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</si>
  <si>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</si>
  <si>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</si>
  <si>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</si>
  <si>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</si>
  <si>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</si>
  <si>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</si>
  <si>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</si>
  <si>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</si>
  <si>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</si>
  <si>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</si>
  <si>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</si>
  <si>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</si>
  <si>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14.08.2024.године</t>
  </si>
  <si>
    <t>СТАЊЕ СРЕДСТАВА НА ДАН:  16.08.2024.године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</si>
</sst>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D21" sqref="D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1565106.1099999999</v>
      </c>
      <c r="D7" s="5"/>
    </row>
    <row r="8" spans="1:6" ht="30" customHeight="1" thickBot="1" x14ac:dyDescent="0.35">
      <c r="A8" s="3"/>
      <c r="B8" s="17" t="s">
        <v>5</v>
      </c>
      <c r="C8" s="18">
        <f>F25</f>
        <v>-1565106.1099999999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235455</v>
      </c>
      <c r="D14" s="4"/>
      <c r="E14" s="4" t="s">
        <v>10</v>
      </c>
      <c r="F14" s="7">
        <f>-Income2[[#This Row],[Износ]]</f>
        <v>-235455</v>
      </c>
    </row>
    <row r="15" spans="1:6" s="4" customFormat="1" ht="38.25" customHeight="1" x14ac:dyDescent="0.3">
      <c r="B15" s="9" t="s">
        <v>11</v>
      </c>
      <c r="C15" s="10">
        <v>9583.64</v>
      </c>
      <c r="E15" s="9" t="s">
        <v>11</v>
      </c>
      <c r="F15" s="10">
        <f>+-Income2[[#This Row],[Износ]]</f>
        <v>-9583.64</v>
      </c>
    </row>
    <row r="16" spans="1:6" s="4" customFormat="1" ht="38.25" customHeight="1" x14ac:dyDescent="0.3">
      <c r="B16" s="22" t="s">
        <v>12</v>
      </c>
      <c r="C16" s="7">
        <v>1300047.47</v>
      </c>
      <c r="E16" s="4" t="s">
        <v>12</v>
      </c>
      <c r="F16" s="7">
        <f>-Income2[[#This Row],[Износ]]</f>
        <v>-1300047.47</v>
      </c>
    </row>
    <row r="17" spans="2:8" ht="38.25" customHeight="1" x14ac:dyDescent="0.3">
      <c r="B17" s="9" t="s">
        <v>14</v>
      </c>
      <c r="C17" s="20">
        <v>20020</v>
      </c>
      <c r="D17" s="4"/>
      <c r="E17" s="9" t="s">
        <v>14</v>
      </c>
      <c r="F17" s="10">
        <f>-Income2[[#This Row],[Износ]]</f>
        <v>-20020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1565106.1099999999</v>
      </c>
      <c r="D25" s="4"/>
      <c r="E25" s="9" t="s">
        <v>1</v>
      </c>
      <c r="F25" s="10">
        <f>SUM(F14:F24)</f>
        <v>-1565106.1099999999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71af3243-3dd4-4a8d-8c0d-dd76da1f02a5"/>
    <ds:schemaRef ds:uri="http://schemas.microsoft.com/office/2006/documentManagement/types"/>
    <ds:schemaRef ds:uri="16c05727-aa75-4e4a-9b5f-8a80a116589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2024-08-19T10:42:12Z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