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C21" i="1" l="1"/>
  <c r="F15" i="1"/>
  <c r="C7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<sst xmlns="http://schemas.openxmlformats.org/spreadsheetml/2006/main" count="30" uniqueCount="20">
  <si>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</si>
  <si>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</si>
  <si>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</si>
  <si>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</si>
  <si>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</si>
  <si>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</si>
  <si>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</si>
  <si>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</si>
  <si>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</si>
  <si>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</si>
  <si>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</si>
  <si>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</si>
  <si>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ПЛАТА ПРИМАРНА ЗЗ-  ll део августа 2024</t>
  </si>
  <si>
    <t>ПЛАТА СТОМАТОЛОШКА ЗЗ-  ll део августа 2024</t>
  </si>
  <si>
    <t>ПУТ ПРИМАРНА ЗЗ-   август 2024</t>
  </si>
  <si>
    <t>ПУТ СТОМАТОЛОШКА ЗЗ-  август 2024</t>
  </si>
  <si>
    <t>ПЛАТА ПРИМАРНА ЗЗ-  ll део августа 2024-повраћај средстава</t>
  </si>
  <si>
    <t>ПУТ ПРИМАРНА ЗЗ-   специјализанти јул 2024</t>
  </si>
  <si>
    <t>12.9.2024.године</t>
  </si>
  <si>
    <t>СТАЊЕ СРЕДСТАВА НА ДАН:   13.09.2024.године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</si>
</sst>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2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4" fontId="0" fillId="0" borderId="0" xfId="6" applyNumberFormat="1" applyFont="1">
      <alignment horizontal="right" vertical="center" indent="1"/>
    </xf>
    <xf numFmtId="0" fontId="12" fillId="9" borderId="0" xfId="0" applyFont="1" applyFill="1">
      <alignment horizontal="left" vertical="center" wrapText="1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1" headerRowBorderDxfId="2">
  <autoFilter ref="B13:C21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F21" sqref="F21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2024</v>
      </c>
    </row>
    <row r="2" spans="1:11" ht="84" customHeight="1" thickBot="1" x14ac:dyDescent="0.35">
      <c r="A2" s="3"/>
      <c r="B2" s="25" t="s">
        <v>8</v>
      </c>
      <c r="C2" s="25"/>
      <c r="D2" s="25"/>
      <c r="E2" s="25"/>
      <c r="F2" s="25"/>
    </row>
    <row r="3" spans="1:11" ht="30" customHeight="1" thickBot="1" x14ac:dyDescent="0.35">
      <c r="A3" s="3"/>
      <c r="C3" s="28" t="s">
        <v>7</v>
      </c>
      <c r="D3" s="28"/>
      <c r="E3" s="28"/>
      <c r="F3" s="28"/>
    </row>
    <row r="4" spans="1:11" ht="30" customHeight="1" x14ac:dyDescent="0.3">
      <c r="A4" s="3"/>
      <c r="C4" s="27" t="s">
        <v>18</v>
      </c>
      <c r="D4" s="27"/>
      <c r="E4" s="29">
        <v>643033.34</v>
      </c>
      <c r="F4" s="29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0" t="s">
        <v>6</v>
      </c>
      <c r="C6" s="30"/>
      <c r="D6" s="5"/>
    </row>
    <row r="7" spans="1:11" ht="30" customHeight="1" thickBot="1" x14ac:dyDescent="0.35">
      <c r="A7" s="3"/>
      <c r="B7" s="9" t="s">
        <v>9</v>
      </c>
      <c r="C7" s="10">
        <f>C21</f>
        <v>0</v>
      </c>
      <c r="D7" s="5"/>
    </row>
    <row r="8" spans="1:11" ht="30" customHeight="1" thickBot="1" x14ac:dyDescent="0.35">
      <c r="A8" s="3"/>
      <c r="B8" s="13" t="s">
        <v>5</v>
      </c>
      <c r="C8" s="14">
        <f>F25</f>
        <v>-643028</v>
      </c>
      <c r="D8" s="5"/>
    </row>
    <row r="9" spans="1:11" ht="30" customHeight="1" thickBot="1" x14ac:dyDescent="0.35">
      <c r="A9" s="3"/>
      <c r="B9" s="11" t="s">
        <v>19</v>
      </c>
      <c r="C9" s="12">
        <f>+C7+C8+E4</f>
        <v>5.3399999999674037</v>
      </c>
      <c r="D9" s="5"/>
    </row>
    <row r="11" spans="1:11" ht="30" customHeight="1" thickBot="1" x14ac:dyDescent="0.35"/>
    <row r="12" spans="1:11" ht="20.100000000000001" customHeight="1" x14ac:dyDescent="0.3">
      <c r="B12" s="31" t="s">
        <v>0</v>
      </c>
      <c r="C12" s="31"/>
      <c r="D12" s="8"/>
      <c r="E12" s="26" t="s">
        <v>4</v>
      </c>
      <c r="F12" s="26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12</v>
      </c>
      <c r="C14" s="7">
        <v>0</v>
      </c>
      <c r="D14" s="4"/>
      <c r="E14" s="20" t="s">
        <v>12</v>
      </c>
      <c r="F14" s="7">
        <v>0</v>
      </c>
    </row>
    <row r="15" spans="1:11" s="4" customFormat="1" ht="20.100000000000001" customHeight="1" x14ac:dyDescent="0.3">
      <c r="B15" s="21" t="s">
        <v>13</v>
      </c>
      <c r="C15" s="16">
        <v>0</v>
      </c>
      <c r="E15" s="21" t="s">
        <v>13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14</v>
      </c>
      <c r="C16" s="7">
        <v>0</v>
      </c>
      <c r="E16" s="20" t="s">
        <v>14</v>
      </c>
      <c r="F16" s="7">
        <f>-Income2[[#This Row],[Износ]]</f>
        <v>0</v>
      </c>
    </row>
    <row r="17" spans="2:6" ht="20.100000000000001" customHeight="1" x14ac:dyDescent="0.3">
      <c r="B17" s="15" t="s">
        <v>15</v>
      </c>
      <c r="C17" s="16">
        <v>0</v>
      </c>
      <c r="D17" s="4"/>
      <c r="E17" s="21" t="s">
        <v>15</v>
      </c>
      <c r="F17" s="16">
        <f>-Income2[[#This Row],[Износ]]</f>
        <v>0</v>
      </c>
    </row>
    <row r="18" spans="2:6" ht="20.100000000000001" customHeight="1" x14ac:dyDescent="0.3">
      <c r="B18" s="20" t="s">
        <v>17</v>
      </c>
      <c r="C18" s="7">
        <v>0</v>
      </c>
      <c r="D18" s="4"/>
      <c r="E18" s="22" t="s">
        <v>17</v>
      </c>
      <c r="F18" s="7">
        <v>0</v>
      </c>
    </row>
    <row r="19" spans="2:6" ht="20.100000000000001" customHeight="1" x14ac:dyDescent="0.3">
      <c r="B19" s="15" t="s">
        <v>10</v>
      </c>
      <c r="C19" s="16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11</v>
      </c>
      <c r="C20" s="23">
        <v>0</v>
      </c>
      <c r="D20" s="4"/>
      <c r="E20" s="22" t="s">
        <v>11</v>
      </c>
      <c r="F20" s="7">
        <v>-643028</v>
      </c>
    </row>
    <row r="21" spans="2:6" ht="20.100000000000001" customHeight="1" x14ac:dyDescent="0.3">
      <c r="B21" s="15" t="s">
        <v>1</v>
      </c>
      <c r="C21" s="16">
        <f>+SUM(C14:C20)</f>
        <v>0</v>
      </c>
      <c r="D21" s="4"/>
      <c r="E21" s="24" t="s">
        <v>16</v>
      </c>
      <c r="F21" s="16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-643028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16c05727-aa75-4e4a-9b5f-8a80a1165891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2024-09-16T09:18:59Z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