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<sst xmlns="http://schemas.openxmlformats.org/spreadsheetml/2006/main" count="34" uniqueCount="22">
  <si>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</si>
  <si>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</si>
  <si>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</si>
  <si>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</si>
  <si>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</si>
  <si>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</si>
  <si>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</si>
  <si>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</si>
  <si>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</si>
  <si>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</si>
  <si>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</si>
  <si>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</si>
  <si>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</si>
  <si>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</si>
  <si>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</si>
  <si>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</si>
  <si>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</si>
  <si>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</si>
  <si>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</si>
  <si>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</si>
  <si>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13.09.2024.године</t>
  </si>
  <si>
    <t>СТАЊЕ СРЕДСТАВА НА ДАН:  16.09.2024.године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</si>
</sst>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zoomScale="80" zoomScaleNormal="80" workbookViewId="0">
      <selection activeCell="C24" sqref="C24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924816.91</v>
      </c>
      <c r="D7" s="5"/>
    </row>
    <row r="8" spans="1:6" ht="30" customHeight="1" thickBot="1" x14ac:dyDescent="0.35">
      <c r="A8" s="3"/>
      <c r="B8" s="17" t="s">
        <v>5</v>
      </c>
      <c r="C8" s="18">
        <f>F25</f>
        <v>-924816.91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57000</v>
      </c>
      <c r="D14" s="4"/>
      <c r="E14" s="4" t="s">
        <v>10</v>
      </c>
      <c r="F14" s="7">
        <f>-Income2[[#This Row],[Износ]]</f>
        <v>-57000</v>
      </c>
    </row>
    <row r="15" spans="1:6" s="4" customFormat="1" ht="38.25" customHeight="1" x14ac:dyDescent="0.3">
      <c r="B15" s="9" t="s">
        <v>11</v>
      </c>
      <c r="C15" s="10">
        <v>4152.72</v>
      </c>
      <c r="E15" s="9" t="s">
        <v>11</v>
      </c>
      <c r="F15" s="10">
        <f>+-Income2[[#This Row],[Износ]]</f>
        <v>-4152.72</v>
      </c>
    </row>
    <row r="16" spans="1:6" s="4" customFormat="1" ht="38.25" customHeight="1" x14ac:dyDescent="0.3">
      <c r="B16" s="22" t="s">
        <v>12</v>
      </c>
      <c r="C16" s="7">
        <v>382378.81</v>
      </c>
      <c r="E16" s="4" t="s">
        <v>12</v>
      </c>
      <c r="F16" s="7">
        <f>-Income2[[#This Row],[Износ]]</f>
        <v>-382378.81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481285.38</v>
      </c>
      <c r="D18" s="4"/>
      <c r="E18" s="19" t="s">
        <v>13</v>
      </c>
      <c r="F18" s="21">
        <f>-Income2[[#This Row],[Износ]]</f>
        <v>-481285.38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924816.91</v>
      </c>
      <c r="D25" s="4"/>
      <c r="E25" s="9" t="s">
        <v>1</v>
      </c>
      <c r="F25" s="10">
        <f>SUM(F14:F24)</f>
        <v>-924816.91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2024-09-17T09:01:21Z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