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0" yWindow="0" windowWidth="28800" windowHeight="12435"/>
  </bookViews>
  <sheets>
    <sheet name="FOND" sheetId="1" r:id="rId1"/>
    <sheet name="Sheet1" sheetId="4" r:id="rId2"/>
  </sheets>
  <definedNames>
    <definedName name="ColumnTitle2">#REF!</definedName>
    <definedName name="ColumnTitle3">#REF!</definedName>
    <definedName name="RowTitleRegion1..C8">FOND!$B$7</definedName>
    <definedName name="RowTitleRegion2..C10">FOND!$B$9</definedName>
    <definedName name="TotalMonthlyExpenses">SUM(#REF!)</definedName>
    <definedName name="TotalMonthlyIncome">SUM(#REF!)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4" i="1" l="1"/>
  <c r="F17" i="1" l="1"/>
  <c r="F15" i="1" l="1"/>
  <c r="F19" i="1" l="1"/>
  <c r="F23" i="1" l="1"/>
  <c r="F21" i="1" l="1"/>
  <c r="F18" i="1"/>
  <c r="F14" i="1"/>
  <c r="F22" i="1" l="1"/>
  <c r="F20" i="1"/>
  <c r="F16" i="1"/>
  <c r="C25" i="1" l="1"/>
  <c r="F25" i="1" l="1"/>
  <c r="C7" i="1" l="1"/>
  <c r="C8" i="1"/>
  <c r="C9" i="1" l="1"/>
  <c r="D1" i="1" l="1"/>
</calcChain>
</file>

<file path=xl/sharedStrings.xml><?xml version="1.0" encoding="utf-8"?>
<sst xmlns="http://schemas.openxmlformats.org/spreadsheetml/2006/main" count="38" uniqueCount="24">
  <si>
    <t>ПРИЛИВ СРЕДСТАВА</t>
  </si>
  <si>
    <t>Укупно</t>
  </si>
  <si>
    <t>Износ</t>
  </si>
  <si>
    <t>Опис</t>
  </si>
  <si>
    <t>ОДЛИВ СРЕДСТАВА</t>
  </si>
  <si>
    <t>ОДЛИВ</t>
  </si>
  <si>
    <t xml:space="preserve"> ПРИЛИВ И ОДЛИВ СРЕДСТАВА</t>
  </si>
  <si>
    <t xml:space="preserve"> СТАЊЕ СРЕДСТАВА ОД ПРЕТХОДНОГ ДАНА</t>
  </si>
  <si>
    <t>СТАЊЕ СРЕДСТАВА НА РАЧУНУ
840-740661-27</t>
  </si>
  <si>
    <t>ПРИЛИВ</t>
  </si>
  <si>
    <t>АСИГНАЦИЈЕ - 
санитетски материјал - КПП 064</t>
  </si>
  <si>
    <t>АСИГНАЦИЈЕ - 
ван уговора - КПП 919</t>
  </si>
  <si>
    <t>АСИГНАЦИЈЕ - 
материјални трошкови - КПП 06Е</t>
  </si>
  <si>
    <t>АСИГНАЦИЈЕ - 
енергенти - КПП 06Ц</t>
  </si>
  <si>
    <t>АСИГНАЦИЈЕ - 
листа Д - КПП 062</t>
  </si>
  <si>
    <t>ДИРЕКТНО - 
лек у ЗУ - КПП 062</t>
  </si>
  <si>
    <t>ДИРЕКТНО - 
енергенти - КПП 06Ц</t>
  </si>
  <si>
    <t>АСИГНАЦИЈЕ - 
материјални трошкови - стоматологија - КПП 05Е</t>
  </si>
  <si>
    <t>ДИРЕКТНО - 
санитетски материјал - КПП 064</t>
  </si>
  <si>
    <t>ДИРЕКТНО - 
санитетски материјал -реагенс- КПП 064</t>
  </si>
  <si>
    <t>direktno eps</t>
  </si>
  <si>
    <t>АСИГНАЦИЈЕ - 
Министарство здравља</t>
  </si>
  <si>
    <t xml:space="preserve"> 26.05.2025.године</t>
  </si>
  <si>
    <t>СТАЊЕ СРЕДСТАВА НА ДАН: 09.06.2025.године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</si>
</sst>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2" x14ac:knownFonts="1">
    <font>
      <sz val="11"/>
      <color theme="1" tint="4.9989318521683403E-2"/>
      <name val="Century Gothic"/>
      <family val="1"/>
      <scheme val="minor"/>
    </font>
    <font>
      <b/>
      <sz val="11"/>
      <color theme="0"/>
      <name val="Century Gothic"/>
      <family val="1"/>
      <scheme val="major"/>
    </font>
    <font>
      <sz val="32"/>
      <color theme="0"/>
      <name val="Century Gothic"/>
      <family val="1"/>
      <scheme val="major"/>
    </font>
    <font>
      <sz val="10"/>
      <color theme="1" tint="4.9989318521683403E-2"/>
      <name val="Century Gothic"/>
      <family val="1"/>
      <scheme val="minor"/>
    </font>
    <font>
      <b/>
      <sz val="11"/>
      <color rgb="FF3F3F3F"/>
      <name val="Century Gothic"/>
      <family val="2"/>
      <scheme val="minor"/>
    </font>
    <font>
      <sz val="12"/>
      <color theme="0"/>
      <name val="Century Gothic"/>
      <family val="2"/>
      <scheme val="minor"/>
    </font>
    <font>
      <b/>
      <sz val="14"/>
      <color theme="8" tint="-0.24994659260841701"/>
      <name val="Century Gothic"/>
      <family val="2"/>
      <scheme val="minor"/>
    </font>
    <font>
      <sz val="11"/>
      <name val="Century Gothic"/>
      <family val="2"/>
      <scheme val="minor"/>
    </font>
    <font>
      <sz val="11"/>
      <color theme="0"/>
      <name val="Century Gothic"/>
      <family val="1"/>
      <scheme val="minor"/>
    </font>
    <font>
      <sz val="11"/>
      <color theme="1"/>
      <name val="Century Gothic"/>
      <family val="1"/>
      <scheme val="minor"/>
    </font>
    <font>
      <b/>
      <sz val="14"/>
      <color theme="0"/>
      <name val="Century Gothic"/>
      <family val="1"/>
      <scheme val="major"/>
    </font>
    <font>
      <b/>
      <sz val="16"/>
      <color theme="0"/>
      <name val="Century Gothic"/>
      <family val="1"/>
      <scheme val="major"/>
    </font>
  </fonts>
  <fills count="12">
    <fill>
      <patternFill patternType="none"/>
    </fill>
    <fill>
      <patternFill patternType="gray125"/>
    </fill>
    <fill>
      <patternFill patternType="solid">
        <fgColor theme="3" tint="-0.24994659260841701"/>
        <bgColor indexed="64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8" tint="-0.24994659260841701"/>
        <bgColor indexed="64"/>
      </patternFill>
    </fill>
    <fill>
      <gradientFill>
        <stop position="0">
          <color theme="3" tint="-0.25098422193060094"/>
        </stop>
        <stop position="0.5">
          <color theme="8"/>
        </stop>
        <stop position="1">
          <color theme="3" tint="-0.25098422193060094"/>
        </stop>
      </gradientFill>
    </fill>
    <fill>
      <patternFill patternType="solid">
        <fgColor theme="7" tint="-0.249977111117893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0.59999389629810485"/>
        <bgColor indexed="64"/>
      </patternFill>
    </fill>
    <fill>
      <gradientFill>
        <stop position="0">
          <color theme="7" tint="-0.49803155613879818"/>
        </stop>
        <stop position="0.5">
          <color theme="7" tint="0.40000610370189521"/>
        </stop>
        <stop position="1">
          <color theme="7" tint="-0.49803155613879818"/>
        </stop>
      </gradient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 style="medium">
        <color theme="3" tint="0.39994506668294322"/>
      </top>
      <bottom style="medium">
        <color theme="3" tint="0.39994506668294322"/>
      </bottom>
      <diagonal/>
    </border>
    <border>
      <left/>
      <right/>
      <top style="medium">
        <color theme="0"/>
      </top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/>
      <right/>
      <top style="medium">
        <color theme="0"/>
      </top>
      <bottom style="medium">
        <color theme="7" tint="-0.499984740745262"/>
      </bottom>
      <diagonal/>
    </border>
    <border>
      <left/>
      <right/>
      <top/>
      <bottom style="medium">
        <color theme="7" tint="-0.499984740745262"/>
      </bottom>
      <diagonal/>
    </border>
    <border>
      <left/>
      <right/>
      <top style="medium">
        <color theme="7" tint="-0.499984740745262"/>
      </top>
      <bottom style="medium">
        <color theme="7" tint="-0.499984740745262"/>
      </bottom>
      <diagonal/>
    </border>
  </borders>
  <cellStyleXfs count="12">
    <xf numFmtId="0" fontId="0" fillId="0" borderId="0">
      <alignment horizontal="left" vertical="center" wrapText="1" indent="1"/>
    </xf>
    <xf numFmtId="9" fontId="6" fillId="0" borderId="5" applyFill="0" applyProtection="0">
      <alignment horizontal="center" vertical="center"/>
    </xf>
    <xf numFmtId="0" fontId="2" fillId="6" borderId="3" applyNumberFormat="0" applyProtection="0">
      <alignment horizontal="left" vertical="center" indent="3"/>
    </xf>
    <xf numFmtId="0" fontId="1" fillId="2" borderId="2" applyNumberFormat="0" applyProtection="0">
      <alignment horizontal="center" vertical="center"/>
    </xf>
    <xf numFmtId="0" fontId="1" fillId="5" borderId="4" applyNumberFormat="0" applyProtection="0">
      <alignment horizontal="center" vertical="center"/>
    </xf>
    <xf numFmtId="0" fontId="1" fillId="5" borderId="0" applyNumberFormat="0" applyBorder="0" applyProtection="0">
      <alignment horizontal="left" vertical="center" indent="1"/>
    </xf>
    <xf numFmtId="164" fontId="3" fillId="0" borderId="0" applyFont="0" applyFill="0" applyBorder="0" applyProtection="0">
      <alignment horizontal="right" vertical="center" indent="1"/>
    </xf>
    <xf numFmtId="164" fontId="3" fillId="0" borderId="0" applyFont="0" applyFill="0" applyBorder="0" applyProtection="0">
      <alignment horizontal="right" vertical="center"/>
    </xf>
    <xf numFmtId="0" fontId="7" fillId="0" borderId="1" applyNumberFormat="0" applyFont="0" applyAlignment="0" applyProtection="0"/>
    <xf numFmtId="0" fontId="4" fillId="3" borderId="6" applyNumberFormat="0" applyFont="0" applyFill="0" applyAlignment="0" applyProtection="0"/>
    <xf numFmtId="0" fontId="5" fillId="4" borderId="0" applyNumberFormat="0" applyBorder="0" applyProtection="0">
      <alignment horizontal="right" vertical="top" indent="10"/>
    </xf>
    <xf numFmtId="0" fontId="8" fillId="0" borderId="0" applyNumberFormat="0" applyFill="0" applyBorder="0" applyAlignment="0">
      <alignment horizontal="left" vertical="center" wrapText="1" indent="1"/>
    </xf>
  </cellStyleXfs>
  <cellXfs count="31">
    <xf numFmtId="0" fontId="0" fillId="0" borderId="0" xfId="0">
      <alignment horizontal="left" vertical="center" wrapText="1" indent="1"/>
    </xf>
    <xf numFmtId="0" fontId="0" fillId="0" borderId="0" xfId="0" applyFill="1" applyBorder="1" applyAlignment="1">
      <alignment vertical="center"/>
    </xf>
    <xf numFmtId="0" fontId="0" fillId="0" borderId="0" xfId="0" applyAlignment="1">
      <alignment horizontal="left" vertical="center" indent="1"/>
    </xf>
    <xf numFmtId="0" fontId="0" fillId="0" borderId="0" xfId="0">
      <alignment horizontal="left" vertical="center" wrapText="1" indent="1"/>
    </xf>
    <xf numFmtId="0" fontId="0" fillId="0" borderId="0" xfId="0">
      <alignment horizontal="left" vertical="center" wrapText="1" indent="1"/>
    </xf>
    <xf numFmtId="0" fontId="0" fillId="0" borderId="0" xfId="0" applyAlignment="1">
      <alignment horizontal="left" vertical="center" indent="19"/>
    </xf>
    <xf numFmtId="0" fontId="9" fillId="0" borderId="0" xfId="11" applyFont="1">
      <alignment horizontal="left" vertical="center" wrapText="1" indent="1"/>
    </xf>
    <xf numFmtId="4" fontId="0" fillId="0" borderId="0" xfId="6" applyNumberFormat="1" applyFont="1" applyFill="1" applyBorder="1">
      <alignment horizontal="right" vertical="center" indent="1"/>
    </xf>
    <xf numFmtId="0" fontId="1" fillId="0" borderId="2" xfId="3" applyFill="1" applyAlignment="1">
      <alignment vertical="center"/>
    </xf>
    <xf numFmtId="0" fontId="0" fillId="9" borderId="0" xfId="0" applyFill="1">
      <alignment horizontal="left" vertical="center" wrapText="1" indent="1"/>
    </xf>
    <xf numFmtId="4" fontId="0" fillId="9" borderId="0" xfId="6" applyNumberFormat="1" applyFont="1" applyFill="1" applyBorder="1">
      <alignment horizontal="right" vertical="center" indent="1"/>
    </xf>
    <xf numFmtId="0" fontId="0" fillId="0" borderId="7" xfId="0" applyBorder="1" applyAlignment="1">
      <alignment horizontal="left" vertical="center" indent="1"/>
    </xf>
    <xf numFmtId="4" fontId="0" fillId="0" borderId="7" xfId="6" applyNumberFormat="1" applyFont="1" applyBorder="1">
      <alignment horizontal="right" vertical="center" indent="1"/>
    </xf>
    <xf numFmtId="0" fontId="0" fillId="7" borderId="8" xfId="0" applyFill="1" applyBorder="1" applyAlignment="1">
      <alignment horizontal="left" vertical="center" indent="1"/>
    </xf>
    <xf numFmtId="0" fontId="0" fillId="7" borderId="8" xfId="0" applyFill="1" applyBorder="1" applyAlignment="1">
      <alignment horizontal="right" vertical="center" indent="2"/>
    </xf>
    <xf numFmtId="0" fontId="1" fillId="7" borderId="3" xfId="5" applyFill="1" applyBorder="1">
      <alignment horizontal="left" vertical="center" indent="1"/>
    </xf>
    <xf numFmtId="4" fontId="1" fillId="7" borderId="3" xfId="6" applyNumberFormat="1" applyFont="1" applyFill="1" applyBorder="1">
      <alignment horizontal="right" vertical="center" indent="1"/>
    </xf>
    <xf numFmtId="0" fontId="0" fillId="0" borderId="9" xfId="8" applyFont="1" applyBorder="1" applyAlignment="1">
      <alignment horizontal="left" vertical="center" indent="1"/>
    </xf>
    <xf numFmtId="4" fontId="0" fillId="0" borderId="9" xfId="6" applyNumberFormat="1" applyFont="1" applyBorder="1">
      <alignment horizontal="right" vertical="center" indent="1"/>
    </xf>
    <xf numFmtId="0" fontId="0" fillId="0" borderId="0" xfId="0" applyFill="1">
      <alignment horizontal="left" vertical="center" wrapText="1" indent="1"/>
    </xf>
    <xf numFmtId="4" fontId="0" fillId="9" borderId="0" xfId="6" applyNumberFormat="1" applyFont="1" applyFill="1">
      <alignment horizontal="right" vertical="center" indent="1"/>
    </xf>
    <xf numFmtId="4" fontId="0" fillId="0" borderId="0" xfId="6" applyNumberFormat="1" applyFont="1">
      <alignment horizontal="right" vertical="center" indent="1"/>
    </xf>
    <xf numFmtId="0" fontId="0" fillId="11" borderId="0" xfId="0" applyFill="1">
      <alignment horizontal="left" vertical="center" wrapText="1" indent="1"/>
    </xf>
    <xf numFmtId="0" fontId="0" fillId="0" borderId="0" xfId="0" applyFont="1">
      <alignment horizontal="left" vertical="center" wrapText="1" indent="1"/>
    </xf>
    <xf numFmtId="0" fontId="2" fillId="10" borderId="0" xfId="2" applyFill="1" applyBorder="1" applyAlignment="1">
      <alignment horizontal="left" vertical="center" wrapText="1"/>
    </xf>
    <xf numFmtId="0" fontId="1" fillId="8" borderId="2" xfId="3" applyFill="1">
      <alignment horizontal="center" vertical="center"/>
    </xf>
    <xf numFmtId="0" fontId="10" fillId="8" borderId="2" xfId="3" applyFont="1" applyFill="1">
      <alignment horizontal="center" vertical="center"/>
    </xf>
    <xf numFmtId="0" fontId="11" fillId="8" borderId="4" xfId="3" applyFont="1" applyFill="1" applyBorder="1" applyAlignment="1">
      <alignment horizontal="center" vertical="center"/>
    </xf>
    <xf numFmtId="4" fontId="11" fillId="8" borderId="2" xfId="3" applyNumberFormat="1" applyFont="1" applyFill="1" applyAlignment="1">
      <alignment horizontal="center" vertical="center"/>
    </xf>
    <xf numFmtId="0" fontId="1" fillId="7" borderId="4" xfId="4" applyFill="1" applyAlignment="1">
      <alignment horizontal="center" vertical="center"/>
    </xf>
    <xf numFmtId="0" fontId="1" fillId="8" borderId="0" xfId="3" applyFill="1" applyBorder="1">
      <alignment horizontal="center" vertical="center"/>
    </xf>
  </cellXfs>
  <cellStyles count="12">
    <cellStyle name="Accent1" xfId="10" builtinId="29" customBuiltin="1"/>
    <cellStyle name="Currency" xfId="6" builtinId="4" customBuiltin="1"/>
    <cellStyle name="Currency [0]" xfId="7" builtinId="7" customBuiltin="1"/>
    <cellStyle name="Heading 1" xfId="3" builtinId="16" customBuiltin="1"/>
    <cellStyle name="Heading 2" xfId="4" builtinId="17" customBuiltin="1"/>
    <cellStyle name="Heading 3" xfId="5" builtinId="18" customBuiltin="1"/>
    <cellStyle name="Input" xfId="8" builtinId="20" customBuiltin="1"/>
    <cellStyle name="Normal" xfId="0" builtinId="0" customBuiltin="1"/>
    <cellStyle name="Output" xfId="9" builtinId="21" customBuiltin="1"/>
    <cellStyle name="Percent" xfId="1" builtinId="5" customBuiltin="1"/>
    <cellStyle name="Title" xfId="2" builtinId="15" customBuiltin="1"/>
    <cellStyle name="Year" xfId="11"/>
  </cellStyles>
  <dxfs count="6">
    <dxf>
      <numFmt numFmtId="4" formatCode="#,##0.00"/>
    </dxf>
    <dxf>
      <border>
        <bottom style="medium">
          <color theme="7" tint="-0.499984740745262"/>
        </bottom>
      </border>
    </dxf>
    <dxf>
      <border>
        <bottom style="medium">
          <color theme="7" tint="-0.499984740745262"/>
        </bottom>
      </border>
    </dxf>
    <dxf>
      <font>
        <color theme="0"/>
      </font>
    </dxf>
    <dxf>
      <fill>
        <patternFill>
          <bgColor theme="3" tint="0.79998168889431442"/>
        </patternFill>
      </fill>
    </dxf>
    <dxf>
      <font>
        <b/>
        <i val="0"/>
        <color theme="0"/>
      </font>
      <fill>
        <patternFill>
          <bgColor theme="8" tint="-0.24994659260841701"/>
        </patternFill>
      </fill>
      <border>
        <bottom style="medium">
          <color theme="8" tint="-0.24994659260841701"/>
        </bottom>
        <vertical/>
        <horizontal/>
      </border>
    </dxf>
  </dxfs>
  <tableStyles count="1" defaultTableStyle="Simple Monthly Budget" defaultPivotStyle="PivotStyleMedium13">
    <tableStyle name="Simple Monthly Budget" pivot="0" count="2">
      <tableStyleElement type="headerRow" dxfId="5"/>
      <tableStyleElement type="secondRowStripe" dxfId="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225841</xdr:colOff>
      <xdr:row>0</xdr:row>
      <xdr:rowOff>66675</xdr:rowOff>
    </xdr:from>
    <xdr:to>
      <xdr:col>5</xdr:col>
      <xdr:colOff>914399</xdr:colOff>
      <xdr:row>1</xdr:row>
      <xdr:rowOff>927735</xdr:rowOff>
    </xdr:to>
    <xdr:sp macro="" textlink="D1">
      <xdr:nvSpPr>
        <xdr:cNvPr id="6" name="Budget Year" descr="Budget Year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/>
      </xdr:nvSpPr>
      <xdr:spPr>
        <a:xfrm>
          <a:off x="11255791" y="66675"/>
          <a:ext cx="688558" cy="1051560"/>
        </a:xfrm>
        <a:prstGeom prst="rect">
          <a:avLst/>
        </a:prstGeom>
        <a:solidFill>
          <a:schemeClr val="accent1"/>
        </a:solidFill>
        <a:ln>
          <a:noFill/>
        </a:ln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lIns="0" rIns="0" bIns="91440" rtlCol="0" anchor="b"/>
        <a:lstStyle/>
        <a:p>
          <a:pPr algn="ctr"/>
          <a:fld id="{9923941E-DD12-4942-9C7A-7F1C172CA821}" type="TxLink">
            <a:rPr lang="en-US" sz="1600" b="0" i="0" u="none" strike="noStrike">
              <a:solidFill>
                <a:srgbClr val="FFFFFF"/>
              </a:solidFill>
              <a:latin typeface="Century Gothic"/>
            </a:rPr>
            <a:pPr algn="ctr"/>
            <a:t>2025</a:t>
          </a:fld>
          <a:endParaRPr lang="en-US" sz="1600"/>
        </a:p>
      </xdr:txBody>
    </xdr:sp>
    <xdr:clientData/>
  </xdr:twoCellAnchor>
</xdr:wsDr>
</file>

<file path=xl/tables/table1.xml><?xml version="1.0" encoding="utf-8"?>
<table xmlns="http://schemas.openxmlformats.org/spreadsheetml/2006/main" id="1" name="Income2" displayName="Income2" ref="B13:C25" headerRowBorderDxfId="2">
  <autoFilter ref="B13:C25"/>
  <tableColumns count="2">
    <tableColumn id="1" name="Опис" totalsRowLabel="Total" dataCellStyle="Normal"/>
    <tableColumn id="2" name="Износ" totalsRowFunction="sum" dataCellStyle="Currency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Enter Monthly Income Items and corresponding Amounts in this table"/>
    </ext>
  </extLst>
</table>
</file>

<file path=xl/tables/table2.xml><?xml version="1.0" encoding="utf-8"?>
<table xmlns="http://schemas.openxmlformats.org/spreadsheetml/2006/main" id="9" name="Expenses910" displayName="Expenses910" ref="E13:F25" headerRowBorderDxfId="1">
  <autoFilter ref="E13:F25"/>
  <tableColumns count="2">
    <tableColumn id="1" name="Опис" totalsRowLabel="Total" dataCellStyle="Normal"/>
    <tableColumn id="2" name="Износ" totalsRowFunction="sum" dataDxfId="0" dataCellStyle="Currency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Enter Monthly Expense Items and corresponding Amounts in this table"/>
    </ext>
  </extLst>
</table>
</file>

<file path=xl/theme/theme1.xml><?xml version="1.0" encoding="utf-8"?>
<a:theme xmlns:a="http://schemas.openxmlformats.org/drawingml/2006/main" name="Office Theme">
  <a:themeElements>
    <a:clrScheme name="ION">
      <a:dk1>
        <a:sysClr val="windowText" lastClr="000000"/>
      </a:dk1>
      <a:lt1>
        <a:sysClr val="window" lastClr="FFFFFF"/>
      </a:lt1>
      <a:dk2>
        <a:srgbClr val="2A5155"/>
      </a:dk2>
      <a:lt2>
        <a:srgbClr val="EBEBEB"/>
      </a:lt2>
      <a:accent1>
        <a:srgbClr val="B01513"/>
      </a:accent1>
      <a:accent2>
        <a:srgbClr val="EA6312"/>
      </a:accent2>
      <a:accent3>
        <a:srgbClr val="E6B729"/>
      </a:accent3>
      <a:accent4>
        <a:srgbClr val="6AAC90"/>
      </a:accent4>
      <a:accent5>
        <a:srgbClr val="5F9C9D"/>
      </a:accent5>
      <a:accent6>
        <a:srgbClr val="9E5E9B"/>
      </a:accent6>
      <a:hlink>
        <a:srgbClr val="5F9C9D"/>
      </a:hlink>
      <a:folHlink>
        <a:srgbClr val="9E5E9B"/>
      </a:folHlink>
    </a:clrScheme>
    <a:fontScheme name="ION">
      <a:majorFont>
        <a:latin typeface="Century Gothic"/>
        <a:ea typeface=""/>
        <a:cs typeface=""/>
      </a:majorFont>
      <a:minorFont>
        <a:latin typeface="Century Gothic"/>
        <a:ea typeface=""/>
        <a:cs typeface=""/>
      </a:minorFont>
    </a:fontScheme>
    <a:fmtScheme name="Clarity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hade val="86000"/>
                <a:satMod val="140000"/>
              </a:schemeClr>
            </a:gs>
            <a:gs pos="45000">
              <a:schemeClr val="phClr">
                <a:tint val="48000"/>
                <a:satMod val="150000"/>
              </a:schemeClr>
            </a:gs>
            <a:gs pos="100000">
              <a:schemeClr val="phClr">
                <a:tint val="28000"/>
                <a:satMod val="16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shade val="70000"/>
                <a:satMod val="150000"/>
              </a:schemeClr>
            </a:gs>
            <a:gs pos="34000">
              <a:schemeClr val="phClr">
                <a:shade val="70000"/>
                <a:satMod val="140000"/>
              </a:schemeClr>
            </a:gs>
            <a:gs pos="70000">
              <a:schemeClr val="phClr">
                <a:tint val="100000"/>
                <a:shade val="90000"/>
                <a:satMod val="140000"/>
              </a:schemeClr>
            </a:gs>
            <a:gs pos="100000">
              <a:schemeClr val="phClr">
                <a:tint val="100000"/>
                <a:shade val="100000"/>
                <a:satMod val="10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26425" cap="flat" cmpd="sng" algn="ctr">
          <a:solidFill>
            <a:schemeClr val="phClr"/>
          </a:solidFill>
          <a:prstDash val="solid"/>
        </a:ln>
        <a:ln w="444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balanced" dir="t">
              <a:rot lat="0" lon="0" rev="5100000"/>
            </a:lightRig>
          </a:scene3d>
          <a:sp3d contourW="6350">
            <a:bevelT w="29210" h="12700"/>
            <a:contourClr>
              <a:schemeClr val="phClr">
                <a:shade val="30000"/>
                <a:satMod val="13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3"/>
    <pageSetUpPr autoPageBreaks="0" fitToPage="1"/>
  </sheetPr>
  <dimension ref="A1:X437"/>
  <sheetViews>
    <sheetView showGridLines="0" tabSelected="1" topLeftCell="A7" zoomScale="80" zoomScaleNormal="80" workbookViewId="0">
      <selection activeCell="C24" sqref="C24"/>
    </sheetView>
  </sheetViews>
  <sheetFormatPr defaultRowHeight="30" customHeight="1" x14ac:dyDescent="0.3"/>
  <cols>
    <col min="1" max="1" width="2.625" customWidth="1"/>
    <col min="2" max="2" width="54.875" customWidth="1"/>
    <col min="3" max="3" width="21.625" customWidth="1"/>
    <col min="4" max="4" width="10.75" customWidth="1"/>
    <col min="5" max="5" width="54.875" customWidth="1"/>
    <col min="6" max="6" width="21.625" customWidth="1"/>
    <col min="7" max="7" width="9.625" customWidth="1"/>
  </cols>
  <sheetData>
    <row r="1" spans="1:6" ht="15" customHeight="1" x14ac:dyDescent="0.3">
      <c r="A1" s="3"/>
      <c r="B1" s="3"/>
      <c r="C1" s="3"/>
      <c r="D1" s="6">
        <f ca="1">YEAR(TODAY())</f>
        <v>2025</v>
      </c>
    </row>
    <row r="2" spans="1:6" ht="84" customHeight="1" thickBot="1" x14ac:dyDescent="0.35">
      <c r="A2" s="3"/>
      <c r="B2" s="24" t="s">
        <v>8</v>
      </c>
      <c r="C2" s="24"/>
      <c r="D2" s="24"/>
      <c r="E2" s="24"/>
      <c r="F2" s="24"/>
    </row>
    <row r="3" spans="1:6" ht="30" customHeight="1" thickBot="1" x14ac:dyDescent="0.35">
      <c r="A3" s="3"/>
      <c r="C3" s="27" t="s">
        <v>7</v>
      </c>
      <c r="D3" s="27"/>
      <c r="E3" s="27"/>
      <c r="F3" s="27"/>
    </row>
    <row r="4" spans="1:6" ht="30" customHeight="1" x14ac:dyDescent="0.3">
      <c r="A4" s="3"/>
      <c r="C4" s="26" t="s">
        <v>22</v>
      </c>
      <c r="D4" s="26"/>
      <c r="E4" s="28">
        <v>0</v>
      </c>
      <c r="F4" s="28"/>
    </row>
    <row r="5" spans="1:6" ht="30" customHeight="1" thickBot="1" x14ac:dyDescent="0.35">
      <c r="A5" s="3"/>
      <c r="B5" s="1"/>
      <c r="C5" s="1"/>
      <c r="D5" s="5"/>
    </row>
    <row r="6" spans="1:6" ht="30" customHeight="1" thickBot="1" x14ac:dyDescent="0.35">
      <c r="A6" s="3"/>
      <c r="B6" s="29" t="s">
        <v>6</v>
      </c>
      <c r="C6" s="29"/>
      <c r="D6" s="5"/>
    </row>
    <row r="7" spans="1:6" ht="30" customHeight="1" thickBot="1" x14ac:dyDescent="0.35">
      <c r="A7" s="3"/>
      <c r="B7" s="11" t="s">
        <v>9</v>
      </c>
      <c r="C7" s="12">
        <f>C25</f>
        <v>148676.44</v>
      </c>
      <c r="D7" s="5"/>
    </row>
    <row r="8" spans="1:6" ht="30" customHeight="1" thickBot="1" x14ac:dyDescent="0.35">
      <c r="A8" s="3"/>
      <c r="B8" s="17" t="s">
        <v>5</v>
      </c>
      <c r="C8" s="18">
        <f>F25</f>
        <v>-148676.44</v>
      </c>
      <c r="D8" s="5"/>
    </row>
    <row r="9" spans="1:6" ht="30" customHeight="1" thickBot="1" x14ac:dyDescent="0.35">
      <c r="A9" s="3"/>
      <c r="B9" s="15" t="s">
        <v>23</v>
      </c>
      <c r="C9" s="16">
        <f>+C7+C8+E4</f>
        <v>0</v>
      </c>
      <c r="D9" s="5"/>
    </row>
    <row r="11" spans="1:6" ht="30" customHeight="1" thickBot="1" x14ac:dyDescent="0.35"/>
    <row r="12" spans="1:6" ht="20.100000000000001" customHeight="1" x14ac:dyDescent="0.3">
      <c r="B12" s="30" t="s">
        <v>0</v>
      </c>
      <c r="C12" s="30"/>
      <c r="D12" s="8"/>
      <c r="E12" s="25" t="s">
        <v>4</v>
      </c>
      <c r="F12" s="25"/>
    </row>
    <row r="13" spans="1:6" ht="20.100000000000001" customHeight="1" thickBot="1" x14ac:dyDescent="0.35">
      <c r="B13" s="13" t="s">
        <v>3</v>
      </c>
      <c r="C13" s="14" t="s">
        <v>2</v>
      </c>
      <c r="D13" s="2"/>
      <c r="E13" s="13" t="s">
        <v>3</v>
      </c>
      <c r="F13" s="14" t="s">
        <v>2</v>
      </c>
    </row>
    <row r="14" spans="1:6" ht="38.25" customHeight="1" x14ac:dyDescent="0.3">
      <c r="B14" s="22" t="s">
        <v>10</v>
      </c>
      <c r="C14" s="7">
        <v>0</v>
      </c>
      <c r="D14" s="4"/>
      <c r="E14" s="4" t="s">
        <v>10</v>
      </c>
      <c r="F14" s="7">
        <f>-Income2[[#This Row],[Износ]]</f>
        <v>0</v>
      </c>
    </row>
    <row r="15" spans="1:6" s="4" customFormat="1" ht="38.25" customHeight="1" x14ac:dyDescent="0.3">
      <c r="B15" s="9" t="s">
        <v>11</v>
      </c>
      <c r="C15" s="10">
        <v>0</v>
      </c>
      <c r="E15" s="9" t="s">
        <v>11</v>
      </c>
      <c r="F15" s="10">
        <f>+-Income2[[#This Row],[Износ]]</f>
        <v>0</v>
      </c>
    </row>
    <row r="16" spans="1:6" s="4" customFormat="1" ht="38.25" customHeight="1" x14ac:dyDescent="0.3">
      <c r="B16" s="22" t="s">
        <v>12</v>
      </c>
      <c r="C16" s="7">
        <v>0</v>
      </c>
      <c r="E16" s="4" t="s">
        <v>12</v>
      </c>
      <c r="F16" s="7">
        <f>-Income2[[#This Row],[Износ]]</f>
        <v>0</v>
      </c>
    </row>
    <row r="17" spans="2:8" ht="38.25" customHeight="1" x14ac:dyDescent="0.3">
      <c r="B17" s="9" t="s">
        <v>14</v>
      </c>
      <c r="C17" s="20">
        <v>0</v>
      </c>
      <c r="D17" s="4"/>
      <c r="E17" s="9" t="s">
        <v>14</v>
      </c>
      <c r="F17" s="10">
        <f>-Income2[[#This Row],[Износ]]</f>
        <v>0</v>
      </c>
      <c r="H17" s="7"/>
    </row>
    <row r="18" spans="2:8" ht="39" customHeight="1" x14ac:dyDescent="0.3">
      <c r="B18" s="19" t="s">
        <v>13</v>
      </c>
      <c r="C18" s="21">
        <v>0</v>
      </c>
      <c r="D18" s="4"/>
      <c r="E18" s="19" t="s">
        <v>13</v>
      </c>
      <c r="F18" s="21">
        <f>-Income2[[#This Row],[Износ]]</f>
        <v>0</v>
      </c>
    </row>
    <row r="19" spans="2:8" ht="38.25" customHeight="1" x14ac:dyDescent="0.3">
      <c r="B19" s="9" t="s">
        <v>17</v>
      </c>
      <c r="C19" s="20">
        <v>0</v>
      </c>
      <c r="D19" s="4"/>
      <c r="E19" s="9" t="s">
        <v>17</v>
      </c>
      <c r="F19" s="20">
        <f>+-Income2[[#This Row],[Износ]]</f>
        <v>0</v>
      </c>
    </row>
    <row r="20" spans="2:8" ht="40.5" customHeight="1" x14ac:dyDescent="0.3">
      <c r="B20" s="19" t="s">
        <v>15</v>
      </c>
      <c r="C20" s="21">
        <v>141196.99</v>
      </c>
      <c r="D20" s="4"/>
      <c r="E20" s="19" t="s">
        <v>15</v>
      </c>
      <c r="F20" s="21">
        <f>-Income2[[#This Row],[Износ]]</f>
        <v>-141196.99</v>
      </c>
    </row>
    <row r="21" spans="2:8" ht="38.25" customHeight="1" x14ac:dyDescent="0.3">
      <c r="B21" s="9" t="s">
        <v>16</v>
      </c>
      <c r="C21" s="20">
        <v>0</v>
      </c>
      <c r="D21" s="4"/>
      <c r="E21" s="9" t="s">
        <v>16</v>
      </c>
      <c r="F21" s="20">
        <f>-Income2[[#This Row],[Износ]]</f>
        <v>0</v>
      </c>
    </row>
    <row r="22" spans="2:8" ht="38.25" customHeight="1" x14ac:dyDescent="0.3">
      <c r="B22" s="19" t="s">
        <v>18</v>
      </c>
      <c r="C22" s="21">
        <v>7479.45</v>
      </c>
      <c r="D22" s="4"/>
      <c r="E22" s="19" t="s">
        <v>18</v>
      </c>
      <c r="F22" s="21">
        <f>-Income2[[#This Row],[Износ]]</f>
        <v>-7479.45</v>
      </c>
    </row>
    <row r="23" spans="2:8" ht="40.5" customHeight="1" x14ac:dyDescent="0.3">
      <c r="B23" s="9" t="s">
        <v>19</v>
      </c>
      <c r="C23" s="20">
        <v>0</v>
      </c>
      <c r="D23" s="4"/>
      <c r="E23" s="9" t="s">
        <v>19</v>
      </c>
      <c r="F23" s="10">
        <f>+-Income2[[#This Row],[Износ]]</f>
        <v>0</v>
      </c>
    </row>
    <row r="24" spans="2:8" ht="40.5" customHeight="1" x14ac:dyDescent="0.3">
      <c r="B24" s="19" t="s">
        <v>21</v>
      </c>
      <c r="C24" s="21">
        <v>0</v>
      </c>
      <c r="D24" s="4"/>
      <c r="E24" s="4" t="s">
        <v>21</v>
      </c>
      <c r="F24" s="7">
        <f>-Income2[[#This Row],[Износ]]</f>
        <v>0</v>
      </c>
    </row>
    <row r="25" spans="2:8" ht="20.100000000000001" customHeight="1" x14ac:dyDescent="0.3">
      <c r="B25" s="9" t="s">
        <v>1</v>
      </c>
      <c r="C25" s="10">
        <f>SUM(C14:C24)</f>
        <v>148676.44</v>
      </c>
      <c r="D25" s="4"/>
      <c r="E25" s="9" t="s">
        <v>1</v>
      </c>
      <c r="F25" s="10">
        <f>SUM(F14:F24)</f>
        <v>-148676.44</v>
      </c>
    </row>
    <row r="26" spans="2:8" ht="20.100000000000001" customHeight="1" x14ac:dyDescent="0.3">
      <c r="D26" s="4"/>
      <c r="E26" s="7"/>
    </row>
    <row r="27" spans="2:8" ht="20.100000000000001" customHeight="1" x14ac:dyDescent="0.3">
      <c r="D27" s="4"/>
      <c r="E27" s="7"/>
    </row>
    <row r="28" spans="2:8" ht="20.100000000000001" customHeight="1" x14ac:dyDescent="0.3"/>
    <row r="29" spans="2:8" ht="20.100000000000001" customHeight="1" x14ac:dyDescent="0.3"/>
    <row r="30" spans="2:8" ht="20.100000000000001" customHeight="1" x14ac:dyDescent="0.3"/>
    <row r="31" spans="2:8" ht="20.100000000000001" customHeight="1" x14ac:dyDescent="0.3"/>
    <row r="32" spans="2:8" ht="20.100000000000001" customHeight="1" x14ac:dyDescent="0.3"/>
    <row r="33" ht="20.100000000000001" customHeight="1" x14ac:dyDescent="0.3"/>
    <row r="34" ht="20.100000000000001" customHeight="1" x14ac:dyDescent="0.3"/>
    <row r="437" spans="24:24" ht="30" customHeight="1" x14ac:dyDescent="0.3">
      <c r="X437" s="23" t="s">
        <v>20</v>
      </c>
    </row>
  </sheetData>
  <mergeCells count="7">
    <mergeCell ref="B2:F2"/>
    <mergeCell ref="E12:F12"/>
    <mergeCell ref="C4:D4"/>
    <mergeCell ref="C3:F3"/>
    <mergeCell ref="E4:F4"/>
    <mergeCell ref="B6:C6"/>
    <mergeCell ref="B12:C12"/>
  </mergeCells>
  <conditionalFormatting sqref="C4">
    <cfRule type="dataBar" priority="2">
      <dataBar showValue="0">
        <cfvo type="num" val="0"/>
        <cfvo type="num" val="TotalMonthlyIncome"/>
        <color theme="3" tint="0.39997558519241921"/>
      </dataBar>
      <extLst>
        <ext xmlns:x14="http://schemas.microsoft.com/office/spreadsheetml/2009/9/main" uri="{B025F937-C7B1-47D3-B67F-A62EFF666E3E}">
          <x14:id>{24C4A4E8-E0A5-44E6-A920-4BA8985B0684}</x14:id>
        </ext>
      </extLst>
    </cfRule>
  </conditionalFormatting>
  <conditionalFormatting sqref="D1">
    <cfRule type="notContainsBlanks" dxfId="3" priority="1">
      <formula>LEN(TRIM(D1))&gt;0</formula>
    </cfRule>
  </conditionalFormatting>
  <dataValidations count="18">
    <dataValidation allowBlank="1" showInputMessage="1" showErrorMessage="1" prompt="Create a Simple Monthly Budget in this workbook. Budget summary and clustered column chart are automatically updated from Monthly Income &amp; Monthly Expenses worksheets. Enter budget year in cell D1" sqref="A1"/>
    <dataValidation allowBlank="1" showInputMessage="1" showErrorMessage="1" prompt="Enter budget year in cell D1. Title of this worksheet is in cell below" sqref="B1"/>
    <dataValidation allowBlank="1" showInputMessage="1" showErrorMessage="1" prompt="Enter budget year in this cell" sqref="D1"/>
    <dataValidation allowBlank="1" showInputMessage="1" showErrorMessage="1" prompt="Title of this worksheet is in this cell. Enter Monthly Income in Monthly Income worksheet and Monthly Expenses in Monthly Expenses worksheet" sqref="B2"/>
    <dataValidation allowBlank="1" showInputMessage="1" showErrorMessage="1" prompt="Total Monthly Income, Total Monthly Expenses, and Balance amount are automatically updated in cells below" sqref="B6:C6"/>
    <dataValidation allowBlank="1" showInputMessage="1" showErrorMessage="1" prompt="Total Monthly Expenses are automatically updated in cell at right" sqref="B8"/>
    <dataValidation allowBlank="1" showInputMessage="1" showErrorMessage="1" prompt="Total Monthly Expenses are automatically updated in this cell" sqref="C8"/>
    <dataValidation allowBlank="1" showInputMessage="1" showErrorMessage="1" prompt="Total Monthly Income is automatically updated in cell at right" sqref="B7"/>
    <dataValidation allowBlank="1" showInputMessage="1" showErrorMessage="1" prompt="Total Monthly Income is automatically updated in this cell" sqref="C7"/>
    <dataValidation allowBlank="1" showInputMessage="1" showErrorMessage="1" prompt="Balance amount is automatically calculated in cell at right " sqref="B9"/>
    <dataValidation allowBlank="1" showInputMessage="1" showErrorMessage="1" prompt="Balance amount is automatically calculated in this cell" sqref="C9"/>
    <dataValidation allowBlank="1" showInputMessage="1" showErrorMessage="1" prompt="Data bar showing Percentage of Income Spent is in this cell" sqref="C4"/>
    <dataValidation allowBlank="1" showInputMessage="1" showErrorMessage="1" prompt="Percentage of Income Spent is in this cell" sqref="E4"/>
    <dataValidation allowBlank="1" showInputMessage="1" showErrorMessage="1" prompt="Percentage of Income Spent is in cells below" sqref="C3"/>
    <dataValidation allowBlank="1" showInputMessage="1" showErrorMessage="1" prompt="Enter Amount in this column under this heading" sqref="C13 F13"/>
    <dataValidation allowBlank="1" showInputMessage="1" showErrorMessage="1" prompt="Enter Monthly Income Items in this column under this heading. Use heading filters to find specific entries" sqref="B13"/>
    <dataValidation allowBlank="1" showInputMessage="1" showErrorMessage="1" prompt="Title of this worksheet is in this cell" sqref="B12:F12"/>
    <dataValidation allowBlank="1" showInputMessage="1" showErrorMessage="1" prompt="Enter Monthly Expense Items in this column under this heading. Use heading filters to find specific entries" sqref="D13:E13"/>
  </dataValidations>
  <printOptions horizontalCentered="1"/>
  <pageMargins left="0.25" right="0.25" top="0.75" bottom="0.75" header="0.3" footer="0.3"/>
  <pageSetup scale="28" fitToHeight="0" orientation="portrait" r:id="rId1"/>
  <headerFooter differentFirst="1">
    <oddFooter>Page &amp;P of &amp;N</oddFooter>
  </headerFooter>
  <drawing r:id="rId2"/>
  <tableParts count="2">
    <tablePart r:id="rId3"/>
    <tablePart r:id="rId4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4C4A4E8-E0A5-44E6-A920-4BA8985B0684}">
            <x14:dataBar minLength="0" maxLength="100" border="1">
              <x14:cfvo type="num">
                <xm:f>0</xm:f>
              </x14:cfvo>
              <x14:cfvo type="num">
                <xm:f>TotalMonthlyIncome</xm:f>
              </x14:cfvo>
              <x14:borderColor theme="0"/>
              <x14:negativeFillColor rgb="FFFF0000"/>
              <x14:axisColor rgb="FF000000"/>
            </x14:dataBar>
          </x14:cfRule>
          <xm:sqref>C4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1" ma:contentTypeDescription="Create a new document." ma:contentTypeScope="" ma:versionID="9677210f24a1be23c92c90fd886aa0aa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60e05723c5c1908df1a1a4ebf11d344e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</documentManagement>
</p:properties>
</file>

<file path=customXml/itemProps1.xml><?xml version="1.0" encoding="utf-8"?>
<ds:datastoreItem xmlns:ds="http://schemas.openxmlformats.org/officeDocument/2006/customXml" ds:itemID="{0B2C914C-53D8-45FF-89A8-54D7897E53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023EC54-1B3B-460D-A2D2-0753CA64FBF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E0AF47B-FF1B-43E1-B336-75C40AB8E560}">
  <ds:schemaRefs>
    <ds:schemaRef ds:uri="http://purl.org/dc/terms/"/>
    <ds:schemaRef ds:uri="http://www.w3.org/XML/1998/namespace"/>
    <ds:schemaRef ds:uri="http://purl.org/dc/elements/1.1/"/>
    <ds:schemaRef ds:uri="http://schemas.microsoft.com/office/2006/metadata/properties"/>
    <ds:schemaRef ds:uri="71af3243-3dd4-4a8d-8c0d-dd76da1f02a5"/>
    <ds:schemaRef ds:uri="http://schemas.microsoft.com/office/2006/documentManagement/types"/>
    <ds:schemaRef ds:uri="16c05727-aa75-4e4a-9b5f-8a80a1165891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FOND</vt:lpstr>
      <vt:lpstr>Sheet1</vt:lpstr>
      <vt:lpstr>RowTitleRegion1..C8</vt:lpstr>
      <vt:lpstr>RowTitleRegion2..C10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2019-06-15T12:21:29Z</dcterms:created>
  <dcterms:modified xsi:type="dcterms:W3CDTF">2025-06-10T06:48:16Z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