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<sst xmlns="http://schemas.openxmlformats.org/spreadsheetml/2006/main" count="38" uniqueCount="24">
  <si>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</si>
  <si>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</si>
  <si>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</si>
  <si>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</si>
  <si>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</si>
  <si>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</si>
  <si>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</si>
  <si>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</si>
  <si>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</si>
  <si>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</si>
  <si>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</si>
  <si>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</si>
  <si>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</si>
  <si>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</si>
  <si>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</si>
  <si>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</si>
  <si>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</si>
  <si>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</si>
  <si>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</si>
  <si>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</si>
  <si>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</si>
  <si>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</si>
  <si>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06.03.2026.године</t>
  </si>
  <si>
    <t>СТАЊЕ СРЕДСТАВА НА ДАН: 31.03.2026.године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</si>
</sst>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4" sqref="C24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1513298.13</v>
      </c>
      <c r="D7" s="5"/>
    </row>
    <row r="8" spans="1:6" ht="30" customHeight="1" thickBot="1" x14ac:dyDescent="0.35">
      <c r="A8" s="3"/>
      <c r="B8" s="17" t="s">
        <v>5</v>
      </c>
      <c r="C8" s="18">
        <f>F25</f>
        <v>-1513298.13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65884.06</v>
      </c>
      <c r="D20" s="4"/>
      <c r="E20" s="19" t="s">
        <v>14</v>
      </c>
      <c r="F20" s="21">
        <f>-Income2[[#This Row],[Износ]]</f>
        <v>-65884.06</v>
      </c>
    </row>
    <row r="21" spans="2:8" ht="38.25" customHeight="1" x14ac:dyDescent="0.3">
      <c r="B21" s="9" t="s">
        <v>15</v>
      </c>
      <c r="C21" s="20">
        <v>485590.55</v>
      </c>
      <c r="D21" s="4"/>
      <c r="E21" s="9" t="s">
        <v>15</v>
      </c>
      <c r="F21" s="20">
        <f>-Income2[[#This Row],[Износ]]</f>
        <v>-485590.55</v>
      </c>
    </row>
    <row r="22" spans="2:8" ht="38.25" customHeight="1" x14ac:dyDescent="0.3">
      <c r="B22" s="19" t="s">
        <v>17</v>
      </c>
      <c r="C22" s="21">
        <v>280439.52</v>
      </c>
      <c r="D22" s="4"/>
      <c r="E22" s="19" t="s">
        <v>17</v>
      </c>
      <c r="F22" s="21">
        <f>-Income2[[#This Row],[Износ]]</f>
        <v>-280439.52</v>
      </c>
    </row>
    <row r="23" spans="2:8" ht="40.5" customHeight="1" x14ac:dyDescent="0.3">
      <c r="B23" s="9" t="s">
        <v>20</v>
      </c>
      <c r="C23" s="20">
        <v>681384</v>
      </c>
      <c r="D23" s="4"/>
      <c r="E23" s="9" t="s">
        <v>20</v>
      </c>
      <c r="F23" s="10">
        <f>+-Income2[[#This Row],[Износ]]</f>
        <v>-681384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1513298.13</v>
      </c>
      <c r="D25" s="4"/>
      <c r="E25" s="9" t="s">
        <v>1</v>
      </c>
      <c r="F25" s="10">
        <f>SUM(F14:F24)</f>
        <v>-1513298.13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2026-04-01T09:13:30Z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