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8800" windowHeight="12435"/>
  </bookViews>
  <sheets>
    <sheet name="ПЛАТЕ У СЛУЧАЈУ БЛОКАДЕ" sheetId="1" r:id="rId1"/>
  </sheets>
  <definedNames>
    <definedName name="ColumnTitle2">#REF!</definedName>
    <definedName name="ColumnTitle3">#REF!</definedName>
    <definedName name="RowTitleRegion1..C8">'ПЛАТЕ У СЛУЧАЈУ БЛОКАДЕ'!$B$7</definedName>
    <definedName name="RowTitleRegion2..C10">'ПЛАТЕ У СЛУЧАЈУ БЛОКАДЕ'!$B$9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7" i="1" l="1"/>
  <c r="F16" i="1"/>
  <c r="F15" i="1" l="1"/>
  <c r="F14" i="1" l="1"/>
  <c r="C23" i="1" l="1"/>
  <c r="C7" i="1" s="1"/>
  <c r="F25" i="1" l="1"/>
  <c r="C8" i="1" l="1"/>
  <c r="C9" i="1" s="1"/>
  <c r="D1" i="1" l="1"/>
</calcChain>
</file>

<file path=xl/sharedStrings.xml><?xml version="1.0" encoding="utf-8"?>
<sst xmlns="http://schemas.openxmlformats.org/spreadsheetml/2006/main" count="33" uniqueCount="24">
  <si>
    <t>ПРИЛИВ СРЕДСТАВА</t>
  </si>
  <si>
    <t>Укупно</t>
  </si>
  <si>
    <t>Износ</t>
  </si>
  <si>
    <t>Опис</t>
  </si>
  <si>
    <t>ОДЛИВ СРЕДСТАВА</t>
  </si>
  <si>
    <t>ОДЛИВ</t>
  </si>
  <si>
    <t xml:space="preserve"> ПРИЛИВ И ОДЛИВ СРЕДСТАВА</t>
  </si>
  <si>
    <t xml:space="preserve"> СТАЊЕ СРЕДСТАВА ОД ПРЕТХОДНОГ ДАНА</t>
  </si>
  <si>
    <t>СТАЊЕ СРЕДСТАВА НА РАЧУНУ
840-2157761-43</t>
  </si>
  <si>
    <t>ПРИЛИВ</t>
  </si>
  <si>
    <t>Отпремнина за одлазак у пензију</t>
  </si>
  <si>
    <t>Јубиларна награда</t>
  </si>
  <si>
    <t>Солидарна помоћ-рођење детета</t>
  </si>
  <si>
    <t>Отпремнина за одлазак у пензију-повраћај ФОНД-у</t>
  </si>
  <si>
    <t>ПЛАТА ПРИМАРНА ЗЗ-  l део априла 2026</t>
  </si>
  <si>
    <t>ПЛАТА СТОМАТОЛОШКА ЗЗ-  l део априла 2026</t>
  </si>
  <si>
    <t>ПУТ ПРИМАРНА ЗЗ-  април 2026</t>
  </si>
  <si>
    <t>ПУТ СТОМАТОЛОШКА ЗЗ- април 2026</t>
  </si>
  <si>
    <t>УГОВОРИ О ДОПУНСКОМ РАДУ-радиолог и биохемичар, ПУТ СПЕЦИЈАЛИЗАНТИ, ДНЕВНИЦЕ-возачи- март 2026</t>
  </si>
  <si>
    <t>ПЛАТА ПРИМАРНА ЗЗ-  ll део априла 2026</t>
  </si>
  <si>
    <t>ПЛАТА СТОМАТОЛОШКА ЗЗ-  ll део априла 2026</t>
  </si>
  <si>
    <t>Солидарна помоћ-услед болести члана уже породице</t>
  </si>
  <si>
    <t>11.05.2026.године</t>
  </si>
  <si>
    <t>СТАЊЕ СРЕДСТАВА НА ДАН: 15.05.2026.године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</si>
</sst>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2" x14ac:knownFonts="1">
    <font>
      <sz val="11"/>
      <color theme="1" tint="4.9989318521683403E-2"/>
      <name val="Century Gothic"/>
      <family val="1"/>
      <scheme val="minor"/>
    </font>
    <font>
      <b/>
      <sz val="11"/>
      <color theme="0"/>
      <name val="Century Gothic"/>
      <family val="1"/>
      <scheme val="major"/>
    </font>
    <font>
      <sz val="32"/>
      <color theme="0"/>
      <name val="Century Gothic"/>
      <family val="1"/>
      <scheme val="major"/>
    </font>
    <font>
      <sz val="10"/>
      <color theme="1" tint="4.9989318521683403E-2"/>
      <name val="Century Gothic"/>
      <family val="1"/>
      <scheme val="minor"/>
    </font>
    <font>
      <b/>
      <sz val="11"/>
      <color rgb="FF3F3F3F"/>
      <name val="Century Gothic"/>
      <family val="2"/>
      <scheme val="minor"/>
    </font>
    <font>
      <sz val="12"/>
      <color theme="0"/>
      <name val="Century Gothic"/>
      <family val="2"/>
      <scheme val="minor"/>
    </font>
    <font>
      <b/>
      <sz val="14"/>
      <color theme="8" tint="-0.24994659260841701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1"/>
      <scheme val="minor"/>
    </font>
    <font>
      <sz val="11"/>
      <color theme="1"/>
      <name val="Century Gothic"/>
      <family val="1"/>
      <scheme val="minor"/>
    </font>
    <font>
      <b/>
      <sz val="14"/>
      <color theme="0"/>
      <name val="Century Gothic"/>
      <family val="1"/>
      <scheme val="major"/>
    </font>
    <font>
      <b/>
      <sz val="16"/>
      <color theme="0"/>
      <name val="Century Gothic"/>
      <family val="1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8" tint="-0.24994659260841701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gradientFill>
        <stop position="0">
          <color theme="6" tint="-0.49803155613879818"/>
        </stop>
        <stop position="0.5">
          <color theme="6" tint="0.40000610370189521"/>
        </stop>
        <stop position="1">
          <color theme="6" tint="-0.49803155613879818"/>
        </stop>
      </gradientFill>
    </fill>
    <fill>
      <patternFill patternType="solid">
        <fgColor theme="6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theme="3" tint="0.39994506668294322"/>
      </top>
      <bottom style="medium">
        <color theme="3" tint="0.39994506668294322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medium">
        <color theme="6" tint="-0.499984740745262"/>
      </top>
      <bottom style="medium">
        <color theme="6" tint="-0.499984740745262"/>
      </bottom>
      <diagonal/>
    </border>
    <border>
      <left/>
      <right/>
      <top/>
      <bottom style="medium">
        <color theme="6" tint="-0.499984740745262"/>
      </bottom>
      <diagonal/>
    </border>
  </borders>
  <cellStyleXfs count="12">
    <xf numFmtId="0" fontId="0" fillId="0" borderId="0">
      <alignment horizontal="left" vertical="center" wrapText="1" indent="1"/>
    </xf>
    <xf numFmtId="9" fontId="6" fillId="0" borderId="5" applyFill="0" applyProtection="0">
      <alignment horizontal="center" vertical="center"/>
    </xf>
    <xf numFmtId="0" fontId="2" fillId="6" borderId="3" applyNumberFormat="0" applyProtection="0">
      <alignment horizontal="left" vertical="center" indent="3"/>
    </xf>
    <xf numFmtId="0" fontId="1" fillId="2" borderId="2" applyNumberFormat="0" applyProtection="0">
      <alignment horizontal="center" vertical="center"/>
    </xf>
    <xf numFmtId="0" fontId="1" fillId="5" borderId="4" applyNumberFormat="0" applyProtection="0">
      <alignment horizontal="center" vertical="center"/>
    </xf>
    <xf numFmtId="0" fontId="1" fillId="5" borderId="0" applyNumberFormat="0" applyBorder="0" applyProtection="0">
      <alignment horizontal="left" vertical="center" indent="1"/>
    </xf>
    <xf numFmtId="164" fontId="3" fillId="0" borderId="0" applyFont="0" applyFill="0" applyBorder="0" applyProtection="0">
      <alignment horizontal="right" vertical="center" indent="1"/>
    </xf>
    <xf numFmtId="164" fontId="3" fillId="0" borderId="0" applyFont="0" applyFill="0" applyBorder="0" applyProtection="0">
      <alignment horizontal="right" vertical="center"/>
    </xf>
    <xf numFmtId="0" fontId="7" fillId="0" borderId="1" applyNumberFormat="0" applyFont="0" applyAlignment="0" applyProtection="0"/>
    <xf numFmtId="0" fontId="4" fillId="3" borderId="6" applyNumberFormat="0" applyFont="0" applyFill="0" applyAlignment="0" applyProtection="0"/>
    <xf numFmtId="0" fontId="5" fillId="4" borderId="0" applyNumberFormat="0" applyBorder="0" applyProtection="0">
      <alignment horizontal="right" vertical="top" indent="10"/>
    </xf>
    <xf numFmtId="0" fontId="8" fillId="0" borderId="0" applyNumberFormat="0" applyFill="0" applyBorder="0" applyAlignment="0">
      <alignment horizontal="left" vertical="center" wrapText="1" indent="1"/>
    </xf>
  </cellStyleXfs>
  <cellXfs count="35">
    <xf numFmtId="0" fontId="0" fillId="0" borderId="0" xfId="0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>
      <alignment horizontal="left" vertical="center" wrapText="1" indent="1"/>
    </xf>
    <xf numFmtId="0" fontId="0" fillId="0" borderId="0" xfId="0">
      <alignment horizontal="left" vertical="center" wrapText="1" indent="1"/>
    </xf>
    <xf numFmtId="0" fontId="0" fillId="0" borderId="0" xfId="0" applyAlignment="1">
      <alignment horizontal="left" vertical="center" indent="19"/>
    </xf>
    <xf numFmtId="0" fontId="9" fillId="0" borderId="0" xfId="11" applyFont="1">
      <alignment horizontal="left" vertical="center" wrapText="1" indent="1"/>
    </xf>
    <xf numFmtId="4" fontId="0" fillId="0" borderId="0" xfId="6" applyNumberFormat="1" applyFont="1" applyFill="1" applyBorder="1">
      <alignment horizontal="right" vertical="center" indent="1"/>
    </xf>
    <xf numFmtId="0" fontId="1" fillId="0" borderId="2" xfId="3" applyFill="1" applyAlignment="1">
      <alignment vertical="center"/>
    </xf>
    <xf numFmtId="0" fontId="0" fillId="0" borderId="0" xfId="0" applyBorder="1" applyAlignment="1">
      <alignment horizontal="left" vertical="center" indent="1"/>
    </xf>
    <xf numFmtId="4" fontId="0" fillId="0" borderId="0" xfId="6" applyNumberFormat="1" applyFont="1" applyBorder="1">
      <alignment horizontal="right" vertical="center" indent="1"/>
    </xf>
    <xf numFmtId="0" fontId="1" fillId="10" borderId="3" xfId="5" applyFill="1" applyBorder="1">
      <alignment horizontal="left" vertical="center" indent="1"/>
    </xf>
    <xf numFmtId="4" fontId="1" fillId="10" borderId="3" xfId="6" applyNumberFormat="1" applyFont="1" applyFill="1" applyBorder="1">
      <alignment horizontal="right" vertical="center" indent="1"/>
    </xf>
    <xf numFmtId="0" fontId="0" fillId="0" borderId="7" xfId="8" applyFont="1" applyBorder="1" applyAlignment="1">
      <alignment horizontal="left" vertical="center" indent="1"/>
    </xf>
    <xf numFmtId="4" fontId="0" fillId="0" borderId="7" xfId="6" applyNumberFormat="1" applyFont="1" applyBorder="1">
      <alignment horizontal="right" vertical="center" indent="1"/>
    </xf>
    <xf numFmtId="0" fontId="0" fillId="9" borderId="0" xfId="0" applyFill="1">
      <alignment horizontal="left" vertical="center" wrapText="1" indent="1"/>
    </xf>
    <xf numFmtId="4" fontId="0" fillId="9" borderId="0" xfId="6" applyNumberFormat="1" applyFont="1" applyFill="1" applyBorder="1">
      <alignment horizontal="right" vertical="center" indent="1"/>
    </xf>
    <xf numFmtId="0" fontId="0" fillId="10" borderId="8" xfId="0" applyFill="1" applyBorder="1" applyAlignment="1">
      <alignment horizontal="left" vertical="center" indent="1"/>
    </xf>
    <xf numFmtId="0" fontId="0" fillId="10" borderId="8" xfId="0" applyFill="1" applyBorder="1" applyAlignment="1">
      <alignment horizontal="right" vertical="center" indent="2"/>
    </xf>
    <xf numFmtId="0" fontId="0" fillId="0" borderId="0" xfId="0" applyFill="1">
      <alignment horizontal="left" vertical="center" wrapText="1" indent="1"/>
    </xf>
    <xf numFmtId="0" fontId="0" fillId="0" borderId="0" xfId="0" applyFont="1" applyFill="1">
      <alignment horizontal="left" vertical="center" wrapText="1" indent="1"/>
    </xf>
    <xf numFmtId="0" fontId="0" fillId="9" borderId="0" xfId="0" applyFont="1" applyFill="1">
      <alignment horizontal="left" vertical="center" wrapText="1" indent="1"/>
    </xf>
    <xf numFmtId="0" fontId="0" fillId="0" borderId="0" xfId="0" applyFont="1">
      <alignment horizontal="left" vertical="center" wrapText="1" indent="1"/>
    </xf>
    <xf numFmtId="2" fontId="0" fillId="11" borderId="0" xfId="6" applyNumberFormat="1" applyFont="1" applyFill="1">
      <alignment horizontal="right" vertical="center" indent="1"/>
    </xf>
    <xf numFmtId="0" fontId="3" fillId="9" borderId="0" xfId="0" applyFont="1" applyFill="1">
      <alignment horizontal="left" vertical="center" wrapText="1" indent="1"/>
    </xf>
    <xf numFmtId="0" fontId="3" fillId="0" borderId="0" xfId="0" applyFont="1" applyFill="1">
      <alignment horizontal="left" vertical="center" wrapText="1" indent="1"/>
    </xf>
    <xf numFmtId="0" fontId="3" fillId="0" borderId="0" xfId="0" applyFont="1">
      <alignment horizontal="left" vertical="center" wrapText="1" indent="1"/>
    </xf>
    <xf numFmtId="4" fontId="0" fillId="9" borderId="0" xfId="6" applyNumberFormat="1" applyFont="1" applyFill="1">
      <alignment horizontal="right" vertical="center" indent="1"/>
    </xf>
    <xf numFmtId="0" fontId="2" fillId="7" borderId="0" xfId="2" applyFill="1" applyBorder="1" applyAlignment="1">
      <alignment horizontal="left" vertical="center" wrapText="1"/>
    </xf>
    <xf numFmtId="0" fontId="1" fillId="8" borderId="2" xfId="3" applyFill="1">
      <alignment horizontal="center" vertical="center"/>
    </xf>
    <xf numFmtId="0" fontId="10" fillId="8" borderId="2" xfId="3" applyFont="1" applyFill="1">
      <alignment horizontal="center" vertical="center"/>
    </xf>
    <xf numFmtId="0" fontId="11" fillId="8" borderId="4" xfId="3" applyFont="1" applyFill="1" applyBorder="1" applyAlignment="1">
      <alignment horizontal="center" vertical="center"/>
    </xf>
    <xf numFmtId="4" fontId="11" fillId="8" borderId="2" xfId="3" applyNumberFormat="1" applyFont="1" applyFill="1" applyAlignment="1">
      <alignment horizontal="center" vertical="center"/>
    </xf>
    <xf numFmtId="0" fontId="1" fillId="10" borderId="4" xfId="4" applyFill="1" applyAlignment="1">
      <alignment horizontal="center" vertical="center"/>
    </xf>
    <xf numFmtId="0" fontId="1" fillId="8" borderId="0" xfId="3" applyFill="1" applyBorder="1">
      <alignment horizontal="center" vertical="center"/>
    </xf>
  </cellXfs>
  <cellStyles count="12">
    <cellStyle name="Accent1" xfId="10" builtinId="29" customBuiltin="1"/>
    <cellStyle name="Currency" xfId="6" builtinId="4" customBuiltin="1"/>
    <cellStyle name="Currency [0]" xfId="7" builtinId="7" customBuiltin="1"/>
    <cellStyle name="Heading 1" xfId="3" builtinId="16" customBuiltin="1"/>
    <cellStyle name="Heading 2" xfId="4" builtinId="17" customBuiltin="1"/>
    <cellStyle name="Heading 3" xfId="5" builtinId="18" customBuiltin="1"/>
    <cellStyle name="Input" xfId="8" builtinId="20" customBuiltin="1"/>
    <cellStyle name="Normal" xfId="0" builtinId="0" customBuiltin="1"/>
    <cellStyle name="Output" xfId="9" builtinId="21" customBuiltin="1"/>
    <cellStyle name="Percent" xfId="1" builtinId="5" customBuiltin="1"/>
    <cellStyle name="Title" xfId="2" builtinId="15" customBuiltin="1"/>
    <cellStyle name="Year" xfId="11"/>
  </cellStyles>
  <dxfs count="6">
    <dxf>
      <numFmt numFmtId="4" formatCode="#,##0.00"/>
    </dxf>
    <dxf>
      <border>
        <bottom style="medium">
          <color theme="6" tint="-0.499984740745262"/>
        </bottom>
      </border>
    </dxf>
    <dxf>
      <border>
        <bottom style="medium">
          <color theme="6" tint="-0.499984740745262"/>
        </bottom>
      </border>
    </dxf>
    <dxf>
      <font>
        <color theme="0"/>
      </font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/>
      </xdr:nvSpPr>
      <xdr:spPr>
        <a:xfrm>
          <a:off x="11255791" y="66675"/>
          <a:ext cx="688558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23" headerRowBorderDxfId="2">
  <autoFilter ref="B13:C23"/>
  <tableColumns count="2">
    <tableColumn id="1" name="Опис" totalsRowLabel="Total" dataCellStyle="Normal"/>
    <tableColumn id="2" name="Износ" totalsRowFunction="sum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Income Items and corresponding Amounts in this table"/>
    </ext>
  </extLst>
</table>
</file>

<file path=xl/tables/table2.xml><?xml version="1.0" encoding="utf-8"?>
<table xmlns="http://schemas.openxmlformats.org/spreadsheetml/2006/main" id="9" name="Expenses910" displayName="Expenses910" ref="E13:F25" headerRowBorderDxfId="1">
  <autoFilter ref="E13:F25"/>
  <tableColumns count="2">
    <tableColumn id="1" name="Опис" totalsRowLabel="Total" dataCellStyle="Normal"/>
    <tableColumn id="2" name="Износ" totalsRowFunction="sum" dataDxfId="0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Expense Items and corresponding Amounts in this table"/>
    </ext>
  </extLst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/>
    <pageSetUpPr autoPageBreaks="0" fitToPage="1"/>
  </sheetPr>
  <dimension ref="A1:K34"/>
  <sheetViews>
    <sheetView showGridLines="0" tabSelected="1" zoomScale="98" zoomScaleNormal="98" workbookViewId="0">
      <selection activeCell="C28" sqref="C28"/>
    </sheetView>
  </sheetViews>
  <sheetFormatPr defaultRowHeight="30" customHeight="1" x14ac:dyDescent="0.3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1:11" ht="15" customHeight="1" x14ac:dyDescent="0.3">
      <c r="A1" s="3"/>
      <c r="B1" s="3"/>
      <c r="C1" s="3"/>
      <c r="D1" s="6">
        <f ca="1">YEAR(TODAY())</f>
        <v>2026</v>
      </c>
    </row>
    <row r="2" spans="1:11" ht="84" customHeight="1" thickBot="1" x14ac:dyDescent="0.35">
      <c r="A2" s="3"/>
      <c r="B2" s="28" t="s">
        <v>8</v>
      </c>
      <c r="C2" s="28"/>
      <c r="D2" s="28"/>
      <c r="E2" s="28"/>
      <c r="F2" s="28"/>
    </row>
    <row r="3" spans="1:11" ht="30" customHeight="1" thickBot="1" x14ac:dyDescent="0.35">
      <c r="A3" s="3"/>
      <c r="C3" s="31" t="s">
        <v>7</v>
      </c>
      <c r="D3" s="31"/>
      <c r="E3" s="31"/>
      <c r="F3" s="31"/>
    </row>
    <row r="4" spans="1:11" ht="30" customHeight="1" x14ac:dyDescent="0.3">
      <c r="A4" s="3"/>
      <c r="C4" s="30" t="s">
        <v>22</v>
      </c>
      <c r="D4" s="30"/>
      <c r="E4" s="32">
        <v>122084.55</v>
      </c>
      <c r="F4" s="32"/>
    </row>
    <row r="5" spans="1:11" ht="30" customHeight="1" thickBot="1" x14ac:dyDescent="0.35">
      <c r="A5" s="3"/>
      <c r="B5" s="1"/>
      <c r="C5" s="1"/>
      <c r="D5" s="5"/>
    </row>
    <row r="6" spans="1:11" ht="30" customHeight="1" thickBot="1" x14ac:dyDescent="0.35">
      <c r="A6" s="3"/>
      <c r="B6" s="33" t="s">
        <v>6</v>
      </c>
      <c r="C6" s="33"/>
      <c r="D6" s="5"/>
    </row>
    <row r="7" spans="1:11" ht="30" customHeight="1" thickBot="1" x14ac:dyDescent="0.35">
      <c r="A7" s="3"/>
      <c r="B7" s="9" t="s">
        <v>9</v>
      </c>
      <c r="C7" s="10">
        <f>C23</f>
        <v>374389.78</v>
      </c>
      <c r="D7" s="5"/>
    </row>
    <row r="8" spans="1:11" ht="30" customHeight="1" thickBot="1" x14ac:dyDescent="0.35">
      <c r="A8" s="3"/>
      <c r="B8" s="13" t="s">
        <v>5</v>
      </c>
      <c r="C8" s="14">
        <f>F25</f>
        <v>-122079.22</v>
      </c>
      <c r="D8" s="5"/>
    </row>
    <row r="9" spans="1:11" ht="30" customHeight="1" thickBot="1" x14ac:dyDescent="0.35">
      <c r="A9" s="3"/>
      <c r="B9" s="11" t="s">
        <v>23</v>
      </c>
      <c r="C9" s="12">
        <f>+C7+C8+E4</f>
        <v>374395.11000000004</v>
      </c>
      <c r="D9" s="5"/>
    </row>
    <row r="11" spans="1:11" ht="30" customHeight="1" thickBot="1" x14ac:dyDescent="0.35"/>
    <row r="12" spans="1:11" ht="20.100000000000001" customHeight="1" x14ac:dyDescent="0.3">
      <c r="B12" s="34" t="s">
        <v>0</v>
      </c>
      <c r="C12" s="34"/>
      <c r="D12" s="8"/>
      <c r="E12" s="29" t="s">
        <v>4</v>
      </c>
      <c r="F12" s="29"/>
    </row>
    <row r="13" spans="1:11" ht="20.100000000000001" customHeight="1" thickBot="1" x14ac:dyDescent="0.35">
      <c r="B13" s="17" t="s">
        <v>3</v>
      </c>
      <c r="C13" s="18" t="s">
        <v>2</v>
      </c>
      <c r="D13" s="2"/>
      <c r="E13" s="17" t="s">
        <v>3</v>
      </c>
      <c r="F13" s="18" t="s">
        <v>2</v>
      </c>
      <c r="K13" s="7"/>
    </row>
    <row r="14" spans="1:11" ht="20.100000000000001" customHeight="1" x14ac:dyDescent="0.3">
      <c r="B14" s="20" t="s">
        <v>19</v>
      </c>
      <c r="C14" s="7">
        <v>0</v>
      </c>
      <c r="D14" s="4"/>
      <c r="E14" s="20" t="s">
        <v>14</v>
      </c>
      <c r="F14" s="7">
        <f>-Income2[[#This Row],[Износ]]</f>
        <v>0</v>
      </c>
    </row>
    <row r="15" spans="1:11" s="4" customFormat="1" ht="20.100000000000001" customHeight="1" x14ac:dyDescent="0.3">
      <c r="B15" s="21" t="s">
        <v>20</v>
      </c>
      <c r="C15" s="16">
        <v>0</v>
      </c>
      <c r="E15" s="21" t="s">
        <v>15</v>
      </c>
      <c r="F15" s="16">
        <f>-Income2[[#This Row],[Износ]]</f>
        <v>0</v>
      </c>
    </row>
    <row r="16" spans="1:11" s="4" customFormat="1" ht="20.100000000000001" customHeight="1" x14ac:dyDescent="0.3">
      <c r="B16" s="20" t="s">
        <v>16</v>
      </c>
      <c r="C16" s="7">
        <v>0</v>
      </c>
      <c r="E16" s="20" t="s">
        <v>16</v>
      </c>
      <c r="F16" s="7">
        <f>-Income2[[#This Row],[Износ]]</f>
        <v>0</v>
      </c>
    </row>
    <row r="17" spans="2:6" ht="19.5" customHeight="1" x14ac:dyDescent="0.3">
      <c r="B17" s="15" t="s">
        <v>17</v>
      </c>
      <c r="C17" s="16">
        <v>0</v>
      </c>
      <c r="D17" s="4"/>
      <c r="E17" s="21" t="s">
        <v>17</v>
      </c>
      <c r="F17" s="16">
        <f>-Income2[[#This Row],[Износ]]</f>
        <v>0</v>
      </c>
    </row>
    <row r="18" spans="2:6" ht="41.25" customHeight="1" x14ac:dyDescent="0.3">
      <c r="B18" s="25" t="s">
        <v>18</v>
      </c>
      <c r="C18" s="7">
        <v>0</v>
      </c>
      <c r="D18" s="4"/>
      <c r="E18" s="26" t="s">
        <v>18</v>
      </c>
      <c r="F18" s="7">
        <v>0</v>
      </c>
    </row>
    <row r="19" spans="2:6" ht="20.100000000000001" customHeight="1" x14ac:dyDescent="0.3">
      <c r="B19" s="24" t="s">
        <v>10</v>
      </c>
      <c r="C19" s="27">
        <v>0</v>
      </c>
      <c r="D19" s="4"/>
      <c r="E19" s="24" t="s">
        <v>13</v>
      </c>
      <c r="F19" s="16">
        <v>0</v>
      </c>
    </row>
    <row r="20" spans="2:6" ht="20.100000000000001" customHeight="1" x14ac:dyDescent="0.3">
      <c r="B20" s="19" t="s">
        <v>11</v>
      </c>
      <c r="C20" s="7">
        <v>374389.78</v>
      </c>
      <c r="D20" s="4"/>
      <c r="E20" s="22" t="s">
        <v>11</v>
      </c>
      <c r="F20" s="7">
        <v>0</v>
      </c>
    </row>
    <row r="21" spans="2:6" ht="20.100000000000001" customHeight="1" x14ac:dyDescent="0.3">
      <c r="B21" s="15" t="s">
        <v>12</v>
      </c>
      <c r="C21" s="27">
        <v>0</v>
      </c>
      <c r="D21" s="4"/>
      <c r="E21" s="21" t="s">
        <v>12</v>
      </c>
      <c r="F21" s="16">
        <v>0</v>
      </c>
    </row>
    <row r="22" spans="2:6" ht="20.100000000000001" customHeight="1" x14ac:dyDescent="0.3">
      <c r="B22" s="19" t="s">
        <v>21</v>
      </c>
      <c r="C22" s="23">
        <v>0</v>
      </c>
      <c r="D22" s="4"/>
      <c r="E22" s="19" t="s">
        <v>21</v>
      </c>
      <c r="F22" s="7">
        <v>-122079.22</v>
      </c>
    </row>
    <row r="23" spans="2:6" ht="20.100000000000001" customHeight="1" x14ac:dyDescent="0.3">
      <c r="B23" s="15" t="s">
        <v>1</v>
      </c>
      <c r="C23" s="16">
        <f>+SUM(C14:C22)</f>
        <v>374389.78</v>
      </c>
      <c r="D23" s="4"/>
      <c r="E23" s="15"/>
      <c r="F23" s="16">
        <v>0</v>
      </c>
    </row>
    <row r="24" spans="2:6" ht="20.100000000000001" customHeight="1" x14ac:dyDescent="0.3">
      <c r="D24" s="4"/>
      <c r="E24" s="4"/>
      <c r="F24" s="7">
        <v>0</v>
      </c>
    </row>
    <row r="25" spans="2:6" ht="20.100000000000001" customHeight="1" x14ac:dyDescent="0.3">
      <c r="D25" s="4"/>
      <c r="E25" s="15" t="s">
        <v>1</v>
      </c>
      <c r="F25" s="16">
        <f>SUM(F14:F24)</f>
        <v>-122079.22</v>
      </c>
    </row>
    <row r="26" spans="2:6" ht="20.100000000000001" customHeight="1" x14ac:dyDescent="0.3">
      <c r="D26" s="4"/>
      <c r="E26" s="7"/>
    </row>
    <row r="27" spans="2:6" ht="20.100000000000001" customHeight="1" x14ac:dyDescent="0.3">
      <c r="D27" s="4"/>
      <c r="E27" s="7"/>
    </row>
    <row r="28" spans="2:6" ht="20.100000000000001" customHeight="1" x14ac:dyDescent="0.3"/>
    <row r="29" spans="2:6" ht="20.100000000000001" customHeight="1" x14ac:dyDescent="0.3"/>
    <row r="30" spans="2:6" ht="20.100000000000001" customHeight="1" x14ac:dyDescent="0.3"/>
    <row r="31" spans="2:6" ht="20.100000000000001" customHeight="1" x14ac:dyDescent="0.3"/>
    <row r="32" spans="2:6" ht="20.100000000000001" customHeight="1" x14ac:dyDescent="0.3"/>
    <row r="33" ht="20.100000000000001" customHeight="1" x14ac:dyDescent="0.3"/>
    <row r="34" ht="20.100000000000001" customHeight="1" x14ac:dyDescent="0.3"/>
  </sheetData>
  <mergeCells count="7">
    <mergeCell ref="B2:F2"/>
    <mergeCell ref="E12:F12"/>
    <mergeCell ref="C4:D4"/>
    <mergeCell ref="C3:F3"/>
    <mergeCell ref="E4:F4"/>
    <mergeCell ref="B6:C6"/>
    <mergeCell ref="B12:C12"/>
  </mergeCells>
  <conditionalFormatting sqref="C4">
    <cfRule type="dataBar" priority="2">
      <dataBar showValue="0">
        <cfvo type="num" val="0"/>
        <cfvo type="num" val="TotalMonthlyIncome"/>
        <color theme="3" tint="0.39997558519241921"/>
      </dataBar>
      <extLst>
        <ext xmlns:x14="http://schemas.microsoft.com/office/spreadsheetml/2009/9/main" uri="{B025F937-C7B1-47D3-B67F-A62EFF666E3E}">
          <x14:id>{24C4A4E8-E0A5-44E6-A920-4BA8985B0684}</x14:id>
        </ext>
      </extLst>
    </cfRule>
  </conditionalFormatting>
  <conditionalFormatting sqref="D1">
    <cfRule type="notContainsBlanks" dxfId="3" priority="1">
      <formula>LEN(TRIM(D1))&gt;0</formula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Percentage of Income Spent is in cells below" sqref="C3"/>
    <dataValidation allowBlank="1" showInputMessage="1" showErrorMessage="1" prompt="Enter Amount in this column under this heading" sqref="C13 F13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Title of this worksheet is in this cell" sqref="B12:F12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C4A4E8-E0A5-44E6-A920-4BA8985B0684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C023EC54-1B3B-460D-A2D2-0753CA64FBF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B2C914C-53D8-45FF-89A8-54D7897E53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E0AF47B-FF1B-43E1-B336-75C40AB8E560}">
  <ds:schemaRefs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dcmitype/"/>
    <ds:schemaRef ds:uri="71af3243-3dd4-4a8d-8c0d-dd76da1f02a5"/>
    <ds:schemaRef ds:uri="http://www.w3.org/XML/1998/namespace"/>
    <ds:schemaRef ds:uri="http://purl.org/dc/terms/"/>
    <ds:schemaRef ds:uri="http://schemas.openxmlformats.org/package/2006/metadata/core-properties"/>
    <ds:schemaRef ds:uri="16c05727-aa75-4e4a-9b5f-8a80a1165891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ПЛАТЕ У СЛУЧАЈУ БЛОКАДЕ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2019-06-15T12:21:29Z</dcterms:created>
  <dcterms:modified xsi:type="dcterms:W3CDTF">2026-05-18T13:22:01Z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