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<sst xmlns="http://schemas.openxmlformats.org/spreadsheetml/2006/main" count="38" uniqueCount="24">
  <si>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</si>
  <si>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</si>
  <si>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</si>
  <si>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</si>
  <si>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</si>
  <si>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</si>
  <si>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</si>
  <si>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</si>
  <si>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</si>
  <si>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</si>
  <si>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</si>
  <si>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</si>
  <si>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</si>
  <si>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</si>
  <si>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</si>
  <si>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</si>
  <si>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</si>
  <si>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</si>
  <si>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</si>
  <si>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</si>
  <si>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</si>
  <si>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</si>
  <si>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09.06.2026.године</t>
  </si>
  <si>
    <t>СТАЊЕ СРЕДСТАВА НА ДАН: 10.06.2026.године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</si>
</sst>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B9" sqref="B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443818.03</v>
      </c>
      <c r="D7" s="5"/>
    </row>
    <row r="8" spans="1:6" ht="30" customHeight="1" thickBot="1" x14ac:dyDescent="0.35">
      <c r="A8" s="3"/>
      <c r="B8" s="17" t="s">
        <v>5</v>
      </c>
      <c r="C8" s="18">
        <f>F25</f>
        <v>-443818.03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41040</v>
      </c>
      <c r="D14" s="4"/>
      <c r="E14" s="4" t="s">
        <v>10</v>
      </c>
      <c r="F14" s="7">
        <f>-Income2[[#This Row],[Износ]]</f>
        <v>-41040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380778.03</v>
      </c>
      <c r="E16" s="4" t="s">
        <v>11</v>
      </c>
      <c r="F16" s="7">
        <f>-Income2[[#This Row],[Износ]]</f>
        <v>-380778.03</v>
      </c>
    </row>
    <row r="17" spans="2:8" ht="38.25" customHeight="1" x14ac:dyDescent="0.3">
      <c r="B17" s="9" t="s">
        <v>13</v>
      </c>
      <c r="C17" s="20">
        <v>22000</v>
      </c>
      <c r="D17" s="4"/>
      <c r="E17" s="9" t="s">
        <v>13</v>
      </c>
      <c r="F17" s="10">
        <f>-Income2[[#This Row],[Износ]]</f>
        <v>-22000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0</v>
      </c>
      <c r="D21" s="4"/>
      <c r="E21" s="9" t="s">
        <v>15</v>
      </c>
      <c r="F21" s="20">
        <f>-Income2[[#This Row],[Износ]]</f>
        <v>0</v>
      </c>
    </row>
    <row r="22" spans="2:8" ht="38.25" customHeight="1" x14ac:dyDescent="0.3">
      <c r="B22" s="19" t="s">
        <v>17</v>
      </c>
      <c r="C22" s="21">
        <v>0</v>
      </c>
      <c r="D22" s="4"/>
      <c r="E22" s="19" t="s">
        <v>17</v>
      </c>
      <c r="F22" s="21">
        <f>-Income2[[#This Row],[Износ]]</f>
        <v>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443818.03</v>
      </c>
      <c r="D25" s="4"/>
      <c r="E25" s="9" t="s">
        <v>1</v>
      </c>
      <c r="F25" s="10">
        <f>SUM(F14:F24)</f>
        <v>-443818.03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6c05727-aa75-4e4a-9b5f-8a80a11658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2026-06-11T09:04:58Z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