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<sst xmlns="http://schemas.openxmlformats.org/spreadsheetml/2006/main" count="38" uniqueCount="24">
  <si>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</si>
  <si>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</si>
  <si>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</si>
  <si>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</si>
  <si>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</si>
  <si>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</si>
  <si>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</si>
  <si>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</si>
  <si>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</si>
  <si>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</si>
  <si>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</si>
  <si>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</si>
  <si>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</si>
  <si>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</si>
  <si>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</si>
  <si>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</si>
  <si>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</si>
  <si>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</si>
  <si>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</si>
  <si>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</si>
  <si>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</si>
  <si>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</si>
  <si>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25.06.2026.године</t>
  </si>
  <si>
    <t>СТАЊЕ СРЕДСТАВА НА ДАН: 29.06.2026.године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</si>
</sst>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  <font>
      <b/>
      <sz val="11"/>
      <color theme="1" tint="4.9989318521683403E-2"/>
      <name val="Century Gothic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3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12" fillId="0" borderId="0" xfId="0" applyFont="1" applyFill="1">
      <alignment horizontal="left" vertical="center" wrapText="1" indent="1"/>
    </xf>
    <xf numFmtId="0" fontId="12" fillId="9" borderId="0" xfId="0" applyFont="1" applyFill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B9" sqref="B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6" t="s">
        <v>8</v>
      </c>
      <c r="C2" s="26"/>
      <c r="D2" s="26"/>
      <c r="E2" s="26"/>
      <c r="F2" s="26"/>
    </row>
    <row r="3" spans="1:6" ht="30" customHeight="1" thickBot="1" x14ac:dyDescent="0.35">
      <c r="A3" s="3"/>
      <c r="C3" s="29" t="s">
        <v>7</v>
      </c>
      <c r="D3" s="29"/>
      <c r="E3" s="29"/>
      <c r="F3" s="29"/>
    </row>
    <row r="4" spans="1:6" ht="30" customHeight="1" x14ac:dyDescent="0.3">
      <c r="A4" s="3"/>
      <c r="C4" s="28" t="s">
        <v>22</v>
      </c>
      <c r="D4" s="28"/>
      <c r="E4" s="30">
        <v>0</v>
      </c>
      <c r="F4" s="30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31" t="s">
        <v>6</v>
      </c>
      <c r="C6" s="31"/>
      <c r="D6" s="5"/>
    </row>
    <row r="7" spans="1:6" ht="30" customHeight="1" thickBot="1" x14ac:dyDescent="0.35">
      <c r="A7" s="3"/>
      <c r="B7" s="11" t="s">
        <v>9</v>
      </c>
      <c r="C7" s="12">
        <f>C25</f>
        <v>747091.7</v>
      </c>
      <c r="D7" s="5"/>
    </row>
    <row r="8" spans="1:6" ht="30" customHeight="1" thickBot="1" x14ac:dyDescent="0.35">
      <c r="A8" s="3"/>
      <c r="B8" s="17" t="s">
        <v>5</v>
      </c>
      <c r="C8" s="18">
        <f>F25</f>
        <v>-747091.7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2" t="s">
        <v>0</v>
      </c>
      <c r="C12" s="32"/>
      <c r="D12" s="8"/>
      <c r="E12" s="27" t="s">
        <v>4</v>
      </c>
      <c r="F12" s="27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20280</v>
      </c>
      <c r="D14" s="4"/>
      <c r="E14" s="4" t="s">
        <v>10</v>
      </c>
      <c r="F14" s="7">
        <f>-Income2[[#This Row],[Износ]]</f>
        <v>-20280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72162</v>
      </c>
      <c r="E16" s="4" t="s">
        <v>11</v>
      </c>
      <c r="F16" s="7">
        <f>-Income2[[#This Row],[Износ]]</f>
        <v>-72162</v>
      </c>
    </row>
    <row r="17" spans="2:8" ht="38.25" customHeight="1" x14ac:dyDescent="0.3">
      <c r="B17" s="9" t="s">
        <v>13</v>
      </c>
      <c r="C17" s="20">
        <v>14685</v>
      </c>
      <c r="D17" s="4"/>
      <c r="E17" s="9" t="s">
        <v>13</v>
      </c>
      <c r="F17" s="10">
        <f>-Income2[[#This Row],[Износ]]</f>
        <v>-14685</v>
      </c>
      <c r="H17" s="7"/>
    </row>
    <row r="18" spans="2:8" ht="39" customHeight="1" x14ac:dyDescent="0.3">
      <c r="B18" s="19" t="s">
        <v>12</v>
      </c>
      <c r="C18" s="21">
        <v>583264.1</v>
      </c>
      <c r="D18" s="4"/>
      <c r="E18" s="19" t="s">
        <v>12</v>
      </c>
      <c r="F18" s="21">
        <f>-Income2[[#This Row],[Износ]]</f>
        <v>-583264.1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24" t="s">
        <v>14</v>
      </c>
      <c r="C20" s="21">
        <v>0</v>
      </c>
      <c r="D20" s="4"/>
      <c r="E20" s="24" t="s">
        <v>14</v>
      </c>
      <c r="F20" s="21">
        <f>-Income2[[#This Row],[Износ]]</f>
        <v>0</v>
      </c>
    </row>
    <row r="21" spans="2:8" ht="38.25" customHeight="1" x14ac:dyDescent="0.3">
      <c r="B21" s="25" t="s">
        <v>15</v>
      </c>
      <c r="C21" s="20">
        <v>0</v>
      </c>
      <c r="D21" s="4"/>
      <c r="E21" s="25" t="s">
        <v>15</v>
      </c>
      <c r="F21" s="20">
        <f>-Income2[[#This Row],[Износ]]</f>
        <v>0</v>
      </c>
    </row>
    <row r="22" spans="2:8" ht="38.25" customHeight="1" x14ac:dyDescent="0.3">
      <c r="B22" s="24" t="s">
        <v>17</v>
      </c>
      <c r="C22" s="21">
        <v>56700.6</v>
      </c>
      <c r="D22" s="4"/>
      <c r="E22" s="24" t="s">
        <v>17</v>
      </c>
      <c r="F22" s="21">
        <f>-Income2[[#This Row],[Износ]]</f>
        <v>-56700.6</v>
      </c>
    </row>
    <row r="23" spans="2:8" ht="40.5" customHeight="1" x14ac:dyDescent="0.3">
      <c r="B23" s="25" t="s">
        <v>20</v>
      </c>
      <c r="C23" s="20">
        <v>0</v>
      </c>
      <c r="D23" s="4"/>
      <c r="E23" s="25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747091.7</v>
      </c>
      <c r="D25" s="4"/>
      <c r="E25" s="9" t="s">
        <v>1</v>
      </c>
      <c r="F25" s="10">
        <f>SUM(F14:F24)</f>
        <v>-747091.7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schemas.openxmlformats.org/package/2006/metadata/core-properties"/>
    <ds:schemaRef ds:uri="http://purl.org/dc/dcmitype/"/>
    <ds:schemaRef ds:uri="16c05727-aa75-4e4a-9b5f-8a80a116589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2026-07-01T07:56:43Z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