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ПЛАТЕ У СЛУЧАЈУ БЛОКАДЕ" sheetId="1" r:id="rId1"/>
  </sheets>
  <definedNames>
    <definedName name="ColumnTitle2">#REF!</definedName>
    <definedName name="ColumnTitle3">#REF!</definedName>
    <definedName name="RowTitleRegion1..C8">'ПЛАТЕ У СЛУЧАЈУ БЛОКАДЕ'!$B$7</definedName>
    <definedName name="RowTitleRegion2..C10">'ПЛАТЕ У СЛУЧАЈУ БЛОКАДЕ'!$B$9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1" l="1"/>
  <c r="F16" i="1"/>
  <c r="F15" i="1" l="1"/>
  <c r="F14" i="1" l="1"/>
  <c r="C23" i="1" l="1"/>
  <c r="C7" i="1" s="1"/>
  <c r="F25" i="1" l="1"/>
  <c r="C8" i="1" l="1"/>
  <c r="C9" i="1" s="1"/>
  <c r="D1" i="1" l="1"/>
</calcChain>
</file>

<file path=xl/sharedStrings.xml><?xml version="1.0" encoding="utf-8"?>
<sst xmlns="http://schemas.openxmlformats.org/spreadsheetml/2006/main" count="33" uniqueCount="27">
  <si>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</si>
  <si>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</si>
  <si>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</si>
  <si>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</si>
  <si>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</si>
  <si>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</si>
  <si>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</si>
  <si>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</si>
  <si>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840-2157761-43</t>
  </si>
  <si>
    <t>ПРИЛИВ</t>
  </si>
  <si>
    <t>Отпремнина за одлазак у пензију</t>
  </si>
  <si>
    <t>Јубиларна награда</t>
  </si>
  <si>
    <t>Солидарна помоћ-рођење детета</t>
  </si>
  <si>
    <t>Отпремнина за одлазак у пензију-повраћај ФОНД-у</t>
  </si>
  <si>
    <t>Солидарна помоћ-услед болести члана уже породице</t>
  </si>
  <si>
    <t>ПУТ ПРИМАРНА ЗЗ- јул 2026</t>
  </si>
  <si>
    <t>ПУТ СТОМАТОЛОШКА ЗЗ- јул 2026</t>
  </si>
  <si>
    <t>УГОВОРИ О ДОПУНСКОМ РАДУ-радиолог и биохемичар, ПУТ СПЕЦИЈАЛИЗАНТИ, ДНЕВНИЦЕ-возачи- јун 2026</t>
  </si>
  <si>
    <t>ПЛАТА ПРИМАРНА ЗЗ-  ll део јула 2026</t>
  </si>
  <si>
    <t>ПЛАТА СТОМАТОЛОШКА ЗЗ-  ll део јула 2026</t>
  </si>
  <si>
    <t>ПУТ ПРИМАРНА ЗЗ- август 2026</t>
  </si>
  <si>
    <t>ПУТ СТОМАТОЛОШКА ЗЗ- август 2026</t>
  </si>
  <si>
    <t>УГОВОРИ О ДОПУНСКОМ РАДУ-радиолог и биохемичар, ПУТ СПЕЦИЈАЛИЗАНТИ, ДНЕВНИЦЕ-возачи- јул 2026</t>
  </si>
  <si>
    <t>ПЛАТА ПРИМАРНА ЗЗ-  ll део августа 2026</t>
  </si>
  <si>
    <t>ПЛАТА СТОМАТОЛОШКА ЗЗ-  ll део августа 2026</t>
  </si>
  <si>
    <t>09.09.2026.године</t>
  </si>
  <si>
    <t>СТАЊЕ СРЕДСТАВА НА ДАН: 10.09.2026.године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</si>
</sst>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gradientFill>
        <stop position="0">
          <color theme="6" tint="-0.49803155613879818"/>
        </stop>
        <stop position="0.5">
          <color theme="6" tint="0.40000610370189521"/>
        </stop>
        <stop position="1">
          <color theme="6" tint="-0.49803155613879818"/>
        </stop>
      </gradient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6" tint="-0.499984740745262"/>
      </top>
      <bottom style="medium">
        <color theme="6" tint="-0.499984740745262"/>
      </bottom>
      <diagonal/>
    </border>
    <border>
      <left/>
      <right/>
      <top/>
      <bottom style="medium">
        <color theme="6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5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0" borderId="0" xfId="0" applyBorder="1" applyAlignment="1">
      <alignment horizontal="left" vertical="center" indent="1"/>
    </xf>
    <xf numFmtId="4" fontId="0" fillId="0" borderId="0" xfId="6" applyNumberFormat="1" applyFont="1" applyBorder="1">
      <alignment horizontal="right" vertical="center" indent="1"/>
    </xf>
    <xf numFmtId="0" fontId="1" fillId="10" borderId="3" xfId="5" applyFill="1" applyBorder="1">
      <alignment horizontal="left" vertical="center" indent="1"/>
    </xf>
    <xf numFmtId="4" fontId="1" fillId="10" borderId="3" xfId="6" applyNumberFormat="1" applyFont="1" applyFill="1" applyBorder="1">
      <alignment horizontal="right" vertical="center" indent="1"/>
    </xf>
    <xf numFmtId="0" fontId="0" fillId="0" borderId="7" xfId="8" applyFont="1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10" borderId="8" xfId="0" applyFill="1" applyBorder="1" applyAlignment="1">
      <alignment horizontal="left" vertical="center" indent="1"/>
    </xf>
    <xf numFmtId="0" fontId="0" fillId="10" borderId="8" xfId="0" applyFill="1" applyBorder="1" applyAlignment="1">
      <alignment horizontal="right" vertical="center" indent="2"/>
    </xf>
    <xf numFmtId="0" fontId="0" fillId="0" borderId="0" xfId="0" applyFill="1">
      <alignment horizontal="left" vertical="center" wrapText="1" indent="1"/>
    </xf>
    <xf numFmtId="0" fontId="0" fillId="0" borderId="0" xfId="0" applyFont="1" applyFill="1">
      <alignment horizontal="left" vertical="center" wrapText="1" indent="1"/>
    </xf>
    <xf numFmtId="0" fontId="0" fillId="9" borderId="0" xfId="0" applyFont="1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2" fontId="0" fillId="11" borderId="0" xfId="6" applyNumberFormat="1" applyFont="1" applyFill="1">
      <alignment horizontal="right" vertical="center" indent="1"/>
    </xf>
    <xf numFmtId="0" fontId="3" fillId="9" borderId="0" xfId="0" applyFont="1" applyFill="1">
      <alignment horizontal="left" vertical="center" wrapText="1" indent="1"/>
    </xf>
    <xf numFmtId="0" fontId="3" fillId="0" borderId="0" xfId="0" applyFont="1" applyFill="1">
      <alignment horizontal="left" vertical="center" wrapText="1" indent="1"/>
    </xf>
    <xf numFmtId="0" fontId="3" fillId="0" borderId="0" xfId="0" applyFont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0" fontId="2" fillId="7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10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6" tint="-0.499984740745262"/>
        </bottom>
      </border>
    </dxf>
    <dxf>
      <border>
        <bottom style="medium">
          <color theme="6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3" headerRowBorderDxfId="2">
  <autoFilter ref="B13:C23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K34"/>
  <sheetViews>
    <sheetView showGridLines="0" tabSelected="1" zoomScale="80" zoomScaleNormal="80" workbookViewId="0">
      <selection activeCell="C21" sqref="C21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11" ht="15" customHeight="1" x14ac:dyDescent="0.3">
      <c r="A1" s="3"/>
      <c r="B1" s="3"/>
      <c r="C1" s="3"/>
      <c r="D1" s="6">
        <f ca="1">YEAR(TODAY())</f>
        <v>2026</v>
      </c>
    </row>
    <row r="2" spans="1:11" ht="84" customHeight="1" thickBot="1" x14ac:dyDescent="0.35">
      <c r="A2" s="3"/>
      <c r="B2" s="28" t="s">
        <v>8</v>
      </c>
      <c r="C2" s="28"/>
      <c r="D2" s="28"/>
      <c r="E2" s="28"/>
      <c r="F2" s="28"/>
    </row>
    <row r="3" spans="1:11" ht="30" customHeight="1" thickBot="1" x14ac:dyDescent="0.35">
      <c r="A3" s="3"/>
      <c r="C3" s="31" t="s">
        <v>7</v>
      </c>
      <c r="D3" s="31"/>
      <c r="E3" s="31"/>
      <c r="F3" s="31"/>
    </row>
    <row r="4" spans="1:11" ht="30" customHeight="1" x14ac:dyDescent="0.3">
      <c r="A4" s="3"/>
      <c r="C4" s="30" t="s">
        <v>25</v>
      </c>
      <c r="D4" s="30"/>
      <c r="E4" s="32">
        <v>276782.11</v>
      </c>
      <c r="F4" s="32"/>
    </row>
    <row r="5" spans="1:11" ht="30" customHeight="1" thickBot="1" x14ac:dyDescent="0.35">
      <c r="A5" s="3"/>
      <c r="B5" s="1"/>
      <c r="C5" s="1"/>
      <c r="D5" s="5"/>
    </row>
    <row r="6" spans="1:11" ht="30" customHeight="1" thickBot="1" x14ac:dyDescent="0.35">
      <c r="A6" s="3"/>
      <c r="B6" s="33" t="s">
        <v>6</v>
      </c>
      <c r="C6" s="33"/>
      <c r="D6" s="5"/>
    </row>
    <row r="7" spans="1:11" ht="30" customHeight="1" thickBot="1" x14ac:dyDescent="0.35">
      <c r="A7" s="3"/>
      <c r="B7" s="9" t="s">
        <v>9</v>
      </c>
      <c r="C7" s="10">
        <f>C23</f>
        <v>0</v>
      </c>
      <c r="D7" s="5"/>
    </row>
    <row r="8" spans="1:11" ht="30" customHeight="1" thickBot="1" x14ac:dyDescent="0.35">
      <c r="A8" s="3"/>
      <c r="B8" s="13" t="s">
        <v>5</v>
      </c>
      <c r="C8" s="14">
        <f>F25</f>
        <v>-276776.78000000003</v>
      </c>
      <c r="D8" s="5"/>
    </row>
    <row r="9" spans="1:11" ht="30" customHeight="1" thickBot="1" x14ac:dyDescent="0.35">
      <c r="A9" s="3"/>
      <c r="B9" s="11" t="s">
        <v>26</v>
      </c>
      <c r="C9" s="12">
        <f>+C7+C8+E4</f>
        <v>5.3299999999580905</v>
      </c>
      <c r="D9" s="5"/>
    </row>
    <row r="11" spans="1:11" ht="30" customHeight="1" thickBot="1" x14ac:dyDescent="0.35"/>
    <row r="12" spans="1:11" ht="20.100000000000001" customHeight="1" x14ac:dyDescent="0.3">
      <c r="B12" s="34" t="s">
        <v>0</v>
      </c>
      <c r="C12" s="34"/>
      <c r="D12" s="8"/>
      <c r="E12" s="29" t="s">
        <v>4</v>
      </c>
      <c r="F12" s="29"/>
    </row>
    <row r="13" spans="1:11" ht="20.100000000000001" customHeight="1" thickBot="1" x14ac:dyDescent="0.35">
      <c r="B13" s="17" t="s">
        <v>3</v>
      </c>
      <c r="C13" s="18" t="s">
        <v>2</v>
      </c>
      <c r="D13" s="2"/>
      <c r="E13" s="17" t="s">
        <v>3</v>
      </c>
      <c r="F13" s="18" t="s">
        <v>2</v>
      </c>
      <c r="K13" s="7"/>
    </row>
    <row r="14" spans="1:11" ht="20.100000000000001" customHeight="1" x14ac:dyDescent="0.3">
      <c r="B14" s="20" t="s">
        <v>23</v>
      </c>
      <c r="C14" s="7">
        <v>0</v>
      </c>
      <c r="D14" s="4"/>
      <c r="E14" s="20" t="s">
        <v>18</v>
      </c>
      <c r="F14" s="7">
        <f>-Income2[[#This Row],[Износ]]</f>
        <v>0</v>
      </c>
    </row>
    <row r="15" spans="1:11" s="4" customFormat="1" ht="20.100000000000001" customHeight="1" x14ac:dyDescent="0.3">
      <c r="B15" s="21" t="s">
        <v>24</v>
      </c>
      <c r="C15" s="16">
        <v>0</v>
      </c>
      <c r="E15" s="21" t="s">
        <v>19</v>
      </c>
      <c r="F15" s="16">
        <f>-Income2[[#This Row],[Износ]]</f>
        <v>0</v>
      </c>
    </row>
    <row r="16" spans="1:11" s="4" customFormat="1" ht="20.100000000000001" customHeight="1" x14ac:dyDescent="0.3">
      <c r="B16" s="20" t="s">
        <v>20</v>
      </c>
      <c r="C16" s="7">
        <v>0</v>
      </c>
      <c r="E16" s="20" t="s">
        <v>15</v>
      </c>
      <c r="F16" s="7">
        <f>-Income2[[#This Row],[Износ]]</f>
        <v>0</v>
      </c>
    </row>
    <row r="17" spans="2:6" ht="19.5" customHeight="1" x14ac:dyDescent="0.3">
      <c r="B17" s="15" t="s">
        <v>21</v>
      </c>
      <c r="C17" s="16">
        <v>0</v>
      </c>
      <c r="D17" s="4"/>
      <c r="E17" s="21" t="s">
        <v>16</v>
      </c>
      <c r="F17" s="16">
        <f>-Income2[[#This Row],[Износ]]</f>
        <v>0</v>
      </c>
    </row>
    <row r="18" spans="2:6" ht="41.25" customHeight="1" x14ac:dyDescent="0.3">
      <c r="B18" s="25" t="s">
        <v>22</v>
      </c>
      <c r="C18" s="7">
        <v>0</v>
      </c>
      <c r="D18" s="4"/>
      <c r="E18" s="26" t="s">
        <v>17</v>
      </c>
      <c r="F18" s="7">
        <v>0</v>
      </c>
    </row>
    <row r="19" spans="2:6" ht="20.100000000000001" customHeight="1" x14ac:dyDescent="0.3">
      <c r="B19" s="24" t="s">
        <v>10</v>
      </c>
      <c r="C19" s="27">
        <v>0</v>
      </c>
      <c r="D19" s="4"/>
      <c r="E19" s="24" t="s">
        <v>13</v>
      </c>
      <c r="F19" s="16">
        <v>0</v>
      </c>
    </row>
    <row r="20" spans="2:6" ht="20.100000000000001" customHeight="1" x14ac:dyDescent="0.3">
      <c r="B20" s="19" t="s">
        <v>11</v>
      </c>
      <c r="C20" s="7">
        <v>0</v>
      </c>
      <c r="D20" s="4"/>
      <c r="E20" s="22" t="s">
        <v>11</v>
      </c>
      <c r="F20" s="7">
        <v>-276776.78000000003</v>
      </c>
    </row>
    <row r="21" spans="2:6" ht="20.100000000000001" customHeight="1" x14ac:dyDescent="0.3">
      <c r="B21" s="15" t="s">
        <v>12</v>
      </c>
      <c r="C21" s="27">
        <v>0</v>
      </c>
      <c r="D21" s="4"/>
      <c r="E21" s="21" t="s">
        <v>12</v>
      </c>
      <c r="F21" s="16">
        <v>0</v>
      </c>
    </row>
    <row r="22" spans="2:6" ht="20.100000000000001" customHeight="1" x14ac:dyDescent="0.3">
      <c r="B22" s="19" t="s">
        <v>14</v>
      </c>
      <c r="C22" s="23">
        <v>0</v>
      </c>
      <c r="D22" s="4"/>
      <c r="E22" s="19" t="s">
        <v>14</v>
      </c>
      <c r="F22" s="7">
        <v>0</v>
      </c>
    </row>
    <row r="23" spans="2:6" ht="20.100000000000001" customHeight="1" x14ac:dyDescent="0.3">
      <c r="B23" s="15" t="s">
        <v>1</v>
      </c>
      <c r="C23" s="16">
        <f>+SUM(C14:C22)</f>
        <v>0</v>
      </c>
      <c r="D23" s="4"/>
      <c r="E23" s="15"/>
      <c r="F23" s="16">
        <v>0</v>
      </c>
    </row>
    <row r="24" spans="2:6" ht="20.100000000000001" customHeight="1" x14ac:dyDescent="0.3">
      <c r="D24" s="4"/>
      <c r="E24" s="4"/>
      <c r="F24" s="7">
        <v>0</v>
      </c>
    </row>
    <row r="25" spans="2:6" ht="20.100000000000001" customHeight="1" x14ac:dyDescent="0.3">
      <c r="D25" s="4"/>
      <c r="E25" s="15" t="s">
        <v>1</v>
      </c>
      <c r="F25" s="16">
        <f>SUM(F14:F24)</f>
        <v>-276776.78000000003</v>
      </c>
    </row>
    <row r="26" spans="2:6" ht="20.100000000000001" customHeight="1" x14ac:dyDescent="0.3">
      <c r="D26" s="4"/>
      <c r="E26" s="7"/>
    </row>
    <row r="27" spans="2:6" ht="20.100000000000001" customHeight="1" x14ac:dyDescent="0.3">
      <c r="D27" s="4"/>
      <c r="E27" s="7"/>
    </row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6c05727-aa75-4e4a-9b5f-8a80a1165891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ПЛАТЕ У СЛУЧАЈУ БЛОКАДЕ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2026-09-14T14:44:35Z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