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C24" i="1" l="1"/>
  <c r="C7" i="1" s="1"/>
  <c r="F17" i="1" l="1"/>
  <c r="F16" i="1"/>
  <c r="F15" i="1" l="1"/>
  <c r="F25" i="1" s="1"/>
  <c r="C8" i="1" l="1"/>
  <c r="C9" i="1" s="1"/>
  <c r="D1" i="1" l="1"/>
</calcChain>
</file>

<file path=xl/sharedStrings.xml><?xml version="1.0" encoding="utf-8"?>
<sst xmlns="http://schemas.openxmlformats.org/spreadsheetml/2006/main" count="35" uniqueCount="23">
  <si>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</si>
  <si>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</si>
  <si>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</si>
  <si>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</si>
  <si>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</si>
  <si>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</si>
  <si>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</si>
  <si>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</si>
  <si>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</si>
  <si>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</si>
  <si>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</si>
  <si>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</si>
  <si>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</si>
  <si>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</si>
  <si>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</si>
  <si>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септембар 2026</t>
  </si>
  <si>
    <t>УГОВОРИ О ДОПУНСКОМ РАДУ-радиолог и биохемичар, ПУТ СПЕЦИЈАЛИЗАНТИ, ДНЕВНИЦЕ-возачи- август 2026</t>
  </si>
  <si>
    <t>Пенали за неиспуњавање обавезе запошљавања особа са инвалидитетом</t>
  </si>
  <si>
    <t>ПУТ СТОМАТОЛОШКА ЗЗ- септембар 2026</t>
  </si>
  <si>
    <t>ПЛАТА ПРИМАРНА ЗЗ-  ll део септембра 2026</t>
  </si>
  <si>
    <t>ПЛАТА СТОМАТОЛОШКА ЗЗ-  ll део септембра 2026</t>
  </si>
  <si>
    <t>2.10.2026.године</t>
  </si>
  <si>
    <t>СТАЊЕ СРЕДСТАВА НА ДАН: 06.10.2026.године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</si>
</sst>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4" headerRowBorderDxfId="2">
  <autoFilter ref="B13:C24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C24" sqref="C24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21</v>
      </c>
      <c r="D4" s="30"/>
      <c r="E4" s="32">
        <v>212901.43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C24</f>
        <v>83701</v>
      </c>
      <c r="D7" s="5"/>
    </row>
    <row r="8" spans="1:11" ht="30" customHeight="1" thickBot="1" x14ac:dyDescent="0.35">
      <c r="A8" s="3"/>
      <c r="B8" s="13" t="s">
        <v>5</v>
      </c>
      <c r="C8" s="14">
        <f>F25</f>
        <v>-212896.1</v>
      </c>
      <c r="D8" s="5"/>
    </row>
    <row r="9" spans="1:11" ht="30" customHeight="1" thickBot="1" x14ac:dyDescent="0.35">
      <c r="A9" s="3"/>
      <c r="B9" s="11" t="s">
        <v>22</v>
      </c>
      <c r="C9" s="12">
        <f>+C7+C8+E4</f>
        <v>83706.329999999987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19</v>
      </c>
      <c r="C14" s="7">
        <v>0</v>
      </c>
      <c r="D14" s="4"/>
      <c r="E14" s="20" t="s">
        <v>19</v>
      </c>
      <c r="F14" s="7">
        <f>-Income2[[#This Row],[Износ]]</f>
        <v>0</v>
      </c>
    </row>
    <row r="15" spans="1:11" s="4" customFormat="1" ht="20.100000000000001" customHeight="1" x14ac:dyDescent="0.3">
      <c r="B15" s="21" t="s">
        <v>20</v>
      </c>
      <c r="C15" s="16">
        <v>0</v>
      </c>
      <c r="E15" s="21" t="s">
        <v>20</v>
      </c>
      <c r="F15" s="16">
        <f>-Income2[[#This Row],[Износ]]</f>
        <v>0</v>
      </c>
    </row>
    <row r="16" spans="1:11" s="4" customFormat="1" ht="20.100000000000001" customHeight="1" x14ac:dyDescent="0.3">
      <c r="B16" s="20" t="s">
        <v>15</v>
      </c>
      <c r="C16" s="7">
        <v>0</v>
      </c>
      <c r="E16" s="20" t="s">
        <v>15</v>
      </c>
      <c r="F16" s="7">
        <f>-Income2[[#This Row],[Износ]]</f>
        <v>0</v>
      </c>
    </row>
    <row r="17" spans="2:6" ht="19.5" customHeight="1" x14ac:dyDescent="0.3">
      <c r="B17" s="15" t="s">
        <v>18</v>
      </c>
      <c r="C17" s="16">
        <v>0</v>
      </c>
      <c r="D17" s="4"/>
      <c r="E17" s="21" t="s">
        <v>18</v>
      </c>
      <c r="F17" s="16">
        <f>-Income2[[#This Row],[Износ]]</f>
        <v>0</v>
      </c>
    </row>
    <row r="18" spans="2:6" ht="41.25" customHeight="1" x14ac:dyDescent="0.3">
      <c r="B18" s="25" t="s">
        <v>16</v>
      </c>
      <c r="C18" s="7">
        <v>0</v>
      </c>
      <c r="D18" s="4"/>
      <c r="E18" s="26" t="s">
        <v>16</v>
      </c>
      <c r="F18" s="7">
        <v>-212896.1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41.25" customHeight="1" x14ac:dyDescent="0.3">
      <c r="B23" s="15" t="s">
        <v>17</v>
      </c>
      <c r="C23" s="16">
        <v>83701</v>
      </c>
      <c r="D23" s="4"/>
      <c r="E23" s="15" t="s">
        <v>17</v>
      </c>
      <c r="F23" s="16">
        <v>0</v>
      </c>
    </row>
    <row r="24" spans="2:6" ht="20.100000000000001" customHeight="1" x14ac:dyDescent="0.3">
      <c r="B24" s="19" t="s">
        <v>1</v>
      </c>
      <c r="C24" s="7">
        <f>+SUM(C14:C23)</f>
        <v>83701</v>
      </c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-212896.1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16c05727-aa75-4e4a-9b5f-8a80a1165891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71af3243-3dd4-4a8d-8c0d-dd76da1f02a5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2026-10-07T09:14:24Z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