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uldingcountyschool-my.sharepoint.com/personal/jglenn_paulding_k12_ga_us/Documents/Desktop/RAIDER MOI/"/>
    </mc:Choice>
  </mc:AlternateContent>
  <xr:revisionPtr revIDLastSave="63" documentId="8_{D5AF98B7-95F6-4E53-81D1-7322540D409A}" xr6:coauthVersionLast="47" xr6:coauthVersionMax="47" xr10:uidLastSave="{CB0692C5-59FB-4C50-9CCD-F3B1A0700E1D}"/>
  <bookViews>
    <workbookView xWindow="-110" yWindow="-110" windowWidth="19420" windowHeight="11500" activeTab="2" xr2:uid="{00000000-000D-0000-FFFF-FFFF00000000}"/>
  </bookViews>
  <sheets>
    <sheet name="Male" sheetId="15" r:id="rId1"/>
    <sheet name="Mixed" sheetId="12" r:id="rId2"/>
    <sheet name="Female" sheetId="14" r:id="rId3"/>
    <sheet name="Results" sheetId="7" r:id="rId4"/>
    <sheet name="Helper" sheetId="16" r:id="rId5"/>
  </sheets>
  <definedNames>
    <definedName name="_xlnm.Print_Area" localSheetId="2">Female!$A$2:$O$27</definedName>
    <definedName name="_xlnm.Print_Area" localSheetId="0">Male!$A$2:$O$23</definedName>
    <definedName name="_xlnm.Print_Area" localSheetId="1">Mixed!$A$2:$O$25</definedName>
    <definedName name="Team_Relay">Female!$B$3:$B$25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2" l="1"/>
  <c r="M10" i="12"/>
  <c r="C23" i="15"/>
  <c r="E23" i="15"/>
  <c r="G23" i="15"/>
  <c r="I23" i="15"/>
  <c r="K23" i="15"/>
  <c r="M23" i="15"/>
  <c r="P23" i="15"/>
  <c r="C22" i="15"/>
  <c r="E22" i="15"/>
  <c r="G22" i="15"/>
  <c r="I22" i="15"/>
  <c r="K22" i="15"/>
  <c r="M22" i="15"/>
  <c r="P22" i="15"/>
  <c r="I7" i="12"/>
  <c r="P13" i="15"/>
  <c r="M13" i="15"/>
  <c r="K13" i="15"/>
  <c r="I13" i="15"/>
  <c r="G13" i="15"/>
  <c r="E13" i="15"/>
  <c r="C13" i="15"/>
  <c r="P12" i="15"/>
  <c r="M12" i="15"/>
  <c r="K12" i="15"/>
  <c r="I12" i="15"/>
  <c r="G12" i="15"/>
  <c r="E12" i="15"/>
  <c r="C12" i="15"/>
  <c r="C14" i="15"/>
  <c r="P7" i="12"/>
  <c r="M7" i="12"/>
  <c r="K7" i="12"/>
  <c r="G7" i="12"/>
  <c r="E7" i="12"/>
  <c r="C7" i="12"/>
  <c r="N23" i="15" l="1"/>
  <c r="N22" i="15"/>
  <c r="N13" i="15"/>
  <c r="N12" i="15"/>
  <c r="N7" i="12"/>
  <c r="E11" i="12"/>
  <c r="E9" i="12"/>
  <c r="K11" i="12"/>
  <c r="K9" i="12"/>
  <c r="G11" i="12"/>
  <c r="G9" i="12"/>
  <c r="G7" i="15"/>
  <c r="I11" i="12"/>
  <c r="I9" i="12"/>
  <c r="C11" i="12"/>
  <c r="C9" i="12"/>
  <c r="E23" i="7" l="1"/>
  <c r="C23" i="7"/>
  <c r="K17" i="15" l="1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P4" i="14"/>
  <c r="P3" i="14"/>
  <c r="P26" i="15"/>
  <c r="P25" i="15"/>
  <c r="P24" i="15"/>
  <c r="P19" i="15"/>
  <c r="P5" i="15"/>
  <c r="P7" i="15"/>
  <c r="P9" i="15"/>
  <c r="P3" i="15"/>
  <c r="P11" i="15"/>
  <c r="P20" i="15"/>
  <c r="P17" i="15"/>
  <c r="P10" i="15"/>
  <c r="P15" i="15"/>
  <c r="P8" i="15"/>
  <c r="P4" i="15"/>
  <c r="P18" i="15"/>
  <c r="P16" i="15"/>
  <c r="P14" i="15"/>
  <c r="P6" i="15"/>
  <c r="P21" i="15"/>
  <c r="P25" i="12"/>
  <c r="P24" i="12"/>
  <c r="P23" i="12"/>
  <c r="P21" i="12"/>
  <c r="P6" i="12"/>
  <c r="P19" i="12"/>
  <c r="P18" i="12"/>
  <c r="P4" i="12"/>
  <c r="P14" i="12"/>
  <c r="P3" i="12"/>
  <c r="P12" i="12"/>
  <c r="P5" i="12"/>
  <c r="P16" i="12"/>
  <c r="P17" i="12"/>
  <c r="P15" i="12"/>
  <c r="P8" i="12"/>
  <c r="P9" i="12"/>
  <c r="P11" i="12"/>
  <c r="P13" i="12"/>
  <c r="P20" i="12"/>
  <c r="P22" i="12"/>
  <c r="N11" i="12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M4" i="14"/>
  <c r="M3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M26" i="15"/>
  <c r="M25" i="15"/>
  <c r="M24" i="15"/>
  <c r="M19" i="15"/>
  <c r="M5" i="15"/>
  <c r="M7" i="15"/>
  <c r="M9" i="15"/>
  <c r="M3" i="15"/>
  <c r="M11" i="15"/>
  <c r="M20" i="15"/>
  <c r="M17" i="15"/>
  <c r="M10" i="15"/>
  <c r="M15" i="15"/>
  <c r="M8" i="15"/>
  <c r="M4" i="15"/>
  <c r="M16" i="15"/>
  <c r="M14" i="15"/>
  <c r="M6" i="15"/>
  <c r="M21" i="15"/>
  <c r="K26" i="15"/>
  <c r="K25" i="15"/>
  <c r="K24" i="15"/>
  <c r="K19" i="15"/>
  <c r="K5" i="15"/>
  <c r="K7" i="15"/>
  <c r="K9" i="15"/>
  <c r="K3" i="15"/>
  <c r="K11" i="15"/>
  <c r="K20" i="15"/>
  <c r="K10" i="15"/>
  <c r="K15" i="15"/>
  <c r="K8" i="15"/>
  <c r="K4" i="15"/>
  <c r="K18" i="15"/>
  <c r="K16" i="15"/>
  <c r="K14" i="15"/>
  <c r="K6" i="15"/>
  <c r="K21" i="15"/>
  <c r="I26" i="15"/>
  <c r="I25" i="15"/>
  <c r="I24" i="15"/>
  <c r="I19" i="15"/>
  <c r="I5" i="15"/>
  <c r="I7" i="15"/>
  <c r="I9" i="15"/>
  <c r="I3" i="15"/>
  <c r="I11" i="15"/>
  <c r="I20" i="15"/>
  <c r="I17" i="15"/>
  <c r="I15" i="15"/>
  <c r="I8" i="15"/>
  <c r="I4" i="15"/>
  <c r="I18" i="15"/>
  <c r="I16" i="15"/>
  <c r="I14" i="15"/>
  <c r="I6" i="15"/>
  <c r="I21" i="15"/>
  <c r="G26" i="15"/>
  <c r="G25" i="15"/>
  <c r="G24" i="15"/>
  <c r="G19" i="15"/>
  <c r="G5" i="15"/>
  <c r="G9" i="15"/>
  <c r="G3" i="15"/>
  <c r="G11" i="15"/>
  <c r="G20" i="15"/>
  <c r="G17" i="15"/>
  <c r="G10" i="15"/>
  <c r="G15" i="15"/>
  <c r="G8" i="15"/>
  <c r="G4" i="15"/>
  <c r="G18" i="15"/>
  <c r="G16" i="15"/>
  <c r="G14" i="15"/>
  <c r="G6" i="15"/>
  <c r="G21" i="15"/>
  <c r="C26" i="15"/>
  <c r="C25" i="15"/>
  <c r="C24" i="15"/>
  <c r="C19" i="15"/>
  <c r="C5" i="15"/>
  <c r="C7" i="15"/>
  <c r="C9" i="15"/>
  <c r="C3" i="15"/>
  <c r="C11" i="15"/>
  <c r="C20" i="15"/>
  <c r="C17" i="15"/>
  <c r="C10" i="15"/>
  <c r="C15" i="15"/>
  <c r="C8" i="15"/>
  <c r="C4" i="15"/>
  <c r="C18" i="15"/>
  <c r="C16" i="15"/>
  <c r="C6" i="15"/>
  <c r="C21" i="15"/>
  <c r="E26" i="15"/>
  <c r="E25" i="15"/>
  <c r="E24" i="15"/>
  <c r="E19" i="15"/>
  <c r="E5" i="15"/>
  <c r="E7" i="15"/>
  <c r="E9" i="15"/>
  <c r="E3" i="15"/>
  <c r="E11" i="15"/>
  <c r="E20" i="15"/>
  <c r="E17" i="15"/>
  <c r="E10" i="15"/>
  <c r="E15" i="15"/>
  <c r="E8" i="15"/>
  <c r="E4" i="15"/>
  <c r="E18" i="15"/>
  <c r="E16" i="15"/>
  <c r="E14" i="15"/>
  <c r="E6" i="15"/>
  <c r="E21" i="15"/>
  <c r="N14" i="15" l="1"/>
  <c r="N25" i="15"/>
  <c r="N26" i="15"/>
  <c r="N24" i="14"/>
  <c r="N15" i="14"/>
  <c r="N19" i="14"/>
  <c r="N23" i="14"/>
  <c r="N16" i="14"/>
  <c r="N20" i="14"/>
  <c r="N17" i="14"/>
  <c r="N21" i="14"/>
  <c r="N18" i="14"/>
  <c r="N22" i="14"/>
  <c r="N6" i="14"/>
  <c r="N10" i="14"/>
  <c r="N13" i="14"/>
  <c r="N7" i="14"/>
  <c r="N14" i="14"/>
  <c r="N4" i="14"/>
  <c r="N8" i="14"/>
  <c r="N11" i="14"/>
  <c r="N5" i="14"/>
  <c r="N9" i="14"/>
  <c r="N12" i="14"/>
  <c r="N8" i="15"/>
  <c r="N7" i="15"/>
  <c r="N24" i="15"/>
  <c r="N20" i="15"/>
  <c r="N4" i="15"/>
  <c r="N17" i="15"/>
  <c r="N9" i="15"/>
  <c r="N16" i="15"/>
  <c r="N15" i="15"/>
  <c r="N11" i="15"/>
  <c r="N5" i="15"/>
  <c r="N6" i="15"/>
  <c r="N18" i="15"/>
  <c r="N10" i="15"/>
  <c r="N3" i="15"/>
  <c r="N19" i="15"/>
  <c r="E28" i="7" l="1"/>
  <c r="C28" i="7"/>
  <c r="K21" i="12"/>
  <c r="K6" i="12"/>
  <c r="K19" i="12"/>
  <c r="K18" i="12"/>
  <c r="I21" i="12"/>
  <c r="I6" i="12"/>
  <c r="I18" i="12"/>
  <c r="G21" i="12"/>
  <c r="G6" i="12"/>
  <c r="G19" i="12"/>
  <c r="G18" i="12"/>
  <c r="E21" i="12"/>
  <c r="E6" i="12"/>
  <c r="E19" i="12"/>
  <c r="E18" i="12"/>
  <c r="C21" i="12"/>
  <c r="C6" i="12"/>
  <c r="C19" i="12"/>
  <c r="C18" i="12"/>
  <c r="K4" i="12"/>
  <c r="K14" i="12"/>
  <c r="K3" i="12"/>
  <c r="K12" i="12"/>
  <c r="K5" i="12"/>
  <c r="K16" i="12"/>
  <c r="K17" i="12"/>
  <c r="K15" i="12"/>
  <c r="K8" i="12"/>
  <c r="K13" i="12"/>
  <c r="I4" i="12"/>
  <c r="I14" i="12"/>
  <c r="I3" i="12"/>
  <c r="I12" i="12"/>
  <c r="I5" i="12"/>
  <c r="I16" i="12"/>
  <c r="I17" i="12"/>
  <c r="I15" i="12"/>
  <c r="I8" i="12"/>
  <c r="I13" i="12"/>
  <c r="G4" i="12"/>
  <c r="G14" i="12"/>
  <c r="G3" i="12"/>
  <c r="G12" i="12"/>
  <c r="G5" i="12"/>
  <c r="G16" i="12"/>
  <c r="G17" i="12"/>
  <c r="G15" i="12"/>
  <c r="G8" i="12"/>
  <c r="G13" i="12"/>
  <c r="E4" i="12"/>
  <c r="E14" i="12"/>
  <c r="E3" i="12"/>
  <c r="E12" i="12"/>
  <c r="E5" i="12"/>
  <c r="E16" i="12"/>
  <c r="E17" i="12"/>
  <c r="E15" i="12"/>
  <c r="E8" i="12"/>
  <c r="E13" i="12"/>
  <c r="C4" i="12"/>
  <c r="C14" i="12"/>
  <c r="C3" i="12"/>
  <c r="C12" i="12"/>
  <c r="C5" i="12"/>
  <c r="C16" i="12"/>
  <c r="C17" i="12"/>
  <c r="C15" i="12"/>
  <c r="C8" i="12"/>
  <c r="C13" i="12"/>
  <c r="M5" i="12"/>
  <c r="A28" i="7"/>
  <c r="A23" i="7"/>
  <c r="E13" i="7"/>
  <c r="C13" i="7"/>
  <c r="A13" i="7"/>
  <c r="E8" i="7"/>
  <c r="C8" i="7"/>
  <c r="A8" i="7"/>
  <c r="E18" i="7"/>
  <c r="C18" i="7"/>
  <c r="A18" i="7"/>
  <c r="E3" i="7"/>
  <c r="C3" i="7"/>
  <c r="A3" i="7"/>
  <c r="N17" i="12" l="1"/>
  <c r="N12" i="12"/>
  <c r="N21" i="12"/>
  <c r="N5" i="12"/>
  <c r="M25" i="12"/>
  <c r="K25" i="12"/>
  <c r="I25" i="12"/>
  <c r="G25" i="12"/>
  <c r="E25" i="12"/>
  <c r="C25" i="12"/>
  <c r="M24" i="12"/>
  <c r="K24" i="12"/>
  <c r="I24" i="12"/>
  <c r="G24" i="12"/>
  <c r="E24" i="12"/>
  <c r="C24" i="12"/>
  <c r="M23" i="12"/>
  <c r="K23" i="12"/>
  <c r="I23" i="12"/>
  <c r="G23" i="12"/>
  <c r="E23" i="12"/>
  <c r="C23" i="12"/>
  <c r="M22" i="12"/>
  <c r="K22" i="12"/>
  <c r="I22" i="12"/>
  <c r="G22" i="12"/>
  <c r="E22" i="12"/>
  <c r="C22" i="12"/>
  <c r="M6" i="12"/>
  <c r="N6" i="12" s="1"/>
  <c r="M19" i="12"/>
  <c r="N19" i="12" s="1"/>
  <c r="M18" i="12"/>
  <c r="N18" i="12" s="1"/>
  <c r="M4" i="12"/>
  <c r="N4" i="12" s="1"/>
  <c r="M14" i="12"/>
  <c r="N14" i="12" s="1"/>
  <c r="M3" i="12"/>
  <c r="N3" i="12" s="1"/>
  <c r="M16" i="12"/>
  <c r="N16" i="12" s="1"/>
  <c r="M15" i="12"/>
  <c r="N15" i="12" s="1"/>
  <c r="M8" i="12"/>
  <c r="N8" i="12" s="1"/>
  <c r="M9" i="12"/>
  <c r="N9" i="12" s="1"/>
  <c r="M13" i="12"/>
  <c r="N13" i="12" s="1"/>
  <c r="M20" i="12"/>
  <c r="K20" i="12"/>
  <c r="I20" i="12"/>
  <c r="G20" i="12"/>
  <c r="E20" i="12"/>
  <c r="C20" i="12"/>
  <c r="N23" i="12" l="1"/>
  <c r="N25" i="12"/>
  <c r="N22" i="12"/>
  <c r="N24" i="12"/>
  <c r="N3" i="14"/>
  <c r="N20" i="12"/>
  <c r="O7" i="12" l="1"/>
  <c r="O24" i="12"/>
  <c r="O22" i="12"/>
  <c r="O24" i="14"/>
  <c r="O5" i="14"/>
  <c r="O23" i="14"/>
  <c r="O17" i="14"/>
  <c r="O20" i="14"/>
  <c r="O9" i="14"/>
  <c r="O16" i="14"/>
  <c r="O11" i="14"/>
  <c r="O19" i="14"/>
  <c r="O15" i="14"/>
  <c r="O4" i="14"/>
  <c r="O14" i="14"/>
  <c r="O10" i="14"/>
  <c r="O8" i="14"/>
  <c r="O12" i="14"/>
  <c r="O13" i="14"/>
  <c r="O21" i="14"/>
  <c r="O6" i="14"/>
  <c r="O22" i="14"/>
  <c r="O7" i="14"/>
  <c r="O18" i="14"/>
  <c r="O20" i="12"/>
  <c r="O11" i="12"/>
  <c r="O15" i="12"/>
  <c r="O3" i="12"/>
  <c r="O9" i="12"/>
  <c r="O13" i="12"/>
  <c r="O6" i="12"/>
  <c r="O18" i="12"/>
  <c r="O8" i="12"/>
  <c r="O16" i="12"/>
  <c r="O21" i="12"/>
  <c r="O14" i="12"/>
  <c r="O5" i="12"/>
  <c r="O12" i="12"/>
  <c r="O17" i="12"/>
  <c r="O19" i="12"/>
  <c r="O4" i="12"/>
  <c r="O23" i="12"/>
  <c r="O25" i="12"/>
  <c r="O3" i="14"/>
  <c r="N21" i="15"/>
  <c r="O22" i="15" l="1"/>
  <c r="O23" i="15"/>
  <c r="O12" i="15"/>
  <c r="O13" i="15"/>
  <c r="O21" i="15"/>
  <c r="O26" i="15"/>
  <c r="O25" i="15"/>
  <c r="O16" i="15"/>
  <c r="O24" i="15"/>
  <c r="O17" i="15"/>
  <c r="O8" i="15"/>
  <c r="O5" i="15"/>
  <c r="O18" i="15"/>
  <c r="O11" i="15"/>
  <c r="O19" i="15"/>
  <c r="O7" i="15"/>
  <c r="O14" i="15"/>
  <c r="O20" i="15"/>
  <c r="O6" i="15"/>
  <c r="O10" i="15"/>
  <c r="O4" i="15"/>
  <c r="O15" i="15"/>
  <c r="O9" i="15"/>
  <c r="O3" i="15"/>
  <c r="F37" i="7" l="1"/>
</calcChain>
</file>

<file path=xl/sharedStrings.xml><?xml version="1.0" encoding="utf-8"?>
<sst xmlns="http://schemas.openxmlformats.org/spreadsheetml/2006/main" count="193" uniqueCount="126">
  <si>
    <t>SCHOOL</t>
  </si>
  <si>
    <t>Team Run</t>
  </si>
  <si>
    <t>Place</t>
  </si>
  <si>
    <t xml:space="preserve">   C C R   </t>
  </si>
  <si>
    <t>Rope Bridge</t>
  </si>
  <si>
    <t>Tire Flip</t>
  </si>
  <si>
    <t>Total Points</t>
  </si>
  <si>
    <t>Overall Finish</t>
  </si>
  <si>
    <t>Group</t>
  </si>
  <si>
    <t>EMPTY 1</t>
  </si>
  <si>
    <t>EMPTY 2</t>
  </si>
  <si>
    <t>EMPTY 3</t>
  </si>
  <si>
    <t>Disqualified</t>
  </si>
  <si>
    <t>Penalty Added</t>
  </si>
  <si>
    <t>Did Not Participate</t>
  </si>
  <si>
    <t>TIE BREAKER TEAM RUN</t>
  </si>
  <si>
    <t>FINAL 17SEP</t>
  </si>
  <si>
    <t>EMPTY 4</t>
  </si>
  <si>
    <t>EMPTY 5</t>
  </si>
  <si>
    <t>EMPTY 6</t>
  </si>
  <si>
    <t>EMPTY 7</t>
  </si>
  <si>
    <t>EMPTY 8</t>
  </si>
  <si>
    <t>EMPTY 9</t>
  </si>
  <si>
    <t>EMPTY 10</t>
  </si>
  <si>
    <t>EMPTY 11</t>
  </si>
  <si>
    <t>EMPTY 12</t>
  </si>
  <si>
    <t>EMPTY 13</t>
  </si>
  <si>
    <t>EMPTY 14</t>
  </si>
  <si>
    <t>RESULTS</t>
  </si>
  <si>
    <t>FEMALE</t>
  </si>
  <si>
    <t>MIXED</t>
  </si>
  <si>
    <t>MALE</t>
  </si>
  <si>
    <t>OVERALL</t>
  </si>
  <si>
    <t>Notes</t>
  </si>
  <si>
    <t>Adds</t>
  </si>
  <si>
    <t>To add a team, in the School column, type over a cell with EMPTY#, or add to the next blank cell. Consider this a new row.</t>
  </si>
  <si>
    <t>Deletes</t>
  </si>
  <si>
    <t>To remove a team, like EMPTY1, just delete the text in the School column, cell A.</t>
  </si>
  <si>
    <t>Next delete the text from cell N (column Total Points). This will null cell O (Overall Finish) and prevent the row from being included in the Results sheet Overall results.</t>
  </si>
  <si>
    <t>To exclude empty rows from the Results tab Overall results, delete values cell N (Total Points).</t>
  </si>
  <si>
    <t>Undo</t>
  </si>
  <si>
    <t>If you accidently type in the wrong cell, press the  esc  key, or undo your changes  Edit  &gt;  Undo Typing</t>
  </si>
  <si>
    <t>Time Entry</t>
  </si>
  <si>
    <t xml:space="preserve">When entering times, include the delimiters  ":"  and "." in your entries  (ex:   01:19.25) </t>
  </si>
  <si>
    <t>Time Format</t>
  </si>
  <si>
    <t>Cell formatting:  select cell  &gt;  right-mouse click  &gt;  choose Format Cells  &gt;  Number tab  &gt;  Category: Custom  &gt;  Type:  mm:ss.00</t>
  </si>
  <si>
    <t>Cell formatting for times &lt;= 23:59, format as   hh:mm:ss</t>
  </si>
  <si>
    <t>Cell formatting for times &gt; 23:59, format as  [h]:mm:ss</t>
  </si>
  <si>
    <t>To track hundredths of seconds, append  .00   (ex:   mm:ss.00)</t>
  </si>
  <si>
    <t>A mouse double-click will reset formatting to include a date. Don't panic and reset     cell format     using above steps</t>
  </si>
  <si>
    <t>RANK formula explained</t>
  </si>
  <si>
    <t>source:  https://exceljet.net/excel-functions/excel-rank-function</t>
  </si>
  <si>
    <t>You can use the RANK function to rank numeric values. RANK has two modes of operation: ranking values so that the largest value is ranked #1 (order = 0), and ranking values so that the smallest value is #1 (order = 1).</t>
  </si>
  <si>
    <t xml:space="preserve">  =RANK(C2,Team Relay,1)  -or-   =RANK(C2,$B$2:$B$24,1)     [where "Team Relay" is a Named Range]</t>
  </si>
  <si>
    <t>Column:Row formula</t>
  </si>
  <si>
    <t>C:2</t>
  </si>
  <si>
    <t xml:space="preserve">  =IF(B2&lt;&gt;"",RANK(B2,$B$2:$B$24,1),"") </t>
  </si>
  <si>
    <t>Populate cell C:2 with results from:  If B2 is null then display null, otherwise, check B2 in relation to B2 thru B24 and order it where lower value is better.</t>
  </si>
  <si>
    <t>C:3</t>
  </si>
  <si>
    <t xml:space="preserve">  =IF(B3&lt;&gt;"",RANK(B3,$B$2:$B$24,1),"")</t>
  </si>
  <si>
    <t>C:4</t>
  </si>
  <si>
    <t xml:space="preserve">  =IF(B4&lt;&gt;"",RANK(B4,$B$2:$B$24,1),"")</t>
  </si>
  <si>
    <t>. . .</t>
  </si>
  <si>
    <t>K:2</t>
  </si>
  <si>
    <t xml:space="preserve">  =IF(J2&lt;&gt;"",RANK(J2,$J$2:$J$24,1),"")</t>
  </si>
  <si>
    <t>K:3</t>
  </si>
  <si>
    <t xml:space="preserve">  =IF(J3&lt;&gt;"",RANK(J3,$J$2:$J$24,1),"")</t>
  </si>
  <si>
    <t>K:4</t>
  </si>
  <si>
    <t xml:space="preserve">  =IF(J4&lt;&gt;"",RANK(J4,$J$2:$J$24,1),"")</t>
  </si>
  <si>
    <t>VLOOKUP formula explained</t>
  </si>
  <si>
    <t>source:  https://exceljet.net/excel-functions/excel-vlookup-function</t>
  </si>
  <si>
    <t>Female sheet</t>
  </si>
  <si>
    <t>VLOOKUP is an Excel function to lookup and retrieve data from a specific column in table. VLOOKUP supports approximate and exact matching, and wildcards (* ?) for partial matches.</t>
  </si>
  <si>
    <t>The "V" stands for "vertical". Lookup values must appear in the first column of the table, with lookup columns to the right.</t>
  </si>
  <si>
    <t xml:space="preserve">Syntax </t>
  </si>
  <si>
    <t>=VLOOKUP (value, table, col_index, [range_lookup])</t>
  </si>
  <si>
    <t xml:space="preserve">Arguments </t>
  </si>
  <si>
    <t>value - The value to look for in the first column of a table.</t>
  </si>
  <si>
    <t>table - The table from which to retrieve a value.</t>
  </si>
  <si>
    <t>col_index - The column in the table from which to retrieve a value.</t>
  </si>
  <si>
    <t>range_lookup - [optional] TRUE = approximate match (default). FALSE = exact match.</t>
  </si>
  <si>
    <t xml:space="preserve">  =VLOOKUP(A36,Female!O:P,2,FALSE)</t>
  </si>
  <si>
    <t xml:space="preserve">  =VLOOKUP (value, table, col_index, [range_lookup])</t>
  </si>
  <si>
    <t>Above, look for value (in cell A36 (value = 1)), from table (Sheet = Female, columns O thru P), exactly matching value in cell A36, and return col_index 2 (name for column P, the School)</t>
  </si>
  <si>
    <t>In this example, cell A36 is the number 1, so get me the School who had the Overall Finish of 1.</t>
  </si>
  <si>
    <t>The table is Female, specifically columns O and P, "Overall Finish" and "School Name"</t>
  </si>
  <si>
    <t>col_index is 2, the 2nd column from the table Female!O:P, or P, the School Name</t>
  </si>
  <si>
    <t>[range_lookup] is FALSE, for an exact match</t>
  </si>
  <si>
    <t>TesterRow - Info Only</t>
  </si>
  <si>
    <t>CENTRAL</t>
  </si>
  <si>
    <t>RELAY</t>
  </si>
  <si>
    <t>CHEROKEE</t>
  </si>
  <si>
    <t xml:space="preserve">CREEKVIEW </t>
  </si>
  <si>
    <t>CREEKVIEW</t>
  </si>
  <si>
    <t>EAST COWETA</t>
  </si>
  <si>
    <t>EAST PAULDING</t>
  </si>
  <si>
    <t>RFT</t>
  </si>
  <si>
    <t>ETOWAH ALHPA</t>
  </si>
  <si>
    <t>ETOWAH BRAVO</t>
  </si>
  <si>
    <t>ETOWAH 1</t>
  </si>
  <si>
    <t>ETOWAH 2</t>
  </si>
  <si>
    <t>FAYETTE COUNTY</t>
  </si>
  <si>
    <t xml:space="preserve">HARALSON COUNTY </t>
  </si>
  <si>
    <t>HART COUNTY</t>
  </si>
  <si>
    <t xml:space="preserve">HART </t>
  </si>
  <si>
    <t>HIRAM A</t>
  </si>
  <si>
    <t>HIRAM B</t>
  </si>
  <si>
    <t>MARIETTEA B</t>
  </si>
  <si>
    <t>MARIETTEA A</t>
  </si>
  <si>
    <t>MIDTOWN 1</t>
  </si>
  <si>
    <t>MIDTOWN 2</t>
  </si>
  <si>
    <t xml:space="preserve">NORTH PAULDING </t>
  </si>
  <si>
    <t>OSBORNE</t>
  </si>
  <si>
    <t>PAULDING COUNTY</t>
  </si>
  <si>
    <t>PAULDING CTY A</t>
  </si>
  <si>
    <t>PAULDING CTY B</t>
  </si>
  <si>
    <t>PARKVIEW</t>
  </si>
  <si>
    <t>PEEBLEROOK</t>
  </si>
  <si>
    <t>PEEBLEBROOK</t>
  </si>
  <si>
    <t>PUTNAM</t>
  </si>
  <si>
    <t>RIVERWOOD</t>
  </si>
  <si>
    <t>SEQUOYAH</t>
  </si>
  <si>
    <t>WHEELER</t>
  </si>
  <si>
    <t>HARALSON COUNTY</t>
  </si>
  <si>
    <t>SOUTH PAULDING</t>
  </si>
  <si>
    <t>NORTH PAULDING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</si>
</sst>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mm:ss.00"/>
  </numFmts>
  <fonts count="11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D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3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6" fontId="1" fillId="0" borderId="15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20" fontId="1" fillId="7" borderId="15" xfId="0" applyNumberFormat="1" applyFont="1" applyFill="1" applyBorder="1" applyAlignment="1">
      <alignment horizontal="center"/>
    </xf>
    <xf numFmtId="20" fontId="1" fillId="5" borderId="15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3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3" fillId="0" borderId="0" xfId="0" quotePrefix="1" applyFont="1"/>
    <xf numFmtId="0" fontId="1" fillId="0" borderId="0" xfId="0" applyFont="1"/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165" fontId="4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7" xfId="0" applyFont="1" applyBorder="1"/>
    <xf numFmtId="0" fontId="2" fillId="3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4" fillId="3" borderId="7" xfId="0" applyFont="1" applyFill="1" applyBorder="1"/>
    <xf numFmtId="0" fontId="2" fillId="0" borderId="7" xfId="0" applyFont="1" applyBorder="1"/>
    <xf numFmtId="0" fontId="2" fillId="6" borderId="7" xfId="0" applyFont="1" applyFill="1" applyBorder="1"/>
    <xf numFmtId="0" fontId="2" fillId="5" borderId="7" xfId="0" applyFont="1" applyFill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4" fillId="0" borderId="21" xfId="0" applyFont="1" applyBorder="1"/>
    <xf numFmtId="0" fontId="4" fillId="3" borderId="6" xfId="0" applyFont="1" applyFill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8" xfId="0" applyFont="1" applyBorder="1"/>
    <xf numFmtId="0" fontId="4" fillId="0" borderId="1" xfId="0" applyFont="1" applyBorder="1"/>
    <xf numFmtId="0" fontId="4" fillId="0" borderId="2" xfId="0" applyFont="1" applyBorder="1"/>
    <xf numFmtId="0" fontId="2" fillId="12" borderId="7" xfId="0" applyFont="1" applyFill="1" applyBorder="1"/>
    <xf numFmtId="0" fontId="2" fillId="12" borderId="7" xfId="0" applyFont="1" applyFill="1" applyBorder="1" applyAlignment="1">
      <alignment horizontal="left"/>
    </xf>
    <xf numFmtId="0" fontId="2" fillId="12" borderId="8" xfId="0" applyFont="1" applyFill="1" applyBorder="1" applyAlignment="1">
      <alignment horizontal="left"/>
    </xf>
    <xf numFmtId="0" fontId="4" fillId="13" borderId="0" xfId="0" applyFont="1" applyFill="1"/>
    <xf numFmtId="0" fontId="2" fillId="13" borderId="6" xfId="0" applyFont="1" applyFill="1" applyBorder="1"/>
    <xf numFmtId="0" fontId="2" fillId="13" borderId="7" xfId="0" applyFont="1" applyFill="1" applyBorder="1"/>
    <xf numFmtId="0" fontId="4" fillId="8" borderId="0" xfId="0" applyFont="1" applyFill="1"/>
    <xf numFmtId="0" fontId="2" fillId="8" borderId="7" xfId="0" applyFont="1" applyFill="1" applyBorder="1"/>
    <xf numFmtId="0" fontId="4" fillId="13" borderId="7" xfId="0" applyFont="1" applyFill="1" applyBorder="1"/>
    <xf numFmtId="0" fontId="4" fillId="14" borderId="0" xfId="0" applyFont="1" applyFill="1"/>
    <xf numFmtId="0" fontId="2" fillId="14" borderId="6" xfId="0" applyFont="1" applyFill="1" applyBorder="1"/>
    <xf numFmtId="0" fontId="2" fillId="14" borderId="7" xfId="0" applyFont="1" applyFill="1" applyBorder="1"/>
    <xf numFmtId="165" fontId="4" fillId="0" borderId="7" xfId="0" applyNumberFormat="1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90"/>
    </xf>
    <xf numFmtId="164" fontId="2" fillId="9" borderId="3" xfId="0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textRotation="90"/>
    </xf>
    <xf numFmtId="0" fontId="2" fillId="11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textRotation="90"/>
    </xf>
    <xf numFmtId="0" fontId="2" fillId="4" borderId="3" xfId="0" quotePrefix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8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14" borderId="12" xfId="0" applyFont="1" applyFill="1" applyBorder="1" applyAlignment="1">
      <alignment vertical="center"/>
    </xf>
    <xf numFmtId="47" fontId="4" fillId="0" borderId="0" xfId="0" applyNumberFormat="1" applyFont="1"/>
    <xf numFmtId="164" fontId="4" fillId="14" borderId="0" xfId="0" applyNumberFormat="1" applyFont="1" applyFill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1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8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164" fontId="4" fillId="13" borderId="0" xfId="0" applyNumberFormat="1" applyFont="1" applyFill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8" borderId="0" xfId="0" applyNumberFormat="1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6" fillId="16" borderId="7" xfId="0" applyFont="1" applyFill="1" applyBorder="1"/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4" fillId="0" borderId="7" xfId="0" applyNumberFormat="1" applyFont="1" applyBorder="1" applyAlignment="1" applyProtection="1">
      <alignment horizontal="center"/>
      <protection locked="0"/>
    </xf>
    <xf numFmtId="165" fontId="4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DFF"/>
      <color rgb="FFD883FF"/>
      <color rgb="FFFFD579"/>
      <color rgb="FF0096FF"/>
      <color rgb="FFFF9300"/>
      <color rgb="FF4E8F00"/>
      <color rgb="FF00FB92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32"/>
  <sheetViews>
    <sheetView showRuler="0" view="pageLayout" topLeftCell="A25" zoomScale="70" zoomScaleNormal="100" zoomScalePageLayoutView="70" workbookViewId="0">
      <selection activeCell="F14" sqref="F14"/>
    </sheetView>
  </sheetViews>
  <sheetFormatPr defaultColWidth="8.81640625" defaultRowHeight="17.5" x14ac:dyDescent="0.35"/>
  <cols>
    <col min="1" max="1" width="32" style="9" customWidth="1"/>
    <col min="2" max="2" width="14.26953125" style="88" bestFit="1" customWidth="1"/>
    <col min="3" max="3" width="7.1796875" style="9" customWidth="1"/>
    <col min="4" max="4" width="14.81640625" style="88" customWidth="1"/>
    <col min="5" max="5" width="6.453125" style="9" customWidth="1"/>
    <col min="6" max="6" width="14.1796875" style="88" customWidth="1"/>
    <col min="7" max="7" width="7.54296875" style="9" customWidth="1"/>
    <col min="8" max="8" width="18" style="86" bestFit="1" customWidth="1"/>
    <col min="9" max="9" width="6.453125" style="9" customWidth="1"/>
    <col min="10" max="10" width="13.81640625" style="88" customWidth="1"/>
    <col min="11" max="11" width="8" style="9" customWidth="1"/>
    <col min="12" max="12" width="11.26953125" style="9" bestFit="1" customWidth="1"/>
    <col min="13" max="13" width="4" style="9" bestFit="1" customWidth="1"/>
    <col min="14" max="14" width="10.7265625" style="9" customWidth="1"/>
    <col min="15" max="15" width="21.54296875" style="9" customWidth="1"/>
    <col min="16" max="16" width="29.453125" style="9" bestFit="1" customWidth="1"/>
    <col min="17" max="18" width="8.81640625" style="9"/>
    <col min="19" max="19" width="17.26953125" style="9" customWidth="1"/>
    <col min="20" max="16384" width="8.81640625" style="9"/>
  </cols>
  <sheetData>
    <row r="1" spans="1:17" ht="18" thickBot="1" x14ac:dyDescent="0.4">
      <c r="A1" s="48"/>
      <c r="B1" s="90"/>
      <c r="C1" s="48"/>
      <c r="D1" s="90"/>
      <c r="E1" s="48"/>
      <c r="F1" s="90"/>
      <c r="G1" s="48"/>
      <c r="H1" s="94"/>
      <c r="I1" s="48"/>
      <c r="J1" s="90"/>
      <c r="K1" s="48"/>
      <c r="L1" s="48"/>
      <c r="M1" s="48"/>
      <c r="N1" s="48"/>
      <c r="O1" s="48"/>
      <c r="P1" s="48"/>
      <c r="Q1" s="48"/>
    </row>
    <row r="2" spans="1:17" s="76" customFormat="1" ht="43" thickBot="1" x14ac:dyDescent="0.3">
      <c r="A2" s="60" t="s">
        <v>0</v>
      </c>
      <c r="B2" s="61" t="s">
        <v>1</v>
      </c>
      <c r="C2" s="62" t="s">
        <v>2</v>
      </c>
      <c r="D2" s="63" t="s">
        <v>3</v>
      </c>
      <c r="E2" s="64" t="s">
        <v>2</v>
      </c>
      <c r="F2" s="65" t="s">
        <v>96</v>
      </c>
      <c r="G2" s="66" t="s">
        <v>2</v>
      </c>
      <c r="H2" s="67" t="s">
        <v>4</v>
      </c>
      <c r="I2" s="68" t="s">
        <v>2</v>
      </c>
      <c r="J2" s="69" t="s">
        <v>5</v>
      </c>
      <c r="K2" s="70" t="s">
        <v>2</v>
      </c>
      <c r="L2" s="71" t="s">
        <v>90</v>
      </c>
      <c r="M2" s="72" t="s">
        <v>2</v>
      </c>
      <c r="N2" s="73" t="s">
        <v>6</v>
      </c>
      <c r="O2" s="74" t="s">
        <v>7</v>
      </c>
      <c r="P2" s="61" t="s">
        <v>0</v>
      </c>
      <c r="Q2" s="75" t="s">
        <v>8</v>
      </c>
    </row>
    <row r="3" spans="1:17" ht="18" x14ac:dyDescent="0.4">
      <c r="A3" s="102" t="s">
        <v>89</v>
      </c>
      <c r="B3" s="83">
        <v>0</v>
      </c>
      <c r="C3" s="10">
        <f t="shared" ref="C3:C26" si="0">IF(B3&lt;&gt;"",RANK(B3,$B$3:$B$26,1),"")</f>
        <v>1</v>
      </c>
      <c r="D3" s="83">
        <v>5.2546296296296299E-3</v>
      </c>
      <c r="E3" s="10">
        <f t="shared" ref="E3:E26" si="1">IF(D3&lt;&gt;"",RANK(D3,$D$3:$D$26,1),"")</f>
        <v>12</v>
      </c>
      <c r="F3" s="83">
        <v>1.6350694444444446E-3</v>
      </c>
      <c r="G3" s="10">
        <f t="shared" ref="G3:G26" si="2">IF(F3&lt;&gt;"",RANK(F3,$F$3:$F$26,1),"")</f>
        <v>10</v>
      </c>
      <c r="H3" s="83">
        <v>1.329513888888889E-3</v>
      </c>
      <c r="I3" s="10">
        <f t="shared" ref="I3:I26" si="3">IF(H3&lt;&gt;"",RANK(H3,$H$3:$H$26,1),"")</f>
        <v>9</v>
      </c>
      <c r="J3" s="83">
        <v>2.627314814814815E-3</v>
      </c>
      <c r="K3" s="10">
        <f t="shared" ref="K3:K26" si="4">IF(J3&lt;&gt;"",RANK(J3,$J$3:$J$26,1),"")</f>
        <v>15</v>
      </c>
      <c r="L3" s="23">
        <v>9.525462962962963E-3</v>
      </c>
      <c r="M3" s="10">
        <f t="shared" ref="M3:M26" si="5">IF(L3&lt;&gt;"",RANK(L3,$L$3:$L$26,1),"")</f>
        <v>12</v>
      </c>
      <c r="N3" s="33">
        <f t="shared" ref="N3:N26" si="6">SUM(C3,E3,G3,I3,K3,M3)</f>
        <v>59</v>
      </c>
      <c r="O3" s="10">
        <f t="shared" ref="O3:O26" si="7">IF(N3&lt;&gt;"",RANK(N3,$N$3:$N$26,1),"")</f>
        <v>20</v>
      </c>
      <c r="P3" s="34" t="str">
        <f t="shared" ref="P3:P26" si="8">IF(A3&lt;&gt;"",A3,"")</f>
        <v>CENTRAL</v>
      </c>
      <c r="Q3" s="49"/>
    </row>
    <row r="4" spans="1:17" ht="18" x14ac:dyDescent="0.4">
      <c r="A4" s="102" t="s">
        <v>91</v>
      </c>
      <c r="B4" s="83">
        <v>0</v>
      </c>
      <c r="C4" s="10">
        <f t="shared" si="0"/>
        <v>1</v>
      </c>
      <c r="D4" s="84">
        <v>4.0625000000000001E-3</v>
      </c>
      <c r="E4" s="10">
        <f t="shared" si="1"/>
        <v>6</v>
      </c>
      <c r="F4" s="83">
        <v>1.3425925925925925E-3</v>
      </c>
      <c r="G4" s="10">
        <f t="shared" si="2"/>
        <v>6</v>
      </c>
      <c r="H4" s="83">
        <v>1.4268518518518519E-3</v>
      </c>
      <c r="I4" s="10">
        <f t="shared" si="3"/>
        <v>11</v>
      </c>
      <c r="J4" s="84">
        <v>1.7248842592592593E-3</v>
      </c>
      <c r="K4" s="10">
        <f t="shared" si="4"/>
        <v>7</v>
      </c>
      <c r="L4" s="21">
        <v>8.932754629629629E-3</v>
      </c>
      <c r="M4" s="10">
        <f t="shared" si="5"/>
        <v>5</v>
      </c>
      <c r="N4" s="33">
        <f t="shared" si="6"/>
        <v>36</v>
      </c>
      <c r="O4" s="10">
        <f t="shared" si="7"/>
        <v>13</v>
      </c>
      <c r="P4" s="34" t="str">
        <f t="shared" si="8"/>
        <v>CHEROKEE</v>
      </c>
      <c r="Q4" s="50"/>
    </row>
    <row r="5" spans="1:17" ht="18" x14ac:dyDescent="0.4">
      <c r="A5" s="102" t="s">
        <v>92</v>
      </c>
      <c r="B5" s="84">
        <v>0</v>
      </c>
      <c r="C5" s="10">
        <f t="shared" si="0"/>
        <v>1</v>
      </c>
      <c r="D5" s="84">
        <v>4.6990740740740743E-3</v>
      </c>
      <c r="E5" s="10">
        <f t="shared" si="1"/>
        <v>8</v>
      </c>
      <c r="F5" s="84">
        <v>1.7013888888888888E-3</v>
      </c>
      <c r="G5" s="10">
        <f t="shared" si="2"/>
        <v>12</v>
      </c>
      <c r="H5" s="84">
        <v>2.0255787037037035E-3</v>
      </c>
      <c r="I5" s="10">
        <f t="shared" si="3"/>
        <v>14</v>
      </c>
      <c r="J5" s="84">
        <v>2.1770833333333334E-3</v>
      </c>
      <c r="K5" s="10">
        <f t="shared" si="4"/>
        <v>10</v>
      </c>
      <c r="L5" s="21">
        <v>9.3964120370370365E-3</v>
      </c>
      <c r="M5" s="10">
        <f t="shared" si="5"/>
        <v>11</v>
      </c>
      <c r="N5" s="33">
        <f t="shared" si="6"/>
        <v>56</v>
      </c>
      <c r="O5" s="10">
        <f t="shared" si="7"/>
        <v>18</v>
      </c>
      <c r="P5" s="34" t="str">
        <f t="shared" si="8"/>
        <v xml:space="preserve">CREEKVIEW </v>
      </c>
      <c r="Q5" s="50"/>
    </row>
    <row r="6" spans="1:17" ht="18" x14ac:dyDescent="0.4">
      <c r="A6" s="100" t="s">
        <v>94</v>
      </c>
      <c r="B6" s="84">
        <v>0</v>
      </c>
      <c r="C6" s="10">
        <f t="shared" si="0"/>
        <v>1</v>
      </c>
      <c r="D6" s="84"/>
      <c r="E6" s="10" t="str">
        <f t="shared" si="1"/>
        <v/>
      </c>
      <c r="F6" s="84">
        <v>1.9560185185185184E-3</v>
      </c>
      <c r="G6" s="10">
        <f t="shared" si="2"/>
        <v>15</v>
      </c>
      <c r="H6" s="84">
        <v>1.4467592592592592E-3</v>
      </c>
      <c r="I6" s="10">
        <f t="shared" si="3"/>
        <v>13</v>
      </c>
      <c r="J6" s="84">
        <v>1.1975694444444445E-3</v>
      </c>
      <c r="K6" s="10">
        <f t="shared" si="4"/>
        <v>1</v>
      </c>
      <c r="L6" s="21">
        <v>9.1782407407407403E-3</v>
      </c>
      <c r="M6" s="10">
        <f t="shared" si="5"/>
        <v>9</v>
      </c>
      <c r="N6" s="33">
        <f t="shared" si="6"/>
        <v>39</v>
      </c>
      <c r="O6" s="10">
        <f t="shared" si="7"/>
        <v>14</v>
      </c>
      <c r="P6" s="34" t="str">
        <f t="shared" si="8"/>
        <v>EAST COWETA</v>
      </c>
      <c r="Q6" s="50"/>
    </row>
    <row r="7" spans="1:17" ht="18" x14ac:dyDescent="0.4">
      <c r="A7" s="102" t="s">
        <v>95</v>
      </c>
      <c r="B7" s="84">
        <v>0</v>
      </c>
      <c r="C7" s="10">
        <f t="shared" si="0"/>
        <v>1</v>
      </c>
      <c r="D7" s="84">
        <v>5.3587962962962964E-3</v>
      </c>
      <c r="E7" s="10">
        <f t="shared" si="1"/>
        <v>13</v>
      </c>
      <c r="F7" s="84">
        <v>1.6782407407407408E-3</v>
      </c>
      <c r="G7" s="10">
        <f t="shared" si="2"/>
        <v>11</v>
      </c>
      <c r="H7" s="84">
        <v>1.3541666666666667E-3</v>
      </c>
      <c r="I7" s="10">
        <f t="shared" si="3"/>
        <v>10</v>
      </c>
      <c r="J7" s="84">
        <v>2.2222222222222222E-3</v>
      </c>
      <c r="K7" s="10">
        <f t="shared" si="4"/>
        <v>11</v>
      </c>
      <c r="L7" s="21">
        <v>9.1817129629629627E-3</v>
      </c>
      <c r="M7" s="10">
        <f t="shared" si="5"/>
        <v>10</v>
      </c>
      <c r="N7" s="33">
        <f t="shared" si="6"/>
        <v>56</v>
      </c>
      <c r="O7" s="10">
        <f t="shared" si="7"/>
        <v>18</v>
      </c>
      <c r="P7" s="34" t="str">
        <f t="shared" si="8"/>
        <v>EAST PAULDING</v>
      </c>
      <c r="Q7" s="50"/>
    </row>
    <row r="8" spans="1:17" ht="18" x14ac:dyDescent="0.4">
      <c r="A8" s="102" t="s">
        <v>97</v>
      </c>
      <c r="B8" s="84">
        <v>0</v>
      </c>
      <c r="C8" s="10">
        <f t="shared" si="0"/>
        <v>1</v>
      </c>
      <c r="D8" s="84">
        <v>3.4953703703703705E-3</v>
      </c>
      <c r="E8" s="10">
        <f t="shared" si="1"/>
        <v>4</v>
      </c>
      <c r="F8" s="84">
        <v>1.2446759259259258E-3</v>
      </c>
      <c r="G8" s="10">
        <f t="shared" si="2"/>
        <v>1</v>
      </c>
      <c r="H8" s="84">
        <v>6.9456018518518521E-4</v>
      </c>
      <c r="I8" s="10">
        <f t="shared" si="3"/>
        <v>1</v>
      </c>
      <c r="J8" s="84">
        <v>1.5054398148148147E-3</v>
      </c>
      <c r="K8" s="10">
        <f t="shared" si="4"/>
        <v>4</v>
      </c>
      <c r="L8" s="21">
        <v>8.3314814814814814E-3</v>
      </c>
      <c r="M8" s="10">
        <f t="shared" si="5"/>
        <v>3</v>
      </c>
      <c r="N8" s="33">
        <f t="shared" si="6"/>
        <v>14</v>
      </c>
      <c r="O8" s="10">
        <f t="shared" si="7"/>
        <v>9</v>
      </c>
      <c r="P8" s="34" t="str">
        <f t="shared" si="8"/>
        <v>ETOWAH ALHPA</v>
      </c>
      <c r="Q8" s="50"/>
    </row>
    <row r="9" spans="1:17" ht="18" x14ac:dyDescent="0.4">
      <c r="A9" s="102" t="s">
        <v>98</v>
      </c>
      <c r="B9" s="84">
        <v>0</v>
      </c>
      <c r="C9" s="10">
        <f t="shared" si="0"/>
        <v>1</v>
      </c>
      <c r="D9" s="84">
        <v>4.7916666666666663E-3</v>
      </c>
      <c r="E9" s="10">
        <f t="shared" si="1"/>
        <v>9</v>
      </c>
      <c r="F9" s="84">
        <v>2.0254629629629629E-3</v>
      </c>
      <c r="G9" s="10">
        <f t="shared" si="2"/>
        <v>16</v>
      </c>
      <c r="H9" s="84">
        <v>1.1887731481481482E-3</v>
      </c>
      <c r="I9" s="10">
        <f t="shared" si="3"/>
        <v>6</v>
      </c>
      <c r="J9" s="84">
        <v>2.2710648148148147E-3</v>
      </c>
      <c r="K9" s="10">
        <f t="shared" si="4"/>
        <v>13</v>
      </c>
      <c r="L9" s="21">
        <v>1.0417129629629629E-2</v>
      </c>
      <c r="M9" s="10">
        <f t="shared" si="5"/>
        <v>15</v>
      </c>
      <c r="N9" s="33">
        <f t="shared" si="6"/>
        <v>60</v>
      </c>
      <c r="O9" s="10">
        <f t="shared" si="7"/>
        <v>21</v>
      </c>
      <c r="P9" s="34" t="str">
        <f t="shared" si="8"/>
        <v>ETOWAH BRAVO</v>
      </c>
      <c r="Q9" s="50"/>
    </row>
    <row r="10" spans="1:17" ht="18" x14ac:dyDescent="0.4">
      <c r="A10" s="102" t="s">
        <v>101</v>
      </c>
      <c r="B10" s="84">
        <v>0</v>
      </c>
      <c r="C10" s="10">
        <f t="shared" si="0"/>
        <v>1</v>
      </c>
      <c r="D10" s="84">
        <v>7.6041666666666671E-3</v>
      </c>
      <c r="E10" s="10">
        <f t="shared" si="1"/>
        <v>16</v>
      </c>
      <c r="F10" s="84">
        <v>1.9444444444444444E-3</v>
      </c>
      <c r="G10" s="10">
        <f t="shared" si="2"/>
        <v>14</v>
      </c>
      <c r="H10" s="84">
        <v>3.1134259259259257E-3</v>
      </c>
      <c r="I10" s="10"/>
      <c r="J10" s="84">
        <v>2.627314814814815E-3</v>
      </c>
      <c r="K10" s="10">
        <f t="shared" si="4"/>
        <v>15</v>
      </c>
      <c r="L10" s="21">
        <v>1.0405092592592593E-2</v>
      </c>
      <c r="M10" s="10">
        <f t="shared" si="5"/>
        <v>14</v>
      </c>
      <c r="N10" s="33">
        <f t="shared" si="6"/>
        <v>60</v>
      </c>
      <c r="O10" s="10">
        <f t="shared" si="7"/>
        <v>21</v>
      </c>
      <c r="P10" s="34" t="str">
        <f t="shared" si="8"/>
        <v>FAYETTE COUNTY</v>
      </c>
      <c r="Q10" s="50"/>
    </row>
    <row r="11" spans="1:17" ht="18" x14ac:dyDescent="0.4">
      <c r="A11" s="102" t="s">
        <v>102</v>
      </c>
      <c r="B11" s="84">
        <v>0</v>
      </c>
      <c r="C11" s="10">
        <f t="shared" si="0"/>
        <v>1</v>
      </c>
      <c r="D11" s="84">
        <v>6.9444444444444441E-3</v>
      </c>
      <c r="E11" s="10">
        <f t="shared" si="1"/>
        <v>15</v>
      </c>
      <c r="F11" s="84">
        <v>2.2800925925925927E-3</v>
      </c>
      <c r="G11" s="10">
        <f t="shared" si="2"/>
        <v>17</v>
      </c>
      <c r="H11" s="84">
        <v>2.3495370370370371E-3</v>
      </c>
      <c r="I11" s="10">
        <f t="shared" si="3"/>
        <v>16</v>
      </c>
      <c r="J11" s="84">
        <v>1.7248842592592593E-3</v>
      </c>
      <c r="K11" s="10">
        <f t="shared" si="4"/>
        <v>7</v>
      </c>
      <c r="L11" s="21">
        <v>1.1261574074074075E-2</v>
      </c>
      <c r="M11" s="10">
        <f t="shared" si="5"/>
        <v>16</v>
      </c>
      <c r="N11" s="33">
        <f t="shared" si="6"/>
        <v>72</v>
      </c>
      <c r="O11" s="10">
        <f t="shared" si="7"/>
        <v>24</v>
      </c>
      <c r="P11" s="34" t="str">
        <f t="shared" si="8"/>
        <v xml:space="preserve">HARALSON COUNTY </v>
      </c>
      <c r="Q11" s="50"/>
    </row>
    <row r="12" spans="1:17" ht="18" x14ac:dyDescent="0.4">
      <c r="A12" s="99" t="s">
        <v>103</v>
      </c>
      <c r="B12" s="84">
        <v>0</v>
      </c>
      <c r="C12" s="10">
        <f t="shared" si="0"/>
        <v>1</v>
      </c>
      <c r="D12" s="84">
        <v>3.3912037037037036E-3</v>
      </c>
      <c r="E12" s="10">
        <f t="shared" si="1"/>
        <v>2</v>
      </c>
      <c r="F12" s="84">
        <v>1.3074074074074075E-3</v>
      </c>
      <c r="G12" s="10">
        <f t="shared" si="2"/>
        <v>5</v>
      </c>
      <c r="H12" s="84">
        <v>8.7557870370370372E-4</v>
      </c>
      <c r="I12" s="10">
        <f t="shared" si="3"/>
        <v>4</v>
      </c>
      <c r="J12" s="84">
        <v>1.6646990740740739E-3</v>
      </c>
      <c r="K12" s="10">
        <f t="shared" si="4"/>
        <v>6</v>
      </c>
      <c r="L12" s="21">
        <v>8.3549768518518513E-3</v>
      </c>
      <c r="M12" s="10">
        <f t="shared" si="5"/>
        <v>4</v>
      </c>
      <c r="N12" s="33">
        <f t="shared" si="6"/>
        <v>22</v>
      </c>
      <c r="O12" s="10">
        <f t="shared" si="7"/>
        <v>11</v>
      </c>
      <c r="P12" s="34" t="str">
        <f t="shared" si="8"/>
        <v>HART COUNTY</v>
      </c>
      <c r="Q12" s="50"/>
    </row>
    <row r="13" spans="1:17" ht="18" x14ac:dyDescent="0.4">
      <c r="A13" s="101" t="s">
        <v>112</v>
      </c>
      <c r="B13" s="84">
        <v>0</v>
      </c>
      <c r="C13" s="10">
        <f t="shared" si="0"/>
        <v>1</v>
      </c>
      <c r="D13" s="84">
        <v>3.1597222222222222E-3</v>
      </c>
      <c r="E13" s="10">
        <f t="shared" si="1"/>
        <v>1</v>
      </c>
      <c r="F13" s="84">
        <v>1.2741898148148148E-3</v>
      </c>
      <c r="G13" s="10">
        <f t="shared" si="2"/>
        <v>3</v>
      </c>
      <c r="H13" s="84">
        <v>7.8703703703703705E-4</v>
      </c>
      <c r="I13" s="10">
        <f t="shared" si="3"/>
        <v>2</v>
      </c>
      <c r="J13" s="84">
        <v>1.4351851851851852E-3</v>
      </c>
      <c r="K13" s="10">
        <f t="shared" si="4"/>
        <v>2</v>
      </c>
      <c r="L13" s="21">
        <v>8.2523148148148148E-3</v>
      </c>
      <c r="M13" s="10">
        <f t="shared" si="5"/>
        <v>1</v>
      </c>
      <c r="N13" s="33">
        <f t="shared" si="6"/>
        <v>10</v>
      </c>
      <c r="O13" s="10">
        <f t="shared" si="7"/>
        <v>8</v>
      </c>
      <c r="P13" s="34" t="str">
        <f t="shared" si="8"/>
        <v>OSBORNE</v>
      </c>
      <c r="Q13" s="50"/>
    </row>
    <row r="14" spans="1:17" ht="18" x14ac:dyDescent="0.4">
      <c r="A14" s="101" t="s">
        <v>118</v>
      </c>
      <c r="B14" s="84">
        <v>0</v>
      </c>
      <c r="C14" s="10">
        <f t="shared" si="0"/>
        <v>1</v>
      </c>
      <c r="D14" s="84">
        <v>4.5486111111111109E-3</v>
      </c>
      <c r="E14" s="10">
        <f t="shared" si="1"/>
        <v>7</v>
      </c>
      <c r="F14" s="84">
        <v>1.5247685185185186E-3</v>
      </c>
      <c r="G14" s="10">
        <f t="shared" si="2"/>
        <v>7</v>
      </c>
      <c r="H14" s="84">
        <v>1.2199074074074074E-3</v>
      </c>
      <c r="I14" s="10">
        <f t="shared" si="3"/>
        <v>7</v>
      </c>
      <c r="J14" s="84">
        <v>5.2645833333333338E-3</v>
      </c>
      <c r="K14" s="10">
        <f t="shared" si="4"/>
        <v>17</v>
      </c>
      <c r="L14" s="21">
        <v>9.0290509259259265E-3</v>
      </c>
      <c r="M14" s="10">
        <f t="shared" si="5"/>
        <v>7</v>
      </c>
      <c r="N14" s="33">
        <f t="shared" si="6"/>
        <v>46</v>
      </c>
      <c r="O14" s="10">
        <f t="shared" si="7"/>
        <v>16</v>
      </c>
      <c r="P14" s="34" t="str">
        <f t="shared" si="8"/>
        <v>PEEBLEBROOK</v>
      </c>
      <c r="Q14" s="50"/>
    </row>
    <row r="15" spans="1:17" ht="18" x14ac:dyDescent="0.4">
      <c r="A15" s="102" t="s">
        <v>119</v>
      </c>
      <c r="B15" s="84">
        <v>0</v>
      </c>
      <c r="C15" s="10">
        <f t="shared" si="0"/>
        <v>1</v>
      </c>
      <c r="D15" s="84">
        <v>5.0810185185185186E-3</v>
      </c>
      <c r="E15" s="10">
        <f t="shared" si="1"/>
        <v>11</v>
      </c>
      <c r="F15" s="84">
        <v>1.5748842592592592E-3</v>
      </c>
      <c r="G15" s="10">
        <f t="shared" si="2"/>
        <v>9</v>
      </c>
      <c r="H15" s="84">
        <v>2.3119212962962963E-3</v>
      </c>
      <c r="I15" s="10">
        <f t="shared" si="3"/>
        <v>15</v>
      </c>
      <c r="J15" s="84">
        <v>2.341782407407407E-3</v>
      </c>
      <c r="K15" s="10">
        <f t="shared" si="4"/>
        <v>14</v>
      </c>
      <c r="L15" s="21">
        <v>9.8049768518518512E-3</v>
      </c>
      <c r="M15" s="10">
        <f t="shared" si="5"/>
        <v>13</v>
      </c>
      <c r="N15" s="33">
        <f t="shared" si="6"/>
        <v>63</v>
      </c>
      <c r="O15" s="10">
        <f t="shared" si="7"/>
        <v>23</v>
      </c>
      <c r="P15" s="34" t="str">
        <f t="shared" si="8"/>
        <v>PUTNAM</v>
      </c>
      <c r="Q15" s="50"/>
    </row>
    <row r="16" spans="1:17" ht="18" x14ac:dyDescent="0.4">
      <c r="A16" s="105" t="s">
        <v>120</v>
      </c>
      <c r="B16" s="84">
        <v>0</v>
      </c>
      <c r="C16" s="10">
        <f t="shared" si="0"/>
        <v>1</v>
      </c>
      <c r="D16" s="84">
        <v>5.0115740740740737E-3</v>
      </c>
      <c r="E16" s="10">
        <f t="shared" si="1"/>
        <v>10</v>
      </c>
      <c r="F16" s="84">
        <v>1.5556712962962963E-3</v>
      </c>
      <c r="G16" s="10">
        <f t="shared" si="2"/>
        <v>8</v>
      </c>
      <c r="H16" s="84">
        <v>1.3097222222222221E-3</v>
      </c>
      <c r="I16" s="10">
        <f t="shared" si="3"/>
        <v>8</v>
      </c>
      <c r="J16" s="84">
        <v>2.1445601851851851E-3</v>
      </c>
      <c r="K16" s="10">
        <f t="shared" si="4"/>
        <v>9</v>
      </c>
      <c r="L16" s="21">
        <v>8.9825231481481492E-3</v>
      </c>
      <c r="M16" s="10">
        <f t="shared" si="5"/>
        <v>6</v>
      </c>
      <c r="N16" s="33">
        <f t="shared" si="6"/>
        <v>42</v>
      </c>
      <c r="O16" s="10">
        <f t="shared" si="7"/>
        <v>15</v>
      </c>
      <c r="P16" s="34" t="str">
        <f t="shared" si="8"/>
        <v>RIVERWOOD</v>
      </c>
      <c r="Q16" s="50"/>
    </row>
    <row r="17" spans="1:19" ht="18" x14ac:dyDescent="0.4">
      <c r="A17" s="102" t="s">
        <v>124</v>
      </c>
      <c r="B17" s="84">
        <v>0</v>
      </c>
      <c r="C17" s="10">
        <f t="shared" si="0"/>
        <v>1</v>
      </c>
      <c r="D17" s="84">
        <v>4.0393518518518521E-3</v>
      </c>
      <c r="E17" s="10">
        <f t="shared" si="1"/>
        <v>5</v>
      </c>
      <c r="F17" s="84">
        <v>1.2731481481481483E-3</v>
      </c>
      <c r="G17" s="10">
        <f t="shared" si="2"/>
        <v>2</v>
      </c>
      <c r="H17" s="84">
        <v>8.792824074074074E-4</v>
      </c>
      <c r="I17" s="10">
        <f t="shared" si="3"/>
        <v>5</v>
      </c>
      <c r="J17" s="84">
        <v>1.5841435185185186E-3</v>
      </c>
      <c r="K17" s="10">
        <f t="shared" si="4"/>
        <v>5</v>
      </c>
      <c r="L17" s="21">
        <v>9.0478009259259261E-3</v>
      </c>
      <c r="M17" s="10">
        <f t="shared" si="5"/>
        <v>8</v>
      </c>
      <c r="N17" s="33">
        <f t="shared" si="6"/>
        <v>26</v>
      </c>
      <c r="O17" s="10">
        <f t="shared" si="7"/>
        <v>12</v>
      </c>
      <c r="P17" s="34" t="str">
        <f t="shared" si="8"/>
        <v>SOUTH PAULDING</v>
      </c>
      <c r="Q17" s="50"/>
    </row>
    <row r="18" spans="1:19" ht="18" x14ac:dyDescent="0.4">
      <c r="A18" s="102" t="s">
        <v>121</v>
      </c>
      <c r="B18" s="84">
        <v>0</v>
      </c>
      <c r="C18" s="10">
        <f t="shared" si="0"/>
        <v>1</v>
      </c>
      <c r="D18" s="84">
        <v>6.7824074074074071E-3</v>
      </c>
      <c r="E18" s="10">
        <f t="shared" si="1"/>
        <v>14</v>
      </c>
      <c r="F18" s="84">
        <v>1.7636574074074074E-3</v>
      </c>
      <c r="G18" s="10">
        <f t="shared" si="2"/>
        <v>13</v>
      </c>
      <c r="H18" s="84">
        <v>1.4409722222222222E-3</v>
      </c>
      <c r="I18" s="10">
        <f t="shared" si="3"/>
        <v>12</v>
      </c>
      <c r="J18" s="84">
        <v>2.2434027777777778E-3</v>
      </c>
      <c r="K18" s="10">
        <f t="shared" si="4"/>
        <v>12</v>
      </c>
      <c r="L18" s="21"/>
      <c r="M18" s="10"/>
      <c r="N18" s="33">
        <f t="shared" si="6"/>
        <v>52</v>
      </c>
      <c r="O18" s="10">
        <f t="shared" si="7"/>
        <v>17</v>
      </c>
      <c r="P18" s="34" t="str">
        <f t="shared" si="8"/>
        <v>SEQUOYAH</v>
      </c>
      <c r="Q18" s="50"/>
    </row>
    <row r="19" spans="1:19" ht="18" x14ac:dyDescent="0.4">
      <c r="A19" s="101" t="s">
        <v>125</v>
      </c>
      <c r="B19" s="84">
        <v>0</v>
      </c>
      <c r="C19" s="10">
        <f t="shared" si="0"/>
        <v>1</v>
      </c>
      <c r="D19" s="84">
        <v>3.3912037037037036E-3</v>
      </c>
      <c r="E19" s="10">
        <f t="shared" si="1"/>
        <v>2</v>
      </c>
      <c r="F19" s="84">
        <v>1.285763888888889E-3</v>
      </c>
      <c r="G19" s="10">
        <f t="shared" si="2"/>
        <v>4</v>
      </c>
      <c r="H19" s="84">
        <v>7.8842592592592593E-4</v>
      </c>
      <c r="I19" s="10">
        <f t="shared" si="3"/>
        <v>3</v>
      </c>
      <c r="J19" s="84">
        <v>1.4424768518518519E-3</v>
      </c>
      <c r="K19" s="10">
        <f t="shared" si="4"/>
        <v>3</v>
      </c>
      <c r="L19" s="21">
        <v>8.2611111111111114E-3</v>
      </c>
      <c r="M19" s="10">
        <f t="shared" si="5"/>
        <v>2</v>
      </c>
      <c r="N19" s="33">
        <f t="shared" si="6"/>
        <v>15</v>
      </c>
      <c r="O19" s="10">
        <f t="shared" si="7"/>
        <v>10</v>
      </c>
      <c r="P19" s="34" t="str">
        <f t="shared" si="8"/>
        <v>NORTH PAULDING</v>
      </c>
      <c r="Q19" s="50"/>
    </row>
    <row r="20" spans="1:19" ht="18" x14ac:dyDescent="0.4">
      <c r="A20" s="104"/>
      <c r="B20" s="84"/>
      <c r="C20" s="10" t="str">
        <f t="shared" si="0"/>
        <v/>
      </c>
      <c r="D20" s="84"/>
      <c r="E20" s="10" t="str">
        <f t="shared" si="1"/>
        <v/>
      </c>
      <c r="F20" s="84"/>
      <c r="G20" s="10" t="str">
        <f t="shared" si="2"/>
        <v/>
      </c>
      <c r="H20" s="84"/>
      <c r="I20" s="10" t="str">
        <f t="shared" si="3"/>
        <v/>
      </c>
      <c r="J20" s="84"/>
      <c r="K20" s="10" t="str">
        <f t="shared" si="4"/>
        <v/>
      </c>
      <c r="L20" s="21"/>
      <c r="M20" s="10" t="str">
        <f t="shared" si="5"/>
        <v/>
      </c>
      <c r="N20" s="33">
        <f t="shared" si="6"/>
        <v>0</v>
      </c>
      <c r="O20" s="10">
        <f t="shared" si="7"/>
        <v>1</v>
      </c>
      <c r="P20" s="34" t="str">
        <f t="shared" si="8"/>
        <v/>
      </c>
      <c r="Q20" s="50"/>
    </row>
    <row r="21" spans="1:19" ht="18" x14ac:dyDescent="0.4">
      <c r="A21" s="99"/>
      <c r="B21" s="84"/>
      <c r="C21" s="10" t="str">
        <f t="shared" si="0"/>
        <v/>
      </c>
      <c r="D21" s="84"/>
      <c r="E21" s="10" t="str">
        <f t="shared" si="1"/>
        <v/>
      </c>
      <c r="F21" s="106"/>
      <c r="G21" s="10" t="str">
        <f t="shared" si="2"/>
        <v/>
      </c>
      <c r="H21" s="84"/>
      <c r="I21" s="10" t="str">
        <f t="shared" si="3"/>
        <v/>
      </c>
      <c r="J21" s="84"/>
      <c r="K21" s="10" t="str">
        <f t="shared" si="4"/>
        <v/>
      </c>
      <c r="L21" s="21"/>
      <c r="M21" s="10" t="str">
        <f t="shared" si="5"/>
        <v/>
      </c>
      <c r="N21" s="33">
        <f t="shared" si="6"/>
        <v>0</v>
      </c>
      <c r="O21" s="10">
        <f t="shared" si="7"/>
        <v>1</v>
      </c>
      <c r="P21" s="34" t="str">
        <f t="shared" si="8"/>
        <v/>
      </c>
      <c r="Q21" s="50"/>
    </row>
    <row r="22" spans="1:19" ht="18" x14ac:dyDescent="0.4">
      <c r="A22" s="101"/>
      <c r="B22" s="84"/>
      <c r="C22" s="10" t="str">
        <f t="shared" si="0"/>
        <v/>
      </c>
      <c r="D22" s="84"/>
      <c r="E22" s="10" t="str">
        <f t="shared" si="1"/>
        <v/>
      </c>
      <c r="F22" s="84"/>
      <c r="G22" s="10" t="str">
        <f t="shared" si="2"/>
        <v/>
      </c>
      <c r="H22" s="84"/>
      <c r="I22" s="10" t="str">
        <f t="shared" si="3"/>
        <v/>
      </c>
      <c r="J22" s="84"/>
      <c r="K22" s="10" t="str">
        <f t="shared" si="4"/>
        <v/>
      </c>
      <c r="L22" s="21"/>
      <c r="M22" s="10" t="str">
        <f t="shared" si="5"/>
        <v/>
      </c>
      <c r="N22" s="33">
        <f t="shared" si="6"/>
        <v>0</v>
      </c>
      <c r="O22" s="10">
        <f t="shared" si="7"/>
        <v>1</v>
      </c>
      <c r="P22" s="34" t="str">
        <f t="shared" si="8"/>
        <v/>
      </c>
      <c r="Q22" s="50"/>
    </row>
    <row r="23" spans="1:19" ht="18" x14ac:dyDescent="0.4">
      <c r="A23" s="102"/>
      <c r="B23" s="84"/>
      <c r="C23" s="10" t="str">
        <f t="shared" si="0"/>
        <v/>
      </c>
      <c r="D23" s="84"/>
      <c r="E23" s="10" t="str">
        <f t="shared" si="1"/>
        <v/>
      </c>
      <c r="F23" s="84"/>
      <c r="G23" s="10" t="str">
        <f t="shared" si="2"/>
        <v/>
      </c>
      <c r="H23" s="84"/>
      <c r="I23" s="10" t="str">
        <f t="shared" si="3"/>
        <v/>
      </c>
      <c r="J23" s="84"/>
      <c r="K23" s="10" t="str">
        <f t="shared" si="4"/>
        <v/>
      </c>
      <c r="L23" s="21"/>
      <c r="M23" s="10" t="str">
        <f t="shared" si="5"/>
        <v/>
      </c>
      <c r="N23" s="33">
        <f t="shared" si="6"/>
        <v>0</v>
      </c>
      <c r="O23" s="10">
        <f t="shared" si="7"/>
        <v>1</v>
      </c>
      <c r="P23" s="34" t="str">
        <f t="shared" si="8"/>
        <v/>
      </c>
      <c r="Q23" s="50"/>
    </row>
    <row r="24" spans="1:19" ht="18" x14ac:dyDescent="0.4">
      <c r="A24" s="24" t="s">
        <v>9</v>
      </c>
      <c r="B24" s="84"/>
      <c r="C24" s="10" t="str">
        <f t="shared" si="0"/>
        <v/>
      </c>
      <c r="D24" s="84"/>
      <c r="E24" s="10" t="str">
        <f t="shared" si="1"/>
        <v/>
      </c>
      <c r="F24" s="84"/>
      <c r="G24" s="10" t="str">
        <f t="shared" si="2"/>
        <v/>
      </c>
      <c r="H24" s="84"/>
      <c r="I24" s="10" t="str">
        <f t="shared" si="3"/>
        <v/>
      </c>
      <c r="J24" s="84"/>
      <c r="K24" s="10" t="str">
        <f t="shared" si="4"/>
        <v/>
      </c>
      <c r="L24" s="57"/>
      <c r="M24" s="10" t="str">
        <f t="shared" si="5"/>
        <v/>
      </c>
      <c r="N24" s="33">
        <f t="shared" si="6"/>
        <v>0</v>
      </c>
      <c r="O24" s="10">
        <f t="shared" si="7"/>
        <v>1</v>
      </c>
      <c r="P24" s="34" t="str">
        <f t="shared" si="8"/>
        <v>EMPTY 1</v>
      </c>
      <c r="Q24" s="50"/>
    </row>
    <row r="25" spans="1:19" ht="18" x14ac:dyDescent="0.4">
      <c r="A25" s="24" t="s">
        <v>10</v>
      </c>
      <c r="B25" s="84"/>
      <c r="C25" s="10" t="str">
        <f t="shared" si="0"/>
        <v/>
      </c>
      <c r="D25" s="84"/>
      <c r="E25" s="10" t="str">
        <f t="shared" si="1"/>
        <v/>
      </c>
      <c r="F25" s="84"/>
      <c r="G25" s="10" t="str">
        <f t="shared" si="2"/>
        <v/>
      </c>
      <c r="H25" s="84"/>
      <c r="I25" s="10" t="str">
        <f t="shared" si="3"/>
        <v/>
      </c>
      <c r="J25" s="84"/>
      <c r="K25" s="10" t="str">
        <f t="shared" si="4"/>
        <v/>
      </c>
      <c r="L25" s="57"/>
      <c r="M25" s="10" t="str">
        <f t="shared" si="5"/>
        <v/>
      </c>
      <c r="N25" s="33">
        <f t="shared" si="6"/>
        <v>0</v>
      </c>
      <c r="O25" s="10">
        <f t="shared" si="7"/>
        <v>1</v>
      </c>
      <c r="P25" s="34" t="str">
        <f t="shared" si="8"/>
        <v>EMPTY 2</v>
      </c>
      <c r="Q25" s="50"/>
      <c r="S25" s="81">
        <v>8.1932870370370363E-4</v>
      </c>
    </row>
    <row r="26" spans="1:19" ht="18" x14ac:dyDescent="0.4">
      <c r="A26" s="24" t="s">
        <v>11</v>
      </c>
      <c r="B26" s="84"/>
      <c r="C26" s="10" t="str">
        <f t="shared" si="0"/>
        <v/>
      </c>
      <c r="D26" s="84"/>
      <c r="E26" s="10" t="str">
        <f t="shared" si="1"/>
        <v/>
      </c>
      <c r="F26" s="84"/>
      <c r="G26" s="10" t="str">
        <f t="shared" si="2"/>
        <v/>
      </c>
      <c r="H26" s="84"/>
      <c r="I26" s="10" t="str">
        <f t="shared" si="3"/>
        <v/>
      </c>
      <c r="J26" s="84"/>
      <c r="K26" s="10" t="str">
        <f t="shared" si="4"/>
        <v/>
      </c>
      <c r="L26" s="57"/>
      <c r="M26" s="10" t="str">
        <f t="shared" si="5"/>
        <v/>
      </c>
      <c r="N26" s="33">
        <f t="shared" si="6"/>
        <v>0</v>
      </c>
      <c r="O26" s="10">
        <f t="shared" si="7"/>
        <v>1</v>
      </c>
      <c r="P26" s="34" t="str">
        <f t="shared" si="8"/>
        <v>EMPTY 3</v>
      </c>
      <c r="Q26" s="50"/>
      <c r="S26" s="81">
        <v>4.1655092592592598E-2</v>
      </c>
    </row>
    <row r="27" spans="1:19" ht="18" x14ac:dyDescent="0.4">
      <c r="A27" s="31" t="s">
        <v>12</v>
      </c>
      <c r="B27" s="91"/>
      <c r="C27" s="29"/>
      <c r="D27" s="85"/>
      <c r="E27" s="29"/>
      <c r="F27" s="85"/>
      <c r="G27" s="29"/>
      <c r="H27" s="95"/>
      <c r="I27" s="29"/>
      <c r="J27" s="85"/>
      <c r="K27" s="29"/>
      <c r="L27" s="25"/>
      <c r="M27" s="29"/>
      <c r="N27" s="25"/>
      <c r="O27" s="36"/>
      <c r="P27" s="25"/>
      <c r="Q27" s="53"/>
    </row>
    <row r="28" spans="1:19" ht="18" x14ac:dyDescent="0.4">
      <c r="A28" s="45" t="s">
        <v>13</v>
      </c>
      <c r="B28" s="12"/>
      <c r="C28" s="29"/>
      <c r="D28" s="85"/>
      <c r="E28" s="29"/>
      <c r="F28" s="85"/>
      <c r="G28" s="29"/>
      <c r="H28" s="95"/>
      <c r="I28" s="29"/>
      <c r="J28" s="85"/>
      <c r="K28" s="29"/>
      <c r="L28" s="25"/>
      <c r="M28" s="29"/>
      <c r="N28" s="25"/>
      <c r="O28" s="29"/>
      <c r="P28" s="25"/>
      <c r="Q28" s="53"/>
    </row>
    <row r="29" spans="1:19" ht="18" x14ac:dyDescent="0.4">
      <c r="A29" s="32" t="s">
        <v>14</v>
      </c>
      <c r="B29" s="91"/>
      <c r="C29" s="29"/>
      <c r="D29" s="85"/>
      <c r="E29" s="29"/>
      <c r="F29" s="85"/>
      <c r="G29" s="29"/>
      <c r="H29" s="95"/>
      <c r="I29" s="29"/>
      <c r="J29" s="85"/>
      <c r="K29" s="29"/>
      <c r="L29" s="25"/>
      <c r="M29" s="29"/>
      <c r="N29" s="25"/>
      <c r="O29" s="29"/>
      <c r="P29" s="25"/>
      <c r="Q29" s="53"/>
    </row>
    <row r="30" spans="1:19" x14ac:dyDescent="0.35">
      <c r="A30" s="98" t="s">
        <v>15</v>
      </c>
    </row>
    <row r="31" spans="1:19" ht="18" x14ac:dyDescent="0.4">
      <c r="B31" s="92"/>
      <c r="F31" s="88" t="s">
        <v>16</v>
      </c>
    </row>
    <row r="32" spans="1:19" ht="18" x14ac:dyDescent="0.35">
      <c r="B32" s="93"/>
    </row>
  </sheetData>
  <sortState xmlns:xlrd2="http://schemas.microsoft.com/office/spreadsheetml/2017/richdata2" ref="A3:R23">
    <sortCondition ref="A3:A23"/>
  </sortState>
  <pageMargins left="0.75" right="0.75" top="1.5" bottom="1" header="0.5" footer="0.5"/>
  <pageSetup scale="48" orientation="landscape" r:id="rId1"/>
  <headerFooter alignWithMargins="0">
    <oddHeader>&amp;C&amp;"Arial,Bold"&amp;12JROTC Raider Meet Results - Male
Hiram High School
21 Sep 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29"/>
  <sheetViews>
    <sheetView view="pageLayout" topLeftCell="A2" zoomScale="80" zoomScaleNormal="100" zoomScalePageLayoutView="80" workbookViewId="0">
      <selection activeCell="A3" sqref="A3:XFD3"/>
    </sheetView>
  </sheetViews>
  <sheetFormatPr defaultColWidth="8.81640625" defaultRowHeight="17.5" x14ac:dyDescent="0.35"/>
  <cols>
    <col min="1" max="1" width="27.7265625" style="9" bestFit="1" customWidth="1"/>
    <col min="2" max="2" width="14.26953125" style="88" bestFit="1" customWidth="1"/>
    <col min="3" max="3" width="5.453125" style="9" customWidth="1"/>
    <col min="4" max="4" width="13.26953125" style="9" customWidth="1"/>
    <col min="5" max="5" width="6.1796875" style="9" customWidth="1"/>
    <col min="6" max="6" width="15.1796875" style="88" customWidth="1"/>
    <col min="7" max="7" width="5.26953125" style="9" customWidth="1"/>
    <col min="8" max="8" width="18" style="86" bestFit="1" customWidth="1"/>
    <col min="9" max="9" width="6.7265625" style="9" customWidth="1"/>
    <col min="10" max="10" width="14.81640625" style="88" customWidth="1"/>
    <col min="11" max="11" width="6.7265625" style="9" customWidth="1"/>
    <col min="12" max="12" width="11.1796875" style="9" bestFit="1" customWidth="1"/>
    <col min="13" max="13" width="4" style="9" bestFit="1" customWidth="1"/>
    <col min="14" max="14" width="9.54296875" style="9" customWidth="1"/>
    <col min="15" max="15" width="11" style="9" customWidth="1"/>
    <col min="16" max="16" width="27.7265625" style="9" bestFit="1" customWidth="1"/>
    <col min="17" max="16384" width="8.81640625" style="9"/>
  </cols>
  <sheetData>
    <row r="1" spans="1:17" ht="18" thickBot="1" x14ac:dyDescent="0.4">
      <c r="A1" s="51"/>
      <c r="B1" s="89"/>
      <c r="C1" s="51"/>
      <c r="D1" s="51"/>
      <c r="E1" s="51"/>
      <c r="F1" s="89"/>
      <c r="G1" s="51"/>
      <c r="H1" s="96"/>
      <c r="I1" s="51"/>
      <c r="J1" s="89"/>
      <c r="K1" s="51"/>
      <c r="L1" s="51"/>
      <c r="M1" s="51"/>
      <c r="N1" s="51"/>
      <c r="O1" s="51"/>
      <c r="P1" s="51"/>
      <c r="Q1" s="51"/>
    </row>
    <row r="2" spans="1:17" s="76" customFormat="1" ht="43" thickBot="1" x14ac:dyDescent="0.3">
      <c r="A2" s="60" t="s">
        <v>0</v>
      </c>
      <c r="B2" s="61" t="s">
        <v>1</v>
      </c>
      <c r="C2" s="62" t="s">
        <v>2</v>
      </c>
      <c r="D2" s="63" t="s">
        <v>3</v>
      </c>
      <c r="E2" s="64" t="s">
        <v>2</v>
      </c>
      <c r="F2" s="65" t="s">
        <v>96</v>
      </c>
      <c r="G2" s="66" t="s">
        <v>2</v>
      </c>
      <c r="H2" s="67" t="s">
        <v>4</v>
      </c>
      <c r="I2" s="68" t="s">
        <v>2</v>
      </c>
      <c r="J2" s="69" t="s">
        <v>5</v>
      </c>
      <c r="K2" s="70" t="s">
        <v>2</v>
      </c>
      <c r="L2" s="71" t="s">
        <v>90</v>
      </c>
      <c r="M2" s="72" t="s">
        <v>2</v>
      </c>
      <c r="N2" s="73" t="s">
        <v>6</v>
      </c>
      <c r="O2" s="74" t="s">
        <v>7</v>
      </c>
      <c r="P2" s="61" t="s">
        <v>0</v>
      </c>
      <c r="Q2" s="77" t="s">
        <v>8</v>
      </c>
    </row>
    <row r="3" spans="1:17" ht="18" x14ac:dyDescent="0.4">
      <c r="A3" s="103" t="s">
        <v>93</v>
      </c>
      <c r="B3" s="83">
        <v>0</v>
      </c>
      <c r="C3" s="10">
        <f t="shared" ref="C3:C9" si="0">IF(B3&lt;&gt;"",RANK(B3,$B$3:$B$25,1),"")</f>
        <v>1</v>
      </c>
      <c r="D3" s="84">
        <v>8.3217592592592596E-3</v>
      </c>
      <c r="E3" s="10">
        <f t="shared" ref="E3:E9" si="1">IF(D3&lt;&gt;"",RANK(D3,$D$3:$D$25,1),"")</f>
        <v>15</v>
      </c>
      <c r="F3" s="84">
        <v>2.1759259259259258E-3</v>
      </c>
      <c r="G3" s="10">
        <f t="shared" ref="G3:G9" si="2">IF(F3&lt;&gt;"",RANK(F3,$F$3:$F$25,1),"")</f>
        <v>14</v>
      </c>
      <c r="H3" s="84">
        <v>2.9100694444444447E-3</v>
      </c>
      <c r="I3" s="10">
        <f t="shared" ref="I3:I9" si="3">IF(H3&lt;&gt;"",RANK(H3,$H$3:$H$25,1),"")</f>
        <v>13</v>
      </c>
      <c r="J3" s="84">
        <v>2.2239583333333334E-3</v>
      </c>
      <c r="K3" s="10">
        <f t="shared" ref="K3:K9" si="4">IF(J3&lt;&gt;"",RANK(J3,$J$3:$J$25,1),"")</f>
        <v>16</v>
      </c>
      <c r="L3" s="21">
        <v>1.1396875000000001E-2</v>
      </c>
      <c r="M3" s="10">
        <f t="shared" ref="M3:M10" si="5">IF(L3&lt;&gt;"",RANK(L3,$L$3:$L$25,1),"")</f>
        <v>11</v>
      </c>
      <c r="N3" s="11">
        <f t="shared" ref="N3:N9" si="6">SUM(C3,E3,G3,I3,K3,M3)</f>
        <v>70</v>
      </c>
      <c r="O3" s="10">
        <f t="shared" ref="O3:O9" si="7">IF(N3&lt;&gt;"",RANK(N3,$N$3:$N$25,1),"")</f>
        <v>21</v>
      </c>
      <c r="P3" s="34" t="str">
        <f t="shared" ref="P3:P9" si="8">IF(A3&lt;&gt;"",A3,"")</f>
        <v>CREEKVIEW</v>
      </c>
      <c r="Q3" s="52"/>
    </row>
    <row r="4" spans="1:17" ht="18" x14ac:dyDescent="0.4">
      <c r="A4" s="99" t="s">
        <v>94</v>
      </c>
      <c r="B4" s="84">
        <v>0</v>
      </c>
      <c r="C4" s="10">
        <f t="shared" si="0"/>
        <v>1</v>
      </c>
      <c r="D4" s="84">
        <v>7.5115740740740742E-3</v>
      </c>
      <c r="E4" s="97">
        <f t="shared" si="1"/>
        <v>13</v>
      </c>
      <c r="F4" s="84">
        <v>2.0601851851851853E-3</v>
      </c>
      <c r="G4" s="10">
        <f t="shared" si="2"/>
        <v>12</v>
      </c>
      <c r="H4" s="84">
        <v>3.1365740740740742E-3</v>
      </c>
      <c r="I4" s="10">
        <f t="shared" si="3"/>
        <v>14</v>
      </c>
      <c r="J4" s="84">
        <v>2.1990740740740742E-3</v>
      </c>
      <c r="K4" s="10">
        <f t="shared" si="4"/>
        <v>15</v>
      </c>
      <c r="L4" s="21">
        <v>1.1547222222222221E-2</v>
      </c>
      <c r="M4" s="10">
        <f t="shared" si="5"/>
        <v>12</v>
      </c>
      <c r="N4" s="11">
        <f t="shared" si="6"/>
        <v>67</v>
      </c>
      <c r="O4" s="10">
        <f t="shared" si="7"/>
        <v>19</v>
      </c>
      <c r="P4" s="34" t="str">
        <f t="shared" si="8"/>
        <v>EAST COWETA</v>
      </c>
      <c r="Q4" s="52"/>
    </row>
    <row r="5" spans="1:17" ht="18" x14ac:dyDescent="0.4">
      <c r="A5" s="103" t="s">
        <v>95</v>
      </c>
      <c r="B5" s="84">
        <v>0</v>
      </c>
      <c r="C5" s="10">
        <f t="shared" si="0"/>
        <v>1</v>
      </c>
      <c r="D5" s="21">
        <v>9.432870370370371E-3</v>
      </c>
      <c r="E5" s="10">
        <f t="shared" si="1"/>
        <v>16</v>
      </c>
      <c r="F5" s="84">
        <v>2.1875000000000002E-3</v>
      </c>
      <c r="G5" s="10">
        <f t="shared" si="2"/>
        <v>15</v>
      </c>
      <c r="H5" s="84">
        <v>1.5675925925925926E-3</v>
      </c>
      <c r="I5" s="10">
        <f t="shared" si="3"/>
        <v>6</v>
      </c>
      <c r="J5" s="84">
        <v>2.0717592592592593E-3</v>
      </c>
      <c r="K5" s="10">
        <f t="shared" si="4"/>
        <v>13</v>
      </c>
      <c r="L5" s="21">
        <v>1.2303240740740741E-2</v>
      </c>
      <c r="M5" s="10">
        <f t="shared" si="5"/>
        <v>16</v>
      </c>
      <c r="N5" s="11">
        <f t="shared" si="6"/>
        <v>67</v>
      </c>
      <c r="O5" s="10">
        <f t="shared" si="7"/>
        <v>19</v>
      </c>
      <c r="P5" s="34" t="str">
        <f t="shared" si="8"/>
        <v>EAST PAULDING</v>
      </c>
      <c r="Q5" s="52"/>
    </row>
    <row r="6" spans="1:17" ht="18" x14ac:dyDescent="0.4">
      <c r="A6" s="103" t="s">
        <v>104</v>
      </c>
      <c r="B6" s="84">
        <v>0</v>
      </c>
      <c r="C6" s="10">
        <f t="shared" si="0"/>
        <v>1</v>
      </c>
      <c r="D6" s="84">
        <v>5.7986111111111112E-3</v>
      </c>
      <c r="E6" s="10">
        <f t="shared" si="1"/>
        <v>6</v>
      </c>
      <c r="F6" s="84">
        <v>1.9090277777777777E-3</v>
      </c>
      <c r="G6" s="10">
        <f t="shared" si="2"/>
        <v>7</v>
      </c>
      <c r="H6" s="84">
        <v>1.407638888888889E-3</v>
      </c>
      <c r="I6" s="10">
        <f t="shared" si="3"/>
        <v>5</v>
      </c>
      <c r="J6" s="84">
        <v>1.7629629629629629E-3</v>
      </c>
      <c r="K6" s="10">
        <f t="shared" si="4"/>
        <v>8</v>
      </c>
      <c r="L6" s="21">
        <v>1.0547222222222222E-2</v>
      </c>
      <c r="M6" s="10">
        <f t="shared" si="5"/>
        <v>6</v>
      </c>
      <c r="N6" s="11">
        <f t="shared" si="6"/>
        <v>33</v>
      </c>
      <c r="O6" s="10">
        <f t="shared" si="7"/>
        <v>9</v>
      </c>
      <c r="P6" s="34" t="str">
        <f t="shared" si="8"/>
        <v xml:space="preserve">HART </v>
      </c>
      <c r="Q6" s="52"/>
    </row>
    <row r="7" spans="1:17" ht="18" x14ac:dyDescent="0.4">
      <c r="A7" s="102" t="s">
        <v>105</v>
      </c>
      <c r="B7" s="84">
        <v>0</v>
      </c>
      <c r="C7" s="10">
        <f t="shared" si="0"/>
        <v>1</v>
      </c>
      <c r="D7" s="21">
        <v>5.6944444444444447E-3</v>
      </c>
      <c r="E7" s="10">
        <f t="shared" si="1"/>
        <v>5</v>
      </c>
      <c r="F7" s="84">
        <v>1.7939814814814815E-3</v>
      </c>
      <c r="G7" s="10">
        <f t="shared" si="2"/>
        <v>5</v>
      </c>
      <c r="H7" s="84">
        <v>1.9589120370370372E-3</v>
      </c>
      <c r="I7" s="10">
        <f t="shared" si="3"/>
        <v>10</v>
      </c>
      <c r="J7" s="84">
        <v>1.8347222222222224E-3</v>
      </c>
      <c r="K7" s="10">
        <f t="shared" si="4"/>
        <v>10</v>
      </c>
      <c r="L7" s="21">
        <v>1.030787037037037E-2</v>
      </c>
      <c r="M7" s="10">
        <f t="shared" si="5"/>
        <v>3</v>
      </c>
      <c r="N7" s="11">
        <f t="shared" si="6"/>
        <v>34</v>
      </c>
      <c r="O7" s="10">
        <f t="shared" si="7"/>
        <v>10</v>
      </c>
      <c r="P7" s="34" t="str">
        <f t="shared" si="8"/>
        <v>HIRAM A</v>
      </c>
      <c r="Q7" s="52"/>
    </row>
    <row r="8" spans="1:17" ht="18" x14ac:dyDescent="0.4">
      <c r="A8" s="101" t="s">
        <v>106</v>
      </c>
      <c r="B8" s="84">
        <v>0</v>
      </c>
      <c r="C8" s="10">
        <f t="shared" si="0"/>
        <v>1</v>
      </c>
      <c r="D8" s="21">
        <v>9.6527777777777775E-3</v>
      </c>
      <c r="E8" s="10">
        <f t="shared" si="1"/>
        <v>17</v>
      </c>
      <c r="F8" s="84">
        <v>2.2569444444444442E-3</v>
      </c>
      <c r="G8" s="10">
        <f t="shared" si="2"/>
        <v>16</v>
      </c>
      <c r="H8" s="84">
        <v>3.4277777777777774E-3</v>
      </c>
      <c r="I8" s="10">
        <f t="shared" si="3"/>
        <v>15</v>
      </c>
      <c r="J8" s="84">
        <v>2.4193287037037039E-3</v>
      </c>
      <c r="K8" s="10">
        <f t="shared" si="4"/>
        <v>18</v>
      </c>
      <c r="L8" s="21">
        <v>1.350300925925926E-2</v>
      </c>
      <c r="M8" s="10">
        <f t="shared" si="5"/>
        <v>17</v>
      </c>
      <c r="N8" s="11">
        <f t="shared" si="6"/>
        <v>84</v>
      </c>
      <c r="O8" s="10">
        <f t="shared" si="7"/>
        <v>22</v>
      </c>
      <c r="P8" s="34" t="str">
        <f t="shared" si="8"/>
        <v>HIRAM B</v>
      </c>
      <c r="Q8" s="52"/>
    </row>
    <row r="9" spans="1:17" ht="18" x14ac:dyDescent="0.4">
      <c r="A9" s="100" t="s">
        <v>108</v>
      </c>
      <c r="B9" s="84">
        <v>0</v>
      </c>
      <c r="C9" s="10">
        <f t="shared" si="0"/>
        <v>1</v>
      </c>
      <c r="D9" s="21">
        <v>4.9652777777777777E-3</v>
      </c>
      <c r="E9" s="10">
        <f t="shared" si="1"/>
        <v>2</v>
      </c>
      <c r="F9" s="84">
        <v>1.6898148148148148E-3</v>
      </c>
      <c r="G9" s="10">
        <f t="shared" si="2"/>
        <v>3</v>
      </c>
      <c r="H9" s="84">
        <v>1.7020833333333334E-3</v>
      </c>
      <c r="I9" s="10">
        <f t="shared" si="3"/>
        <v>8</v>
      </c>
      <c r="J9" s="84">
        <v>1.5746527777777779E-3</v>
      </c>
      <c r="K9" s="10">
        <f t="shared" si="4"/>
        <v>4</v>
      </c>
      <c r="L9" s="21">
        <v>1.0924652777777778E-2</v>
      </c>
      <c r="M9" s="10">
        <f t="shared" si="5"/>
        <v>8</v>
      </c>
      <c r="N9" s="11">
        <f t="shared" si="6"/>
        <v>26</v>
      </c>
      <c r="O9" s="10">
        <f t="shared" si="7"/>
        <v>8</v>
      </c>
      <c r="P9" s="34" t="str">
        <f t="shared" si="8"/>
        <v>MARIETTEA A</v>
      </c>
      <c r="Q9" s="52"/>
    </row>
    <row r="10" spans="1:17" ht="18" x14ac:dyDescent="0.4">
      <c r="A10" s="99" t="s">
        <v>107</v>
      </c>
      <c r="B10" s="84">
        <v>0</v>
      </c>
      <c r="C10" s="10"/>
      <c r="D10" s="84">
        <v>6.1921296296296299E-3</v>
      </c>
      <c r="E10" s="10"/>
      <c r="F10" s="84">
        <v>2.0138888888888888E-3</v>
      </c>
      <c r="G10" s="10"/>
      <c r="H10" s="84">
        <v>1.8280092592592593E-3</v>
      </c>
      <c r="I10" s="10"/>
      <c r="J10" s="84">
        <v>1.563425925925926E-3</v>
      </c>
      <c r="K10" s="10"/>
      <c r="L10" s="21">
        <v>1.2169675925925926E-2</v>
      </c>
      <c r="M10" s="10">
        <f t="shared" si="5"/>
        <v>14</v>
      </c>
      <c r="N10" s="11"/>
      <c r="O10" s="10"/>
      <c r="P10" s="34"/>
      <c r="Q10" s="52"/>
    </row>
    <row r="11" spans="1:17" ht="18" x14ac:dyDescent="0.4">
      <c r="A11" s="99" t="s">
        <v>109</v>
      </c>
      <c r="B11" s="84">
        <v>0</v>
      </c>
      <c r="C11" s="10">
        <f t="shared" ref="C11:C25" si="9">IF(B11&lt;&gt;"",RANK(B11,$B$3:$B$25,1),"")</f>
        <v>1</v>
      </c>
      <c r="D11" s="21">
        <v>7.2222222222222219E-3</v>
      </c>
      <c r="E11" s="10">
        <f t="shared" ref="E11:E25" si="10">IF(D11&lt;&gt;"",RANK(D11,$D$3:$D$25,1),"")</f>
        <v>12</v>
      </c>
      <c r="F11" s="84">
        <v>1.9560185185185184E-3</v>
      </c>
      <c r="G11" s="10">
        <f t="shared" ref="G11:G25" si="11">IF(F11&lt;&gt;"",RANK(F11,$F$3:$F$25,1),"")</f>
        <v>8</v>
      </c>
      <c r="H11" s="84">
        <v>3.4381944444444447E-3</v>
      </c>
      <c r="I11" s="10">
        <f t="shared" ref="I11:I18" si="12">IF(H11&lt;&gt;"",RANK(H11,$H$3:$H$25,1),"")</f>
        <v>16</v>
      </c>
      <c r="J11" s="84">
        <v>2.0833333333333333E-3</v>
      </c>
      <c r="K11" s="10">
        <f t="shared" ref="K11:K25" si="13">IF(J11&lt;&gt;"",RANK(J11,$J$3:$J$25,1),"")</f>
        <v>14</v>
      </c>
      <c r="L11" s="21">
        <v>1.1688541666666667E-2</v>
      </c>
      <c r="M11" s="10"/>
      <c r="N11" s="11">
        <f t="shared" ref="N11:N20" si="14">SUM(C11,E11,G11,I11,K11,M11)</f>
        <v>51</v>
      </c>
      <c r="O11" s="10">
        <f t="shared" ref="O11:O25" si="15">IF(N11&lt;&gt;"",RANK(N11,$N$3:$N$25,1),"")</f>
        <v>15</v>
      </c>
      <c r="P11" s="34" t="str">
        <f t="shared" ref="P11:P20" si="16">IF(A11&lt;&gt;"",A11,"")</f>
        <v>MIDTOWN 1</v>
      </c>
      <c r="Q11" s="52"/>
    </row>
    <row r="12" spans="1:17" ht="18" x14ac:dyDescent="0.4">
      <c r="A12" s="101" t="s">
        <v>110</v>
      </c>
      <c r="B12" s="84">
        <v>0</v>
      </c>
      <c r="C12" s="10">
        <f t="shared" si="9"/>
        <v>1</v>
      </c>
      <c r="D12" s="21">
        <v>6.5972222222222222E-3</v>
      </c>
      <c r="E12" s="10">
        <f t="shared" si="10"/>
        <v>10</v>
      </c>
      <c r="F12" s="84">
        <v>2.3726851851851851E-3</v>
      </c>
      <c r="G12" s="10">
        <f t="shared" si="11"/>
        <v>18</v>
      </c>
      <c r="H12" s="84">
        <v>3.459606481481481E-3</v>
      </c>
      <c r="I12" s="10">
        <f t="shared" si="12"/>
        <v>17</v>
      </c>
      <c r="J12" s="84">
        <v>2.3178240740740741E-3</v>
      </c>
      <c r="K12" s="10">
        <f t="shared" si="13"/>
        <v>17</v>
      </c>
      <c r="L12" s="21">
        <v>1.0466782407407407E-2</v>
      </c>
      <c r="M12" s="10"/>
      <c r="N12" s="11">
        <f t="shared" si="14"/>
        <v>63</v>
      </c>
      <c r="O12" s="10">
        <f t="shared" si="15"/>
        <v>18</v>
      </c>
      <c r="P12" s="34" t="str">
        <f t="shared" si="16"/>
        <v>MIDTOWN 2</v>
      </c>
      <c r="Q12" s="52"/>
    </row>
    <row r="13" spans="1:17" ht="18" x14ac:dyDescent="0.4">
      <c r="A13" s="99" t="s">
        <v>111</v>
      </c>
      <c r="B13" s="84">
        <v>0</v>
      </c>
      <c r="C13" s="10">
        <f t="shared" si="9"/>
        <v>1</v>
      </c>
      <c r="D13" s="21">
        <v>4.4444444444444444E-3</v>
      </c>
      <c r="E13" s="10">
        <f t="shared" si="10"/>
        <v>1</v>
      </c>
      <c r="F13" s="84">
        <v>1.4016203703703703E-3</v>
      </c>
      <c r="G13" s="10">
        <f t="shared" si="11"/>
        <v>1</v>
      </c>
      <c r="H13" s="84">
        <v>8.8541666666666662E-4</v>
      </c>
      <c r="I13" s="10">
        <f t="shared" si="12"/>
        <v>1</v>
      </c>
      <c r="J13" s="84">
        <v>1.5565972222222222E-3</v>
      </c>
      <c r="K13" s="10">
        <f t="shared" si="13"/>
        <v>2</v>
      </c>
      <c r="L13" s="21">
        <v>9.2189583333333339E-2</v>
      </c>
      <c r="M13" s="10">
        <f t="shared" ref="M13:M20" si="17">IF(L13&lt;&gt;"",RANK(L13,$L$3:$L$25,1),"")</f>
        <v>18</v>
      </c>
      <c r="N13" s="11">
        <f t="shared" si="14"/>
        <v>24</v>
      </c>
      <c r="O13" s="10">
        <f t="shared" si="15"/>
        <v>7</v>
      </c>
      <c r="P13" s="34" t="str">
        <f t="shared" si="16"/>
        <v xml:space="preserve">NORTH PAULDING </v>
      </c>
      <c r="Q13" s="52"/>
    </row>
    <row r="14" spans="1:17" ht="18" x14ac:dyDescent="0.4">
      <c r="A14" s="103" t="s">
        <v>114</v>
      </c>
      <c r="B14" s="84">
        <v>0</v>
      </c>
      <c r="C14" s="10">
        <f t="shared" si="9"/>
        <v>1</v>
      </c>
      <c r="D14" s="84">
        <v>4.9652777777777777E-3</v>
      </c>
      <c r="E14" s="10">
        <f t="shared" si="10"/>
        <v>2</v>
      </c>
      <c r="F14" s="84">
        <v>1.5740740740740741E-3</v>
      </c>
      <c r="G14" s="10">
        <f t="shared" si="11"/>
        <v>2</v>
      </c>
      <c r="H14" s="84">
        <v>1.25E-3</v>
      </c>
      <c r="I14" s="10">
        <f t="shared" si="12"/>
        <v>3</v>
      </c>
      <c r="J14" s="84">
        <v>1.6581018518518518E-3</v>
      </c>
      <c r="K14" s="10">
        <f t="shared" si="13"/>
        <v>6</v>
      </c>
      <c r="L14" s="21">
        <v>9.756250000000001E-3</v>
      </c>
      <c r="M14" s="10">
        <f t="shared" si="17"/>
        <v>1</v>
      </c>
      <c r="N14" s="11">
        <f t="shared" si="14"/>
        <v>15</v>
      </c>
      <c r="O14" s="10">
        <f t="shared" si="15"/>
        <v>6</v>
      </c>
      <c r="P14" s="34" t="str">
        <f t="shared" si="16"/>
        <v>PAULDING CTY A</v>
      </c>
      <c r="Q14" s="52"/>
    </row>
    <row r="15" spans="1:17" ht="18" x14ac:dyDescent="0.4">
      <c r="A15" s="101" t="s">
        <v>115</v>
      </c>
      <c r="B15" s="84">
        <v>0</v>
      </c>
      <c r="C15" s="10">
        <f t="shared" si="9"/>
        <v>1</v>
      </c>
      <c r="D15" s="84">
        <v>5.6018518518518518E-3</v>
      </c>
      <c r="E15" s="10">
        <f t="shared" si="10"/>
        <v>4</v>
      </c>
      <c r="F15" s="84">
        <v>2.1064814814814813E-3</v>
      </c>
      <c r="G15" s="10">
        <f t="shared" si="11"/>
        <v>13</v>
      </c>
      <c r="H15" s="84">
        <v>1.0995370370370371E-3</v>
      </c>
      <c r="I15" s="10">
        <f t="shared" si="12"/>
        <v>2</v>
      </c>
      <c r="J15" s="84">
        <v>1.7658564814814813E-3</v>
      </c>
      <c r="K15" s="10">
        <f t="shared" si="13"/>
        <v>9</v>
      </c>
      <c r="L15" s="21">
        <v>1.1205324074074074E-2</v>
      </c>
      <c r="M15" s="10">
        <f t="shared" si="17"/>
        <v>9</v>
      </c>
      <c r="N15" s="11">
        <f t="shared" si="14"/>
        <v>38</v>
      </c>
      <c r="O15" s="10">
        <f t="shared" si="15"/>
        <v>13</v>
      </c>
      <c r="P15" s="34" t="str">
        <f t="shared" si="16"/>
        <v>PAULDING CTY B</v>
      </c>
      <c r="Q15" s="52"/>
    </row>
    <row r="16" spans="1:17" ht="18" x14ac:dyDescent="0.4">
      <c r="A16" s="101" t="s">
        <v>116</v>
      </c>
      <c r="B16" s="84">
        <v>0</v>
      </c>
      <c r="C16" s="10">
        <f t="shared" si="9"/>
        <v>1</v>
      </c>
      <c r="D16" s="21">
        <v>5.9490740740740745E-3</v>
      </c>
      <c r="E16" s="10">
        <f t="shared" si="10"/>
        <v>7</v>
      </c>
      <c r="F16" s="84">
        <v>1.7708333333333332E-3</v>
      </c>
      <c r="G16" s="10">
        <f t="shared" si="11"/>
        <v>4</v>
      </c>
      <c r="H16" s="84">
        <v>8.4736111111111106E-3</v>
      </c>
      <c r="I16" s="10">
        <f t="shared" si="12"/>
        <v>18</v>
      </c>
      <c r="J16" s="84">
        <v>1.9785879629629628E-3</v>
      </c>
      <c r="K16" s="10">
        <f t="shared" si="13"/>
        <v>12</v>
      </c>
      <c r="L16" s="21">
        <v>1.0430902777777779E-2</v>
      </c>
      <c r="M16" s="10">
        <f t="shared" si="17"/>
        <v>4</v>
      </c>
      <c r="N16" s="11">
        <f t="shared" si="14"/>
        <v>46</v>
      </c>
      <c r="O16" s="10">
        <f t="shared" si="15"/>
        <v>14</v>
      </c>
      <c r="P16" s="34" t="str">
        <f t="shared" si="16"/>
        <v>PARKVIEW</v>
      </c>
      <c r="Q16" s="52"/>
    </row>
    <row r="17" spans="1:17" ht="18" x14ac:dyDescent="0.4">
      <c r="A17" s="101" t="s">
        <v>117</v>
      </c>
      <c r="B17" s="84">
        <v>0</v>
      </c>
      <c r="C17" s="10">
        <f t="shared" si="9"/>
        <v>1</v>
      </c>
      <c r="D17" s="21">
        <v>8.0208333333333329E-3</v>
      </c>
      <c r="E17" s="10">
        <f t="shared" si="10"/>
        <v>14</v>
      </c>
      <c r="F17" s="84">
        <v>2.0023148148148148E-3</v>
      </c>
      <c r="G17" s="10">
        <f t="shared" si="11"/>
        <v>9</v>
      </c>
      <c r="H17" s="84">
        <v>2.0229166666666668E-3</v>
      </c>
      <c r="I17" s="10">
        <f t="shared" si="12"/>
        <v>11</v>
      </c>
      <c r="J17" s="107">
        <v>1.5047453703703703E-3</v>
      </c>
      <c r="K17" s="10">
        <f t="shared" si="13"/>
        <v>1</v>
      </c>
      <c r="L17" s="21">
        <v>1.2222337962962963E-2</v>
      </c>
      <c r="M17" s="10">
        <f t="shared" si="17"/>
        <v>15</v>
      </c>
      <c r="N17" s="11">
        <f t="shared" si="14"/>
        <v>51</v>
      </c>
      <c r="O17" s="10">
        <f t="shared" si="15"/>
        <v>15</v>
      </c>
      <c r="P17" s="34" t="str">
        <f t="shared" si="16"/>
        <v>PEEBLEROOK</v>
      </c>
      <c r="Q17" s="52"/>
    </row>
    <row r="18" spans="1:17" ht="18" x14ac:dyDescent="0.4">
      <c r="A18" s="99" t="s">
        <v>120</v>
      </c>
      <c r="B18" s="84">
        <v>0</v>
      </c>
      <c r="C18" s="10">
        <f t="shared" si="9"/>
        <v>1</v>
      </c>
      <c r="D18" s="84">
        <v>6.3310185185185188E-3</v>
      </c>
      <c r="E18" s="10">
        <f t="shared" si="10"/>
        <v>9</v>
      </c>
      <c r="F18" s="84">
        <v>1.8055555555555555E-3</v>
      </c>
      <c r="G18" s="10">
        <f t="shared" si="11"/>
        <v>6</v>
      </c>
      <c r="H18" s="84">
        <v>1.6533564814814813E-3</v>
      </c>
      <c r="I18" s="10">
        <f t="shared" si="12"/>
        <v>7</v>
      </c>
      <c r="J18" s="84">
        <v>1.7402777777777779E-3</v>
      </c>
      <c r="K18" s="10">
        <f t="shared" si="13"/>
        <v>7</v>
      </c>
      <c r="L18" s="21">
        <v>1.0651273148148148E-2</v>
      </c>
      <c r="M18" s="10">
        <f t="shared" si="17"/>
        <v>7</v>
      </c>
      <c r="N18" s="11">
        <f t="shared" si="14"/>
        <v>37</v>
      </c>
      <c r="O18" s="10">
        <f t="shared" si="15"/>
        <v>12</v>
      </c>
      <c r="P18" s="34" t="str">
        <f t="shared" si="16"/>
        <v>RIVERWOOD</v>
      </c>
      <c r="Q18" s="52"/>
    </row>
    <row r="19" spans="1:17" ht="18" x14ac:dyDescent="0.4">
      <c r="A19" s="103" t="s">
        <v>122</v>
      </c>
      <c r="B19" s="84">
        <v>0</v>
      </c>
      <c r="C19" s="10">
        <f t="shared" si="9"/>
        <v>1</v>
      </c>
      <c r="D19" s="84">
        <v>0.28125</v>
      </c>
      <c r="E19" s="10">
        <f t="shared" si="10"/>
        <v>18</v>
      </c>
      <c r="F19" s="84">
        <v>2.0023148148148148E-3</v>
      </c>
      <c r="G19" s="10">
        <f t="shared" si="11"/>
        <v>9</v>
      </c>
      <c r="H19" s="84">
        <v>1.324537037037037E-3</v>
      </c>
      <c r="I19" s="10"/>
      <c r="J19" s="84">
        <v>1.5990740740740739E-3</v>
      </c>
      <c r="K19" s="10">
        <f t="shared" si="13"/>
        <v>5</v>
      </c>
      <c r="L19" s="21">
        <v>9.8052083333333324E-3</v>
      </c>
      <c r="M19" s="10">
        <f t="shared" si="17"/>
        <v>2</v>
      </c>
      <c r="N19" s="11">
        <f t="shared" si="14"/>
        <v>35</v>
      </c>
      <c r="O19" s="10">
        <f t="shared" si="15"/>
        <v>11</v>
      </c>
      <c r="P19" s="34" t="str">
        <f t="shared" si="16"/>
        <v>WHEELER</v>
      </c>
      <c r="Q19" s="52"/>
    </row>
    <row r="20" spans="1:17" ht="18" x14ac:dyDescent="0.4">
      <c r="A20" s="99" t="s">
        <v>123</v>
      </c>
      <c r="B20" s="84">
        <v>0</v>
      </c>
      <c r="C20" s="10">
        <f t="shared" si="9"/>
        <v>1</v>
      </c>
      <c r="D20" s="21">
        <v>6.9444444444444441E-3</v>
      </c>
      <c r="E20" s="10">
        <f t="shared" si="10"/>
        <v>11</v>
      </c>
      <c r="F20" s="84">
        <v>2.2800925925925927E-3</v>
      </c>
      <c r="G20" s="10">
        <f t="shared" si="11"/>
        <v>17</v>
      </c>
      <c r="H20" s="84">
        <v>2.3890046296296294E-3</v>
      </c>
      <c r="I20" s="10">
        <f t="shared" ref="I20:I25" si="18">IF(H20&lt;&gt;"",RANK(H20,$H$3:$H$25,1),"")</f>
        <v>12</v>
      </c>
      <c r="J20" s="84">
        <v>1.8401620370370371E-3</v>
      </c>
      <c r="K20" s="10">
        <f t="shared" si="13"/>
        <v>11</v>
      </c>
      <c r="L20" s="21">
        <v>1.1271643518518519E-2</v>
      </c>
      <c r="M20" s="10">
        <f t="shared" si="17"/>
        <v>10</v>
      </c>
      <c r="N20" s="11">
        <f t="shared" si="14"/>
        <v>62</v>
      </c>
      <c r="O20" s="10">
        <f t="shared" si="15"/>
        <v>17</v>
      </c>
      <c r="P20" s="34" t="str">
        <f t="shared" si="16"/>
        <v>HARALSON COUNTY</v>
      </c>
      <c r="Q20" s="52"/>
    </row>
    <row r="21" spans="1:17" ht="18" x14ac:dyDescent="0.4">
      <c r="A21" s="24" t="s">
        <v>9</v>
      </c>
      <c r="B21" s="84"/>
      <c r="C21" s="10" t="str">
        <f t="shared" si="9"/>
        <v/>
      </c>
      <c r="D21" s="84"/>
      <c r="E21" s="10" t="str">
        <f t="shared" si="10"/>
        <v/>
      </c>
      <c r="F21" s="84"/>
      <c r="G21" s="10" t="str">
        <f t="shared" si="11"/>
        <v/>
      </c>
      <c r="H21" s="84"/>
      <c r="I21" s="10" t="str">
        <f t="shared" si="18"/>
        <v/>
      </c>
      <c r="J21" s="84"/>
      <c r="K21" s="10" t="str">
        <f t="shared" si="13"/>
        <v/>
      </c>
      <c r="L21" s="21"/>
      <c r="M21" s="10"/>
      <c r="N21" s="11">
        <f t="shared" ref="N21:N25" si="19">SUM(C21,E21,G21,I21,K21,M21)</f>
        <v>0</v>
      </c>
      <c r="O21" s="10">
        <f t="shared" si="15"/>
        <v>1</v>
      </c>
      <c r="P21" s="34" t="str">
        <f t="shared" ref="P21" si="20">IF(A21&lt;&gt;"",A21,"")</f>
        <v>EMPTY 1</v>
      </c>
      <c r="Q21" s="52"/>
    </row>
    <row r="22" spans="1:17" ht="18" x14ac:dyDescent="0.4">
      <c r="A22" s="13" t="s">
        <v>10</v>
      </c>
      <c r="B22" s="84"/>
      <c r="C22" s="10" t="str">
        <f t="shared" si="9"/>
        <v/>
      </c>
      <c r="D22" s="84"/>
      <c r="E22" s="10" t="str">
        <f t="shared" si="10"/>
        <v/>
      </c>
      <c r="F22" s="84"/>
      <c r="G22" s="10" t="str">
        <f t="shared" si="11"/>
        <v/>
      </c>
      <c r="H22" s="84"/>
      <c r="I22" s="10" t="str">
        <f t="shared" si="18"/>
        <v/>
      </c>
      <c r="J22" s="84"/>
      <c r="K22" s="10" t="str">
        <f t="shared" si="13"/>
        <v/>
      </c>
      <c r="L22" s="21"/>
      <c r="M22" s="10" t="str">
        <f>IF(L22&lt;&gt;"",RANK(L22,$L$3:$L$25,1),"")</f>
        <v/>
      </c>
      <c r="N22" s="11">
        <f t="shared" si="19"/>
        <v>0</v>
      </c>
      <c r="O22" s="10">
        <f t="shared" si="15"/>
        <v>1</v>
      </c>
      <c r="P22" s="34" t="str">
        <f>IF(A22&lt;&gt;"",A22,"")</f>
        <v>EMPTY 2</v>
      </c>
      <c r="Q22" s="52"/>
    </row>
    <row r="23" spans="1:17" ht="18" x14ac:dyDescent="0.4">
      <c r="A23" s="30" t="s">
        <v>11</v>
      </c>
      <c r="B23" s="84"/>
      <c r="C23" s="26" t="str">
        <f t="shared" si="9"/>
        <v/>
      </c>
      <c r="D23" s="84"/>
      <c r="E23" s="26" t="str">
        <f t="shared" si="10"/>
        <v/>
      </c>
      <c r="F23" s="84"/>
      <c r="G23" s="26" t="str">
        <f t="shared" si="11"/>
        <v/>
      </c>
      <c r="H23" s="84"/>
      <c r="I23" s="26" t="str">
        <f t="shared" si="18"/>
        <v/>
      </c>
      <c r="J23" s="84"/>
      <c r="K23" s="26" t="str">
        <f t="shared" si="13"/>
        <v/>
      </c>
      <c r="L23" s="57"/>
      <c r="M23" s="26" t="str">
        <f>IF(L23&lt;&gt;"",RANK(L23,$L$3:$L$25,1),"")</f>
        <v/>
      </c>
      <c r="N23" s="11">
        <f t="shared" si="19"/>
        <v>0</v>
      </c>
      <c r="O23" s="10">
        <f t="shared" si="15"/>
        <v>1</v>
      </c>
      <c r="P23" s="34" t="str">
        <f t="shared" ref="P23:P25" si="21">IF(A23&lt;&gt;"",A23,"")</f>
        <v>EMPTY 3</v>
      </c>
      <c r="Q23" s="52"/>
    </row>
    <row r="24" spans="1:17" ht="18" x14ac:dyDescent="0.4">
      <c r="A24" s="30" t="s">
        <v>17</v>
      </c>
      <c r="B24" s="84"/>
      <c r="C24" s="26" t="str">
        <f t="shared" si="9"/>
        <v/>
      </c>
      <c r="D24" s="84"/>
      <c r="E24" s="26" t="str">
        <f t="shared" si="10"/>
        <v/>
      </c>
      <c r="F24" s="84"/>
      <c r="G24" s="26" t="str">
        <f t="shared" si="11"/>
        <v/>
      </c>
      <c r="H24" s="84"/>
      <c r="I24" s="26" t="str">
        <f t="shared" si="18"/>
        <v/>
      </c>
      <c r="J24" s="84"/>
      <c r="K24" s="26" t="str">
        <f t="shared" si="13"/>
        <v/>
      </c>
      <c r="L24" s="57"/>
      <c r="M24" s="26" t="str">
        <f>IF(L24&lt;&gt;"",RANK(L24,$L$3:$L$25,1),"")</f>
        <v/>
      </c>
      <c r="N24" s="11">
        <f t="shared" si="19"/>
        <v>0</v>
      </c>
      <c r="O24" s="10">
        <f t="shared" si="15"/>
        <v>1</v>
      </c>
      <c r="P24" s="34" t="str">
        <f t="shared" si="21"/>
        <v>EMPTY 4</v>
      </c>
      <c r="Q24" s="52"/>
    </row>
    <row r="25" spans="1:17" ht="18" x14ac:dyDescent="0.4">
      <c r="A25" s="30" t="s">
        <v>18</v>
      </c>
      <c r="B25" s="84"/>
      <c r="C25" s="26" t="str">
        <f t="shared" si="9"/>
        <v/>
      </c>
      <c r="D25" s="84"/>
      <c r="E25" s="26" t="str">
        <f t="shared" si="10"/>
        <v/>
      </c>
      <c r="F25" s="84"/>
      <c r="G25" s="26" t="str">
        <f t="shared" si="11"/>
        <v/>
      </c>
      <c r="H25" s="84"/>
      <c r="I25" s="26" t="str">
        <f t="shared" si="18"/>
        <v/>
      </c>
      <c r="J25" s="84"/>
      <c r="K25" s="26" t="str">
        <f t="shared" si="13"/>
        <v/>
      </c>
      <c r="L25" s="57"/>
      <c r="M25" s="26" t="str">
        <f>IF(L25&lt;&gt;"",RANK(L25,$L$3:$L$25,1),"")</f>
        <v/>
      </c>
      <c r="N25" s="11">
        <f t="shared" si="19"/>
        <v>0</v>
      </c>
      <c r="O25" s="10">
        <f t="shared" si="15"/>
        <v>1</v>
      </c>
      <c r="P25" s="34" t="str">
        <f t="shared" si="21"/>
        <v>EMPTY 5</v>
      </c>
      <c r="Q25" s="52"/>
    </row>
    <row r="26" spans="1:17" ht="18" x14ac:dyDescent="0.4">
      <c r="A26" s="27" t="s">
        <v>12</v>
      </c>
      <c r="B26" s="84"/>
      <c r="C26" s="29"/>
      <c r="D26" s="25"/>
      <c r="E26" s="29"/>
      <c r="F26" s="85"/>
      <c r="G26" s="29"/>
      <c r="H26" s="95"/>
      <c r="I26" s="29"/>
      <c r="J26" s="85"/>
      <c r="K26" s="29"/>
      <c r="L26" s="25"/>
      <c r="M26" s="29"/>
      <c r="N26" s="25"/>
      <c r="O26" s="29"/>
      <c r="P26" s="35"/>
      <c r="Q26" s="52"/>
    </row>
    <row r="27" spans="1:17" ht="18" x14ac:dyDescent="0.4">
      <c r="A27" s="46" t="s">
        <v>13</v>
      </c>
      <c r="B27" s="85"/>
      <c r="C27" s="29"/>
      <c r="D27" s="25"/>
      <c r="E27" s="29"/>
      <c r="F27" s="85"/>
      <c r="G27" s="29"/>
      <c r="H27" s="95"/>
      <c r="I27" s="29"/>
      <c r="J27" s="85"/>
      <c r="K27" s="29"/>
      <c r="L27" s="25"/>
      <c r="M27" s="29"/>
      <c r="N27" s="25"/>
      <c r="O27" s="29"/>
      <c r="P27" s="35"/>
      <c r="Q27" s="52"/>
    </row>
    <row r="28" spans="1:17" ht="18" x14ac:dyDescent="0.4">
      <c r="A28" s="28" t="s">
        <v>14</v>
      </c>
      <c r="B28" s="85"/>
      <c r="C28" s="29"/>
      <c r="D28" s="25"/>
      <c r="E28" s="29"/>
      <c r="F28" s="85"/>
      <c r="G28" s="29"/>
      <c r="H28" s="95"/>
      <c r="I28" s="29"/>
      <c r="J28" s="85"/>
      <c r="K28" s="29"/>
      <c r="L28" s="25"/>
      <c r="M28" s="29"/>
      <c r="N28" s="25"/>
      <c r="O28" s="29"/>
      <c r="P28" s="35"/>
      <c r="Q28" s="52"/>
    </row>
    <row r="29" spans="1:17" x14ac:dyDescent="0.35">
      <c r="A29" s="98" t="s">
        <v>15</v>
      </c>
    </row>
  </sheetData>
  <sortState xmlns:xlrd2="http://schemas.microsoft.com/office/spreadsheetml/2017/richdata2" ref="A3:Q20">
    <sortCondition ref="A3:A20"/>
  </sortState>
  <pageMargins left="0.75" right="0.75" top="1.25" bottom="1" header="0.5" footer="0.5"/>
  <pageSetup scale="60" orientation="landscape" r:id="rId1"/>
  <headerFooter alignWithMargins="0">
    <oddHeader>&amp;C&amp;"Arial,Bold"&amp;12JROTC Raider Meet Results - Mixed
Hiram High School
21 Sep 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8"/>
  <sheetViews>
    <sheetView tabSelected="1" view="pageLayout" topLeftCell="A4" zoomScale="70" zoomScaleNormal="100" zoomScalePageLayoutView="70" workbookViewId="0">
      <selection activeCell="L4" sqref="L4"/>
    </sheetView>
  </sheetViews>
  <sheetFormatPr defaultColWidth="8.81640625" defaultRowHeight="17.5" x14ac:dyDescent="0.35"/>
  <cols>
    <col min="1" max="1" width="27.81640625" style="9" bestFit="1" customWidth="1"/>
    <col min="2" max="2" width="14.26953125" style="88" bestFit="1" customWidth="1"/>
    <col min="3" max="3" width="4.81640625" style="9" customWidth="1"/>
    <col min="4" max="4" width="14.26953125" style="88" customWidth="1"/>
    <col min="5" max="5" width="4.54296875" style="9" bestFit="1" customWidth="1"/>
    <col min="6" max="6" width="14.26953125" style="88" customWidth="1"/>
    <col min="7" max="7" width="4.54296875" style="9" bestFit="1" customWidth="1"/>
    <col min="8" max="8" width="18" style="86" bestFit="1" customWidth="1"/>
    <col min="9" max="9" width="4.54296875" style="9" bestFit="1" customWidth="1"/>
    <col min="10" max="10" width="15.26953125" style="88" customWidth="1"/>
    <col min="11" max="11" width="4.54296875" style="9" bestFit="1" customWidth="1"/>
    <col min="12" max="12" width="11.26953125" style="9" bestFit="1" customWidth="1"/>
    <col min="13" max="13" width="4" style="9" bestFit="1" customWidth="1"/>
    <col min="14" max="14" width="9.54296875" style="9" customWidth="1"/>
    <col min="15" max="15" width="10.7265625" style="9" customWidth="1"/>
    <col min="16" max="16" width="26.1796875" style="9" bestFit="1" customWidth="1"/>
    <col min="17" max="16384" width="8.81640625" style="9"/>
  </cols>
  <sheetData>
    <row r="1" spans="1:17" ht="18" thickBot="1" x14ac:dyDescent="0.4">
      <c r="A1" s="54"/>
      <c r="B1" s="87"/>
      <c r="C1" s="54"/>
      <c r="D1" s="87"/>
      <c r="E1" s="54"/>
      <c r="F1" s="87"/>
      <c r="G1" s="54"/>
      <c r="H1" s="82"/>
      <c r="I1" s="54"/>
      <c r="J1" s="87"/>
      <c r="K1" s="54"/>
      <c r="L1" s="54"/>
      <c r="M1" s="54"/>
      <c r="N1" s="54"/>
      <c r="O1" s="54"/>
      <c r="P1" s="54"/>
      <c r="Q1" s="54"/>
    </row>
    <row r="2" spans="1:17" s="76" customFormat="1" ht="45" customHeight="1" thickBot="1" x14ac:dyDescent="0.3">
      <c r="A2" s="60" t="s">
        <v>0</v>
      </c>
      <c r="B2" s="61" t="s">
        <v>1</v>
      </c>
      <c r="C2" s="62" t="s">
        <v>2</v>
      </c>
      <c r="D2" s="63" t="s">
        <v>3</v>
      </c>
      <c r="E2" s="64" t="s">
        <v>2</v>
      </c>
      <c r="F2" s="65" t="s">
        <v>96</v>
      </c>
      <c r="G2" s="66" t="s">
        <v>2</v>
      </c>
      <c r="H2" s="67" t="s">
        <v>4</v>
      </c>
      <c r="I2" s="68" t="s">
        <v>2</v>
      </c>
      <c r="J2" s="69" t="s">
        <v>5</v>
      </c>
      <c r="K2" s="70" t="s">
        <v>2</v>
      </c>
      <c r="L2" s="71" t="s">
        <v>90</v>
      </c>
      <c r="M2" s="72" t="s">
        <v>2</v>
      </c>
      <c r="N2" s="73" t="s">
        <v>6</v>
      </c>
      <c r="O2" s="78" t="s">
        <v>7</v>
      </c>
      <c r="P2" s="79" t="s">
        <v>0</v>
      </c>
      <c r="Q2" s="80" t="s">
        <v>8</v>
      </c>
    </row>
    <row r="3" spans="1:17" ht="18" x14ac:dyDescent="0.4">
      <c r="A3" s="99" t="s">
        <v>91</v>
      </c>
      <c r="B3" s="83">
        <v>0</v>
      </c>
      <c r="C3" s="10">
        <f t="shared" ref="C3:C24" si="0">IF(B3&lt;&gt;"",RANK(B3,$B$3:$B$24,1),"")</f>
        <v>1</v>
      </c>
      <c r="D3" s="83">
        <v>5.9490740740740745E-3</v>
      </c>
      <c r="E3" s="10">
        <f t="shared" ref="E3:E24" si="1">IF(D3&lt;&gt;"",RANK(D3,$D$3:$D$24,1),"")</f>
        <v>3</v>
      </c>
      <c r="F3" s="83">
        <v>1.4708333333333333E-3</v>
      </c>
      <c r="G3" s="10">
        <f t="shared" ref="G3:G24" si="2">IF(F3&lt;&gt;"",RANK(F3,$F$3:$F$24,1),"")</f>
        <v>4</v>
      </c>
      <c r="H3" s="83">
        <v>1.3555555555555556E-3</v>
      </c>
      <c r="I3" s="10">
        <f t="shared" ref="I3:I24" si="3">IF(H3&lt;&gt;"",RANK(H3,$H$3:$H$24,1),"")</f>
        <v>2</v>
      </c>
      <c r="J3" s="83">
        <v>2.3819444444444448E-3</v>
      </c>
      <c r="K3" s="10">
        <f t="shared" ref="K3:K24" si="4">IF(J3&lt;&gt;"",RANK(J3,$J$3:$J$24,1),"")</f>
        <v>3</v>
      </c>
      <c r="L3" s="23">
        <v>9.2556712962962966E-3</v>
      </c>
      <c r="M3" s="10">
        <f t="shared" ref="M3:M24" si="5">IF(L3&lt;&gt;"",RANK(L3,$L$3:$L$24,1),"")</f>
        <v>3</v>
      </c>
      <c r="N3" s="11">
        <f t="shared" ref="N3:N10" si="6">SUM(C3,E3,G3,I3,K3,M3)</f>
        <v>16</v>
      </c>
      <c r="O3" s="10">
        <f t="shared" ref="O3:O24" si="7">IF(N3&lt;&gt;"",RANK(N3,$N$3:$N$24,1),"")</f>
        <v>17</v>
      </c>
      <c r="P3" s="34" t="str">
        <f t="shared" ref="P3:P10" si="8">IF(A3&lt;&gt;"",A3,"")</f>
        <v>CHEROKEE</v>
      </c>
      <c r="Q3" s="55"/>
    </row>
    <row r="4" spans="1:17" ht="18" x14ac:dyDescent="0.4">
      <c r="A4" s="100" t="s">
        <v>99</v>
      </c>
      <c r="B4" s="84">
        <v>0</v>
      </c>
      <c r="C4" s="10">
        <f t="shared" si="0"/>
        <v>1</v>
      </c>
      <c r="D4" s="83">
        <v>5.347222222222222E-3</v>
      </c>
      <c r="E4" s="10">
        <f t="shared" si="1"/>
        <v>2</v>
      </c>
      <c r="F4" s="83">
        <v>1.3385416666666667E-3</v>
      </c>
      <c r="G4" s="10">
        <f t="shared" si="2"/>
        <v>1</v>
      </c>
      <c r="H4" s="83">
        <v>9.364583333333333E-4</v>
      </c>
      <c r="I4" s="10">
        <f t="shared" si="3"/>
        <v>1</v>
      </c>
      <c r="J4" s="84">
        <v>1.921412037037037E-3</v>
      </c>
      <c r="K4" s="10">
        <f t="shared" si="4"/>
        <v>1</v>
      </c>
      <c r="L4" s="21">
        <v>8.8626157407407403E-3</v>
      </c>
      <c r="M4" s="10">
        <f t="shared" si="5"/>
        <v>2</v>
      </c>
      <c r="N4" s="11">
        <f t="shared" si="6"/>
        <v>8</v>
      </c>
      <c r="O4" s="10">
        <f t="shared" si="7"/>
        <v>15</v>
      </c>
      <c r="P4" s="34" t="str">
        <f t="shared" si="8"/>
        <v>ETOWAH 1</v>
      </c>
      <c r="Q4" s="56"/>
    </row>
    <row r="5" spans="1:17" ht="18" x14ac:dyDescent="0.4">
      <c r="A5" s="101" t="s">
        <v>100</v>
      </c>
      <c r="B5" s="84">
        <v>0</v>
      </c>
      <c r="C5" s="10">
        <f t="shared" si="0"/>
        <v>1</v>
      </c>
      <c r="D5" s="84">
        <v>8.0902777777777778E-3</v>
      </c>
      <c r="E5" s="10">
        <f t="shared" si="1"/>
        <v>7</v>
      </c>
      <c r="F5" s="84">
        <v>1.7075231481481481E-3</v>
      </c>
      <c r="G5" s="10">
        <f t="shared" si="2"/>
        <v>5</v>
      </c>
      <c r="H5" s="84">
        <v>1.3628472222222223E-3</v>
      </c>
      <c r="I5" s="10">
        <f t="shared" si="3"/>
        <v>3</v>
      </c>
      <c r="J5" s="84">
        <v>3.0674768518518516E-3</v>
      </c>
      <c r="K5" s="10">
        <f t="shared" si="4"/>
        <v>5</v>
      </c>
      <c r="L5" s="21">
        <v>1.0244212962962964E-2</v>
      </c>
      <c r="M5" s="10">
        <f t="shared" si="5"/>
        <v>6</v>
      </c>
      <c r="N5" s="11">
        <f t="shared" si="6"/>
        <v>27</v>
      </c>
      <c r="O5" s="10">
        <f t="shared" si="7"/>
        <v>19</v>
      </c>
      <c r="P5" s="34" t="str">
        <f t="shared" si="8"/>
        <v>ETOWAH 2</v>
      </c>
      <c r="Q5" s="56"/>
    </row>
    <row r="6" spans="1:17" ht="18" x14ac:dyDescent="0.4">
      <c r="A6" s="101" t="s">
        <v>104</v>
      </c>
      <c r="B6" s="84">
        <v>0</v>
      </c>
      <c r="C6" s="10">
        <f t="shared" si="0"/>
        <v>1</v>
      </c>
      <c r="D6" s="84">
        <v>7.6388888888888886E-3</v>
      </c>
      <c r="E6" s="10">
        <f t="shared" si="1"/>
        <v>5</v>
      </c>
      <c r="F6" s="84">
        <v>1.4700231481481483E-3</v>
      </c>
      <c r="G6" s="10">
        <f t="shared" si="2"/>
        <v>3</v>
      </c>
      <c r="H6" s="84">
        <v>1.4305555555555556E-3</v>
      </c>
      <c r="I6" s="10">
        <f t="shared" si="3"/>
        <v>5</v>
      </c>
      <c r="J6" s="84">
        <v>2.0614583333333335E-3</v>
      </c>
      <c r="K6" s="10">
        <f t="shared" si="4"/>
        <v>2</v>
      </c>
      <c r="L6" s="21">
        <v>9.3444444444444451E-3</v>
      </c>
      <c r="M6" s="10">
        <f t="shared" si="5"/>
        <v>4</v>
      </c>
      <c r="N6" s="11">
        <f t="shared" si="6"/>
        <v>20</v>
      </c>
      <c r="O6" s="10">
        <f t="shared" si="7"/>
        <v>18</v>
      </c>
      <c r="P6" s="34" t="str">
        <f t="shared" si="8"/>
        <v xml:space="preserve">HART </v>
      </c>
      <c r="Q6" s="56"/>
    </row>
    <row r="7" spans="1:17" ht="18" x14ac:dyDescent="0.4">
      <c r="A7" s="103" t="s">
        <v>113</v>
      </c>
      <c r="B7" s="84">
        <v>0</v>
      </c>
      <c r="C7" s="10">
        <f t="shared" si="0"/>
        <v>1</v>
      </c>
      <c r="D7" s="84">
        <v>7.4421296296296293E-3</v>
      </c>
      <c r="E7" s="10">
        <f t="shared" si="1"/>
        <v>4</v>
      </c>
      <c r="F7" s="84">
        <v>2.3032407407407407E-3</v>
      </c>
      <c r="G7" s="10">
        <f t="shared" si="2"/>
        <v>8</v>
      </c>
      <c r="H7" s="84">
        <v>1.3815972222222222E-3</v>
      </c>
      <c r="I7" s="10">
        <f t="shared" si="3"/>
        <v>4</v>
      </c>
      <c r="J7" s="84">
        <v>3.2385416666666665E-3</v>
      </c>
      <c r="K7" s="10">
        <f t="shared" si="4"/>
        <v>6</v>
      </c>
      <c r="L7" s="21">
        <v>9.9160879629629634E-3</v>
      </c>
      <c r="M7" s="10">
        <f t="shared" si="5"/>
        <v>5</v>
      </c>
      <c r="N7" s="11">
        <f t="shared" si="6"/>
        <v>28</v>
      </c>
      <c r="O7" s="10">
        <f t="shared" si="7"/>
        <v>20</v>
      </c>
      <c r="P7" s="34" t="str">
        <f t="shared" si="8"/>
        <v>PAULDING COUNTY</v>
      </c>
      <c r="Q7" s="56"/>
    </row>
    <row r="8" spans="1:17" ht="18" x14ac:dyDescent="0.4">
      <c r="A8" s="99" t="s">
        <v>118</v>
      </c>
      <c r="B8" s="84">
        <v>0</v>
      </c>
      <c r="C8" s="10">
        <f t="shared" si="0"/>
        <v>1</v>
      </c>
      <c r="D8" s="84">
        <v>7.743055555555556E-3</v>
      </c>
      <c r="E8" s="10">
        <f t="shared" si="1"/>
        <v>6</v>
      </c>
      <c r="F8" s="84">
        <v>1.733101851851852E-3</v>
      </c>
      <c r="G8" s="10">
        <f t="shared" si="2"/>
        <v>6</v>
      </c>
      <c r="H8" s="84">
        <v>2.3517361111111113E-3</v>
      </c>
      <c r="I8" s="10">
        <f t="shared" si="3"/>
        <v>8</v>
      </c>
      <c r="J8" s="84">
        <v>3.5093749999999999E-3</v>
      </c>
      <c r="K8" s="10">
        <f t="shared" si="4"/>
        <v>7</v>
      </c>
      <c r="L8" s="21">
        <v>1.0991782407407408E-2</v>
      </c>
      <c r="M8" s="10">
        <f t="shared" si="5"/>
        <v>8</v>
      </c>
      <c r="N8" s="11">
        <f t="shared" si="6"/>
        <v>36</v>
      </c>
      <c r="O8" s="10">
        <f t="shared" si="7"/>
        <v>21</v>
      </c>
      <c r="P8" s="34" t="str">
        <f t="shared" si="8"/>
        <v>PEEBLEBROOK</v>
      </c>
      <c r="Q8" s="56"/>
    </row>
    <row r="9" spans="1:17" ht="18" x14ac:dyDescent="0.4">
      <c r="A9" s="99" t="s">
        <v>112</v>
      </c>
      <c r="B9" s="84">
        <v>0</v>
      </c>
      <c r="C9" s="10">
        <f t="shared" si="0"/>
        <v>1</v>
      </c>
      <c r="D9" s="83">
        <v>4.4560185185185189E-3</v>
      </c>
      <c r="E9" s="10">
        <f t="shared" si="1"/>
        <v>1</v>
      </c>
      <c r="F9" s="84">
        <v>1.4008101851851853E-3</v>
      </c>
      <c r="G9" s="10">
        <f t="shared" si="2"/>
        <v>2</v>
      </c>
      <c r="H9" s="84">
        <v>2.2790509259259257E-3</v>
      </c>
      <c r="I9" s="10">
        <f t="shared" si="3"/>
        <v>6</v>
      </c>
      <c r="J9" s="84">
        <v>2.8755787037037035E-3</v>
      </c>
      <c r="K9" s="10">
        <f t="shared" si="4"/>
        <v>4</v>
      </c>
      <c r="L9" s="21">
        <v>8.7342592592592593E-3</v>
      </c>
      <c r="M9" s="10">
        <f t="shared" si="5"/>
        <v>1</v>
      </c>
      <c r="N9" s="11">
        <f t="shared" si="6"/>
        <v>15</v>
      </c>
      <c r="O9" s="10">
        <f t="shared" si="7"/>
        <v>16</v>
      </c>
      <c r="P9" s="34" t="str">
        <f t="shared" si="8"/>
        <v>OSBORNE</v>
      </c>
      <c r="Q9" s="56"/>
    </row>
    <row r="10" spans="1:17" ht="18" x14ac:dyDescent="0.4">
      <c r="A10" s="103" t="s">
        <v>120</v>
      </c>
      <c r="B10" s="84">
        <v>0</v>
      </c>
      <c r="C10" s="10">
        <f t="shared" si="0"/>
        <v>1</v>
      </c>
      <c r="D10" s="84">
        <v>8.4027777777777781E-3</v>
      </c>
      <c r="E10" s="10">
        <f t="shared" si="1"/>
        <v>8</v>
      </c>
      <c r="F10" s="84">
        <v>1.8133101851851854E-3</v>
      </c>
      <c r="G10" s="10">
        <f t="shared" si="2"/>
        <v>7</v>
      </c>
      <c r="H10" s="84">
        <v>2.311111111111111E-3</v>
      </c>
      <c r="I10" s="10">
        <f t="shared" si="3"/>
        <v>7</v>
      </c>
      <c r="J10" s="84">
        <v>5.0446759259259264E-3</v>
      </c>
      <c r="K10" s="10">
        <f t="shared" si="4"/>
        <v>8</v>
      </c>
      <c r="L10" s="21">
        <v>1.0532986111111111E-2</v>
      </c>
      <c r="M10" s="10">
        <f t="shared" si="5"/>
        <v>7</v>
      </c>
      <c r="N10" s="11">
        <f t="shared" si="6"/>
        <v>38</v>
      </c>
      <c r="O10" s="10">
        <f t="shared" si="7"/>
        <v>22</v>
      </c>
      <c r="P10" s="34" t="str">
        <f t="shared" si="8"/>
        <v>RIVERWOOD</v>
      </c>
      <c r="Q10" s="56"/>
    </row>
    <row r="11" spans="1:17" ht="18" x14ac:dyDescent="0.4">
      <c r="A11" s="24" t="s">
        <v>9</v>
      </c>
      <c r="B11" s="84"/>
      <c r="C11" s="10" t="str">
        <f t="shared" si="0"/>
        <v/>
      </c>
      <c r="D11" s="84"/>
      <c r="E11" s="10" t="str">
        <f t="shared" si="1"/>
        <v/>
      </c>
      <c r="F11" s="84"/>
      <c r="G11" s="10" t="str">
        <f t="shared" si="2"/>
        <v/>
      </c>
      <c r="H11" s="84"/>
      <c r="I11" s="10" t="str">
        <f t="shared" si="3"/>
        <v/>
      </c>
      <c r="J11" s="84"/>
      <c r="K11" s="10" t="str">
        <f t="shared" si="4"/>
        <v/>
      </c>
      <c r="L11" s="21"/>
      <c r="M11" s="10" t="str">
        <f t="shared" si="5"/>
        <v/>
      </c>
      <c r="N11" s="11">
        <f t="shared" ref="N11:N24" si="9">SUM(C11,E11,G11,I11,K11,M11)</f>
        <v>0</v>
      </c>
      <c r="O11" s="10">
        <f t="shared" si="7"/>
        <v>1</v>
      </c>
      <c r="P11" s="34" t="str">
        <f t="shared" ref="P11:P24" si="10">IF(A11&lt;&gt;"",A11,"")</f>
        <v>EMPTY 1</v>
      </c>
      <c r="Q11" s="56"/>
    </row>
    <row r="12" spans="1:17" ht="18" x14ac:dyDescent="0.4">
      <c r="A12" s="24" t="s">
        <v>10</v>
      </c>
      <c r="B12" s="84"/>
      <c r="C12" s="10" t="str">
        <f t="shared" si="0"/>
        <v/>
      </c>
      <c r="D12" s="84"/>
      <c r="E12" s="10" t="str">
        <f t="shared" si="1"/>
        <v/>
      </c>
      <c r="F12" s="84"/>
      <c r="G12" s="10" t="str">
        <f t="shared" si="2"/>
        <v/>
      </c>
      <c r="H12" s="84"/>
      <c r="I12" s="10" t="str">
        <f t="shared" si="3"/>
        <v/>
      </c>
      <c r="J12" s="84"/>
      <c r="K12" s="10" t="str">
        <f t="shared" si="4"/>
        <v/>
      </c>
      <c r="L12" s="21"/>
      <c r="M12" s="10" t="str">
        <f t="shared" si="5"/>
        <v/>
      </c>
      <c r="N12" s="11">
        <f t="shared" si="9"/>
        <v>0</v>
      </c>
      <c r="O12" s="10">
        <f t="shared" si="7"/>
        <v>1</v>
      </c>
      <c r="P12" s="34" t="str">
        <f t="shared" si="10"/>
        <v>EMPTY 2</v>
      </c>
      <c r="Q12" s="56"/>
    </row>
    <row r="13" spans="1:17" ht="18" x14ac:dyDescent="0.4">
      <c r="A13" s="24" t="s">
        <v>11</v>
      </c>
      <c r="B13" s="84"/>
      <c r="C13" s="10" t="str">
        <f t="shared" si="0"/>
        <v/>
      </c>
      <c r="D13" s="84"/>
      <c r="E13" s="10" t="str">
        <f t="shared" si="1"/>
        <v/>
      </c>
      <c r="F13" s="84"/>
      <c r="G13" s="10" t="str">
        <f t="shared" si="2"/>
        <v/>
      </c>
      <c r="H13" s="84"/>
      <c r="I13" s="10" t="str">
        <f t="shared" si="3"/>
        <v/>
      </c>
      <c r="J13" s="84"/>
      <c r="K13" s="10" t="str">
        <f t="shared" si="4"/>
        <v/>
      </c>
      <c r="L13" s="21"/>
      <c r="M13" s="10" t="str">
        <f t="shared" si="5"/>
        <v/>
      </c>
      <c r="N13" s="11">
        <f t="shared" si="9"/>
        <v>0</v>
      </c>
      <c r="O13" s="10">
        <f t="shared" si="7"/>
        <v>1</v>
      </c>
      <c r="P13" s="34" t="str">
        <f t="shared" si="10"/>
        <v>EMPTY 3</v>
      </c>
      <c r="Q13" s="56"/>
    </row>
    <row r="14" spans="1:17" ht="18" x14ac:dyDescent="0.4">
      <c r="A14" s="24" t="s">
        <v>17</v>
      </c>
      <c r="B14" s="84"/>
      <c r="C14" s="10" t="str">
        <f t="shared" si="0"/>
        <v/>
      </c>
      <c r="D14" s="84"/>
      <c r="E14" s="10" t="str">
        <f t="shared" si="1"/>
        <v/>
      </c>
      <c r="F14" s="84"/>
      <c r="G14" s="10" t="str">
        <f t="shared" si="2"/>
        <v/>
      </c>
      <c r="H14" s="84"/>
      <c r="I14" s="10" t="str">
        <f t="shared" si="3"/>
        <v/>
      </c>
      <c r="J14" s="84"/>
      <c r="K14" s="10" t="str">
        <f t="shared" si="4"/>
        <v/>
      </c>
      <c r="L14" s="21"/>
      <c r="M14" s="10" t="str">
        <f t="shared" si="5"/>
        <v/>
      </c>
      <c r="N14" s="11">
        <f t="shared" si="9"/>
        <v>0</v>
      </c>
      <c r="O14" s="10">
        <f t="shared" si="7"/>
        <v>1</v>
      </c>
      <c r="P14" s="34" t="str">
        <f t="shared" si="10"/>
        <v>EMPTY 4</v>
      </c>
      <c r="Q14" s="56"/>
    </row>
    <row r="15" spans="1:17" ht="18" x14ac:dyDescent="0.4">
      <c r="A15" s="24" t="s">
        <v>18</v>
      </c>
      <c r="B15" s="84"/>
      <c r="C15" s="10" t="str">
        <f t="shared" si="0"/>
        <v/>
      </c>
      <c r="D15" s="84"/>
      <c r="E15" s="10" t="str">
        <f t="shared" si="1"/>
        <v/>
      </c>
      <c r="F15" s="84"/>
      <c r="G15" s="10" t="str">
        <f t="shared" si="2"/>
        <v/>
      </c>
      <c r="H15" s="84"/>
      <c r="I15" s="10" t="str">
        <f t="shared" si="3"/>
        <v/>
      </c>
      <c r="J15" s="84"/>
      <c r="K15" s="10" t="str">
        <f t="shared" si="4"/>
        <v/>
      </c>
      <c r="L15" s="21"/>
      <c r="M15" s="10" t="str">
        <f t="shared" si="5"/>
        <v/>
      </c>
      <c r="N15" s="11">
        <f t="shared" si="9"/>
        <v>0</v>
      </c>
      <c r="O15" s="10">
        <f t="shared" si="7"/>
        <v>1</v>
      </c>
      <c r="P15" s="34" t="str">
        <f t="shared" si="10"/>
        <v>EMPTY 5</v>
      </c>
      <c r="Q15" s="56"/>
    </row>
    <row r="16" spans="1:17" ht="18" x14ac:dyDescent="0.4">
      <c r="A16" s="24" t="s">
        <v>19</v>
      </c>
      <c r="B16" s="84"/>
      <c r="C16" s="10" t="str">
        <f t="shared" si="0"/>
        <v/>
      </c>
      <c r="D16" s="84"/>
      <c r="E16" s="10" t="str">
        <f t="shared" si="1"/>
        <v/>
      </c>
      <c r="F16" s="84"/>
      <c r="G16" s="10" t="str">
        <f t="shared" si="2"/>
        <v/>
      </c>
      <c r="H16" s="84"/>
      <c r="I16" s="10" t="str">
        <f t="shared" si="3"/>
        <v/>
      </c>
      <c r="J16" s="84"/>
      <c r="K16" s="10" t="str">
        <f t="shared" si="4"/>
        <v/>
      </c>
      <c r="L16" s="21"/>
      <c r="M16" s="10" t="str">
        <f t="shared" si="5"/>
        <v/>
      </c>
      <c r="N16" s="11">
        <f t="shared" si="9"/>
        <v>0</v>
      </c>
      <c r="O16" s="10">
        <f t="shared" si="7"/>
        <v>1</v>
      </c>
      <c r="P16" s="34" t="str">
        <f t="shared" si="10"/>
        <v>EMPTY 6</v>
      </c>
      <c r="Q16" s="56"/>
    </row>
    <row r="17" spans="1:17" ht="18" x14ac:dyDescent="0.4">
      <c r="A17" s="24" t="s">
        <v>20</v>
      </c>
      <c r="B17" s="84"/>
      <c r="C17" s="10" t="str">
        <f t="shared" si="0"/>
        <v/>
      </c>
      <c r="D17" s="84"/>
      <c r="E17" s="10" t="str">
        <f t="shared" si="1"/>
        <v/>
      </c>
      <c r="F17" s="84"/>
      <c r="G17" s="10" t="str">
        <f t="shared" si="2"/>
        <v/>
      </c>
      <c r="H17" s="84"/>
      <c r="I17" s="10" t="str">
        <f t="shared" si="3"/>
        <v/>
      </c>
      <c r="J17" s="84"/>
      <c r="K17" s="10" t="str">
        <f t="shared" si="4"/>
        <v/>
      </c>
      <c r="L17" s="21"/>
      <c r="M17" s="10" t="str">
        <f t="shared" si="5"/>
        <v/>
      </c>
      <c r="N17" s="11">
        <f t="shared" si="9"/>
        <v>0</v>
      </c>
      <c r="O17" s="10">
        <f t="shared" si="7"/>
        <v>1</v>
      </c>
      <c r="P17" s="34" t="str">
        <f t="shared" si="10"/>
        <v>EMPTY 7</v>
      </c>
      <c r="Q17" s="56"/>
    </row>
    <row r="18" spans="1:17" ht="18" x14ac:dyDescent="0.4">
      <c r="A18" s="24" t="s">
        <v>21</v>
      </c>
      <c r="B18" s="84"/>
      <c r="C18" s="10" t="str">
        <f t="shared" si="0"/>
        <v/>
      </c>
      <c r="D18" s="84"/>
      <c r="E18" s="10" t="str">
        <f t="shared" si="1"/>
        <v/>
      </c>
      <c r="F18" s="84"/>
      <c r="G18" s="10" t="str">
        <f t="shared" si="2"/>
        <v/>
      </c>
      <c r="H18" s="84"/>
      <c r="I18" s="10" t="str">
        <f t="shared" si="3"/>
        <v/>
      </c>
      <c r="J18" s="84"/>
      <c r="K18" s="10" t="str">
        <f t="shared" si="4"/>
        <v/>
      </c>
      <c r="L18" s="21"/>
      <c r="M18" s="10" t="str">
        <f t="shared" si="5"/>
        <v/>
      </c>
      <c r="N18" s="11">
        <f t="shared" si="9"/>
        <v>0</v>
      </c>
      <c r="O18" s="10">
        <f t="shared" si="7"/>
        <v>1</v>
      </c>
      <c r="P18" s="34" t="str">
        <f t="shared" si="10"/>
        <v>EMPTY 8</v>
      </c>
      <c r="Q18" s="56"/>
    </row>
    <row r="19" spans="1:17" ht="18" x14ac:dyDescent="0.4">
      <c r="A19" s="24" t="s">
        <v>22</v>
      </c>
      <c r="B19" s="84"/>
      <c r="C19" s="10" t="str">
        <f t="shared" si="0"/>
        <v/>
      </c>
      <c r="D19" s="84"/>
      <c r="E19" s="10" t="str">
        <f t="shared" si="1"/>
        <v/>
      </c>
      <c r="F19" s="84"/>
      <c r="G19" s="10" t="str">
        <f t="shared" si="2"/>
        <v/>
      </c>
      <c r="H19" s="84"/>
      <c r="I19" s="10" t="str">
        <f t="shared" si="3"/>
        <v/>
      </c>
      <c r="J19" s="84"/>
      <c r="K19" s="10" t="str">
        <f t="shared" si="4"/>
        <v/>
      </c>
      <c r="L19" s="21"/>
      <c r="M19" s="10" t="str">
        <f t="shared" si="5"/>
        <v/>
      </c>
      <c r="N19" s="11">
        <f t="shared" si="9"/>
        <v>0</v>
      </c>
      <c r="O19" s="10">
        <f t="shared" si="7"/>
        <v>1</v>
      </c>
      <c r="P19" s="34" t="str">
        <f t="shared" si="10"/>
        <v>EMPTY 9</v>
      </c>
      <c r="Q19" s="56"/>
    </row>
    <row r="20" spans="1:17" ht="18" x14ac:dyDescent="0.4">
      <c r="A20" s="24" t="s">
        <v>23</v>
      </c>
      <c r="B20" s="84"/>
      <c r="C20" s="10" t="str">
        <f t="shared" si="0"/>
        <v/>
      </c>
      <c r="D20" s="84"/>
      <c r="E20" s="10" t="str">
        <f t="shared" si="1"/>
        <v/>
      </c>
      <c r="F20" s="84"/>
      <c r="G20" s="10" t="str">
        <f t="shared" si="2"/>
        <v/>
      </c>
      <c r="H20" s="84"/>
      <c r="I20" s="10" t="str">
        <f t="shared" si="3"/>
        <v/>
      </c>
      <c r="J20" s="84"/>
      <c r="K20" s="10" t="str">
        <f t="shared" si="4"/>
        <v/>
      </c>
      <c r="L20" s="21"/>
      <c r="M20" s="10" t="str">
        <f t="shared" si="5"/>
        <v/>
      </c>
      <c r="N20" s="11">
        <f t="shared" si="9"/>
        <v>0</v>
      </c>
      <c r="O20" s="10">
        <f t="shared" si="7"/>
        <v>1</v>
      </c>
      <c r="P20" s="34" t="str">
        <f t="shared" si="10"/>
        <v>EMPTY 10</v>
      </c>
      <c r="Q20" s="56"/>
    </row>
    <row r="21" spans="1:17" ht="18" x14ac:dyDescent="0.4">
      <c r="A21" s="24" t="s">
        <v>24</v>
      </c>
      <c r="B21" s="84"/>
      <c r="C21" s="10" t="str">
        <f t="shared" si="0"/>
        <v/>
      </c>
      <c r="D21" s="84"/>
      <c r="E21" s="10" t="str">
        <f t="shared" si="1"/>
        <v/>
      </c>
      <c r="F21" s="84"/>
      <c r="G21" s="10" t="str">
        <f t="shared" si="2"/>
        <v/>
      </c>
      <c r="H21" s="84"/>
      <c r="I21" s="10" t="str">
        <f t="shared" si="3"/>
        <v/>
      </c>
      <c r="J21" s="84"/>
      <c r="K21" s="10" t="str">
        <f t="shared" si="4"/>
        <v/>
      </c>
      <c r="L21" s="21"/>
      <c r="M21" s="10" t="str">
        <f t="shared" si="5"/>
        <v/>
      </c>
      <c r="N21" s="11">
        <f t="shared" si="9"/>
        <v>0</v>
      </c>
      <c r="O21" s="10">
        <f t="shared" si="7"/>
        <v>1</v>
      </c>
      <c r="P21" s="34" t="str">
        <f t="shared" si="10"/>
        <v>EMPTY 11</v>
      </c>
      <c r="Q21" s="56"/>
    </row>
    <row r="22" spans="1:17" ht="18" x14ac:dyDescent="0.4">
      <c r="A22" s="24" t="s">
        <v>25</v>
      </c>
      <c r="B22" s="84"/>
      <c r="C22" s="10" t="str">
        <f t="shared" si="0"/>
        <v/>
      </c>
      <c r="D22" s="84"/>
      <c r="E22" s="10" t="str">
        <f t="shared" si="1"/>
        <v/>
      </c>
      <c r="F22" s="84"/>
      <c r="G22" s="10" t="str">
        <f t="shared" si="2"/>
        <v/>
      </c>
      <c r="H22" s="84"/>
      <c r="I22" s="10" t="str">
        <f t="shared" si="3"/>
        <v/>
      </c>
      <c r="J22" s="84"/>
      <c r="K22" s="10" t="str">
        <f t="shared" si="4"/>
        <v/>
      </c>
      <c r="L22" s="21"/>
      <c r="M22" s="10" t="str">
        <f t="shared" si="5"/>
        <v/>
      </c>
      <c r="N22" s="11">
        <f t="shared" si="9"/>
        <v>0</v>
      </c>
      <c r="O22" s="10">
        <f t="shared" si="7"/>
        <v>1</v>
      </c>
      <c r="P22" s="34" t="str">
        <f t="shared" si="10"/>
        <v>EMPTY 12</v>
      </c>
      <c r="Q22" s="56"/>
    </row>
    <row r="23" spans="1:17" ht="18" x14ac:dyDescent="0.4">
      <c r="A23" s="24" t="s">
        <v>26</v>
      </c>
      <c r="B23" s="84"/>
      <c r="C23" s="10" t="str">
        <f t="shared" si="0"/>
        <v/>
      </c>
      <c r="D23" s="84"/>
      <c r="E23" s="10" t="str">
        <f t="shared" si="1"/>
        <v/>
      </c>
      <c r="F23" s="84"/>
      <c r="G23" s="10" t="str">
        <f t="shared" si="2"/>
        <v/>
      </c>
      <c r="H23" s="84"/>
      <c r="I23" s="10" t="str">
        <f t="shared" si="3"/>
        <v/>
      </c>
      <c r="J23" s="84"/>
      <c r="K23" s="10" t="str">
        <f t="shared" si="4"/>
        <v/>
      </c>
      <c r="L23" s="21"/>
      <c r="M23" s="10" t="str">
        <f t="shared" si="5"/>
        <v/>
      </c>
      <c r="N23" s="11">
        <f t="shared" si="9"/>
        <v>0</v>
      </c>
      <c r="O23" s="10">
        <f t="shared" si="7"/>
        <v>1</v>
      </c>
      <c r="P23" s="34" t="str">
        <f t="shared" si="10"/>
        <v>EMPTY 13</v>
      </c>
      <c r="Q23" s="56"/>
    </row>
    <row r="24" spans="1:17" ht="18" x14ac:dyDescent="0.4">
      <c r="A24" s="24" t="s">
        <v>27</v>
      </c>
      <c r="B24" s="84"/>
      <c r="C24" s="10" t="str">
        <f t="shared" si="0"/>
        <v/>
      </c>
      <c r="D24" s="84"/>
      <c r="E24" s="10" t="str">
        <f t="shared" si="1"/>
        <v/>
      </c>
      <c r="F24" s="84"/>
      <c r="G24" s="10" t="str">
        <f t="shared" si="2"/>
        <v/>
      </c>
      <c r="H24" s="84"/>
      <c r="I24" s="10" t="str">
        <f t="shared" si="3"/>
        <v/>
      </c>
      <c r="J24" s="84"/>
      <c r="K24" s="10" t="str">
        <f t="shared" si="4"/>
        <v/>
      </c>
      <c r="L24" s="21"/>
      <c r="M24" s="10" t="str">
        <f t="shared" si="5"/>
        <v/>
      </c>
      <c r="N24" s="11">
        <f t="shared" si="9"/>
        <v>0</v>
      </c>
      <c r="O24" s="10">
        <f t="shared" si="7"/>
        <v>1</v>
      </c>
      <c r="P24" s="34" t="str">
        <f t="shared" si="10"/>
        <v>EMPTY 14</v>
      </c>
      <c r="Q24" s="56"/>
    </row>
    <row r="25" spans="1:17" ht="18" x14ac:dyDescent="0.4">
      <c r="A25" s="14" t="s">
        <v>12</v>
      </c>
      <c r="B25" s="85"/>
      <c r="C25" s="10"/>
      <c r="D25" s="85"/>
      <c r="E25" s="10"/>
      <c r="F25" s="85"/>
      <c r="G25" s="10"/>
      <c r="H25" s="85"/>
      <c r="I25" s="10"/>
      <c r="J25" s="85"/>
      <c r="K25" s="10"/>
      <c r="L25" s="22"/>
      <c r="M25" s="10"/>
      <c r="N25" s="12"/>
      <c r="O25" s="26"/>
      <c r="P25" s="34"/>
      <c r="Q25" s="56"/>
    </row>
    <row r="26" spans="1:17" ht="18" x14ac:dyDescent="0.4">
      <c r="A26" s="47" t="s">
        <v>13</v>
      </c>
      <c r="B26" s="85"/>
      <c r="C26" s="10"/>
      <c r="D26" s="85"/>
      <c r="E26" s="10"/>
      <c r="F26" s="85"/>
      <c r="G26" s="10"/>
      <c r="H26" s="85"/>
      <c r="I26" s="10"/>
      <c r="J26" s="85"/>
      <c r="K26" s="10"/>
      <c r="L26" s="22"/>
      <c r="M26" s="10"/>
      <c r="N26" s="12"/>
      <c r="O26" s="26"/>
      <c r="P26" s="34"/>
      <c r="Q26" s="56"/>
    </row>
    <row r="27" spans="1:17" ht="18" x14ac:dyDescent="0.4">
      <c r="A27" s="15" t="s">
        <v>14</v>
      </c>
      <c r="B27" s="85"/>
      <c r="C27" s="10"/>
      <c r="D27" s="85"/>
      <c r="E27" s="10"/>
      <c r="F27" s="85"/>
      <c r="G27" s="10"/>
      <c r="H27" s="85"/>
      <c r="I27" s="10"/>
      <c r="J27" s="85"/>
      <c r="K27" s="10"/>
      <c r="L27" s="22"/>
      <c r="M27" s="10"/>
      <c r="N27" s="12"/>
      <c r="O27" s="26"/>
      <c r="P27" s="34"/>
      <c r="Q27" s="56"/>
    </row>
    <row r="28" spans="1:17" x14ac:dyDescent="0.35">
      <c r="A28" s="98" t="s">
        <v>15</v>
      </c>
    </row>
  </sheetData>
  <sortState xmlns:xlrd2="http://schemas.microsoft.com/office/spreadsheetml/2017/richdata2" ref="A3:A10">
    <sortCondition ref="A3"/>
  </sortState>
  <pageMargins left="0.75" right="0.75" top="1.5" bottom="1" header="0.5" footer="0.5"/>
  <pageSetup scale="62" orientation="landscape" r:id="rId1"/>
  <headerFooter alignWithMargins="0">
    <oddHeader>&amp;C&amp;"Arial,Bold"&amp;12JROTC Raider Meet Results - Female
Hiram High School
21 Sep 2024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showRuler="0" view="pageLayout" zoomScaleNormal="100" workbookViewId="0">
      <selection activeCell="F36" sqref="F36"/>
    </sheetView>
  </sheetViews>
  <sheetFormatPr defaultColWidth="8.81640625" defaultRowHeight="17.5" x14ac:dyDescent="0.35"/>
  <cols>
    <col min="1" max="1" width="6.1796875" style="9" customWidth="1"/>
    <col min="2" max="2" width="26.1796875" style="9" bestFit="1" customWidth="1"/>
    <col min="3" max="3" width="5.81640625" style="9" customWidth="1"/>
    <col min="4" max="4" width="27.7265625" style="9" bestFit="1" customWidth="1"/>
    <col min="5" max="5" width="5.81640625" style="9" customWidth="1"/>
    <col min="6" max="6" width="26.1796875" style="9" bestFit="1" customWidth="1"/>
    <col min="7" max="16384" width="8.81640625" style="9"/>
  </cols>
  <sheetData>
    <row r="1" spans="1:6" ht="23.5" thickBot="1" x14ac:dyDescent="0.55000000000000004">
      <c r="A1" s="122" t="s">
        <v>28</v>
      </c>
      <c r="B1" s="122"/>
      <c r="C1" s="122"/>
      <c r="D1" s="122"/>
      <c r="E1" s="122"/>
      <c r="F1" s="122"/>
    </row>
    <row r="2" spans="1:6" ht="18.5" thickBot="1" x14ac:dyDescent="0.4">
      <c r="A2" s="112" t="s">
        <v>29</v>
      </c>
      <c r="B2" s="113"/>
      <c r="C2" s="112" t="s">
        <v>30</v>
      </c>
      <c r="D2" s="113"/>
      <c r="E2" s="112" t="s">
        <v>31</v>
      </c>
      <c r="F2" s="113"/>
    </row>
    <row r="3" spans="1:6" ht="18.5" thickBot="1" x14ac:dyDescent="0.45">
      <c r="A3" s="114" t="str">
        <f>Female!$B2</f>
        <v>Team Run</v>
      </c>
      <c r="B3" s="115"/>
      <c r="C3" s="114" t="str">
        <f>Female!$B2</f>
        <v>Team Run</v>
      </c>
      <c r="D3" s="115"/>
      <c r="E3" s="114" t="str">
        <f>Female!$B2</f>
        <v>Team Run</v>
      </c>
      <c r="F3" s="115"/>
    </row>
    <row r="4" spans="1:6" x14ac:dyDescent="0.35">
      <c r="A4" s="37">
        <v>3</v>
      </c>
      <c r="B4" s="38"/>
      <c r="C4" s="37">
        <v>3</v>
      </c>
      <c r="D4" s="38"/>
      <c r="E4" s="37">
        <v>3</v>
      </c>
      <c r="F4" s="38"/>
    </row>
    <row r="5" spans="1:6" x14ac:dyDescent="0.35">
      <c r="A5" s="39">
        <v>2</v>
      </c>
      <c r="B5" s="40"/>
      <c r="C5" s="39">
        <v>2</v>
      </c>
      <c r="D5" s="40"/>
      <c r="E5" s="39">
        <v>2</v>
      </c>
      <c r="F5" s="40"/>
    </row>
    <row r="6" spans="1:6" ht="18" thickBot="1" x14ac:dyDescent="0.4">
      <c r="A6" s="41">
        <v>1</v>
      </c>
      <c r="B6" s="42"/>
      <c r="C6" s="41">
        <v>1</v>
      </c>
      <c r="D6" s="42"/>
      <c r="E6" s="41">
        <v>1</v>
      </c>
      <c r="F6" s="42"/>
    </row>
    <row r="7" spans="1:6" ht="18" thickBot="1" x14ac:dyDescent="0.4">
      <c r="A7" s="43"/>
      <c r="B7" s="44"/>
      <c r="C7" s="43"/>
      <c r="D7" s="44"/>
      <c r="E7" s="43"/>
      <c r="F7" s="44"/>
    </row>
    <row r="8" spans="1:6" ht="18.5" thickBot="1" x14ac:dyDescent="0.45">
      <c r="A8" s="128" t="str">
        <f>Female!$F2</f>
        <v>RFT</v>
      </c>
      <c r="B8" s="129"/>
      <c r="C8" s="128" t="str">
        <f>Female!$F2</f>
        <v>RFT</v>
      </c>
      <c r="D8" s="129"/>
      <c r="E8" s="128" t="str">
        <f>Female!$F2</f>
        <v>RFT</v>
      </c>
      <c r="F8" s="129"/>
    </row>
    <row r="9" spans="1:6" x14ac:dyDescent="0.35">
      <c r="A9" s="37">
        <v>3</v>
      </c>
      <c r="B9" s="38"/>
      <c r="C9" s="37">
        <v>3</v>
      </c>
      <c r="D9" s="38"/>
      <c r="E9" s="37">
        <v>3</v>
      </c>
      <c r="F9" s="38"/>
    </row>
    <row r="10" spans="1:6" x14ac:dyDescent="0.35">
      <c r="A10" s="39">
        <v>2</v>
      </c>
      <c r="B10" s="40"/>
      <c r="C10" s="39">
        <v>2</v>
      </c>
      <c r="D10" s="40"/>
      <c r="E10" s="39">
        <v>2</v>
      </c>
      <c r="F10" s="40"/>
    </row>
    <row r="11" spans="1:6" ht="18" thickBot="1" x14ac:dyDescent="0.4">
      <c r="A11" s="41">
        <v>1</v>
      </c>
      <c r="B11" s="42"/>
      <c r="C11" s="41">
        <v>1</v>
      </c>
      <c r="D11" s="42"/>
      <c r="E11" s="41">
        <v>1</v>
      </c>
      <c r="F11" s="42"/>
    </row>
    <row r="12" spans="1:6" ht="18" thickBot="1" x14ac:dyDescent="0.4">
      <c r="A12" s="43"/>
      <c r="B12" s="44"/>
      <c r="C12" s="43"/>
      <c r="D12" s="44"/>
      <c r="E12" s="43"/>
      <c r="F12" s="44"/>
    </row>
    <row r="13" spans="1:6" ht="18.5" thickBot="1" x14ac:dyDescent="0.45">
      <c r="A13" s="120" t="str">
        <f>Female!$L2</f>
        <v>RELAY</v>
      </c>
      <c r="B13" s="121"/>
      <c r="C13" s="120" t="str">
        <f>Female!$L2</f>
        <v>RELAY</v>
      </c>
      <c r="D13" s="121"/>
      <c r="E13" s="120" t="str">
        <f>Female!$L2</f>
        <v>RELAY</v>
      </c>
      <c r="F13" s="121"/>
    </row>
    <row r="14" spans="1:6" x14ac:dyDescent="0.35">
      <c r="A14" s="37">
        <v>3</v>
      </c>
      <c r="B14" s="38"/>
      <c r="C14" s="37">
        <v>3</v>
      </c>
      <c r="D14" s="38"/>
      <c r="E14" s="37">
        <v>3</v>
      </c>
      <c r="F14" s="38"/>
    </row>
    <row r="15" spans="1:6" x14ac:dyDescent="0.35">
      <c r="A15" s="39">
        <v>2</v>
      </c>
      <c r="B15" s="40"/>
      <c r="C15" s="39">
        <v>2</v>
      </c>
      <c r="D15" s="40"/>
      <c r="E15" s="39">
        <v>2</v>
      </c>
      <c r="F15" s="40"/>
    </row>
    <row r="16" spans="1:6" ht="18" thickBot="1" x14ac:dyDescent="0.4">
      <c r="A16" s="41">
        <v>1</v>
      </c>
      <c r="B16" s="42"/>
      <c r="C16" s="41">
        <v>1</v>
      </c>
      <c r="D16" s="42"/>
      <c r="E16" s="41">
        <v>1</v>
      </c>
      <c r="F16" s="42"/>
    </row>
    <row r="17" spans="1:6" ht="18" thickBot="1" x14ac:dyDescent="0.4">
      <c r="A17" s="43"/>
      <c r="B17" s="44"/>
      <c r="C17" s="43"/>
      <c r="D17" s="44"/>
      <c r="E17" s="43"/>
      <c r="F17" s="44"/>
    </row>
    <row r="18" spans="1:6" ht="18.5" thickBot="1" x14ac:dyDescent="0.45">
      <c r="A18" s="118" t="str">
        <f>Female!$D2</f>
        <v xml:space="preserve">   C C R   </v>
      </c>
      <c r="B18" s="119"/>
      <c r="C18" s="118" t="str">
        <f>Female!$D2</f>
        <v xml:space="preserve">   C C R   </v>
      </c>
      <c r="D18" s="119"/>
      <c r="E18" s="118" t="str">
        <f>Female!$D2</f>
        <v xml:space="preserve">   C C R   </v>
      </c>
      <c r="F18" s="119"/>
    </row>
    <row r="19" spans="1:6" x14ac:dyDescent="0.35">
      <c r="A19" s="37">
        <v>3</v>
      </c>
      <c r="B19" s="38"/>
      <c r="C19" s="37">
        <v>3</v>
      </c>
      <c r="D19" s="38"/>
      <c r="E19" s="37">
        <v>3</v>
      </c>
      <c r="F19" s="38"/>
    </row>
    <row r="20" spans="1:6" x14ac:dyDescent="0.35">
      <c r="A20" s="39">
        <v>2</v>
      </c>
      <c r="B20" s="40"/>
      <c r="C20" s="39">
        <v>2</v>
      </c>
      <c r="D20" s="40"/>
      <c r="E20" s="39">
        <v>2</v>
      </c>
      <c r="F20" s="40"/>
    </row>
    <row r="21" spans="1:6" ht="18" thickBot="1" x14ac:dyDescent="0.4">
      <c r="A21" s="41">
        <v>1</v>
      </c>
      <c r="B21" s="42"/>
      <c r="C21" s="41">
        <v>1</v>
      </c>
      <c r="D21" s="42"/>
      <c r="E21" s="41">
        <v>1</v>
      </c>
      <c r="F21" s="42"/>
    </row>
    <row r="22" spans="1:6" ht="18" thickBot="1" x14ac:dyDescent="0.4">
      <c r="A22" s="43"/>
      <c r="B22" s="44"/>
      <c r="C22" s="43"/>
      <c r="D22" s="44"/>
      <c r="E22" s="43"/>
      <c r="F22" s="44"/>
    </row>
    <row r="23" spans="1:6" ht="18.5" thickBot="1" x14ac:dyDescent="0.45">
      <c r="A23" s="116" t="str">
        <f>Female!$H2</f>
        <v>Rope Bridge</v>
      </c>
      <c r="B23" s="117"/>
      <c r="C23" s="116" t="str">
        <f>Female!$H2</f>
        <v>Rope Bridge</v>
      </c>
      <c r="D23" s="117"/>
      <c r="E23" s="116" t="str">
        <f>Female!$H2</f>
        <v>Rope Bridge</v>
      </c>
      <c r="F23" s="117"/>
    </row>
    <row r="24" spans="1:6" x14ac:dyDescent="0.35">
      <c r="A24" s="37">
        <v>3</v>
      </c>
      <c r="B24" s="38"/>
      <c r="C24" s="37">
        <v>3</v>
      </c>
      <c r="D24" s="38"/>
      <c r="E24" s="37">
        <v>3</v>
      </c>
      <c r="F24" s="38"/>
    </row>
    <row r="25" spans="1:6" x14ac:dyDescent="0.35">
      <c r="A25" s="39">
        <v>2</v>
      </c>
      <c r="B25" s="40"/>
      <c r="C25" s="39">
        <v>2</v>
      </c>
      <c r="D25" s="40"/>
      <c r="E25" s="39">
        <v>2</v>
      </c>
      <c r="F25" s="40"/>
    </row>
    <row r="26" spans="1:6" ht="18" thickBot="1" x14ac:dyDescent="0.4">
      <c r="A26" s="41">
        <v>1</v>
      </c>
      <c r="B26" s="42"/>
      <c r="C26" s="41">
        <v>1</v>
      </c>
      <c r="D26" s="42"/>
      <c r="E26" s="41">
        <v>1</v>
      </c>
      <c r="F26" s="42"/>
    </row>
    <row r="27" spans="1:6" ht="18" thickBot="1" x14ac:dyDescent="0.4">
      <c r="A27" s="43"/>
      <c r="B27" s="44"/>
      <c r="C27" s="43"/>
      <c r="D27" s="44"/>
      <c r="E27" s="43"/>
      <c r="F27" s="44"/>
    </row>
    <row r="28" spans="1:6" ht="18.5" thickBot="1" x14ac:dyDescent="0.45">
      <c r="A28" s="110" t="str">
        <f>Female!$J2</f>
        <v>Tire Flip</v>
      </c>
      <c r="B28" s="111"/>
      <c r="C28" s="110" t="str">
        <f>Female!$J2</f>
        <v>Tire Flip</v>
      </c>
      <c r="D28" s="111"/>
      <c r="E28" s="110" t="str">
        <f>Female!$J2</f>
        <v>Tire Flip</v>
      </c>
      <c r="F28" s="111"/>
    </row>
    <row r="29" spans="1:6" x14ac:dyDescent="0.35">
      <c r="A29" s="37">
        <v>3</v>
      </c>
      <c r="B29" s="38"/>
      <c r="C29" s="37">
        <v>3</v>
      </c>
      <c r="D29" s="38"/>
      <c r="E29" s="37">
        <v>3</v>
      </c>
      <c r="F29" s="38"/>
    </row>
    <row r="30" spans="1:6" x14ac:dyDescent="0.35">
      <c r="A30" s="39">
        <v>2</v>
      </c>
      <c r="B30" s="40"/>
      <c r="C30" s="39">
        <v>2</v>
      </c>
      <c r="D30" s="40"/>
      <c r="E30" s="39">
        <v>2</v>
      </c>
      <c r="F30" s="40"/>
    </row>
    <row r="31" spans="1:6" ht="18" thickBot="1" x14ac:dyDescent="0.4">
      <c r="A31" s="41">
        <v>1</v>
      </c>
      <c r="B31" s="42"/>
      <c r="C31" s="41">
        <v>1</v>
      </c>
      <c r="D31" s="42"/>
      <c r="E31" s="41">
        <v>1</v>
      </c>
      <c r="F31" s="42"/>
    </row>
    <row r="32" spans="1:6" x14ac:dyDescent="0.35">
      <c r="A32" s="123" t="s">
        <v>32</v>
      </c>
      <c r="B32" s="124"/>
      <c r="C32" s="124"/>
      <c r="D32" s="124"/>
      <c r="E32" s="124"/>
      <c r="F32" s="125"/>
    </row>
    <row r="33" spans="1:6" ht="18" thickBot="1" x14ac:dyDescent="0.4">
      <c r="A33" s="126"/>
      <c r="B33" s="122"/>
      <c r="C33" s="122"/>
      <c r="D33" s="122"/>
      <c r="E33" s="122"/>
      <c r="F33" s="127"/>
    </row>
    <row r="34" spans="1:6" ht="18.5" thickBot="1" x14ac:dyDescent="0.45">
      <c r="A34" s="108" t="s">
        <v>29</v>
      </c>
      <c r="B34" s="109"/>
      <c r="C34" s="108" t="s">
        <v>30</v>
      </c>
      <c r="D34" s="109"/>
      <c r="E34" s="108" t="s">
        <v>31</v>
      </c>
      <c r="F34" s="109"/>
    </row>
    <row r="35" spans="1:6" x14ac:dyDescent="0.35">
      <c r="A35" s="37">
        <v>3</v>
      </c>
      <c r="B35" s="38"/>
      <c r="C35" s="37">
        <v>3</v>
      </c>
      <c r="D35" s="38"/>
      <c r="E35" s="37">
        <v>3</v>
      </c>
      <c r="F35" s="38"/>
    </row>
    <row r="36" spans="1:6" x14ac:dyDescent="0.35">
      <c r="A36" s="39">
        <v>2</v>
      </c>
      <c r="B36" s="40"/>
      <c r="C36" s="39">
        <v>2</v>
      </c>
      <c r="D36" s="40"/>
      <c r="E36" s="39">
        <v>2</v>
      </c>
      <c r="F36" s="40"/>
    </row>
    <row r="37" spans="1:6" ht="18" thickBot="1" x14ac:dyDescent="0.4">
      <c r="A37" s="41">
        <v>1</v>
      </c>
      <c r="B37" s="42"/>
      <c r="C37" s="41">
        <v>1</v>
      </c>
      <c r="D37" s="42"/>
      <c r="E37" s="41">
        <v>1</v>
      </c>
      <c r="F37" s="42" t="str">
        <f>VLOOKUP(E37,Male!O:P,2,FALSE)</f>
        <v/>
      </c>
    </row>
  </sheetData>
  <mergeCells count="26">
    <mergeCell ref="A1:F1"/>
    <mergeCell ref="A32:F33"/>
    <mergeCell ref="A8:B8"/>
    <mergeCell ref="C8:D8"/>
    <mergeCell ref="E8:F8"/>
    <mergeCell ref="E13:F13"/>
    <mergeCell ref="E18:F18"/>
    <mergeCell ref="C18:D18"/>
    <mergeCell ref="E28:F28"/>
    <mergeCell ref="A13:B13"/>
    <mergeCell ref="A34:B34"/>
    <mergeCell ref="C34:D34"/>
    <mergeCell ref="E34:F34"/>
    <mergeCell ref="C28:D28"/>
    <mergeCell ref="E2:F2"/>
    <mergeCell ref="A28:B28"/>
    <mergeCell ref="C2:D2"/>
    <mergeCell ref="C3:D3"/>
    <mergeCell ref="A23:B23"/>
    <mergeCell ref="A2:B2"/>
    <mergeCell ref="A3:B3"/>
    <mergeCell ref="A18:B18"/>
    <mergeCell ref="E3:F3"/>
    <mergeCell ref="C23:D23"/>
    <mergeCell ref="E23:F23"/>
    <mergeCell ref="C13:D13"/>
  </mergeCells>
  <printOptions horizontalCentered="1"/>
  <pageMargins left="0.7" right="0.7" top="0.99458333333333337" bottom="0.75" header="0.3" footer="0.3"/>
  <pageSetup scale="94" orientation="portrait" r:id="rId1"/>
  <headerFooter>
    <oddHeader>&amp;C&amp;"Arial,Bold"&amp;12JROTC Raider Meet Results - Final
Hiram High School
21 Sep 2024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53F0-F45D-AC44-BA30-0444D867822C}">
  <dimension ref="A1:P53"/>
  <sheetViews>
    <sheetView zoomScaleNormal="100" workbookViewId="0">
      <selection activeCell="B6" sqref="B6"/>
    </sheetView>
  </sheetViews>
  <sheetFormatPr defaultColWidth="10.81640625" defaultRowHeight="15.5" x14ac:dyDescent="0.35"/>
  <cols>
    <col min="1" max="1" width="28.1796875" style="8" bestFit="1" customWidth="1"/>
    <col min="2" max="2" width="10.81640625" style="8"/>
    <col min="3" max="3" width="29" style="8" customWidth="1"/>
    <col min="4" max="16384" width="10.81640625" style="8"/>
  </cols>
  <sheetData>
    <row r="1" spans="1:3" x14ac:dyDescent="0.35">
      <c r="A1" s="17" t="s">
        <v>33</v>
      </c>
    </row>
    <row r="2" spans="1:3" x14ac:dyDescent="0.35">
      <c r="A2" s="58" t="s">
        <v>34</v>
      </c>
      <c r="B2" s="8" t="s">
        <v>35</v>
      </c>
    </row>
    <row r="3" spans="1:3" x14ac:dyDescent="0.35">
      <c r="A3" s="58"/>
    </row>
    <row r="4" spans="1:3" x14ac:dyDescent="0.35">
      <c r="A4" s="58" t="s">
        <v>36</v>
      </c>
      <c r="B4" s="8" t="s">
        <v>37</v>
      </c>
    </row>
    <row r="5" spans="1:3" x14ac:dyDescent="0.35">
      <c r="A5" s="59"/>
      <c r="B5" s="8" t="s">
        <v>38</v>
      </c>
    </row>
    <row r="6" spans="1:3" x14ac:dyDescent="0.35">
      <c r="B6" s="8" t="s">
        <v>39</v>
      </c>
    </row>
    <row r="7" spans="1:3" x14ac:dyDescent="0.35">
      <c r="A7" s="58"/>
    </row>
    <row r="8" spans="1:3" x14ac:dyDescent="0.35">
      <c r="A8" s="58" t="s">
        <v>40</v>
      </c>
      <c r="B8" s="8" t="s">
        <v>41</v>
      </c>
    </row>
    <row r="9" spans="1:3" x14ac:dyDescent="0.35">
      <c r="A9" s="58" t="s">
        <v>42</v>
      </c>
      <c r="B9" s="8" t="s">
        <v>43</v>
      </c>
    </row>
    <row r="10" spans="1:3" x14ac:dyDescent="0.35">
      <c r="A10" s="58" t="s">
        <v>44</v>
      </c>
      <c r="B10" s="8" t="s">
        <v>45</v>
      </c>
    </row>
    <row r="11" spans="1:3" x14ac:dyDescent="0.35">
      <c r="A11" s="58"/>
      <c r="C11" s="8" t="s">
        <v>46</v>
      </c>
    </row>
    <row r="12" spans="1:3" x14ac:dyDescent="0.35">
      <c r="A12" s="58"/>
      <c r="C12" s="20" t="s">
        <v>47</v>
      </c>
    </row>
    <row r="13" spans="1:3" x14ac:dyDescent="0.35">
      <c r="A13" s="58"/>
      <c r="C13" s="8" t="s">
        <v>48</v>
      </c>
    </row>
    <row r="14" spans="1:3" x14ac:dyDescent="0.35">
      <c r="A14" s="58"/>
    </row>
    <row r="15" spans="1:3" x14ac:dyDescent="0.35">
      <c r="A15" s="58"/>
      <c r="B15" s="20" t="s">
        <v>49</v>
      </c>
    </row>
    <row r="16" spans="1:3" x14ac:dyDescent="0.35">
      <c r="A16" s="58"/>
    </row>
    <row r="17" spans="1:5" x14ac:dyDescent="0.35">
      <c r="A17" s="58" t="s">
        <v>50</v>
      </c>
      <c r="B17" s="8" t="s">
        <v>51</v>
      </c>
    </row>
    <row r="18" spans="1:5" x14ac:dyDescent="0.35">
      <c r="A18" s="58"/>
      <c r="B18" s="8" t="s">
        <v>52</v>
      </c>
    </row>
    <row r="19" spans="1:5" x14ac:dyDescent="0.35">
      <c r="A19" s="58"/>
      <c r="B19" s="16" t="s">
        <v>53</v>
      </c>
    </row>
    <row r="20" spans="1:5" x14ac:dyDescent="0.35">
      <c r="A20" s="58"/>
    </row>
    <row r="21" spans="1:5" x14ac:dyDescent="0.35">
      <c r="A21" s="58"/>
    </row>
    <row r="22" spans="1:5" x14ac:dyDescent="0.35">
      <c r="A22" s="58" t="s">
        <v>54</v>
      </c>
      <c r="B22" s="8" t="s">
        <v>55</v>
      </c>
      <c r="C22" s="16" t="s">
        <v>56</v>
      </c>
      <c r="E22" s="8" t="s">
        <v>57</v>
      </c>
    </row>
    <row r="23" spans="1:5" x14ac:dyDescent="0.35">
      <c r="A23" s="58"/>
      <c r="B23" s="8" t="s">
        <v>58</v>
      </c>
      <c r="C23" s="16" t="s">
        <v>59</v>
      </c>
    </row>
    <row r="24" spans="1:5" x14ac:dyDescent="0.35">
      <c r="A24" s="58"/>
      <c r="B24" s="8" t="s">
        <v>60</v>
      </c>
      <c r="C24" s="16" t="s">
        <v>61</v>
      </c>
    </row>
    <row r="25" spans="1:5" x14ac:dyDescent="0.35">
      <c r="A25" s="58"/>
      <c r="B25" s="16" t="s">
        <v>62</v>
      </c>
    </row>
    <row r="26" spans="1:5" x14ac:dyDescent="0.35">
      <c r="A26" s="58"/>
      <c r="B26" s="8" t="s">
        <v>63</v>
      </c>
      <c r="C26" s="16" t="s">
        <v>64</v>
      </c>
    </row>
    <row r="27" spans="1:5" x14ac:dyDescent="0.35">
      <c r="A27" s="58"/>
      <c r="B27" s="8" t="s">
        <v>65</v>
      </c>
      <c r="C27" s="16" t="s">
        <v>66</v>
      </c>
    </row>
    <row r="28" spans="1:5" x14ac:dyDescent="0.35">
      <c r="A28" s="58"/>
      <c r="B28" s="8" t="s">
        <v>67</v>
      </c>
      <c r="C28" s="16" t="s">
        <v>68</v>
      </c>
    </row>
    <row r="29" spans="1:5" x14ac:dyDescent="0.35">
      <c r="A29" s="58"/>
    </row>
    <row r="30" spans="1:5" x14ac:dyDescent="0.35">
      <c r="A30" s="58" t="s">
        <v>69</v>
      </c>
      <c r="B30" s="8" t="s">
        <v>70</v>
      </c>
    </row>
    <row r="31" spans="1:5" x14ac:dyDescent="0.35">
      <c r="A31" s="58" t="s">
        <v>71</v>
      </c>
      <c r="B31" s="8" t="s">
        <v>72</v>
      </c>
    </row>
    <row r="32" spans="1:5" x14ac:dyDescent="0.35">
      <c r="B32" s="8" t="s">
        <v>73</v>
      </c>
    </row>
    <row r="34" spans="2:3" x14ac:dyDescent="0.35">
      <c r="B34" s="8" t="s">
        <v>74</v>
      </c>
    </row>
    <row r="35" spans="2:3" x14ac:dyDescent="0.35">
      <c r="C35" s="8" t="s">
        <v>75</v>
      </c>
    </row>
    <row r="36" spans="2:3" x14ac:dyDescent="0.35">
      <c r="B36" s="8" t="s">
        <v>76</v>
      </c>
    </row>
    <row r="37" spans="2:3" x14ac:dyDescent="0.35">
      <c r="C37" s="8" t="s">
        <v>77</v>
      </c>
    </row>
    <row r="38" spans="2:3" x14ac:dyDescent="0.35">
      <c r="C38" s="8" t="s">
        <v>78</v>
      </c>
    </row>
    <row r="39" spans="2:3" x14ac:dyDescent="0.35">
      <c r="C39" s="8" t="s">
        <v>79</v>
      </c>
    </row>
    <row r="40" spans="2:3" x14ac:dyDescent="0.35">
      <c r="C40" s="8" t="s">
        <v>80</v>
      </c>
    </row>
    <row r="42" spans="2:3" x14ac:dyDescent="0.35">
      <c r="B42" s="16" t="s">
        <v>81</v>
      </c>
    </row>
    <row r="43" spans="2:3" x14ac:dyDescent="0.35">
      <c r="B43" s="16" t="s">
        <v>82</v>
      </c>
    </row>
    <row r="44" spans="2:3" x14ac:dyDescent="0.35">
      <c r="B44" s="8" t="s">
        <v>83</v>
      </c>
    </row>
    <row r="45" spans="2:3" x14ac:dyDescent="0.35">
      <c r="C45" s="8" t="s">
        <v>84</v>
      </c>
    </row>
    <row r="46" spans="2:3" x14ac:dyDescent="0.35">
      <c r="C46" s="8" t="s">
        <v>85</v>
      </c>
    </row>
    <row r="47" spans="2:3" x14ac:dyDescent="0.35">
      <c r="C47" s="8" t="s">
        <v>86</v>
      </c>
    </row>
    <row r="48" spans="2:3" x14ac:dyDescent="0.35">
      <c r="C48" s="8" t="s">
        <v>87</v>
      </c>
    </row>
    <row r="53" spans="1:16" ht="16" thickBot="1" x14ac:dyDescent="0.4">
      <c r="A53" s="18" t="s">
        <v>88</v>
      </c>
      <c r="B53" s="4">
        <v>1.3625</v>
      </c>
      <c r="C53" s="1"/>
      <c r="D53" s="4">
        <v>1.0944444444444443</v>
      </c>
      <c r="E53" s="1"/>
      <c r="F53" s="6">
        <v>0.9</v>
      </c>
      <c r="G53" s="1"/>
      <c r="H53" s="7"/>
      <c r="I53" s="1"/>
      <c r="J53" s="4">
        <v>1.75</v>
      </c>
      <c r="K53" s="1"/>
      <c r="L53" s="5">
        <v>0.23124999999999998</v>
      </c>
      <c r="M53" s="1"/>
      <c r="N53" s="2"/>
      <c r="O53" s="3"/>
      <c r="P53" s="19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548D101936346BD659EBFBE630E5A" ma:contentTypeVersion="13" ma:contentTypeDescription="Create a new document." ma:contentTypeScope="" ma:versionID="f77c45b3a6f88708aae0a2724678776c">
  <xsd:schema xmlns:xsd="http://www.w3.org/2001/XMLSchema" xmlns:xs="http://www.w3.org/2001/XMLSchema" xmlns:p="http://schemas.microsoft.com/office/2006/metadata/properties" xmlns:ns3="b66e3db2-8c20-495c-b208-ccd5294f87f8" xmlns:ns4="e54826b5-d5f6-4104-ad1f-0e4794feeb88" targetNamespace="http://schemas.microsoft.com/office/2006/metadata/properties" ma:root="true" ma:fieldsID="be1eaef9c6a8dadf59ed917096e0a031" ns3:_="" ns4:_="">
    <xsd:import namespace="b66e3db2-8c20-495c-b208-ccd5294f87f8"/>
    <xsd:import namespace="e54826b5-d5f6-4104-ad1f-0e4794feeb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3db2-8c20-495c-b208-ccd5294f8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26b5-d5f6-4104-ad1f-0e4794fee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A2BDBC-7CC4-46B8-8568-6DA4835ED7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90179-D59D-4FAB-BBAD-ADBEA36112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1E5B29-0612-467D-A06F-B5DB78541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6e3db2-8c20-495c-b208-ccd5294f87f8"/>
    <ds:schemaRef ds:uri="e54826b5-d5f6-4104-ad1f-0e4794fee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Male</vt:lpstr>
      <vt:lpstr>Mixed</vt:lpstr>
      <vt:lpstr>Female</vt:lpstr>
      <vt:lpstr>Results</vt:lpstr>
      <vt:lpstr>Helper</vt:lpstr>
      <vt:lpstr>Female!Print_Area</vt:lpstr>
      <vt:lpstr>Male!Print_Area</vt:lpstr>
      <vt:lpstr>Mixed!Print_Area</vt:lpstr>
      <vt:lpstr>Team_Relay</vt:lpstr>
    </vt:vector>
  </TitlesOfParts>
  <Manager/>
  <Company>US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jerry.queen</dc:creator>
  <cp:keywords/>
  <dc:description/>
  <cp:lastModifiedBy>James R. Glenn</cp:lastModifiedBy>
  <cp:revision/>
  <cp:lastPrinted>2025-10-11T20:11:03Z</cp:lastPrinted>
  <dcterms:created xsi:type="dcterms:W3CDTF">2012-09-19T17:00:51Z</dcterms:created>
  <dcterms:modified xsi:type="dcterms:W3CDTF">2025-10-11T20:22:38Z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0x010100FF8548D101936346BD659EBFBE630E5A</vt:lpwstr>
  </property>
</Properties>
</file>