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le" sheetId="1" r:id="rId4"/>
    <sheet state="visible" name="Female" sheetId="2" r:id="rId5"/>
    <sheet state="visible" name="Mixed" sheetId="3" r:id="rId6"/>
    <sheet state="visible" name="Results" sheetId="4" r:id="rId7"/>
  </sheets>
  <definedNames/>
  <calcPr/>
  <extLst>
    <ext uri="GoogleSheetsCustomDataVersion2">
      <go:sheetsCustomData xmlns:go="http://customooxmlschemas.google.com/" r:id="rId8" roundtripDataChecksum="AfCkpozX4gONqzZgwcab5whfRJJfIfwbXdDpKlqaGjE="/>
    </ext>
  </extLst>
</workbook>
</file>

<file path=xl/sharedStrings.xml><?xml version="1.0" encoding="utf-8"?>
<sst xmlns="http://schemas.openxmlformats.org/spreadsheetml/2006/main" count="123" uniqueCount="37">
  <si>
    <t>Team Run</t>
  </si>
  <si>
    <t>CCR</t>
  </si>
  <si>
    <t>Obstacle Course</t>
  </si>
  <si>
    <t>Rope Bridge</t>
  </si>
  <si>
    <t xml:space="preserve">Gauntlet </t>
  </si>
  <si>
    <t>PTT</t>
  </si>
  <si>
    <t>SCHOOL</t>
  </si>
  <si>
    <t>Time</t>
  </si>
  <si>
    <t>Place</t>
  </si>
  <si>
    <t>Penalty Time</t>
  </si>
  <si>
    <t>Final Time</t>
  </si>
  <si>
    <t>Total Points</t>
  </si>
  <si>
    <t>Overall Finish</t>
  </si>
  <si>
    <t>Adairsville HS #1</t>
  </si>
  <si>
    <t>Cartersville HS</t>
  </si>
  <si>
    <t>Cass HS</t>
  </si>
  <si>
    <t>Cherokee HS</t>
  </si>
  <si>
    <t>Lafayette HS</t>
  </si>
  <si>
    <t>LFO</t>
  </si>
  <si>
    <t>Ridgeland HS</t>
  </si>
  <si>
    <t>Ringgold HS</t>
  </si>
  <si>
    <t>Disqualified</t>
  </si>
  <si>
    <t>Did Not Participate</t>
  </si>
  <si>
    <t>Adairsville HS</t>
  </si>
  <si>
    <t>Cartersville HS #1</t>
  </si>
  <si>
    <t>Cartersville HS #2</t>
  </si>
  <si>
    <t>Dalton Academy</t>
  </si>
  <si>
    <t>Marietta HS #1</t>
  </si>
  <si>
    <t>Marietta HS #2</t>
  </si>
  <si>
    <t>Wheeler</t>
  </si>
  <si>
    <t>FEMALE RESULTS</t>
  </si>
  <si>
    <t>MIXED RESULTS</t>
  </si>
  <si>
    <t>MALE RESULTS</t>
  </si>
  <si>
    <t>Gauntlet</t>
  </si>
  <si>
    <t>FEMALE OVERALL</t>
  </si>
  <si>
    <t>MIXED OVERALL</t>
  </si>
  <si>
    <t>MALE OVERALL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</si>
</sst>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sz val="11.0"/>
      <color theme="1"/>
      <name val="Calibri"/>
    </font>
    <font/>
    <font>
      <sz val="10.0"/>
      <color theme="1"/>
      <name val="Arial"/>
    </font>
    <font>
      <sz val="11.0"/>
      <color theme="1"/>
      <name val="Calibri"/>
    </font>
    <font>
      <sz val="8.0"/>
      <color theme="1"/>
      <name val="Arial"/>
    </font>
    <font>
      <b/>
      <sz val="14.0"/>
      <color theme="1"/>
      <name val="Arial"/>
    </font>
    <font>
      <b/>
      <sz val="12.0"/>
      <color theme="1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B4EBD6"/>
        <bgColor rgb="FFB4EBD6"/>
      </patternFill>
    </fill>
    <fill>
      <patternFill patternType="solid">
        <fgColor rgb="FFF2FE9F"/>
        <bgColor rgb="FFF2FE9F"/>
      </patternFill>
    </fill>
    <fill>
      <patternFill patternType="solid">
        <fgColor rgb="FF62D5FF"/>
        <bgColor rgb="FF62D5FF"/>
      </patternFill>
    </fill>
    <fill>
      <patternFill patternType="solid">
        <fgColor rgb="FFB6FE8D"/>
        <bgColor rgb="FFB6FE8D"/>
      </patternFill>
    </fill>
    <fill>
      <patternFill patternType="solid">
        <fgColor rgb="FFFCB497"/>
        <bgColor rgb="FFFCB497"/>
      </patternFill>
    </fill>
    <fill>
      <patternFill patternType="solid">
        <fgColor rgb="FFD8D8D8"/>
        <bgColor rgb="FFD8D8D8"/>
      </patternFill>
    </fill>
    <fill>
      <patternFill patternType="solid">
        <fgColor rgb="FFFBDA6B"/>
        <bgColor rgb="FFFBDA6B"/>
      </patternFill>
    </fill>
    <fill>
      <patternFill patternType="solid">
        <fgColor rgb="FFFFDAD1"/>
        <bgColor rgb="FFFFDAD1"/>
      </patternFill>
    </fill>
  </fills>
  <borders count="31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</borders>
  <cellStyleXfs count="1">
    <xf borderId="0" fillId="0" fontId="0" numFmtId="0" applyAlignment="1" applyFont="1"/>
  </cellStyleXfs>
  <cellXfs count="8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1" fillId="3" fontId="1" numFmtId="0" xfId="0" applyAlignment="1" applyBorder="1" applyFill="1" applyFont="1">
      <alignment horizontal="center"/>
    </xf>
    <xf borderId="1" fillId="4" fontId="1" numFmtId="0" xfId="0" applyAlignment="1" applyBorder="1" applyFill="1" applyFont="1">
      <alignment horizontal="center" shrinkToFit="0" wrapText="1"/>
    </xf>
    <xf borderId="3" fillId="0" fontId="2" numFmtId="0" xfId="0" applyBorder="1" applyFont="1"/>
    <xf borderId="1" fillId="5" fontId="1" numFmtId="46" xfId="0" applyAlignment="1" applyBorder="1" applyFill="1" applyFont="1" applyNumberFormat="1">
      <alignment horizontal="center"/>
    </xf>
    <xf borderId="1" fillId="6" fontId="1" numFmtId="0" xfId="0" applyAlignment="1" applyBorder="1" applyFill="1" applyFont="1">
      <alignment horizontal="center"/>
    </xf>
    <xf borderId="3" fillId="0" fontId="1" numFmtId="0" xfId="0" applyAlignment="1" applyBorder="1" applyFont="1">
      <alignment horizontal="center" shrinkToFit="0" wrapText="1"/>
    </xf>
    <xf borderId="4" fillId="0" fontId="1" numFmtId="0" xfId="0" applyAlignment="1" applyBorder="1" applyFont="1">
      <alignment horizontal="center"/>
    </xf>
    <xf borderId="4" fillId="2" fontId="1" numFmtId="0" xfId="0" applyAlignment="1" applyBorder="1" applyFont="1">
      <alignment horizontal="center" shrinkToFit="0" wrapText="1"/>
    </xf>
    <xf borderId="5" fillId="2" fontId="1" numFmtId="0" xfId="0" applyAlignment="1" applyBorder="1" applyFont="1">
      <alignment horizontal="center" textRotation="90"/>
    </xf>
    <xf borderId="4" fillId="3" fontId="1" numFmtId="0" xfId="0" applyAlignment="1" applyBorder="1" applyFont="1">
      <alignment horizontal="center"/>
    </xf>
    <xf borderId="5" fillId="3" fontId="1" numFmtId="0" xfId="0" applyAlignment="1" applyBorder="1" applyFont="1">
      <alignment horizontal="center" textRotation="90"/>
    </xf>
    <xf borderId="6" fillId="4" fontId="1" numFmtId="0" xfId="0" applyAlignment="1" applyBorder="1" applyFont="1">
      <alignment horizontal="center" shrinkToFit="0" wrapText="1"/>
    </xf>
    <xf borderId="7" fillId="4" fontId="1" numFmtId="0" xfId="0" applyAlignment="1" applyBorder="1" applyFont="1">
      <alignment horizontal="center" shrinkToFit="0" wrapText="1"/>
    </xf>
    <xf borderId="8" fillId="4" fontId="1" numFmtId="0" xfId="0" applyAlignment="1" applyBorder="1" applyFont="1">
      <alignment horizontal="center" textRotation="90"/>
    </xf>
    <xf borderId="4" fillId="5" fontId="1" numFmtId="46" xfId="0" applyAlignment="1" applyBorder="1" applyFont="1" applyNumberFormat="1">
      <alignment horizontal="center"/>
    </xf>
    <xf borderId="5" fillId="5" fontId="1" numFmtId="0" xfId="0" applyAlignment="1" applyBorder="1" applyFont="1">
      <alignment horizontal="center" textRotation="90"/>
    </xf>
    <xf borderId="9" fillId="6" fontId="1" numFmtId="0" xfId="0" applyAlignment="1" applyBorder="1" applyFont="1">
      <alignment horizontal="center"/>
    </xf>
    <xf borderId="10" fillId="6" fontId="1" numFmtId="0" xfId="0" applyAlignment="1" applyBorder="1" applyFont="1">
      <alignment horizontal="center" textRotation="90"/>
    </xf>
    <xf borderId="4" fillId="6" fontId="1" numFmtId="0" xfId="0" applyAlignment="1" applyBorder="1" applyFont="1">
      <alignment horizontal="center"/>
    </xf>
    <xf borderId="5" fillId="6" fontId="1" numFmtId="0" xfId="0" applyAlignment="1" applyBorder="1" applyFont="1">
      <alignment horizontal="center" textRotation="90"/>
    </xf>
    <xf borderId="11" fillId="0" fontId="1" numFmtId="0" xfId="0" applyAlignment="1" applyBorder="1" applyFont="1">
      <alignment horizontal="center" shrinkToFit="0" wrapText="1"/>
    </xf>
    <xf borderId="5" fillId="0" fontId="1" numFmtId="0" xfId="0" applyAlignment="1" applyBorder="1" applyFont="1">
      <alignment horizontal="center" shrinkToFit="0" wrapText="1"/>
    </xf>
    <xf borderId="12" fillId="0" fontId="1" numFmtId="0" xfId="0" applyAlignment="1" applyBorder="1" applyFont="1">
      <alignment horizontal="left" shrinkToFit="0" vertical="center" wrapText="1"/>
    </xf>
    <xf borderId="12" fillId="0" fontId="1" numFmtId="2" xfId="0" applyAlignment="1" applyBorder="1" applyFont="1" applyNumberFormat="1">
      <alignment horizontal="center" readingOrder="0"/>
    </xf>
    <xf borderId="13" fillId="7" fontId="1" numFmtId="0" xfId="0" applyAlignment="1" applyBorder="1" applyFill="1" applyFont="1">
      <alignment horizontal="center"/>
    </xf>
    <xf borderId="14" fillId="0" fontId="1" numFmtId="2" xfId="0" applyAlignment="1" applyBorder="1" applyFont="1" applyNumberFormat="1">
      <alignment horizontal="center" readingOrder="0"/>
    </xf>
    <xf borderId="14" fillId="0" fontId="1" numFmtId="2" xfId="0" applyAlignment="1" applyBorder="1" applyFont="1" applyNumberFormat="1">
      <alignment horizontal="center"/>
    </xf>
    <xf borderId="14" fillId="0" fontId="1" numFmtId="0" xfId="0" applyAlignment="1" applyBorder="1" applyFont="1">
      <alignment horizontal="center"/>
    </xf>
    <xf borderId="15" fillId="7" fontId="1" numFmtId="0" xfId="0" applyAlignment="1" applyBorder="1" applyFont="1">
      <alignment horizontal="center"/>
    </xf>
    <xf borderId="16" fillId="0" fontId="1" numFmtId="0" xfId="0" applyAlignment="1" applyBorder="1" applyFont="1">
      <alignment horizontal="center"/>
    </xf>
    <xf borderId="12" fillId="0" fontId="1" numFmtId="0" xfId="0" applyAlignment="1" applyBorder="1" applyFont="1">
      <alignment horizontal="center"/>
    </xf>
    <xf borderId="12" fillId="0" fontId="1" numFmtId="2" xfId="0" applyAlignment="1" applyBorder="1" applyFont="1" applyNumberFormat="1">
      <alignment horizontal="center"/>
    </xf>
    <xf borderId="0" fillId="0" fontId="3" numFmtId="0" xfId="0" applyFont="1"/>
    <xf borderId="17" fillId="0" fontId="1" numFmtId="0" xfId="0" applyAlignment="1" applyBorder="1" applyFont="1">
      <alignment horizontal="left" shrinkToFit="0" vertical="center" wrapText="1"/>
    </xf>
    <xf borderId="12" fillId="0" fontId="1" numFmtId="45" xfId="0" applyAlignment="1" applyBorder="1" applyFont="1" applyNumberFormat="1">
      <alignment horizontal="center"/>
    </xf>
    <xf borderId="12" fillId="0" fontId="4" numFmtId="45" xfId="0" applyBorder="1" applyFont="1" applyNumberFormat="1"/>
    <xf borderId="14" fillId="0" fontId="4" numFmtId="45" xfId="0" applyBorder="1" applyFont="1" applyNumberFormat="1"/>
    <xf borderId="12" fillId="0" fontId="1" numFmtId="47" xfId="0" applyAlignment="1" applyBorder="1" applyFont="1" applyNumberFormat="1">
      <alignment horizontal="center"/>
    </xf>
    <xf borderId="12" fillId="0" fontId="4" numFmtId="47" xfId="0" applyBorder="1" applyFont="1" applyNumberFormat="1"/>
    <xf borderId="17" fillId="0" fontId="1" numFmtId="0" xfId="0" applyAlignment="1" applyBorder="1" applyFont="1">
      <alignment horizontal="center"/>
    </xf>
    <xf borderId="12" fillId="0" fontId="4" numFmtId="0" xfId="0" applyBorder="1" applyFont="1"/>
    <xf borderId="14" fillId="0" fontId="4" numFmtId="0" xfId="0" applyBorder="1" applyFont="1"/>
    <xf borderId="17" fillId="8" fontId="1" numFmtId="0" xfId="0" applyAlignment="1" applyBorder="1" applyFill="1" applyFont="1">
      <alignment horizontal="center"/>
    </xf>
    <xf borderId="17" fillId="9" fontId="1" numFmtId="0" xfId="0" applyAlignment="1" applyBorder="1" applyFill="1" applyFont="1">
      <alignment horizontal="center"/>
    </xf>
    <xf borderId="18" fillId="0" fontId="1" numFmtId="0" xfId="0" applyAlignment="1" applyBorder="1" applyFont="1">
      <alignment horizontal="center"/>
    </xf>
    <xf borderId="18" fillId="7" fontId="1" numFmtId="0" xfId="0" applyAlignment="1" applyBorder="1" applyFont="1">
      <alignment horizontal="center"/>
    </xf>
    <xf borderId="18" fillId="0" fontId="4" numFmtId="0" xfId="0" applyBorder="1" applyFont="1"/>
    <xf borderId="19" fillId="7" fontId="1" numFmtId="0" xfId="0" applyAlignment="1" applyBorder="1" applyFont="1">
      <alignment horizontal="center"/>
    </xf>
    <xf borderId="20" fillId="0" fontId="1" numFmtId="0" xfId="0" applyAlignment="1" applyBorder="1" applyFont="1">
      <alignment horizontal="center"/>
    </xf>
    <xf borderId="0" fillId="0" fontId="5" numFmtId="0" xfId="0" applyFont="1"/>
    <xf borderId="0" fillId="0" fontId="3" numFmtId="46" xfId="0" applyFont="1" applyNumberFormat="1"/>
    <xf borderId="21" fillId="2" fontId="1" numFmtId="0" xfId="0" applyAlignment="1" applyBorder="1" applyFont="1">
      <alignment horizontal="center" shrinkToFit="0" wrapText="1"/>
    </xf>
    <xf borderId="11" fillId="0" fontId="2" numFmtId="0" xfId="0" applyBorder="1" applyFont="1"/>
    <xf borderId="21" fillId="3" fontId="1" numFmtId="0" xfId="0" applyAlignment="1" applyBorder="1" applyFont="1">
      <alignment horizontal="center"/>
    </xf>
    <xf borderId="21" fillId="6" fontId="1" numFmtId="0" xfId="0" applyAlignment="1" applyBorder="1" applyFont="1">
      <alignment horizontal="center"/>
    </xf>
    <xf borderId="21" fillId="0" fontId="1" numFmtId="0" xfId="0" applyAlignment="1" applyBorder="1" applyFont="1">
      <alignment horizontal="center" shrinkToFit="0" wrapText="1"/>
    </xf>
    <xf borderId="22" fillId="2" fontId="1" numFmtId="0" xfId="0" applyAlignment="1" applyBorder="1" applyFont="1">
      <alignment horizontal="center" shrinkToFit="0" wrapText="1"/>
    </xf>
    <xf borderId="22" fillId="2" fontId="1" numFmtId="0" xfId="0" applyAlignment="1" applyBorder="1" applyFont="1">
      <alignment horizontal="center" textRotation="90"/>
    </xf>
    <xf borderId="22" fillId="3" fontId="1" numFmtId="0" xfId="0" applyAlignment="1" applyBorder="1" applyFont="1">
      <alignment horizontal="center"/>
    </xf>
    <xf borderId="10" fillId="3" fontId="1" numFmtId="0" xfId="0" applyAlignment="1" applyBorder="1" applyFont="1">
      <alignment horizontal="center" textRotation="90"/>
    </xf>
    <xf borderId="9" fillId="5" fontId="1" numFmtId="46" xfId="0" applyAlignment="1" applyBorder="1" applyFont="1" applyNumberFormat="1">
      <alignment horizontal="center"/>
    </xf>
    <xf borderId="22" fillId="5" fontId="1" numFmtId="0" xfId="0" applyAlignment="1" applyBorder="1" applyFont="1">
      <alignment horizontal="center" textRotation="90"/>
    </xf>
    <xf borderId="22" fillId="6" fontId="1" numFmtId="0" xfId="0" applyAlignment="1" applyBorder="1" applyFont="1">
      <alignment horizontal="center"/>
    </xf>
    <xf borderId="22" fillId="6" fontId="1" numFmtId="0" xfId="0" applyAlignment="1" applyBorder="1" applyFont="1">
      <alignment horizontal="center" textRotation="90"/>
    </xf>
    <xf borderId="22" fillId="0" fontId="1" numFmtId="0" xfId="0" applyAlignment="1" applyBorder="1" applyFont="1">
      <alignment horizontal="center" shrinkToFit="0" wrapText="1"/>
    </xf>
    <xf borderId="17" fillId="0" fontId="1" numFmtId="0" xfId="0" applyAlignment="1" applyBorder="1" applyFont="1">
      <alignment horizontal="left"/>
    </xf>
    <xf borderId="23" fillId="6" fontId="1" numFmtId="0" xfId="0" applyAlignment="1" applyBorder="1" applyFont="1">
      <alignment horizontal="center"/>
    </xf>
    <xf borderId="17" fillId="0" fontId="1" numFmtId="0" xfId="0" applyAlignment="1" applyBorder="1" applyFont="1">
      <alignment horizontal="left" readingOrder="0"/>
    </xf>
    <xf borderId="12" fillId="0" fontId="1" numFmtId="20" xfId="0" applyAlignment="1" applyBorder="1" applyFont="1" applyNumberFormat="1">
      <alignment horizontal="center"/>
    </xf>
    <xf borderId="14" fillId="0" fontId="1" numFmtId="47" xfId="0" applyAlignment="1" applyBorder="1" applyFont="1" applyNumberFormat="1">
      <alignment horizontal="center"/>
    </xf>
    <xf borderId="12" fillId="0" fontId="1" numFmtId="0" xfId="0" applyAlignment="1" applyBorder="1" applyFont="1">
      <alignment horizontal="left"/>
    </xf>
    <xf borderId="24" fillId="0" fontId="6" numFmtId="0" xfId="0" applyAlignment="1" applyBorder="1" applyFont="1">
      <alignment horizontal="center" vertical="center"/>
    </xf>
    <xf borderId="25" fillId="0" fontId="2" numFmtId="0" xfId="0" applyBorder="1" applyFont="1"/>
    <xf borderId="1" fillId="0" fontId="7" numFmtId="0" xfId="0" applyAlignment="1" applyBorder="1" applyFont="1">
      <alignment horizontal="center"/>
    </xf>
    <xf borderId="26" fillId="0" fontId="3" numFmtId="0" xfId="0" applyAlignment="1" applyBorder="1" applyFont="1">
      <alignment horizontal="center"/>
    </xf>
    <xf borderId="26" fillId="0" fontId="3" numFmtId="0" xfId="0" applyBorder="1" applyFont="1"/>
    <xf borderId="27" fillId="0" fontId="3" numFmtId="0" xfId="0" applyAlignment="1" applyBorder="1" applyFont="1">
      <alignment horizontal="center"/>
    </xf>
    <xf borderId="27" fillId="0" fontId="3" numFmtId="0" xfId="0" applyBorder="1" applyFont="1"/>
    <xf borderId="28" fillId="0" fontId="3" numFmtId="0" xfId="0" applyAlignment="1" applyBorder="1" applyFont="1">
      <alignment horizontal="center"/>
    </xf>
    <xf borderId="28" fillId="0" fontId="3" numFmtId="0" xfId="0" applyBorder="1" applyFont="1"/>
    <xf borderId="29" fillId="0" fontId="3" numFmtId="0" xfId="0" applyBorder="1" applyFont="1"/>
    <xf borderId="30" fillId="0" fontId="3" numFmtId="0" xfId="0" applyBorder="1" applyFont="1"/>
    <xf borderId="1" fillId="0" fontId="3" numFmtId="0" xfId="0" applyBorder="1" applyFont="1"/>
    <xf borderId="2" fillId="0" fontId="7" numFmtId="0" xfId="0" applyBorder="1" applyFont="1"/>
    <xf borderId="1" fillId="0" fontId="6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143700"/>
      </a:dk1>
      <a:lt1>
        <a:srgbClr val="FFFFFF"/>
      </a:lt1>
      <a:dk2>
        <a:srgbClr val="143700"/>
      </a:dk2>
      <a:lt2>
        <a:srgbClr val="FFFFFF"/>
      </a:lt2>
      <a:accent1>
        <a:srgbClr val="F24905"/>
      </a:accent1>
      <a:accent2>
        <a:srgbClr val="F9C20A"/>
      </a:accent2>
      <a:accent3>
        <a:srgbClr val="FFC2B3"/>
      </a:accent3>
      <a:accent4>
        <a:srgbClr val="44CF9A"/>
      </a:accent4>
      <a:accent5>
        <a:srgbClr val="F1F1E5"/>
      </a:accent5>
      <a:accent6>
        <a:srgbClr val="DFFF11"/>
      </a:accent6>
      <a:hlink>
        <a:srgbClr val="005776"/>
      </a:hlink>
      <a:folHlink>
        <a:srgbClr val="005776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23.63"/>
    <col customWidth="1" min="2" max="2" width="12.38"/>
    <col customWidth="1" min="3" max="3" width="3.88"/>
    <col customWidth="1" min="4" max="4" width="13.38"/>
    <col customWidth="1" min="5" max="5" width="5.63"/>
    <col customWidth="1" min="6" max="6" width="12.88"/>
    <col customWidth="1" min="7" max="7" width="13.75"/>
    <col customWidth="1" min="8" max="8" width="12.88"/>
    <col customWidth="1" min="9" max="9" width="3.75"/>
    <col customWidth="1" min="10" max="10" width="13.63"/>
    <col customWidth="1" min="11" max="11" width="4.13"/>
    <col customWidth="1" hidden="1" min="12" max="12" width="15.75"/>
    <col customWidth="1" hidden="1" min="13" max="13" width="4.13"/>
    <col customWidth="1" min="14" max="14" width="15.75"/>
    <col customWidth="1" min="15" max="15" width="4.13"/>
    <col customWidth="1" min="16" max="16" width="8.38"/>
    <col customWidth="1" min="17" max="17" width="10.25"/>
    <col customWidth="1" min="18" max="18" width="24.63"/>
    <col customWidth="1" min="19" max="26" width="8.63"/>
  </cols>
  <sheetData>
    <row r="1" ht="21.0" customHeight="1">
      <c r="A1" s="1"/>
      <c r="B1" s="2" t="s">
        <v>0</v>
      </c>
      <c r="C1" s="3"/>
      <c r="D1" s="4" t="s">
        <v>1</v>
      </c>
      <c r="E1" s="3"/>
      <c r="F1" s="5" t="s">
        <v>2</v>
      </c>
      <c r="G1" s="6"/>
      <c r="H1" s="6"/>
      <c r="I1" s="3"/>
      <c r="J1" s="7" t="s">
        <v>3</v>
      </c>
      <c r="K1" s="3"/>
      <c r="L1" s="8" t="s">
        <v>4</v>
      </c>
      <c r="M1" s="3"/>
      <c r="N1" s="8" t="s">
        <v>5</v>
      </c>
      <c r="O1" s="3"/>
      <c r="P1" s="9"/>
      <c r="Q1" s="3"/>
      <c r="R1" s="10"/>
    </row>
    <row r="2" ht="30.0" customHeight="1">
      <c r="A2" s="1" t="s">
        <v>6</v>
      </c>
      <c r="B2" s="11" t="s">
        <v>7</v>
      </c>
      <c r="C2" s="12" t="s">
        <v>8</v>
      </c>
      <c r="D2" s="13" t="s">
        <v>7</v>
      </c>
      <c r="E2" s="14" t="s">
        <v>8</v>
      </c>
      <c r="F2" s="15" t="s">
        <v>7</v>
      </c>
      <c r="G2" s="16" t="s">
        <v>9</v>
      </c>
      <c r="H2" s="16" t="s">
        <v>10</v>
      </c>
      <c r="I2" s="17" t="s">
        <v>8</v>
      </c>
      <c r="J2" s="18" t="s">
        <v>7</v>
      </c>
      <c r="K2" s="19" t="s">
        <v>8</v>
      </c>
      <c r="L2" s="20" t="s">
        <v>7</v>
      </c>
      <c r="M2" s="21" t="s">
        <v>8</v>
      </c>
      <c r="N2" s="22" t="s">
        <v>7</v>
      </c>
      <c r="O2" s="23" t="s">
        <v>8</v>
      </c>
      <c r="P2" s="24" t="s">
        <v>11</v>
      </c>
      <c r="Q2" s="25" t="s">
        <v>12</v>
      </c>
      <c r="R2" s="10" t="s">
        <v>6</v>
      </c>
    </row>
    <row r="3" ht="16.5" customHeight="1">
      <c r="A3" s="26" t="s">
        <v>13</v>
      </c>
      <c r="B3" s="27">
        <v>6.46</v>
      </c>
      <c r="C3" s="28">
        <f t="shared" ref="C3:C10" si="1">IF(B3&lt;&gt;"",RANK(B3,$B$3:$B$10,1),"")</f>
        <v>1</v>
      </c>
      <c r="D3" s="27">
        <v>7.07</v>
      </c>
      <c r="E3" s="28">
        <f t="shared" ref="E3:E10" si="2">IF(D3&lt;&gt;"",RANK(D3,$D$3:$D$10,1),"")</f>
        <v>1</v>
      </c>
      <c r="F3" s="29">
        <v>7.32</v>
      </c>
      <c r="G3" s="30"/>
      <c r="H3" s="30">
        <f t="shared" ref="H3:H22" si="3">F3+G3</f>
        <v>7.32</v>
      </c>
      <c r="I3" s="28">
        <f t="shared" ref="I3:I10" si="4">IF(H3&lt;&gt;"",RANK(H3,$H$3:$H$10,1),"")</f>
        <v>1</v>
      </c>
      <c r="J3" s="29">
        <v>1.15</v>
      </c>
      <c r="K3" s="28">
        <f t="shared" ref="K3:K10" si="5">IF(J3&lt;&gt;"",RANK(J3,$J$3:$J$10,1),"")</f>
        <v>1</v>
      </c>
      <c r="L3" s="30"/>
      <c r="M3" s="28" t="str">
        <f t="shared" ref="M3:M32" si="6">IF(L3&lt;&gt;"",RANK(L3,$L$3:$L$32,1),"")</f>
        <v/>
      </c>
      <c r="N3" s="29">
        <v>2.16</v>
      </c>
      <c r="O3" s="28">
        <f t="shared" ref="O3:O10" si="7">IF(N3&lt;&gt;"",RANK(N3,$N$3:$N$10,1),"")</f>
        <v>1</v>
      </c>
      <c r="P3" s="31">
        <f t="shared" ref="P3:P22" si="8">SUM(C3,E3,I3,K3,M3,O3)</f>
        <v>5</v>
      </c>
      <c r="Q3" s="32">
        <f t="shared" ref="Q3:Q10" si="9">IF(P3&lt;&gt;"",RANK(P3,$P$3:$P$10,1),"")</f>
        <v>1</v>
      </c>
      <c r="R3" s="33" t="str">
        <f t="shared" ref="R3:R22" si="10">A3</f>
        <v>Adairsville HS #1</v>
      </c>
    </row>
    <row r="4" ht="16.5" customHeight="1">
      <c r="A4" s="26" t="s">
        <v>14</v>
      </c>
      <c r="B4" s="27">
        <v>7.15</v>
      </c>
      <c r="C4" s="28">
        <f t="shared" si="1"/>
        <v>2</v>
      </c>
      <c r="D4" s="27">
        <v>8.55</v>
      </c>
      <c r="E4" s="28">
        <f t="shared" si="2"/>
        <v>2</v>
      </c>
      <c r="F4" s="27">
        <v>9.18</v>
      </c>
      <c r="G4" s="30"/>
      <c r="H4" s="30">
        <f t="shared" si="3"/>
        <v>9.18</v>
      </c>
      <c r="I4" s="28">
        <f t="shared" si="4"/>
        <v>2</v>
      </c>
      <c r="J4" s="29">
        <v>1.26</v>
      </c>
      <c r="K4" s="28">
        <f t="shared" si="5"/>
        <v>3</v>
      </c>
      <c r="L4" s="30"/>
      <c r="M4" s="28" t="str">
        <f t="shared" si="6"/>
        <v/>
      </c>
      <c r="N4" s="29">
        <v>2.35</v>
      </c>
      <c r="O4" s="28">
        <f t="shared" si="7"/>
        <v>3</v>
      </c>
      <c r="P4" s="34">
        <f t="shared" si="8"/>
        <v>12</v>
      </c>
      <c r="Q4" s="32">
        <f t="shared" si="9"/>
        <v>2</v>
      </c>
      <c r="R4" s="33" t="str">
        <f t="shared" si="10"/>
        <v>Cartersville HS</v>
      </c>
    </row>
    <row r="5" ht="16.5" customHeight="1">
      <c r="A5" s="26" t="s">
        <v>15</v>
      </c>
      <c r="B5" s="27">
        <v>7.31</v>
      </c>
      <c r="C5" s="28">
        <f t="shared" si="1"/>
        <v>3</v>
      </c>
      <c r="D5" s="27">
        <v>9.05</v>
      </c>
      <c r="E5" s="28">
        <f t="shared" si="2"/>
        <v>3</v>
      </c>
      <c r="F5" s="27">
        <v>9.37</v>
      </c>
      <c r="G5" s="30"/>
      <c r="H5" s="30">
        <f t="shared" si="3"/>
        <v>9.37</v>
      </c>
      <c r="I5" s="28">
        <f t="shared" si="4"/>
        <v>4</v>
      </c>
      <c r="J5" s="27">
        <v>1.23</v>
      </c>
      <c r="K5" s="28">
        <f t="shared" si="5"/>
        <v>2</v>
      </c>
      <c r="L5" s="30"/>
      <c r="M5" s="28" t="str">
        <f t="shared" si="6"/>
        <v/>
      </c>
      <c r="N5" s="29">
        <v>2.33</v>
      </c>
      <c r="O5" s="28">
        <f t="shared" si="7"/>
        <v>2</v>
      </c>
      <c r="P5" s="34">
        <f t="shared" si="8"/>
        <v>14</v>
      </c>
      <c r="Q5" s="32">
        <f t="shared" si="9"/>
        <v>3</v>
      </c>
      <c r="R5" s="33" t="str">
        <f t="shared" si="10"/>
        <v>Cass HS</v>
      </c>
    </row>
    <row r="6" ht="16.5" customHeight="1">
      <c r="A6" s="26" t="s">
        <v>16</v>
      </c>
      <c r="B6" s="27">
        <v>8.17</v>
      </c>
      <c r="C6" s="28">
        <f t="shared" si="1"/>
        <v>4</v>
      </c>
      <c r="D6" s="27">
        <v>10.41</v>
      </c>
      <c r="E6" s="28">
        <f t="shared" si="2"/>
        <v>4</v>
      </c>
      <c r="F6" s="27">
        <v>9.23</v>
      </c>
      <c r="G6" s="30"/>
      <c r="H6" s="30">
        <f t="shared" si="3"/>
        <v>9.23</v>
      </c>
      <c r="I6" s="28">
        <f t="shared" si="4"/>
        <v>3</v>
      </c>
      <c r="J6" s="27">
        <v>1.43</v>
      </c>
      <c r="K6" s="28">
        <f t="shared" si="5"/>
        <v>4</v>
      </c>
      <c r="L6" s="30"/>
      <c r="M6" s="28" t="str">
        <f t="shared" si="6"/>
        <v/>
      </c>
      <c r="N6" s="29">
        <v>2.55</v>
      </c>
      <c r="O6" s="28">
        <f t="shared" si="7"/>
        <v>4</v>
      </c>
      <c r="P6" s="34">
        <f t="shared" si="8"/>
        <v>19</v>
      </c>
      <c r="Q6" s="32">
        <f t="shared" si="9"/>
        <v>4</v>
      </c>
      <c r="R6" s="33" t="str">
        <f t="shared" si="10"/>
        <v>Cherokee HS</v>
      </c>
    </row>
    <row r="7" ht="16.5" customHeight="1">
      <c r="A7" s="26" t="s">
        <v>17</v>
      </c>
      <c r="B7" s="27">
        <v>12.19</v>
      </c>
      <c r="C7" s="28">
        <f t="shared" si="1"/>
        <v>6</v>
      </c>
      <c r="D7" s="27">
        <v>14.14</v>
      </c>
      <c r="E7" s="28">
        <f t="shared" si="2"/>
        <v>6</v>
      </c>
      <c r="F7" s="27">
        <v>19.01</v>
      </c>
      <c r="G7" s="29">
        <v>0.3</v>
      </c>
      <c r="H7" s="30">
        <f t="shared" si="3"/>
        <v>19.31</v>
      </c>
      <c r="I7" s="28">
        <f t="shared" si="4"/>
        <v>7</v>
      </c>
      <c r="J7" s="27">
        <v>2.3</v>
      </c>
      <c r="K7" s="28">
        <f t="shared" si="5"/>
        <v>6</v>
      </c>
      <c r="L7" s="30"/>
      <c r="M7" s="28" t="str">
        <f t="shared" si="6"/>
        <v/>
      </c>
      <c r="N7" s="29">
        <v>3.47</v>
      </c>
      <c r="O7" s="28">
        <f t="shared" si="7"/>
        <v>7</v>
      </c>
      <c r="P7" s="34">
        <f t="shared" si="8"/>
        <v>32</v>
      </c>
      <c r="Q7" s="32">
        <f t="shared" si="9"/>
        <v>6</v>
      </c>
      <c r="R7" s="33" t="str">
        <f t="shared" si="10"/>
        <v>Lafayette HS</v>
      </c>
    </row>
    <row r="8" ht="16.5" customHeight="1">
      <c r="A8" s="26" t="s">
        <v>18</v>
      </c>
      <c r="B8" s="27">
        <v>16.28</v>
      </c>
      <c r="C8" s="28">
        <f t="shared" si="1"/>
        <v>8</v>
      </c>
      <c r="D8" s="27">
        <v>19.43</v>
      </c>
      <c r="E8" s="28">
        <f t="shared" si="2"/>
        <v>8</v>
      </c>
      <c r="F8" s="27">
        <v>27.0</v>
      </c>
      <c r="G8" s="29">
        <v>2.2</v>
      </c>
      <c r="H8" s="30">
        <f t="shared" si="3"/>
        <v>29.2</v>
      </c>
      <c r="I8" s="28">
        <f t="shared" si="4"/>
        <v>8</v>
      </c>
      <c r="J8" s="27">
        <v>12.0</v>
      </c>
      <c r="K8" s="28">
        <f t="shared" si="5"/>
        <v>7</v>
      </c>
      <c r="L8" s="30"/>
      <c r="M8" s="28" t="str">
        <f t="shared" si="6"/>
        <v/>
      </c>
      <c r="N8" s="29">
        <v>4.14</v>
      </c>
      <c r="O8" s="28">
        <f t="shared" si="7"/>
        <v>8</v>
      </c>
      <c r="P8" s="34">
        <f t="shared" si="8"/>
        <v>39</v>
      </c>
      <c r="Q8" s="32">
        <f t="shared" si="9"/>
        <v>8</v>
      </c>
      <c r="R8" s="33" t="str">
        <f t="shared" si="10"/>
        <v>LFO</v>
      </c>
    </row>
    <row r="9" ht="16.5" customHeight="1">
      <c r="A9" s="26" t="s">
        <v>19</v>
      </c>
      <c r="B9" s="27">
        <v>13.39</v>
      </c>
      <c r="C9" s="28">
        <f t="shared" si="1"/>
        <v>7</v>
      </c>
      <c r="D9" s="27">
        <v>15.1</v>
      </c>
      <c r="E9" s="28">
        <f t="shared" si="2"/>
        <v>7</v>
      </c>
      <c r="F9" s="27">
        <v>17.25</v>
      </c>
      <c r="G9" s="29">
        <v>2.0</v>
      </c>
      <c r="H9" s="30">
        <f t="shared" si="3"/>
        <v>19.25</v>
      </c>
      <c r="I9" s="28">
        <f t="shared" si="4"/>
        <v>6</v>
      </c>
      <c r="J9" s="27">
        <v>14.31</v>
      </c>
      <c r="K9" s="28">
        <f t="shared" si="5"/>
        <v>8</v>
      </c>
      <c r="L9" s="30"/>
      <c r="M9" s="28" t="str">
        <f t="shared" si="6"/>
        <v/>
      </c>
      <c r="N9" s="29">
        <v>2.58</v>
      </c>
      <c r="O9" s="28">
        <f t="shared" si="7"/>
        <v>5</v>
      </c>
      <c r="P9" s="34">
        <f t="shared" si="8"/>
        <v>33</v>
      </c>
      <c r="Q9" s="32">
        <f t="shared" si="9"/>
        <v>7</v>
      </c>
      <c r="R9" s="33" t="str">
        <f t="shared" si="10"/>
        <v>Ridgeland HS</v>
      </c>
    </row>
    <row r="10" ht="16.5" customHeight="1">
      <c r="A10" s="26" t="s">
        <v>20</v>
      </c>
      <c r="B10" s="27">
        <v>9.39</v>
      </c>
      <c r="C10" s="28">
        <f t="shared" si="1"/>
        <v>5</v>
      </c>
      <c r="D10" s="27">
        <v>11.36</v>
      </c>
      <c r="E10" s="28">
        <f t="shared" si="2"/>
        <v>5</v>
      </c>
      <c r="F10" s="27">
        <v>10.35</v>
      </c>
      <c r="G10" s="30"/>
      <c r="H10" s="30">
        <f t="shared" si="3"/>
        <v>10.35</v>
      </c>
      <c r="I10" s="28">
        <f t="shared" si="4"/>
        <v>5</v>
      </c>
      <c r="J10" s="27">
        <v>2.05</v>
      </c>
      <c r="K10" s="28">
        <f t="shared" si="5"/>
        <v>5</v>
      </c>
      <c r="L10" s="30"/>
      <c r="M10" s="28" t="str">
        <f t="shared" si="6"/>
        <v/>
      </c>
      <c r="N10" s="29">
        <v>3.0</v>
      </c>
      <c r="O10" s="28">
        <f t="shared" si="7"/>
        <v>6</v>
      </c>
      <c r="P10" s="34">
        <f t="shared" si="8"/>
        <v>26</v>
      </c>
      <c r="Q10" s="32">
        <f t="shared" si="9"/>
        <v>5</v>
      </c>
      <c r="R10" s="33" t="str">
        <f t="shared" si="10"/>
        <v>Ringgold HS</v>
      </c>
    </row>
    <row r="11" ht="16.5" customHeight="1">
      <c r="A11" s="26"/>
      <c r="B11" s="35"/>
      <c r="C11" s="28" t="str">
        <f t="shared" ref="C11:C32" si="11">IF(B11&lt;&gt;"",RANK(B11,$B$3:$B$32,1),"")</f>
        <v/>
      </c>
      <c r="D11" s="35"/>
      <c r="E11" s="28" t="str">
        <f t="shared" ref="E11:E32" si="12">IF(D11&lt;&gt;"",RANK(D11,$D$3:$D$32,1),"")</f>
        <v/>
      </c>
      <c r="F11" s="35"/>
      <c r="G11" s="30"/>
      <c r="H11" s="30">
        <f t="shared" si="3"/>
        <v>0</v>
      </c>
      <c r="I11" s="28"/>
      <c r="J11" s="35"/>
      <c r="K11" s="28" t="str">
        <f t="shared" ref="K11:K32" si="13">IF(J11&lt;&gt;"",RANK(J11,$J$3:$J$32,1),"")</f>
        <v/>
      </c>
      <c r="L11" s="30"/>
      <c r="M11" s="28" t="str">
        <f t="shared" si="6"/>
        <v/>
      </c>
      <c r="N11" s="30"/>
      <c r="O11" s="28" t="str">
        <f t="shared" ref="O11:O32" si="14">IF(N11&lt;&gt;"",RANK(N11,$N$3:$N$32,1),"")</f>
        <v/>
      </c>
      <c r="P11" s="34">
        <f t="shared" si="8"/>
        <v>0</v>
      </c>
      <c r="Q11" s="32">
        <f t="shared" ref="Q11:Q28" si="15">IF(P11&lt;&gt;"",RANK(P11,$P$3:$P$32,1),"")</f>
        <v>1</v>
      </c>
      <c r="R11" s="33" t="str">
        <f t="shared" si="10"/>
        <v/>
      </c>
    </row>
    <row r="12" ht="16.5" customHeight="1">
      <c r="A12" s="26"/>
      <c r="B12" s="35"/>
      <c r="C12" s="28" t="str">
        <f t="shared" si="11"/>
        <v/>
      </c>
      <c r="D12" s="35"/>
      <c r="E12" s="28" t="str">
        <f t="shared" si="12"/>
        <v/>
      </c>
      <c r="F12" s="35"/>
      <c r="G12" s="30"/>
      <c r="H12" s="30">
        <f t="shared" si="3"/>
        <v>0</v>
      </c>
      <c r="I12" s="28"/>
      <c r="J12" s="35"/>
      <c r="K12" s="28" t="str">
        <f t="shared" si="13"/>
        <v/>
      </c>
      <c r="L12" s="30"/>
      <c r="M12" s="28" t="str">
        <f t="shared" si="6"/>
        <v/>
      </c>
      <c r="N12" s="30"/>
      <c r="O12" s="28" t="str">
        <f t="shared" si="14"/>
        <v/>
      </c>
      <c r="P12" s="34">
        <f t="shared" si="8"/>
        <v>0</v>
      </c>
      <c r="Q12" s="32">
        <f t="shared" si="15"/>
        <v>1</v>
      </c>
      <c r="R12" s="33" t="str">
        <f t="shared" si="10"/>
        <v/>
      </c>
    </row>
    <row r="13" ht="16.5" customHeight="1">
      <c r="A13" s="26"/>
      <c r="B13" s="35"/>
      <c r="C13" s="28" t="str">
        <f t="shared" si="11"/>
        <v/>
      </c>
      <c r="D13" s="35"/>
      <c r="E13" s="28" t="str">
        <f t="shared" si="12"/>
        <v/>
      </c>
      <c r="F13" s="35"/>
      <c r="G13" s="30"/>
      <c r="H13" s="30">
        <f t="shared" si="3"/>
        <v>0</v>
      </c>
      <c r="I13" s="28"/>
      <c r="J13" s="35"/>
      <c r="K13" s="28" t="str">
        <f t="shared" si="13"/>
        <v/>
      </c>
      <c r="L13" s="30"/>
      <c r="M13" s="28" t="str">
        <f t="shared" si="6"/>
        <v/>
      </c>
      <c r="N13" s="30"/>
      <c r="O13" s="28" t="str">
        <f t="shared" si="14"/>
        <v/>
      </c>
      <c r="P13" s="34">
        <f t="shared" si="8"/>
        <v>0</v>
      </c>
      <c r="Q13" s="32">
        <f t="shared" si="15"/>
        <v>1</v>
      </c>
      <c r="R13" s="33" t="str">
        <f t="shared" si="10"/>
        <v/>
      </c>
    </row>
    <row r="14" ht="16.5" customHeight="1">
      <c r="A14" s="26"/>
      <c r="B14" s="35"/>
      <c r="C14" s="28" t="str">
        <f t="shared" si="11"/>
        <v/>
      </c>
      <c r="D14" s="35"/>
      <c r="E14" s="28" t="str">
        <f t="shared" si="12"/>
        <v/>
      </c>
      <c r="F14" s="35"/>
      <c r="G14" s="30"/>
      <c r="H14" s="30">
        <f t="shared" si="3"/>
        <v>0</v>
      </c>
      <c r="I14" s="28"/>
      <c r="J14" s="35"/>
      <c r="K14" s="28" t="str">
        <f t="shared" si="13"/>
        <v/>
      </c>
      <c r="L14" s="30"/>
      <c r="M14" s="28" t="str">
        <f t="shared" si="6"/>
        <v/>
      </c>
      <c r="N14" s="30"/>
      <c r="O14" s="28" t="str">
        <f t="shared" si="14"/>
        <v/>
      </c>
      <c r="P14" s="34">
        <f t="shared" si="8"/>
        <v>0</v>
      </c>
      <c r="Q14" s="32">
        <f t="shared" si="15"/>
        <v>1</v>
      </c>
      <c r="R14" s="33" t="str">
        <f t="shared" si="10"/>
        <v/>
      </c>
    </row>
    <row r="15" ht="16.5" customHeight="1">
      <c r="A15" s="26"/>
      <c r="B15" s="35"/>
      <c r="C15" s="28" t="str">
        <f t="shared" si="11"/>
        <v/>
      </c>
      <c r="D15" s="35"/>
      <c r="E15" s="28" t="str">
        <f t="shared" si="12"/>
        <v/>
      </c>
      <c r="F15" s="35"/>
      <c r="G15" s="30"/>
      <c r="H15" s="30">
        <f t="shared" si="3"/>
        <v>0</v>
      </c>
      <c r="I15" s="28"/>
      <c r="J15" s="35"/>
      <c r="K15" s="28" t="str">
        <f t="shared" si="13"/>
        <v/>
      </c>
      <c r="L15" s="30"/>
      <c r="M15" s="28" t="str">
        <f t="shared" si="6"/>
        <v/>
      </c>
      <c r="N15" s="35"/>
      <c r="O15" s="28" t="str">
        <f t="shared" si="14"/>
        <v/>
      </c>
      <c r="P15" s="34">
        <f t="shared" si="8"/>
        <v>0</v>
      </c>
      <c r="Q15" s="32">
        <f t="shared" si="15"/>
        <v>1</v>
      </c>
      <c r="R15" s="33" t="str">
        <f t="shared" si="10"/>
        <v/>
      </c>
    </row>
    <row r="16" ht="16.5" customHeight="1">
      <c r="A16" s="26"/>
      <c r="B16" s="35"/>
      <c r="C16" s="28" t="str">
        <f t="shared" si="11"/>
        <v/>
      </c>
      <c r="D16" s="35"/>
      <c r="E16" s="28" t="str">
        <f t="shared" si="12"/>
        <v/>
      </c>
      <c r="F16" s="35"/>
      <c r="G16" s="30"/>
      <c r="H16" s="30">
        <f t="shared" si="3"/>
        <v>0</v>
      </c>
      <c r="I16" s="28"/>
      <c r="J16" s="35"/>
      <c r="K16" s="28" t="str">
        <f t="shared" si="13"/>
        <v/>
      </c>
      <c r="L16" s="30"/>
      <c r="M16" s="28" t="str">
        <f t="shared" si="6"/>
        <v/>
      </c>
      <c r="N16" s="35"/>
      <c r="O16" s="28" t="str">
        <f t="shared" si="14"/>
        <v/>
      </c>
      <c r="P16" s="34">
        <f t="shared" si="8"/>
        <v>0</v>
      </c>
      <c r="Q16" s="32">
        <f t="shared" si="15"/>
        <v>1</v>
      </c>
      <c r="R16" s="33" t="str">
        <f t="shared" si="10"/>
        <v/>
      </c>
    </row>
    <row r="17" ht="16.5" customHeight="1">
      <c r="A17" s="26"/>
      <c r="B17" s="35"/>
      <c r="C17" s="28" t="str">
        <f t="shared" si="11"/>
        <v/>
      </c>
      <c r="D17" s="35"/>
      <c r="E17" s="28" t="str">
        <f t="shared" si="12"/>
        <v/>
      </c>
      <c r="F17" s="35"/>
      <c r="G17" s="30"/>
      <c r="H17" s="30">
        <f t="shared" si="3"/>
        <v>0</v>
      </c>
      <c r="I17" s="28"/>
      <c r="J17" s="35"/>
      <c r="K17" s="28" t="str">
        <f t="shared" si="13"/>
        <v/>
      </c>
      <c r="L17" s="30"/>
      <c r="M17" s="28" t="str">
        <f t="shared" si="6"/>
        <v/>
      </c>
      <c r="N17" s="35"/>
      <c r="O17" s="28" t="str">
        <f t="shared" si="14"/>
        <v/>
      </c>
      <c r="P17" s="34">
        <f t="shared" si="8"/>
        <v>0</v>
      </c>
      <c r="Q17" s="32">
        <f t="shared" si="15"/>
        <v>1</v>
      </c>
      <c r="R17" s="33" t="str">
        <f t="shared" si="10"/>
        <v/>
      </c>
    </row>
    <row r="18" ht="16.5" customHeight="1">
      <c r="A18" s="26"/>
      <c r="B18" s="35"/>
      <c r="C18" s="28" t="str">
        <f t="shared" si="11"/>
        <v/>
      </c>
      <c r="D18" s="35"/>
      <c r="E18" s="28" t="str">
        <f t="shared" si="12"/>
        <v/>
      </c>
      <c r="F18" s="35"/>
      <c r="G18" s="30"/>
      <c r="H18" s="30">
        <f t="shared" si="3"/>
        <v>0</v>
      </c>
      <c r="I18" s="28"/>
      <c r="J18" s="35"/>
      <c r="K18" s="28" t="str">
        <f t="shared" si="13"/>
        <v/>
      </c>
      <c r="L18" s="30"/>
      <c r="M18" s="28" t="str">
        <f t="shared" si="6"/>
        <v/>
      </c>
      <c r="N18" s="35"/>
      <c r="O18" s="28" t="str">
        <f t="shared" si="14"/>
        <v/>
      </c>
      <c r="P18" s="34">
        <f t="shared" si="8"/>
        <v>0</v>
      </c>
      <c r="Q18" s="32">
        <f t="shared" si="15"/>
        <v>1</v>
      </c>
      <c r="R18" s="33" t="str">
        <f t="shared" si="10"/>
        <v/>
      </c>
    </row>
    <row r="19" ht="16.5" customHeight="1">
      <c r="A19" s="26"/>
      <c r="B19" s="35"/>
      <c r="C19" s="28" t="str">
        <f t="shared" si="11"/>
        <v/>
      </c>
      <c r="D19" s="35"/>
      <c r="E19" s="28" t="str">
        <f t="shared" si="12"/>
        <v/>
      </c>
      <c r="F19" s="35"/>
      <c r="G19" s="30"/>
      <c r="H19" s="30">
        <f t="shared" si="3"/>
        <v>0</v>
      </c>
      <c r="I19" s="28"/>
      <c r="J19" s="35"/>
      <c r="K19" s="28" t="str">
        <f t="shared" si="13"/>
        <v/>
      </c>
      <c r="L19" s="30"/>
      <c r="M19" s="28" t="str">
        <f t="shared" si="6"/>
        <v/>
      </c>
      <c r="N19" s="35"/>
      <c r="O19" s="28" t="str">
        <f t="shared" si="14"/>
        <v/>
      </c>
      <c r="P19" s="34">
        <f t="shared" si="8"/>
        <v>0</v>
      </c>
      <c r="Q19" s="32">
        <f t="shared" si="15"/>
        <v>1</v>
      </c>
      <c r="R19" s="33" t="str">
        <f t="shared" si="10"/>
        <v/>
      </c>
    </row>
    <row r="20" ht="16.5" customHeight="1">
      <c r="A20" s="26"/>
      <c r="B20" s="35"/>
      <c r="C20" s="28" t="str">
        <f t="shared" si="11"/>
        <v/>
      </c>
      <c r="D20" s="35"/>
      <c r="E20" s="28" t="str">
        <f t="shared" si="12"/>
        <v/>
      </c>
      <c r="F20" s="35"/>
      <c r="G20" s="30"/>
      <c r="H20" s="30">
        <f t="shared" si="3"/>
        <v>0</v>
      </c>
      <c r="I20" s="28"/>
      <c r="J20" s="35"/>
      <c r="K20" s="28" t="str">
        <f t="shared" si="13"/>
        <v/>
      </c>
      <c r="L20" s="30"/>
      <c r="M20" s="28" t="str">
        <f t="shared" si="6"/>
        <v/>
      </c>
      <c r="N20" s="35"/>
      <c r="O20" s="28" t="str">
        <f t="shared" si="14"/>
        <v/>
      </c>
      <c r="P20" s="34">
        <f t="shared" si="8"/>
        <v>0</v>
      </c>
      <c r="Q20" s="32">
        <f t="shared" si="15"/>
        <v>1</v>
      </c>
      <c r="R20" s="33" t="str">
        <f t="shared" si="10"/>
        <v/>
      </c>
    </row>
    <row r="21" ht="16.5" customHeight="1">
      <c r="A21" s="26"/>
      <c r="B21" s="35"/>
      <c r="C21" s="28" t="str">
        <f t="shared" si="11"/>
        <v/>
      </c>
      <c r="D21" s="35"/>
      <c r="E21" s="28" t="str">
        <f t="shared" si="12"/>
        <v/>
      </c>
      <c r="F21" s="35"/>
      <c r="G21" s="30"/>
      <c r="H21" s="30">
        <f t="shared" si="3"/>
        <v>0</v>
      </c>
      <c r="I21" s="28"/>
      <c r="J21" s="35"/>
      <c r="K21" s="28" t="str">
        <f t="shared" si="13"/>
        <v/>
      </c>
      <c r="L21" s="30"/>
      <c r="M21" s="28" t="str">
        <f t="shared" si="6"/>
        <v/>
      </c>
      <c r="N21" s="35"/>
      <c r="O21" s="28" t="str">
        <f t="shared" si="14"/>
        <v/>
      </c>
      <c r="P21" s="34">
        <f t="shared" si="8"/>
        <v>0</v>
      </c>
      <c r="Q21" s="32">
        <f t="shared" si="15"/>
        <v>1</v>
      </c>
      <c r="R21" s="33" t="str">
        <f t="shared" si="10"/>
        <v/>
      </c>
      <c r="T21" s="36"/>
    </row>
    <row r="22" ht="16.5" customHeight="1">
      <c r="A22" s="26"/>
      <c r="B22" s="35"/>
      <c r="C22" s="28" t="str">
        <f t="shared" si="11"/>
        <v/>
      </c>
      <c r="D22" s="35"/>
      <c r="E22" s="28" t="str">
        <f t="shared" si="12"/>
        <v/>
      </c>
      <c r="F22" s="35"/>
      <c r="G22" s="30"/>
      <c r="H22" s="30">
        <f t="shared" si="3"/>
        <v>0</v>
      </c>
      <c r="I22" s="28"/>
      <c r="J22" s="35"/>
      <c r="K22" s="28" t="str">
        <f t="shared" si="13"/>
        <v/>
      </c>
      <c r="L22" s="30"/>
      <c r="M22" s="28" t="str">
        <f t="shared" si="6"/>
        <v/>
      </c>
      <c r="N22" s="35"/>
      <c r="O22" s="28" t="str">
        <f t="shared" si="14"/>
        <v/>
      </c>
      <c r="P22" s="34">
        <f t="shared" si="8"/>
        <v>0</v>
      </c>
      <c r="Q22" s="32">
        <f t="shared" si="15"/>
        <v>1</v>
      </c>
      <c r="R22" s="33" t="str">
        <f t="shared" si="10"/>
        <v/>
      </c>
    </row>
    <row r="23" ht="16.5" customHeight="1">
      <c r="A23" s="26"/>
      <c r="B23" s="35"/>
      <c r="C23" s="28" t="str">
        <f t="shared" si="11"/>
        <v/>
      </c>
      <c r="D23" s="35"/>
      <c r="E23" s="28" t="str">
        <f t="shared" si="12"/>
        <v/>
      </c>
      <c r="F23" s="35"/>
      <c r="G23" s="30"/>
      <c r="H23" s="30"/>
      <c r="I23" s="28" t="str">
        <f t="shared" ref="I23:I29" si="16">IF(H23&lt;&gt;"",RANK(H23,$H$3:$H$32,1),"")</f>
        <v/>
      </c>
      <c r="J23" s="35"/>
      <c r="K23" s="28" t="str">
        <f t="shared" si="13"/>
        <v/>
      </c>
      <c r="L23" s="30"/>
      <c r="M23" s="28" t="str">
        <f t="shared" si="6"/>
        <v/>
      </c>
      <c r="N23" s="35"/>
      <c r="O23" s="28" t="str">
        <f t="shared" si="14"/>
        <v/>
      </c>
      <c r="P23" s="34"/>
      <c r="Q23" s="32" t="str">
        <f t="shared" si="15"/>
        <v/>
      </c>
      <c r="R23" s="33"/>
    </row>
    <row r="24" ht="16.5" customHeight="1">
      <c r="A24" s="26"/>
      <c r="B24" s="35"/>
      <c r="C24" s="28" t="str">
        <f t="shared" si="11"/>
        <v/>
      </c>
      <c r="D24" s="35"/>
      <c r="E24" s="28" t="str">
        <f t="shared" si="12"/>
        <v/>
      </c>
      <c r="F24" s="35"/>
      <c r="G24" s="30"/>
      <c r="H24" s="30"/>
      <c r="I24" s="28" t="str">
        <f t="shared" si="16"/>
        <v/>
      </c>
      <c r="J24" s="35"/>
      <c r="K24" s="28" t="str">
        <f t="shared" si="13"/>
        <v/>
      </c>
      <c r="L24" s="30"/>
      <c r="M24" s="28" t="str">
        <f t="shared" si="6"/>
        <v/>
      </c>
      <c r="N24" s="35"/>
      <c r="O24" s="28" t="str">
        <f t="shared" si="14"/>
        <v/>
      </c>
      <c r="P24" s="34"/>
      <c r="Q24" s="32" t="str">
        <f t="shared" si="15"/>
        <v/>
      </c>
      <c r="R24" s="33"/>
    </row>
    <row r="25" ht="16.5" customHeight="1">
      <c r="A25" s="26"/>
      <c r="B25" s="35"/>
      <c r="C25" s="28" t="str">
        <f t="shared" si="11"/>
        <v/>
      </c>
      <c r="D25" s="35"/>
      <c r="E25" s="28" t="str">
        <f t="shared" si="12"/>
        <v/>
      </c>
      <c r="F25" s="35"/>
      <c r="G25" s="30"/>
      <c r="H25" s="30"/>
      <c r="I25" s="28" t="str">
        <f t="shared" si="16"/>
        <v/>
      </c>
      <c r="J25" s="35"/>
      <c r="K25" s="28" t="str">
        <f t="shared" si="13"/>
        <v/>
      </c>
      <c r="L25" s="30"/>
      <c r="M25" s="28" t="str">
        <f t="shared" si="6"/>
        <v/>
      </c>
      <c r="N25" s="35"/>
      <c r="O25" s="28" t="str">
        <f t="shared" si="14"/>
        <v/>
      </c>
      <c r="P25" s="34"/>
      <c r="Q25" s="32" t="str">
        <f t="shared" si="15"/>
        <v/>
      </c>
      <c r="R25" s="33"/>
    </row>
    <row r="26" ht="16.5" customHeight="1">
      <c r="A26" s="37"/>
      <c r="B26" s="35"/>
      <c r="C26" s="28" t="str">
        <f t="shared" si="11"/>
        <v/>
      </c>
      <c r="D26" s="35"/>
      <c r="E26" s="28" t="str">
        <f t="shared" si="12"/>
        <v/>
      </c>
      <c r="F26" s="35"/>
      <c r="G26" s="30"/>
      <c r="H26" s="30"/>
      <c r="I26" s="28" t="str">
        <f t="shared" si="16"/>
        <v/>
      </c>
      <c r="J26" s="35"/>
      <c r="K26" s="28" t="str">
        <f t="shared" si="13"/>
        <v/>
      </c>
      <c r="L26" s="30"/>
      <c r="M26" s="28" t="str">
        <f t="shared" si="6"/>
        <v/>
      </c>
      <c r="N26" s="35"/>
      <c r="O26" s="28" t="str">
        <f t="shared" si="14"/>
        <v/>
      </c>
      <c r="P26" s="34"/>
      <c r="Q26" s="32" t="str">
        <f t="shared" si="15"/>
        <v/>
      </c>
      <c r="R26" s="33"/>
    </row>
    <row r="27" ht="16.5" customHeight="1">
      <c r="A27" s="37"/>
      <c r="B27" s="35"/>
      <c r="C27" s="28" t="str">
        <f t="shared" si="11"/>
        <v/>
      </c>
      <c r="D27" s="35"/>
      <c r="E27" s="28" t="str">
        <f t="shared" si="12"/>
        <v/>
      </c>
      <c r="F27" s="35"/>
      <c r="G27" s="30"/>
      <c r="H27" s="30"/>
      <c r="I27" s="28" t="str">
        <f t="shared" si="16"/>
        <v/>
      </c>
      <c r="J27" s="35"/>
      <c r="K27" s="28" t="str">
        <f t="shared" si="13"/>
        <v/>
      </c>
      <c r="L27" s="30"/>
      <c r="M27" s="28" t="str">
        <f t="shared" si="6"/>
        <v/>
      </c>
      <c r="N27" s="35"/>
      <c r="O27" s="28" t="str">
        <f t="shared" si="14"/>
        <v/>
      </c>
      <c r="P27" s="34"/>
      <c r="Q27" s="32" t="str">
        <f t="shared" si="15"/>
        <v/>
      </c>
      <c r="R27" s="33"/>
    </row>
    <row r="28" ht="16.5" customHeight="1">
      <c r="A28" s="26"/>
      <c r="B28" s="35"/>
      <c r="C28" s="28" t="str">
        <f t="shared" si="11"/>
        <v/>
      </c>
      <c r="D28" s="35"/>
      <c r="E28" s="28" t="str">
        <f t="shared" si="12"/>
        <v/>
      </c>
      <c r="F28" s="35"/>
      <c r="G28" s="30"/>
      <c r="H28" s="30"/>
      <c r="I28" s="28" t="str">
        <f t="shared" si="16"/>
        <v/>
      </c>
      <c r="J28" s="35"/>
      <c r="K28" s="28" t="str">
        <f t="shared" si="13"/>
        <v/>
      </c>
      <c r="L28" s="30"/>
      <c r="M28" s="28" t="str">
        <f t="shared" si="6"/>
        <v/>
      </c>
      <c r="N28" s="35"/>
      <c r="O28" s="28" t="str">
        <f t="shared" si="14"/>
        <v/>
      </c>
      <c r="P28" s="34"/>
      <c r="Q28" s="32" t="str">
        <f t="shared" si="15"/>
        <v/>
      </c>
      <c r="R28" s="33"/>
    </row>
    <row r="29" ht="16.5" customHeight="1">
      <c r="A29" s="26"/>
      <c r="B29" s="38"/>
      <c r="C29" s="28" t="str">
        <f t="shared" si="11"/>
        <v/>
      </c>
      <c r="D29" s="39"/>
      <c r="E29" s="28" t="str">
        <f t="shared" si="12"/>
        <v/>
      </c>
      <c r="F29" s="39"/>
      <c r="G29" s="40"/>
      <c r="H29" s="30"/>
      <c r="I29" s="28" t="str">
        <f t="shared" si="16"/>
        <v/>
      </c>
      <c r="J29" s="41"/>
      <c r="K29" s="28" t="str">
        <f t="shared" si="13"/>
        <v/>
      </c>
      <c r="L29" s="30"/>
      <c r="M29" s="28" t="str">
        <f t="shared" si="6"/>
        <v/>
      </c>
      <c r="N29" s="42"/>
      <c r="O29" s="28" t="str">
        <f t="shared" si="14"/>
        <v/>
      </c>
      <c r="P29" s="34"/>
      <c r="Q29" s="32"/>
      <c r="R29" s="33"/>
    </row>
    <row r="30" ht="16.5" customHeight="1">
      <c r="A30" s="43"/>
      <c r="B30" s="38"/>
      <c r="C30" s="28" t="str">
        <f t="shared" si="11"/>
        <v/>
      </c>
      <c r="D30" s="39"/>
      <c r="E30" s="28" t="str">
        <f t="shared" si="12"/>
        <v/>
      </c>
      <c r="F30" s="39"/>
      <c r="G30" s="40"/>
      <c r="H30" s="40"/>
      <c r="I30" s="28" t="str">
        <f t="shared" ref="I30:I32" si="17">IF(F30&lt;&gt;"",RANK(F30,$F$3:$F$32,1),"")</f>
        <v/>
      </c>
      <c r="J30" s="41"/>
      <c r="K30" s="28" t="str">
        <f t="shared" si="13"/>
        <v/>
      </c>
      <c r="L30" s="39"/>
      <c r="M30" s="28" t="str">
        <f t="shared" si="6"/>
        <v/>
      </c>
      <c r="N30" s="39"/>
      <c r="O30" s="28" t="str">
        <f t="shared" si="14"/>
        <v/>
      </c>
      <c r="P30" s="34"/>
      <c r="Q30" s="32"/>
      <c r="R30" s="33"/>
    </row>
    <row r="31" ht="16.5" customHeight="1">
      <c r="A31" s="43"/>
      <c r="B31" s="34"/>
      <c r="C31" s="28" t="str">
        <f t="shared" si="11"/>
        <v/>
      </c>
      <c r="D31" s="44"/>
      <c r="E31" s="28" t="str">
        <f t="shared" si="12"/>
        <v/>
      </c>
      <c r="F31" s="44"/>
      <c r="G31" s="45"/>
      <c r="H31" s="45"/>
      <c r="I31" s="28" t="str">
        <f t="shared" si="17"/>
        <v/>
      </c>
      <c r="J31" s="34"/>
      <c r="K31" s="28" t="str">
        <f t="shared" si="13"/>
        <v/>
      </c>
      <c r="L31" s="44"/>
      <c r="M31" s="28" t="str">
        <f t="shared" si="6"/>
        <v/>
      </c>
      <c r="N31" s="44"/>
      <c r="O31" s="28" t="str">
        <f t="shared" si="14"/>
        <v/>
      </c>
      <c r="P31" s="34"/>
      <c r="Q31" s="32"/>
      <c r="R31" s="33"/>
    </row>
    <row r="32" ht="16.5" customHeight="1">
      <c r="A32" s="46" t="s">
        <v>21</v>
      </c>
      <c r="B32" s="34"/>
      <c r="C32" s="28" t="str">
        <f t="shared" si="11"/>
        <v/>
      </c>
      <c r="D32" s="44"/>
      <c r="E32" s="28" t="str">
        <f t="shared" si="12"/>
        <v/>
      </c>
      <c r="F32" s="44"/>
      <c r="G32" s="45"/>
      <c r="H32" s="45"/>
      <c r="I32" s="28" t="str">
        <f t="shared" si="17"/>
        <v/>
      </c>
      <c r="J32" s="34"/>
      <c r="K32" s="28" t="str">
        <f t="shared" si="13"/>
        <v/>
      </c>
      <c r="L32" s="44"/>
      <c r="M32" s="28" t="str">
        <f t="shared" si="6"/>
        <v/>
      </c>
      <c r="N32" s="44"/>
      <c r="O32" s="28" t="str">
        <f t="shared" si="14"/>
        <v/>
      </c>
      <c r="P32" s="34"/>
      <c r="Q32" s="32"/>
      <c r="R32" s="33"/>
    </row>
    <row r="33" ht="16.5" customHeight="1">
      <c r="A33" s="47" t="s">
        <v>22</v>
      </c>
      <c r="B33" s="48"/>
      <c r="C33" s="49" t="str">
        <f>IF(B33&lt;&gt;"",RANK(B33,B$3:B$18,0),"")</f>
        <v/>
      </c>
      <c r="D33" s="50"/>
      <c r="E33" s="49"/>
      <c r="F33" s="50"/>
      <c r="G33" s="50"/>
      <c r="H33" s="50"/>
      <c r="I33" s="49"/>
      <c r="J33" s="48"/>
      <c r="K33" s="49"/>
      <c r="L33" s="50"/>
      <c r="M33" s="49"/>
      <c r="N33" s="50"/>
      <c r="O33" s="49"/>
      <c r="P33" s="48"/>
      <c r="Q33" s="51"/>
      <c r="R33" s="52"/>
    </row>
    <row r="34" ht="12.75" customHeight="1">
      <c r="A34" s="53"/>
      <c r="J34" s="54"/>
      <c r="P34" s="53"/>
      <c r="R34" s="53"/>
    </row>
    <row r="35" ht="12.75" customHeight="1">
      <c r="A35" s="53"/>
      <c r="J35" s="54"/>
      <c r="P35" s="53"/>
      <c r="R35" s="53"/>
    </row>
    <row r="36" ht="12.75" customHeight="1">
      <c r="A36" s="53"/>
      <c r="J36" s="54"/>
      <c r="P36" s="53"/>
      <c r="R36" s="53"/>
    </row>
    <row r="37" ht="12.75" customHeight="1">
      <c r="A37" s="53"/>
      <c r="J37" s="54"/>
      <c r="P37" s="53"/>
      <c r="R37" s="53"/>
    </row>
    <row r="38" ht="12.75" customHeight="1">
      <c r="A38" s="53"/>
      <c r="J38" s="54"/>
      <c r="P38" s="53"/>
      <c r="R38" s="53"/>
    </row>
    <row r="39" ht="12.75" customHeight="1">
      <c r="A39" s="53"/>
      <c r="J39" s="54"/>
      <c r="P39" s="53"/>
      <c r="R39" s="53"/>
    </row>
    <row r="40" ht="12.75" customHeight="1">
      <c r="A40" s="53"/>
      <c r="J40" s="54"/>
      <c r="P40" s="53"/>
      <c r="R40" s="53"/>
    </row>
    <row r="41" ht="12.75" customHeight="1">
      <c r="A41" s="53"/>
      <c r="J41" s="54"/>
      <c r="P41" s="53"/>
      <c r="R41" s="53"/>
    </row>
    <row r="42" ht="12.75" customHeight="1">
      <c r="A42" s="53"/>
      <c r="J42" s="54"/>
      <c r="P42" s="53"/>
      <c r="R42" s="53"/>
    </row>
    <row r="43" ht="12.75" customHeight="1">
      <c r="A43" s="53"/>
      <c r="J43" s="54"/>
      <c r="P43" s="53"/>
      <c r="R43" s="53"/>
    </row>
    <row r="44" ht="12.75" customHeight="1">
      <c r="A44" s="53"/>
      <c r="J44" s="54"/>
      <c r="P44" s="53"/>
      <c r="R44" s="53"/>
    </row>
    <row r="45" ht="12.75" customHeight="1">
      <c r="A45" s="53"/>
      <c r="J45" s="54"/>
      <c r="P45" s="53"/>
      <c r="R45" s="53"/>
    </row>
    <row r="46" ht="12.75" customHeight="1">
      <c r="A46" s="53"/>
      <c r="J46" s="54"/>
      <c r="P46" s="53"/>
      <c r="R46" s="53"/>
    </row>
    <row r="47" ht="12.75" customHeight="1">
      <c r="A47" s="53"/>
      <c r="J47" s="54"/>
      <c r="P47" s="53"/>
      <c r="R47" s="53"/>
    </row>
    <row r="48" ht="12.75" customHeight="1">
      <c r="A48" s="53"/>
      <c r="J48" s="54"/>
      <c r="P48" s="53"/>
      <c r="R48" s="53"/>
    </row>
    <row r="49" ht="12.75" customHeight="1">
      <c r="A49" s="53"/>
      <c r="J49" s="54"/>
      <c r="P49" s="53"/>
      <c r="R49" s="53"/>
    </row>
    <row r="50" ht="12.75" customHeight="1">
      <c r="A50" s="53"/>
      <c r="J50" s="54"/>
      <c r="P50" s="53"/>
      <c r="R50" s="53"/>
    </row>
    <row r="51" ht="12.75" customHeight="1">
      <c r="A51" s="53"/>
      <c r="J51" s="54"/>
      <c r="P51" s="53"/>
      <c r="R51" s="53"/>
    </row>
    <row r="52" ht="12.75" customHeight="1">
      <c r="A52" s="53"/>
      <c r="J52" s="54"/>
      <c r="P52" s="53"/>
      <c r="R52" s="53"/>
    </row>
    <row r="53" ht="12.75" customHeight="1">
      <c r="A53" s="53"/>
      <c r="J53" s="54"/>
      <c r="P53" s="53"/>
      <c r="R53" s="53"/>
    </row>
    <row r="54" ht="12.75" customHeight="1">
      <c r="A54" s="53"/>
      <c r="J54" s="54"/>
      <c r="P54" s="53"/>
      <c r="R54" s="53"/>
    </row>
    <row r="55" ht="12.75" customHeight="1">
      <c r="A55" s="53"/>
      <c r="J55" s="54"/>
      <c r="P55" s="53"/>
      <c r="R55" s="53"/>
    </row>
    <row r="56" ht="12.75" customHeight="1">
      <c r="A56" s="53"/>
      <c r="J56" s="54"/>
      <c r="P56" s="53"/>
      <c r="R56" s="53"/>
    </row>
    <row r="57" ht="12.75" customHeight="1">
      <c r="A57" s="53"/>
      <c r="J57" s="54"/>
      <c r="P57" s="53"/>
      <c r="R57" s="53"/>
    </row>
    <row r="58" ht="12.75" customHeight="1">
      <c r="A58" s="53"/>
      <c r="J58" s="54"/>
      <c r="P58" s="53"/>
      <c r="R58" s="53"/>
    </row>
    <row r="59" ht="12.75" customHeight="1">
      <c r="A59" s="53"/>
      <c r="J59" s="54"/>
      <c r="P59" s="53"/>
      <c r="R59" s="53"/>
    </row>
    <row r="60" ht="12.75" customHeight="1">
      <c r="A60" s="53"/>
      <c r="J60" s="54"/>
      <c r="P60" s="53"/>
      <c r="R60" s="53"/>
    </row>
    <row r="61" ht="12.75" customHeight="1">
      <c r="A61" s="53"/>
      <c r="J61" s="54"/>
      <c r="P61" s="53"/>
      <c r="R61" s="53"/>
    </row>
    <row r="62" ht="12.75" customHeight="1">
      <c r="A62" s="53"/>
      <c r="J62" s="54"/>
      <c r="P62" s="53"/>
      <c r="R62" s="53"/>
    </row>
    <row r="63" ht="12.75" customHeight="1">
      <c r="A63" s="53"/>
      <c r="J63" s="54"/>
      <c r="P63" s="53"/>
      <c r="R63" s="53"/>
    </row>
    <row r="64" ht="12.75" customHeight="1">
      <c r="A64" s="53"/>
      <c r="J64" s="54"/>
      <c r="P64" s="53"/>
      <c r="R64" s="53"/>
    </row>
    <row r="65" ht="12.75" customHeight="1">
      <c r="A65" s="53"/>
      <c r="J65" s="54"/>
      <c r="P65" s="53"/>
      <c r="R65" s="53"/>
    </row>
    <row r="66" ht="12.75" customHeight="1">
      <c r="A66" s="53"/>
      <c r="J66" s="54"/>
      <c r="P66" s="53"/>
      <c r="R66" s="53"/>
    </row>
    <row r="67" ht="12.75" customHeight="1">
      <c r="A67" s="53"/>
      <c r="J67" s="54"/>
      <c r="P67" s="53"/>
      <c r="R67" s="53"/>
    </row>
    <row r="68" ht="12.75" customHeight="1">
      <c r="A68" s="53"/>
      <c r="J68" s="54"/>
      <c r="P68" s="53"/>
      <c r="R68" s="53"/>
    </row>
    <row r="69" ht="12.75" customHeight="1">
      <c r="A69" s="53"/>
      <c r="J69" s="54"/>
      <c r="P69" s="53"/>
      <c r="R69" s="53"/>
    </row>
    <row r="70" ht="12.75" customHeight="1">
      <c r="A70" s="53"/>
      <c r="J70" s="54"/>
      <c r="P70" s="53"/>
      <c r="R70" s="53"/>
    </row>
    <row r="71" ht="12.75" customHeight="1">
      <c r="A71" s="53"/>
      <c r="J71" s="54"/>
      <c r="P71" s="53"/>
      <c r="R71" s="53"/>
    </row>
    <row r="72" ht="12.75" customHeight="1">
      <c r="A72" s="53"/>
      <c r="J72" s="54"/>
      <c r="P72" s="53"/>
      <c r="R72" s="53"/>
    </row>
    <row r="73" ht="12.75" customHeight="1">
      <c r="A73" s="53"/>
      <c r="J73" s="54"/>
      <c r="P73" s="53"/>
      <c r="R73" s="53"/>
    </row>
    <row r="74" ht="12.75" customHeight="1">
      <c r="A74" s="53"/>
      <c r="J74" s="54"/>
      <c r="P74" s="53"/>
      <c r="R74" s="53"/>
    </row>
    <row r="75" ht="12.75" customHeight="1">
      <c r="A75" s="53"/>
      <c r="J75" s="54"/>
      <c r="P75" s="53"/>
      <c r="R75" s="53"/>
    </row>
    <row r="76" ht="12.75" customHeight="1">
      <c r="A76" s="53"/>
      <c r="J76" s="54"/>
      <c r="P76" s="53"/>
      <c r="R76" s="53"/>
    </row>
    <row r="77" ht="12.75" customHeight="1">
      <c r="A77" s="53"/>
      <c r="J77" s="54"/>
      <c r="P77" s="53"/>
      <c r="R77" s="53"/>
    </row>
    <row r="78" ht="12.75" customHeight="1">
      <c r="A78" s="53"/>
      <c r="J78" s="54"/>
      <c r="P78" s="53"/>
      <c r="R78" s="53"/>
    </row>
    <row r="79" ht="12.75" customHeight="1">
      <c r="A79" s="53"/>
      <c r="J79" s="54"/>
      <c r="P79" s="53"/>
      <c r="R79" s="53"/>
    </row>
    <row r="80" ht="12.75" customHeight="1">
      <c r="A80" s="53"/>
      <c r="J80" s="54"/>
      <c r="P80" s="53"/>
      <c r="R80" s="53"/>
    </row>
    <row r="81" ht="12.75" customHeight="1">
      <c r="A81" s="53"/>
      <c r="J81" s="54"/>
      <c r="P81" s="53"/>
      <c r="R81" s="53"/>
    </row>
    <row r="82" ht="12.75" customHeight="1">
      <c r="A82" s="53"/>
      <c r="J82" s="54"/>
      <c r="P82" s="53"/>
      <c r="R82" s="53"/>
    </row>
    <row r="83" ht="12.75" customHeight="1">
      <c r="A83" s="53"/>
      <c r="J83" s="54"/>
      <c r="P83" s="53"/>
      <c r="R83" s="53"/>
    </row>
    <row r="84" ht="12.75" customHeight="1">
      <c r="A84" s="53"/>
      <c r="J84" s="54"/>
      <c r="P84" s="53"/>
      <c r="R84" s="53"/>
    </row>
    <row r="85" ht="12.75" customHeight="1">
      <c r="A85" s="53"/>
      <c r="J85" s="54"/>
      <c r="P85" s="53"/>
      <c r="R85" s="53"/>
    </row>
    <row r="86" ht="12.75" customHeight="1">
      <c r="A86" s="53"/>
      <c r="J86" s="54"/>
      <c r="P86" s="53"/>
      <c r="R86" s="53"/>
    </row>
    <row r="87" ht="12.75" customHeight="1">
      <c r="A87" s="53"/>
      <c r="J87" s="54"/>
      <c r="P87" s="53"/>
      <c r="R87" s="53"/>
    </row>
    <row r="88" ht="12.75" customHeight="1">
      <c r="A88" s="53"/>
      <c r="J88" s="54"/>
      <c r="P88" s="53"/>
      <c r="R88" s="53"/>
    </row>
    <row r="89" ht="12.75" customHeight="1">
      <c r="A89" s="53"/>
      <c r="J89" s="54"/>
      <c r="P89" s="53"/>
      <c r="R89" s="53"/>
    </row>
    <row r="90" ht="12.75" customHeight="1">
      <c r="A90" s="53"/>
      <c r="J90" s="54"/>
      <c r="P90" s="53"/>
      <c r="R90" s="53"/>
    </row>
    <row r="91" ht="12.75" customHeight="1">
      <c r="A91" s="53"/>
      <c r="J91" s="54"/>
      <c r="P91" s="53"/>
      <c r="R91" s="53"/>
    </row>
    <row r="92" ht="12.75" customHeight="1">
      <c r="A92" s="53"/>
      <c r="J92" s="54"/>
      <c r="P92" s="53"/>
      <c r="R92" s="53"/>
    </row>
    <row r="93" ht="12.75" customHeight="1">
      <c r="A93" s="53"/>
      <c r="J93" s="54"/>
      <c r="P93" s="53"/>
      <c r="R93" s="53"/>
    </row>
    <row r="94" ht="12.75" customHeight="1">
      <c r="A94" s="53"/>
      <c r="J94" s="54"/>
      <c r="P94" s="53"/>
      <c r="R94" s="53"/>
    </row>
    <row r="95" ht="12.75" customHeight="1">
      <c r="A95" s="53"/>
      <c r="J95" s="54"/>
      <c r="P95" s="53"/>
      <c r="R95" s="53"/>
    </row>
    <row r="96" ht="12.75" customHeight="1">
      <c r="A96" s="53"/>
      <c r="J96" s="54"/>
      <c r="P96" s="53"/>
      <c r="R96" s="53"/>
    </row>
    <row r="97" ht="12.75" customHeight="1">
      <c r="A97" s="53"/>
      <c r="J97" s="54"/>
      <c r="P97" s="53"/>
      <c r="R97" s="53"/>
    </row>
    <row r="98" ht="12.75" customHeight="1">
      <c r="A98" s="53"/>
      <c r="J98" s="54"/>
      <c r="P98" s="53"/>
      <c r="R98" s="53"/>
    </row>
    <row r="99" ht="12.75" customHeight="1">
      <c r="A99" s="53"/>
      <c r="J99" s="54"/>
      <c r="P99" s="53"/>
      <c r="R99" s="53"/>
    </row>
    <row r="100" ht="12.75" customHeight="1">
      <c r="A100" s="53"/>
      <c r="J100" s="54"/>
      <c r="P100" s="53"/>
      <c r="R100" s="53"/>
    </row>
    <row r="101" ht="12.75" customHeight="1">
      <c r="A101" s="53"/>
      <c r="J101" s="54"/>
      <c r="P101" s="53"/>
      <c r="R101" s="53"/>
    </row>
    <row r="102" ht="12.75" customHeight="1">
      <c r="A102" s="53"/>
      <c r="J102" s="54"/>
      <c r="P102" s="53"/>
      <c r="R102" s="53"/>
    </row>
    <row r="103" ht="12.75" customHeight="1">
      <c r="A103" s="53"/>
      <c r="J103" s="54"/>
      <c r="P103" s="53"/>
      <c r="R103" s="53"/>
    </row>
    <row r="104" ht="12.75" customHeight="1">
      <c r="A104" s="53"/>
      <c r="J104" s="54"/>
      <c r="P104" s="53"/>
      <c r="R104" s="53"/>
    </row>
    <row r="105" ht="12.75" customHeight="1">
      <c r="A105" s="53"/>
      <c r="J105" s="54"/>
      <c r="P105" s="53"/>
      <c r="R105" s="53"/>
    </row>
    <row r="106" ht="12.75" customHeight="1">
      <c r="A106" s="53"/>
      <c r="J106" s="54"/>
      <c r="P106" s="53"/>
      <c r="R106" s="53"/>
    </row>
    <row r="107" ht="12.75" customHeight="1">
      <c r="A107" s="53"/>
      <c r="J107" s="54"/>
      <c r="P107" s="53"/>
      <c r="R107" s="53"/>
    </row>
    <row r="108" ht="12.75" customHeight="1">
      <c r="A108" s="53"/>
      <c r="J108" s="54"/>
      <c r="P108" s="53"/>
      <c r="R108" s="53"/>
    </row>
    <row r="109" ht="12.75" customHeight="1">
      <c r="A109" s="53"/>
      <c r="J109" s="54"/>
      <c r="P109" s="53"/>
      <c r="R109" s="53"/>
    </row>
    <row r="110" ht="12.75" customHeight="1">
      <c r="A110" s="53"/>
      <c r="J110" s="54"/>
      <c r="P110" s="53"/>
      <c r="R110" s="53"/>
    </row>
    <row r="111" ht="12.75" customHeight="1">
      <c r="A111" s="53"/>
      <c r="J111" s="54"/>
      <c r="P111" s="53"/>
      <c r="R111" s="53"/>
    </row>
    <row r="112" ht="12.75" customHeight="1">
      <c r="A112" s="53"/>
      <c r="J112" s="54"/>
      <c r="P112" s="53"/>
      <c r="R112" s="53"/>
    </row>
    <row r="113" ht="12.75" customHeight="1">
      <c r="A113" s="53"/>
      <c r="J113" s="54"/>
      <c r="P113" s="53"/>
      <c r="R113" s="53"/>
    </row>
    <row r="114" ht="12.75" customHeight="1">
      <c r="A114" s="53"/>
      <c r="J114" s="54"/>
      <c r="P114" s="53"/>
      <c r="R114" s="53"/>
    </row>
    <row r="115" ht="12.75" customHeight="1">
      <c r="A115" s="53"/>
      <c r="J115" s="54"/>
      <c r="P115" s="53"/>
      <c r="R115" s="53"/>
    </row>
    <row r="116" ht="12.75" customHeight="1">
      <c r="A116" s="53"/>
      <c r="J116" s="54"/>
      <c r="P116" s="53"/>
      <c r="R116" s="53"/>
    </row>
    <row r="117" ht="12.75" customHeight="1">
      <c r="A117" s="53"/>
      <c r="J117" s="54"/>
      <c r="P117" s="53"/>
      <c r="R117" s="53"/>
    </row>
    <row r="118" ht="12.75" customHeight="1">
      <c r="A118" s="53"/>
      <c r="J118" s="54"/>
      <c r="P118" s="53"/>
      <c r="R118" s="53"/>
    </row>
    <row r="119" ht="12.75" customHeight="1">
      <c r="A119" s="53"/>
      <c r="J119" s="54"/>
      <c r="P119" s="53"/>
      <c r="R119" s="53"/>
    </row>
    <row r="120" ht="12.75" customHeight="1">
      <c r="A120" s="53"/>
      <c r="J120" s="54"/>
      <c r="P120" s="53"/>
      <c r="R120" s="53"/>
    </row>
    <row r="121" ht="12.75" customHeight="1">
      <c r="A121" s="53"/>
      <c r="J121" s="54"/>
      <c r="P121" s="53"/>
      <c r="R121" s="53"/>
    </row>
    <row r="122" ht="12.75" customHeight="1">
      <c r="A122" s="53"/>
      <c r="J122" s="54"/>
      <c r="P122" s="53"/>
      <c r="R122" s="53"/>
    </row>
    <row r="123" ht="12.75" customHeight="1">
      <c r="A123" s="53"/>
      <c r="J123" s="54"/>
      <c r="P123" s="53"/>
      <c r="R123" s="53"/>
    </row>
    <row r="124" ht="12.75" customHeight="1">
      <c r="A124" s="53"/>
      <c r="J124" s="54"/>
      <c r="P124" s="53"/>
      <c r="R124" s="53"/>
    </row>
    <row r="125" ht="12.75" customHeight="1">
      <c r="A125" s="53"/>
      <c r="J125" s="54"/>
      <c r="P125" s="53"/>
      <c r="R125" s="53"/>
    </row>
    <row r="126" ht="12.75" customHeight="1">
      <c r="A126" s="53"/>
      <c r="J126" s="54"/>
      <c r="P126" s="53"/>
      <c r="R126" s="53"/>
    </row>
    <row r="127" ht="12.75" customHeight="1">
      <c r="A127" s="53"/>
      <c r="J127" s="54"/>
      <c r="P127" s="53"/>
      <c r="R127" s="53"/>
    </row>
    <row r="128" ht="12.75" customHeight="1">
      <c r="A128" s="53"/>
      <c r="J128" s="54"/>
      <c r="P128" s="53"/>
      <c r="R128" s="53"/>
    </row>
    <row r="129" ht="12.75" customHeight="1">
      <c r="A129" s="53"/>
      <c r="J129" s="54"/>
      <c r="P129" s="53"/>
      <c r="R129" s="53"/>
    </row>
    <row r="130" ht="12.75" customHeight="1">
      <c r="A130" s="53"/>
      <c r="J130" s="54"/>
      <c r="P130" s="53"/>
      <c r="R130" s="53"/>
    </row>
    <row r="131" ht="12.75" customHeight="1">
      <c r="A131" s="53"/>
      <c r="J131" s="54"/>
      <c r="P131" s="53"/>
      <c r="R131" s="53"/>
    </row>
    <row r="132" ht="12.75" customHeight="1">
      <c r="A132" s="53"/>
      <c r="J132" s="54"/>
      <c r="P132" s="53"/>
      <c r="R132" s="53"/>
    </row>
    <row r="133" ht="12.75" customHeight="1">
      <c r="A133" s="53"/>
      <c r="J133" s="54"/>
      <c r="P133" s="53"/>
      <c r="R133" s="53"/>
    </row>
    <row r="134" ht="12.75" customHeight="1">
      <c r="A134" s="53"/>
      <c r="J134" s="54"/>
      <c r="P134" s="53"/>
      <c r="R134" s="53"/>
    </row>
    <row r="135" ht="12.75" customHeight="1">
      <c r="A135" s="53"/>
      <c r="J135" s="54"/>
      <c r="P135" s="53"/>
      <c r="R135" s="53"/>
    </row>
    <row r="136" ht="12.75" customHeight="1">
      <c r="A136" s="53"/>
      <c r="J136" s="54"/>
      <c r="P136" s="53"/>
      <c r="R136" s="53"/>
    </row>
    <row r="137" ht="12.75" customHeight="1">
      <c r="A137" s="53"/>
      <c r="J137" s="54"/>
      <c r="P137" s="53"/>
      <c r="R137" s="53"/>
    </row>
    <row r="138" ht="12.75" customHeight="1">
      <c r="A138" s="53"/>
      <c r="J138" s="54"/>
      <c r="P138" s="53"/>
      <c r="R138" s="53"/>
    </row>
    <row r="139" ht="12.75" customHeight="1">
      <c r="A139" s="53"/>
      <c r="J139" s="54"/>
      <c r="P139" s="53"/>
      <c r="R139" s="53"/>
    </row>
    <row r="140" ht="12.75" customHeight="1">
      <c r="A140" s="53"/>
      <c r="J140" s="54"/>
      <c r="P140" s="53"/>
      <c r="R140" s="53"/>
    </row>
    <row r="141" ht="12.75" customHeight="1">
      <c r="A141" s="53"/>
      <c r="J141" s="54"/>
      <c r="P141" s="53"/>
      <c r="R141" s="53"/>
    </row>
    <row r="142" ht="12.75" customHeight="1">
      <c r="A142" s="53"/>
      <c r="J142" s="54"/>
      <c r="P142" s="53"/>
      <c r="R142" s="53"/>
    </row>
    <row r="143" ht="12.75" customHeight="1">
      <c r="A143" s="53"/>
      <c r="J143" s="54"/>
      <c r="P143" s="53"/>
      <c r="R143" s="53"/>
    </row>
    <row r="144" ht="12.75" customHeight="1">
      <c r="A144" s="53"/>
      <c r="J144" s="54"/>
      <c r="P144" s="53"/>
      <c r="R144" s="53"/>
    </row>
    <row r="145" ht="12.75" customHeight="1">
      <c r="A145" s="53"/>
      <c r="J145" s="54"/>
      <c r="P145" s="53"/>
      <c r="R145" s="53"/>
    </row>
    <row r="146" ht="12.75" customHeight="1">
      <c r="A146" s="53"/>
      <c r="J146" s="54"/>
      <c r="P146" s="53"/>
      <c r="R146" s="53"/>
    </row>
    <row r="147" ht="12.75" customHeight="1">
      <c r="A147" s="53"/>
      <c r="J147" s="54"/>
      <c r="P147" s="53"/>
      <c r="R147" s="53"/>
    </row>
    <row r="148" ht="12.75" customHeight="1">
      <c r="A148" s="53"/>
      <c r="J148" s="54"/>
      <c r="P148" s="53"/>
      <c r="R148" s="53"/>
    </row>
    <row r="149" ht="12.75" customHeight="1">
      <c r="A149" s="53"/>
      <c r="J149" s="54"/>
      <c r="P149" s="53"/>
      <c r="R149" s="53"/>
    </row>
    <row r="150" ht="12.75" customHeight="1">
      <c r="A150" s="53"/>
      <c r="J150" s="54"/>
      <c r="P150" s="53"/>
      <c r="R150" s="53"/>
    </row>
    <row r="151" ht="12.75" customHeight="1">
      <c r="A151" s="53"/>
      <c r="J151" s="54"/>
      <c r="P151" s="53"/>
      <c r="R151" s="53"/>
    </row>
    <row r="152" ht="12.75" customHeight="1">
      <c r="A152" s="53"/>
      <c r="J152" s="54"/>
      <c r="P152" s="53"/>
      <c r="R152" s="53"/>
    </row>
    <row r="153" ht="12.75" customHeight="1">
      <c r="A153" s="53"/>
      <c r="J153" s="54"/>
      <c r="P153" s="53"/>
      <c r="R153" s="53"/>
    </row>
    <row r="154" ht="12.75" customHeight="1">
      <c r="A154" s="53"/>
      <c r="J154" s="54"/>
      <c r="P154" s="53"/>
      <c r="R154" s="53"/>
    </row>
    <row r="155" ht="12.75" customHeight="1">
      <c r="A155" s="53"/>
      <c r="J155" s="54"/>
      <c r="P155" s="53"/>
      <c r="R155" s="53"/>
    </row>
    <row r="156" ht="12.75" customHeight="1">
      <c r="A156" s="53"/>
      <c r="J156" s="54"/>
      <c r="P156" s="53"/>
      <c r="R156" s="53"/>
    </row>
    <row r="157" ht="12.75" customHeight="1">
      <c r="A157" s="53"/>
      <c r="J157" s="54"/>
      <c r="P157" s="53"/>
      <c r="R157" s="53"/>
    </row>
    <row r="158" ht="12.75" customHeight="1">
      <c r="A158" s="53"/>
      <c r="J158" s="54"/>
      <c r="P158" s="53"/>
      <c r="R158" s="53"/>
    </row>
    <row r="159" ht="12.75" customHeight="1">
      <c r="A159" s="53"/>
      <c r="J159" s="54"/>
      <c r="P159" s="53"/>
      <c r="R159" s="53"/>
    </row>
    <row r="160" ht="12.75" customHeight="1">
      <c r="A160" s="53"/>
      <c r="J160" s="54"/>
      <c r="P160" s="53"/>
      <c r="R160" s="53"/>
    </row>
    <row r="161" ht="12.75" customHeight="1">
      <c r="A161" s="53"/>
      <c r="J161" s="54"/>
      <c r="P161" s="53"/>
      <c r="R161" s="53"/>
    </row>
    <row r="162" ht="12.75" customHeight="1">
      <c r="A162" s="53"/>
      <c r="J162" s="54"/>
      <c r="P162" s="53"/>
      <c r="R162" s="53"/>
    </row>
    <row r="163" ht="12.75" customHeight="1">
      <c r="A163" s="53"/>
      <c r="J163" s="54"/>
      <c r="P163" s="53"/>
      <c r="R163" s="53"/>
    </row>
    <row r="164" ht="12.75" customHeight="1">
      <c r="A164" s="53"/>
      <c r="J164" s="54"/>
      <c r="P164" s="53"/>
      <c r="R164" s="53"/>
    </row>
    <row r="165" ht="12.75" customHeight="1">
      <c r="A165" s="53"/>
      <c r="J165" s="54"/>
      <c r="P165" s="53"/>
      <c r="R165" s="53"/>
    </row>
    <row r="166" ht="12.75" customHeight="1">
      <c r="A166" s="53"/>
      <c r="J166" s="54"/>
      <c r="P166" s="53"/>
      <c r="R166" s="53"/>
    </row>
    <row r="167" ht="12.75" customHeight="1">
      <c r="A167" s="53"/>
      <c r="J167" s="54"/>
      <c r="P167" s="53"/>
      <c r="R167" s="53"/>
    </row>
    <row r="168" ht="12.75" customHeight="1">
      <c r="A168" s="53"/>
      <c r="J168" s="54"/>
      <c r="P168" s="53"/>
      <c r="R168" s="53"/>
    </row>
    <row r="169" ht="12.75" customHeight="1">
      <c r="A169" s="53"/>
      <c r="J169" s="54"/>
      <c r="P169" s="53"/>
      <c r="R169" s="53"/>
    </row>
    <row r="170" ht="12.75" customHeight="1">
      <c r="A170" s="53"/>
      <c r="J170" s="54"/>
      <c r="P170" s="53"/>
      <c r="R170" s="53"/>
    </row>
    <row r="171" ht="12.75" customHeight="1">
      <c r="A171" s="53"/>
      <c r="J171" s="54"/>
      <c r="P171" s="53"/>
      <c r="R171" s="53"/>
    </row>
    <row r="172" ht="12.75" customHeight="1">
      <c r="A172" s="53"/>
      <c r="J172" s="54"/>
      <c r="P172" s="53"/>
      <c r="R172" s="53"/>
    </row>
    <row r="173" ht="12.75" customHeight="1">
      <c r="A173" s="53"/>
      <c r="J173" s="54"/>
      <c r="P173" s="53"/>
      <c r="R173" s="53"/>
    </row>
    <row r="174" ht="12.75" customHeight="1">
      <c r="A174" s="53"/>
      <c r="J174" s="54"/>
      <c r="P174" s="53"/>
      <c r="R174" s="53"/>
    </row>
    <row r="175" ht="12.75" customHeight="1">
      <c r="A175" s="53"/>
      <c r="J175" s="54"/>
      <c r="P175" s="53"/>
      <c r="R175" s="53"/>
    </row>
    <row r="176" ht="12.75" customHeight="1">
      <c r="A176" s="53"/>
      <c r="J176" s="54"/>
      <c r="P176" s="53"/>
      <c r="R176" s="53"/>
    </row>
    <row r="177" ht="12.75" customHeight="1">
      <c r="A177" s="53"/>
      <c r="J177" s="54"/>
      <c r="P177" s="53"/>
      <c r="R177" s="53"/>
    </row>
    <row r="178" ht="12.75" customHeight="1">
      <c r="A178" s="53"/>
      <c r="J178" s="54"/>
      <c r="P178" s="53"/>
      <c r="R178" s="53"/>
    </row>
    <row r="179" ht="12.75" customHeight="1">
      <c r="A179" s="53"/>
      <c r="J179" s="54"/>
      <c r="P179" s="53"/>
      <c r="R179" s="53"/>
    </row>
    <row r="180" ht="12.75" customHeight="1">
      <c r="A180" s="53"/>
      <c r="J180" s="54"/>
      <c r="P180" s="53"/>
      <c r="R180" s="53"/>
    </row>
    <row r="181" ht="12.75" customHeight="1">
      <c r="A181" s="53"/>
      <c r="J181" s="54"/>
      <c r="P181" s="53"/>
      <c r="R181" s="53"/>
    </row>
    <row r="182" ht="12.75" customHeight="1">
      <c r="A182" s="53"/>
      <c r="J182" s="54"/>
      <c r="P182" s="53"/>
      <c r="R182" s="53"/>
    </row>
    <row r="183" ht="12.75" customHeight="1">
      <c r="A183" s="53"/>
      <c r="J183" s="54"/>
      <c r="P183" s="53"/>
      <c r="R183" s="53"/>
    </row>
    <row r="184" ht="12.75" customHeight="1">
      <c r="A184" s="53"/>
      <c r="J184" s="54"/>
      <c r="P184" s="53"/>
      <c r="R184" s="53"/>
    </row>
    <row r="185" ht="12.75" customHeight="1">
      <c r="A185" s="53"/>
      <c r="J185" s="54"/>
      <c r="P185" s="53"/>
      <c r="R185" s="53"/>
    </row>
    <row r="186" ht="12.75" customHeight="1">
      <c r="A186" s="53"/>
      <c r="J186" s="54"/>
      <c r="P186" s="53"/>
      <c r="R186" s="53"/>
    </row>
    <row r="187" ht="12.75" customHeight="1">
      <c r="A187" s="53"/>
      <c r="J187" s="54"/>
      <c r="P187" s="53"/>
      <c r="R187" s="53"/>
    </row>
    <row r="188" ht="12.75" customHeight="1">
      <c r="A188" s="53"/>
      <c r="J188" s="54"/>
      <c r="P188" s="53"/>
      <c r="R188" s="53"/>
    </row>
    <row r="189" ht="12.75" customHeight="1">
      <c r="A189" s="53"/>
      <c r="J189" s="54"/>
      <c r="P189" s="53"/>
      <c r="R189" s="53"/>
    </row>
    <row r="190" ht="12.75" customHeight="1">
      <c r="A190" s="53"/>
      <c r="J190" s="54"/>
      <c r="P190" s="53"/>
      <c r="R190" s="53"/>
    </row>
    <row r="191" ht="12.75" customHeight="1">
      <c r="A191" s="53"/>
      <c r="J191" s="54"/>
      <c r="P191" s="53"/>
      <c r="R191" s="53"/>
    </row>
    <row r="192" ht="12.75" customHeight="1">
      <c r="A192" s="53"/>
      <c r="J192" s="54"/>
      <c r="P192" s="53"/>
      <c r="R192" s="53"/>
    </row>
    <row r="193" ht="12.75" customHeight="1">
      <c r="A193" s="53"/>
      <c r="J193" s="54"/>
      <c r="P193" s="53"/>
      <c r="R193" s="53"/>
    </row>
    <row r="194" ht="12.75" customHeight="1">
      <c r="A194" s="53"/>
      <c r="J194" s="54"/>
      <c r="P194" s="53"/>
      <c r="R194" s="53"/>
    </row>
    <row r="195" ht="12.75" customHeight="1">
      <c r="A195" s="53"/>
      <c r="J195" s="54"/>
      <c r="P195" s="53"/>
      <c r="R195" s="53"/>
    </row>
    <row r="196" ht="12.75" customHeight="1">
      <c r="A196" s="53"/>
      <c r="J196" s="54"/>
      <c r="P196" s="53"/>
      <c r="R196" s="53"/>
    </row>
    <row r="197" ht="12.75" customHeight="1">
      <c r="A197" s="53"/>
      <c r="J197" s="54"/>
      <c r="P197" s="53"/>
      <c r="R197" s="53"/>
    </row>
    <row r="198" ht="12.75" customHeight="1">
      <c r="A198" s="53"/>
      <c r="J198" s="54"/>
      <c r="P198" s="53"/>
      <c r="R198" s="53"/>
    </row>
    <row r="199" ht="12.75" customHeight="1">
      <c r="A199" s="53"/>
      <c r="J199" s="54"/>
      <c r="P199" s="53"/>
      <c r="R199" s="53"/>
    </row>
    <row r="200" ht="12.75" customHeight="1">
      <c r="A200" s="53"/>
      <c r="J200" s="54"/>
      <c r="P200" s="53"/>
      <c r="R200" s="53"/>
    </row>
    <row r="201" ht="12.75" customHeight="1">
      <c r="A201" s="53"/>
      <c r="J201" s="54"/>
      <c r="P201" s="53"/>
      <c r="R201" s="53"/>
    </row>
    <row r="202" ht="12.75" customHeight="1">
      <c r="A202" s="53"/>
      <c r="J202" s="54"/>
      <c r="P202" s="53"/>
      <c r="R202" s="53"/>
    </row>
    <row r="203" ht="12.75" customHeight="1">
      <c r="A203" s="53"/>
      <c r="J203" s="54"/>
      <c r="P203" s="53"/>
      <c r="R203" s="53"/>
    </row>
    <row r="204" ht="12.75" customHeight="1">
      <c r="A204" s="53"/>
      <c r="J204" s="54"/>
      <c r="P204" s="53"/>
      <c r="R204" s="53"/>
    </row>
    <row r="205" ht="12.75" customHeight="1">
      <c r="A205" s="53"/>
      <c r="J205" s="54"/>
      <c r="P205" s="53"/>
      <c r="R205" s="53"/>
    </row>
    <row r="206" ht="12.75" customHeight="1">
      <c r="A206" s="53"/>
      <c r="J206" s="54"/>
      <c r="P206" s="53"/>
      <c r="R206" s="53"/>
    </row>
    <row r="207" ht="12.75" customHeight="1">
      <c r="A207" s="53"/>
      <c r="J207" s="54"/>
      <c r="P207" s="53"/>
      <c r="R207" s="53"/>
    </row>
    <row r="208" ht="12.75" customHeight="1">
      <c r="A208" s="53"/>
      <c r="J208" s="54"/>
      <c r="P208" s="53"/>
      <c r="R208" s="53"/>
    </row>
    <row r="209" ht="12.75" customHeight="1">
      <c r="A209" s="53"/>
      <c r="J209" s="54"/>
      <c r="P209" s="53"/>
      <c r="R209" s="53"/>
    </row>
    <row r="210" ht="12.75" customHeight="1">
      <c r="A210" s="53"/>
      <c r="J210" s="54"/>
      <c r="P210" s="53"/>
      <c r="R210" s="53"/>
    </row>
    <row r="211" ht="12.75" customHeight="1">
      <c r="A211" s="53"/>
      <c r="J211" s="54"/>
      <c r="P211" s="53"/>
      <c r="R211" s="53"/>
    </row>
    <row r="212" ht="12.75" customHeight="1">
      <c r="A212" s="53"/>
      <c r="J212" s="54"/>
      <c r="P212" s="53"/>
      <c r="R212" s="53"/>
    </row>
    <row r="213" ht="12.75" customHeight="1">
      <c r="A213" s="53"/>
      <c r="J213" s="54"/>
      <c r="P213" s="53"/>
      <c r="R213" s="53"/>
    </row>
    <row r="214" ht="12.75" customHeight="1">
      <c r="A214" s="53"/>
      <c r="J214" s="54"/>
      <c r="P214" s="53"/>
      <c r="R214" s="53"/>
    </row>
    <row r="215" ht="12.75" customHeight="1">
      <c r="A215" s="53"/>
      <c r="J215" s="54"/>
      <c r="P215" s="53"/>
      <c r="R215" s="53"/>
    </row>
    <row r="216" ht="12.75" customHeight="1">
      <c r="A216" s="53"/>
      <c r="J216" s="54"/>
      <c r="P216" s="53"/>
      <c r="R216" s="53"/>
    </row>
    <row r="217" ht="12.75" customHeight="1">
      <c r="A217" s="53"/>
      <c r="J217" s="54"/>
      <c r="P217" s="53"/>
      <c r="R217" s="53"/>
    </row>
    <row r="218" ht="12.75" customHeight="1">
      <c r="A218" s="53"/>
      <c r="J218" s="54"/>
      <c r="P218" s="53"/>
      <c r="R218" s="53"/>
    </row>
    <row r="219" ht="12.75" customHeight="1">
      <c r="A219" s="53"/>
      <c r="J219" s="54"/>
      <c r="P219" s="53"/>
      <c r="R219" s="53"/>
    </row>
    <row r="220" ht="12.75" customHeight="1">
      <c r="A220" s="53"/>
      <c r="J220" s="54"/>
      <c r="P220" s="53"/>
      <c r="R220" s="53"/>
    </row>
    <row r="221" ht="12.75" customHeight="1">
      <c r="A221" s="53"/>
      <c r="J221" s="54"/>
      <c r="P221" s="53"/>
      <c r="R221" s="53"/>
    </row>
    <row r="222" ht="12.75" customHeight="1">
      <c r="A222" s="53"/>
      <c r="J222" s="54"/>
      <c r="P222" s="53"/>
      <c r="R222" s="53"/>
    </row>
    <row r="223" ht="12.75" customHeight="1">
      <c r="A223" s="53"/>
      <c r="J223" s="54"/>
      <c r="P223" s="53"/>
      <c r="R223" s="53"/>
    </row>
    <row r="224" ht="12.75" customHeight="1">
      <c r="A224" s="53"/>
      <c r="J224" s="54"/>
      <c r="P224" s="53"/>
      <c r="R224" s="53"/>
    </row>
    <row r="225" ht="12.75" customHeight="1">
      <c r="A225" s="53"/>
      <c r="J225" s="54"/>
      <c r="P225" s="53"/>
      <c r="R225" s="53"/>
    </row>
    <row r="226" ht="12.75" customHeight="1">
      <c r="A226" s="53"/>
      <c r="J226" s="54"/>
      <c r="P226" s="53"/>
      <c r="R226" s="53"/>
    </row>
    <row r="227" ht="12.75" customHeight="1">
      <c r="A227" s="53"/>
      <c r="J227" s="54"/>
      <c r="P227" s="53"/>
      <c r="R227" s="53"/>
    </row>
    <row r="228" ht="12.75" customHeight="1">
      <c r="A228" s="53"/>
      <c r="J228" s="54"/>
      <c r="P228" s="53"/>
      <c r="R228" s="53"/>
    </row>
    <row r="229" ht="12.75" customHeight="1">
      <c r="A229" s="53"/>
      <c r="J229" s="54"/>
      <c r="P229" s="53"/>
      <c r="R229" s="53"/>
    </row>
    <row r="230" ht="12.75" customHeight="1">
      <c r="A230" s="53"/>
      <c r="J230" s="54"/>
      <c r="P230" s="53"/>
      <c r="R230" s="53"/>
    </row>
    <row r="231" ht="12.75" customHeight="1">
      <c r="A231" s="53"/>
      <c r="J231" s="54"/>
      <c r="P231" s="53"/>
      <c r="R231" s="53"/>
    </row>
    <row r="232" ht="12.75" customHeight="1">
      <c r="A232" s="53"/>
      <c r="J232" s="54"/>
      <c r="P232" s="53"/>
      <c r="R232" s="53"/>
    </row>
    <row r="233" ht="12.75" customHeight="1">
      <c r="A233" s="53"/>
      <c r="J233" s="54"/>
      <c r="P233" s="53"/>
      <c r="R233" s="53"/>
    </row>
    <row r="234" ht="12.75" customHeight="1">
      <c r="A234" s="53"/>
      <c r="J234" s="54"/>
      <c r="P234" s="53"/>
      <c r="R234" s="53"/>
    </row>
    <row r="235" ht="12.75" customHeight="1">
      <c r="A235" s="53"/>
      <c r="J235" s="54"/>
      <c r="P235" s="53"/>
      <c r="R235" s="53"/>
    </row>
    <row r="236" ht="12.75" customHeight="1">
      <c r="A236" s="53"/>
      <c r="J236" s="54"/>
      <c r="P236" s="53"/>
      <c r="R236" s="53"/>
    </row>
    <row r="237" ht="12.75" customHeight="1">
      <c r="A237" s="53"/>
      <c r="J237" s="54"/>
      <c r="P237" s="53"/>
      <c r="R237" s="53"/>
    </row>
    <row r="238" ht="12.75" customHeight="1">
      <c r="A238" s="53"/>
      <c r="J238" s="54"/>
      <c r="P238" s="53"/>
      <c r="R238" s="53"/>
    </row>
    <row r="239" ht="12.75" customHeight="1">
      <c r="A239" s="53"/>
      <c r="J239" s="54"/>
      <c r="P239" s="53"/>
      <c r="R239" s="53"/>
    </row>
    <row r="240" ht="12.75" customHeight="1">
      <c r="A240" s="53"/>
      <c r="J240" s="54"/>
      <c r="P240" s="53"/>
      <c r="R240" s="53"/>
    </row>
    <row r="241" ht="12.75" customHeight="1">
      <c r="A241" s="53"/>
      <c r="J241" s="54"/>
      <c r="P241" s="53"/>
      <c r="R241" s="53"/>
    </row>
    <row r="242" ht="12.75" customHeight="1">
      <c r="A242" s="53"/>
      <c r="J242" s="54"/>
      <c r="P242" s="53"/>
      <c r="R242" s="53"/>
    </row>
    <row r="243" ht="12.75" customHeight="1">
      <c r="A243" s="53"/>
      <c r="J243" s="54"/>
      <c r="P243" s="53"/>
      <c r="R243" s="53"/>
    </row>
    <row r="244" ht="12.75" customHeight="1">
      <c r="A244" s="53"/>
      <c r="J244" s="54"/>
      <c r="P244" s="53"/>
      <c r="R244" s="53"/>
    </row>
    <row r="245" ht="12.75" customHeight="1">
      <c r="A245" s="53"/>
      <c r="J245" s="54"/>
      <c r="P245" s="53"/>
      <c r="R245" s="53"/>
    </row>
    <row r="246" ht="12.75" customHeight="1">
      <c r="A246" s="53"/>
      <c r="J246" s="54"/>
      <c r="P246" s="53"/>
      <c r="R246" s="53"/>
    </row>
    <row r="247" ht="12.75" customHeight="1">
      <c r="A247" s="53"/>
      <c r="J247" s="54"/>
      <c r="P247" s="53"/>
      <c r="R247" s="53"/>
    </row>
    <row r="248" ht="12.75" customHeight="1">
      <c r="A248" s="53"/>
      <c r="J248" s="54"/>
      <c r="P248" s="53"/>
      <c r="R248" s="53"/>
    </row>
    <row r="249" ht="12.75" customHeight="1">
      <c r="A249" s="53"/>
      <c r="J249" s="54"/>
      <c r="P249" s="53"/>
      <c r="R249" s="53"/>
    </row>
    <row r="250" ht="12.75" customHeight="1">
      <c r="A250" s="53"/>
      <c r="J250" s="54"/>
      <c r="P250" s="53"/>
      <c r="R250" s="53"/>
    </row>
    <row r="251" ht="12.75" customHeight="1">
      <c r="A251" s="53"/>
      <c r="J251" s="54"/>
      <c r="P251" s="53"/>
      <c r="R251" s="53"/>
    </row>
    <row r="252" ht="12.75" customHeight="1">
      <c r="A252" s="53"/>
      <c r="J252" s="54"/>
      <c r="P252" s="53"/>
      <c r="R252" s="53"/>
    </row>
    <row r="253" ht="12.75" customHeight="1">
      <c r="A253" s="53"/>
      <c r="J253" s="54"/>
      <c r="P253" s="53"/>
      <c r="R253" s="53"/>
    </row>
    <row r="254" ht="12.75" customHeight="1">
      <c r="A254" s="53"/>
      <c r="J254" s="54"/>
      <c r="P254" s="53"/>
      <c r="R254" s="53"/>
    </row>
    <row r="255" ht="12.75" customHeight="1">
      <c r="A255" s="53"/>
      <c r="J255" s="54"/>
      <c r="P255" s="53"/>
      <c r="R255" s="53"/>
    </row>
    <row r="256" ht="12.75" customHeight="1">
      <c r="A256" s="53"/>
      <c r="J256" s="54"/>
      <c r="P256" s="53"/>
      <c r="R256" s="53"/>
    </row>
    <row r="257" ht="12.75" customHeight="1">
      <c r="A257" s="53"/>
      <c r="J257" s="54"/>
      <c r="P257" s="53"/>
      <c r="R257" s="53"/>
    </row>
    <row r="258" ht="12.75" customHeight="1">
      <c r="A258" s="53"/>
      <c r="J258" s="54"/>
      <c r="P258" s="53"/>
      <c r="R258" s="53"/>
    </row>
    <row r="259" ht="12.75" customHeight="1">
      <c r="A259" s="53"/>
      <c r="J259" s="54"/>
      <c r="P259" s="53"/>
      <c r="R259" s="53"/>
    </row>
    <row r="260" ht="12.75" customHeight="1">
      <c r="A260" s="53"/>
      <c r="J260" s="54"/>
      <c r="P260" s="53"/>
      <c r="R260" s="53"/>
    </row>
    <row r="261" ht="12.75" customHeight="1">
      <c r="A261" s="53"/>
      <c r="J261" s="54"/>
      <c r="P261" s="53"/>
      <c r="R261" s="53"/>
    </row>
    <row r="262" ht="12.75" customHeight="1">
      <c r="A262" s="53"/>
      <c r="J262" s="54"/>
      <c r="P262" s="53"/>
      <c r="R262" s="53"/>
    </row>
    <row r="263" ht="12.75" customHeight="1">
      <c r="A263" s="53"/>
      <c r="J263" s="54"/>
      <c r="P263" s="53"/>
      <c r="R263" s="53"/>
    </row>
    <row r="264" ht="12.75" customHeight="1">
      <c r="A264" s="53"/>
      <c r="J264" s="54"/>
      <c r="P264" s="53"/>
      <c r="R264" s="53"/>
    </row>
    <row r="265" ht="12.75" customHeight="1">
      <c r="A265" s="53"/>
      <c r="J265" s="54"/>
      <c r="P265" s="53"/>
      <c r="R265" s="53"/>
    </row>
    <row r="266" ht="12.75" customHeight="1">
      <c r="A266" s="53"/>
      <c r="J266" s="54"/>
      <c r="P266" s="53"/>
      <c r="R266" s="53"/>
    </row>
    <row r="267" ht="12.75" customHeight="1">
      <c r="A267" s="53"/>
      <c r="J267" s="54"/>
      <c r="P267" s="53"/>
      <c r="R267" s="53"/>
    </row>
    <row r="268" ht="12.75" customHeight="1">
      <c r="A268" s="53"/>
      <c r="J268" s="54"/>
      <c r="P268" s="53"/>
      <c r="R268" s="53"/>
    </row>
    <row r="269" ht="12.75" customHeight="1">
      <c r="A269" s="53"/>
      <c r="J269" s="54"/>
      <c r="P269" s="53"/>
      <c r="R269" s="53"/>
    </row>
    <row r="270" ht="12.75" customHeight="1">
      <c r="A270" s="53"/>
      <c r="J270" s="54"/>
      <c r="P270" s="53"/>
      <c r="R270" s="53"/>
    </row>
    <row r="271" ht="12.75" customHeight="1">
      <c r="A271" s="53"/>
      <c r="J271" s="54"/>
      <c r="P271" s="53"/>
      <c r="R271" s="53"/>
    </row>
    <row r="272" ht="12.75" customHeight="1">
      <c r="A272" s="53"/>
      <c r="J272" s="54"/>
      <c r="P272" s="53"/>
      <c r="R272" s="53"/>
    </row>
    <row r="273" ht="12.75" customHeight="1">
      <c r="A273" s="53"/>
      <c r="J273" s="54"/>
      <c r="P273" s="53"/>
      <c r="R273" s="53"/>
    </row>
    <row r="274" ht="12.75" customHeight="1">
      <c r="A274" s="53"/>
      <c r="J274" s="54"/>
      <c r="P274" s="53"/>
      <c r="R274" s="53"/>
    </row>
    <row r="275" ht="12.75" customHeight="1">
      <c r="A275" s="53"/>
      <c r="J275" s="54"/>
      <c r="P275" s="53"/>
      <c r="R275" s="53"/>
    </row>
    <row r="276" ht="12.75" customHeight="1">
      <c r="A276" s="53"/>
      <c r="J276" s="54"/>
      <c r="P276" s="53"/>
      <c r="R276" s="53"/>
    </row>
    <row r="277" ht="12.75" customHeight="1">
      <c r="A277" s="53"/>
      <c r="J277" s="54"/>
      <c r="P277" s="53"/>
      <c r="R277" s="53"/>
    </row>
    <row r="278" ht="12.75" customHeight="1">
      <c r="A278" s="53"/>
      <c r="J278" s="54"/>
      <c r="P278" s="53"/>
      <c r="R278" s="53"/>
    </row>
    <row r="279" ht="12.75" customHeight="1">
      <c r="A279" s="53"/>
      <c r="J279" s="54"/>
      <c r="P279" s="53"/>
      <c r="R279" s="53"/>
    </row>
    <row r="280" ht="12.75" customHeight="1">
      <c r="A280" s="53"/>
      <c r="J280" s="54"/>
      <c r="P280" s="53"/>
      <c r="R280" s="53"/>
    </row>
    <row r="281" ht="12.75" customHeight="1">
      <c r="A281" s="53"/>
      <c r="J281" s="54"/>
      <c r="P281" s="53"/>
      <c r="R281" s="53"/>
    </row>
    <row r="282" ht="12.75" customHeight="1">
      <c r="A282" s="53"/>
      <c r="J282" s="54"/>
      <c r="P282" s="53"/>
      <c r="R282" s="53"/>
    </row>
    <row r="283" ht="12.75" customHeight="1">
      <c r="A283" s="53"/>
      <c r="J283" s="54"/>
      <c r="P283" s="53"/>
      <c r="R283" s="53"/>
    </row>
    <row r="284" ht="12.75" customHeight="1">
      <c r="A284" s="53"/>
      <c r="J284" s="54"/>
      <c r="P284" s="53"/>
      <c r="R284" s="53"/>
    </row>
    <row r="285" ht="12.75" customHeight="1">
      <c r="A285" s="53"/>
      <c r="J285" s="54"/>
      <c r="P285" s="53"/>
      <c r="R285" s="53"/>
    </row>
    <row r="286" ht="12.75" customHeight="1">
      <c r="A286" s="53"/>
      <c r="J286" s="54"/>
      <c r="P286" s="53"/>
      <c r="R286" s="53"/>
    </row>
    <row r="287" ht="12.75" customHeight="1">
      <c r="A287" s="53"/>
      <c r="J287" s="54"/>
      <c r="P287" s="53"/>
      <c r="R287" s="53"/>
    </row>
    <row r="288" ht="12.75" customHeight="1">
      <c r="A288" s="53"/>
      <c r="J288" s="54"/>
      <c r="P288" s="53"/>
      <c r="R288" s="53"/>
    </row>
    <row r="289" ht="12.75" customHeight="1">
      <c r="A289" s="53"/>
      <c r="J289" s="54"/>
      <c r="P289" s="53"/>
      <c r="R289" s="53"/>
    </row>
    <row r="290" ht="12.75" customHeight="1">
      <c r="A290" s="53"/>
      <c r="J290" s="54"/>
      <c r="P290" s="53"/>
      <c r="R290" s="53"/>
    </row>
    <row r="291" ht="12.75" customHeight="1">
      <c r="A291" s="53"/>
      <c r="J291" s="54"/>
      <c r="P291" s="53"/>
      <c r="R291" s="53"/>
    </row>
    <row r="292" ht="12.75" customHeight="1">
      <c r="A292" s="53"/>
      <c r="J292" s="54"/>
      <c r="P292" s="53"/>
      <c r="R292" s="53"/>
    </row>
    <row r="293" ht="12.75" customHeight="1">
      <c r="A293" s="53"/>
      <c r="J293" s="54"/>
      <c r="P293" s="53"/>
      <c r="R293" s="53"/>
    </row>
    <row r="294" ht="12.75" customHeight="1">
      <c r="A294" s="53"/>
      <c r="J294" s="54"/>
      <c r="P294" s="53"/>
      <c r="R294" s="53"/>
    </row>
    <row r="295" ht="12.75" customHeight="1">
      <c r="A295" s="53"/>
      <c r="J295" s="54"/>
      <c r="P295" s="53"/>
      <c r="R295" s="53"/>
    </row>
    <row r="296" ht="12.75" customHeight="1">
      <c r="A296" s="53"/>
      <c r="J296" s="54"/>
      <c r="P296" s="53"/>
      <c r="R296" s="53"/>
    </row>
    <row r="297" ht="12.75" customHeight="1">
      <c r="A297" s="53"/>
      <c r="J297" s="54"/>
      <c r="P297" s="53"/>
      <c r="R297" s="53"/>
    </row>
    <row r="298" ht="12.75" customHeight="1">
      <c r="A298" s="53"/>
      <c r="J298" s="54"/>
      <c r="P298" s="53"/>
      <c r="R298" s="53"/>
    </row>
    <row r="299" ht="12.75" customHeight="1">
      <c r="A299" s="53"/>
      <c r="J299" s="54"/>
      <c r="P299" s="53"/>
      <c r="R299" s="53"/>
    </row>
    <row r="300" ht="12.75" customHeight="1">
      <c r="A300" s="53"/>
      <c r="J300" s="54"/>
      <c r="P300" s="53"/>
      <c r="R300" s="53"/>
    </row>
    <row r="301" ht="12.75" customHeight="1">
      <c r="A301" s="53"/>
      <c r="J301" s="54"/>
      <c r="P301" s="53"/>
      <c r="R301" s="53"/>
    </row>
    <row r="302" ht="12.75" customHeight="1">
      <c r="A302" s="53"/>
      <c r="J302" s="54"/>
      <c r="P302" s="53"/>
      <c r="R302" s="53"/>
    </row>
    <row r="303" ht="12.75" customHeight="1">
      <c r="A303" s="53"/>
      <c r="J303" s="54"/>
      <c r="P303" s="53"/>
      <c r="R303" s="53"/>
    </row>
    <row r="304" ht="12.75" customHeight="1">
      <c r="A304" s="53"/>
      <c r="J304" s="54"/>
      <c r="P304" s="53"/>
      <c r="R304" s="53"/>
    </row>
    <row r="305" ht="12.75" customHeight="1">
      <c r="A305" s="53"/>
      <c r="J305" s="54"/>
      <c r="P305" s="53"/>
      <c r="R305" s="53"/>
    </row>
    <row r="306" ht="12.75" customHeight="1">
      <c r="A306" s="53"/>
      <c r="J306" s="54"/>
      <c r="P306" s="53"/>
      <c r="R306" s="53"/>
    </row>
    <row r="307" ht="12.75" customHeight="1">
      <c r="A307" s="53"/>
      <c r="J307" s="54"/>
      <c r="P307" s="53"/>
      <c r="R307" s="53"/>
    </row>
    <row r="308" ht="12.75" customHeight="1">
      <c r="A308" s="53"/>
      <c r="J308" s="54"/>
      <c r="P308" s="53"/>
      <c r="R308" s="53"/>
    </row>
    <row r="309" ht="12.75" customHeight="1">
      <c r="A309" s="53"/>
      <c r="J309" s="54"/>
      <c r="P309" s="53"/>
      <c r="R309" s="53"/>
    </row>
    <row r="310" ht="12.75" customHeight="1">
      <c r="A310" s="53"/>
      <c r="J310" s="54"/>
      <c r="P310" s="53"/>
      <c r="R310" s="53"/>
    </row>
    <row r="311" ht="12.75" customHeight="1">
      <c r="A311" s="53"/>
      <c r="J311" s="54"/>
      <c r="P311" s="53"/>
      <c r="R311" s="53"/>
    </row>
    <row r="312" ht="12.75" customHeight="1">
      <c r="A312" s="53"/>
      <c r="J312" s="54"/>
      <c r="P312" s="53"/>
      <c r="R312" s="53"/>
    </row>
    <row r="313" ht="12.75" customHeight="1">
      <c r="A313" s="53"/>
      <c r="J313" s="54"/>
      <c r="P313" s="53"/>
      <c r="R313" s="53"/>
    </row>
    <row r="314" ht="12.75" customHeight="1">
      <c r="A314" s="53"/>
      <c r="J314" s="54"/>
      <c r="P314" s="53"/>
      <c r="R314" s="53"/>
    </row>
    <row r="315" ht="12.75" customHeight="1">
      <c r="A315" s="53"/>
      <c r="J315" s="54"/>
      <c r="P315" s="53"/>
      <c r="R315" s="53"/>
    </row>
    <row r="316" ht="12.75" customHeight="1">
      <c r="A316" s="53"/>
      <c r="J316" s="54"/>
      <c r="P316" s="53"/>
      <c r="R316" s="53"/>
    </row>
    <row r="317" ht="12.75" customHeight="1">
      <c r="A317" s="53"/>
      <c r="J317" s="54"/>
      <c r="P317" s="53"/>
      <c r="R317" s="53"/>
    </row>
    <row r="318" ht="12.75" customHeight="1">
      <c r="A318" s="53"/>
      <c r="J318" s="54"/>
      <c r="P318" s="53"/>
      <c r="R318" s="53"/>
    </row>
    <row r="319" ht="12.75" customHeight="1">
      <c r="A319" s="53"/>
      <c r="J319" s="54"/>
      <c r="P319" s="53"/>
      <c r="R319" s="53"/>
    </row>
    <row r="320" ht="12.75" customHeight="1">
      <c r="A320" s="53"/>
      <c r="J320" s="54"/>
      <c r="P320" s="53"/>
      <c r="R320" s="53"/>
    </row>
    <row r="321" ht="12.75" customHeight="1">
      <c r="A321" s="53"/>
      <c r="J321" s="54"/>
      <c r="P321" s="53"/>
      <c r="R321" s="53"/>
    </row>
    <row r="322" ht="12.75" customHeight="1">
      <c r="A322" s="53"/>
      <c r="J322" s="54"/>
      <c r="P322" s="53"/>
      <c r="R322" s="53"/>
    </row>
    <row r="323" ht="12.75" customHeight="1">
      <c r="A323" s="53"/>
      <c r="J323" s="54"/>
      <c r="P323" s="53"/>
      <c r="R323" s="53"/>
    </row>
    <row r="324" ht="12.75" customHeight="1">
      <c r="A324" s="53"/>
      <c r="J324" s="54"/>
      <c r="P324" s="53"/>
      <c r="R324" s="53"/>
    </row>
    <row r="325" ht="12.75" customHeight="1">
      <c r="A325" s="53"/>
      <c r="J325" s="54"/>
      <c r="P325" s="53"/>
      <c r="R325" s="53"/>
    </row>
    <row r="326" ht="12.75" customHeight="1">
      <c r="A326" s="53"/>
      <c r="J326" s="54"/>
      <c r="P326" s="53"/>
      <c r="R326" s="53"/>
    </row>
    <row r="327" ht="12.75" customHeight="1">
      <c r="A327" s="53"/>
      <c r="J327" s="54"/>
      <c r="P327" s="53"/>
      <c r="R327" s="53"/>
    </row>
    <row r="328" ht="12.75" customHeight="1">
      <c r="A328" s="53"/>
      <c r="J328" s="54"/>
      <c r="P328" s="53"/>
      <c r="R328" s="53"/>
    </row>
    <row r="329" ht="12.75" customHeight="1">
      <c r="A329" s="53"/>
      <c r="J329" s="54"/>
      <c r="P329" s="53"/>
      <c r="R329" s="53"/>
    </row>
    <row r="330" ht="12.75" customHeight="1">
      <c r="A330" s="53"/>
      <c r="J330" s="54"/>
      <c r="P330" s="53"/>
      <c r="R330" s="53"/>
    </row>
    <row r="331" ht="12.75" customHeight="1">
      <c r="A331" s="53"/>
      <c r="J331" s="54"/>
      <c r="P331" s="53"/>
      <c r="R331" s="53"/>
    </row>
    <row r="332" ht="12.75" customHeight="1">
      <c r="A332" s="53"/>
      <c r="J332" s="54"/>
      <c r="P332" s="53"/>
      <c r="R332" s="53"/>
    </row>
    <row r="333" ht="12.75" customHeight="1">
      <c r="A333" s="53"/>
      <c r="J333" s="54"/>
      <c r="P333" s="53"/>
      <c r="R333" s="53"/>
    </row>
    <row r="334" ht="12.75" customHeight="1">
      <c r="A334" s="53"/>
      <c r="J334" s="54"/>
      <c r="P334" s="53"/>
      <c r="R334" s="53"/>
    </row>
    <row r="335" ht="12.75" customHeight="1">
      <c r="A335" s="53"/>
      <c r="J335" s="54"/>
      <c r="P335" s="53"/>
      <c r="R335" s="53"/>
    </row>
    <row r="336" ht="12.75" customHeight="1">
      <c r="A336" s="53"/>
      <c r="J336" s="54"/>
      <c r="P336" s="53"/>
      <c r="R336" s="53"/>
    </row>
    <row r="337" ht="12.75" customHeight="1">
      <c r="A337" s="53"/>
      <c r="J337" s="54"/>
      <c r="P337" s="53"/>
      <c r="R337" s="53"/>
    </row>
    <row r="338" ht="12.75" customHeight="1">
      <c r="A338" s="53"/>
      <c r="J338" s="54"/>
      <c r="P338" s="53"/>
      <c r="R338" s="53"/>
    </row>
    <row r="339" ht="12.75" customHeight="1">
      <c r="A339" s="53"/>
      <c r="J339" s="54"/>
      <c r="P339" s="53"/>
      <c r="R339" s="53"/>
    </row>
    <row r="340" ht="12.75" customHeight="1">
      <c r="A340" s="53"/>
      <c r="J340" s="54"/>
      <c r="P340" s="53"/>
      <c r="R340" s="53"/>
    </row>
    <row r="341" ht="12.75" customHeight="1">
      <c r="A341" s="53"/>
      <c r="J341" s="54"/>
      <c r="P341" s="53"/>
      <c r="R341" s="53"/>
    </row>
    <row r="342" ht="12.75" customHeight="1">
      <c r="A342" s="53"/>
      <c r="J342" s="54"/>
      <c r="P342" s="53"/>
      <c r="R342" s="53"/>
    </row>
    <row r="343" ht="12.75" customHeight="1">
      <c r="A343" s="53"/>
      <c r="J343" s="54"/>
      <c r="P343" s="53"/>
      <c r="R343" s="53"/>
    </row>
    <row r="344" ht="12.75" customHeight="1">
      <c r="A344" s="53"/>
      <c r="J344" s="54"/>
      <c r="P344" s="53"/>
      <c r="R344" s="53"/>
    </row>
    <row r="345" ht="12.75" customHeight="1">
      <c r="A345" s="53"/>
      <c r="J345" s="54"/>
      <c r="P345" s="53"/>
      <c r="R345" s="53"/>
    </row>
    <row r="346" ht="12.75" customHeight="1">
      <c r="A346" s="53"/>
      <c r="J346" s="54"/>
      <c r="P346" s="53"/>
      <c r="R346" s="53"/>
    </row>
    <row r="347" ht="12.75" customHeight="1">
      <c r="A347" s="53"/>
      <c r="J347" s="54"/>
      <c r="P347" s="53"/>
      <c r="R347" s="53"/>
    </row>
    <row r="348" ht="12.75" customHeight="1">
      <c r="A348" s="53"/>
      <c r="J348" s="54"/>
      <c r="P348" s="53"/>
      <c r="R348" s="53"/>
    </row>
    <row r="349" ht="12.75" customHeight="1">
      <c r="A349" s="53"/>
      <c r="J349" s="54"/>
      <c r="P349" s="53"/>
      <c r="R349" s="53"/>
    </row>
    <row r="350" ht="12.75" customHeight="1">
      <c r="A350" s="53"/>
      <c r="J350" s="54"/>
      <c r="P350" s="53"/>
      <c r="R350" s="53"/>
    </row>
    <row r="351" ht="12.75" customHeight="1">
      <c r="A351" s="53"/>
      <c r="J351" s="54"/>
      <c r="P351" s="53"/>
      <c r="R351" s="53"/>
    </row>
    <row r="352" ht="12.75" customHeight="1">
      <c r="A352" s="53"/>
      <c r="J352" s="54"/>
      <c r="P352" s="53"/>
      <c r="R352" s="53"/>
    </row>
    <row r="353" ht="12.75" customHeight="1">
      <c r="A353" s="53"/>
      <c r="J353" s="54"/>
      <c r="P353" s="53"/>
      <c r="R353" s="53"/>
    </row>
    <row r="354" ht="12.75" customHeight="1">
      <c r="A354" s="53"/>
      <c r="J354" s="54"/>
      <c r="P354" s="53"/>
      <c r="R354" s="53"/>
    </row>
    <row r="355" ht="12.75" customHeight="1">
      <c r="A355" s="53"/>
      <c r="J355" s="54"/>
      <c r="P355" s="53"/>
      <c r="R355" s="53"/>
    </row>
    <row r="356" ht="12.75" customHeight="1">
      <c r="A356" s="53"/>
      <c r="J356" s="54"/>
      <c r="P356" s="53"/>
      <c r="R356" s="53"/>
    </row>
    <row r="357" ht="12.75" customHeight="1">
      <c r="A357" s="53"/>
      <c r="J357" s="54"/>
      <c r="P357" s="53"/>
      <c r="R357" s="53"/>
    </row>
    <row r="358" ht="12.75" customHeight="1">
      <c r="A358" s="53"/>
      <c r="J358" s="54"/>
      <c r="P358" s="53"/>
      <c r="R358" s="53"/>
    </row>
    <row r="359" ht="12.75" customHeight="1">
      <c r="A359" s="53"/>
      <c r="J359" s="54"/>
      <c r="P359" s="53"/>
      <c r="R359" s="53"/>
    </row>
    <row r="360" ht="12.75" customHeight="1">
      <c r="A360" s="53"/>
      <c r="J360" s="54"/>
      <c r="P360" s="53"/>
      <c r="R360" s="53"/>
    </row>
    <row r="361" ht="12.75" customHeight="1">
      <c r="A361" s="53"/>
      <c r="J361" s="54"/>
      <c r="P361" s="53"/>
      <c r="R361" s="53"/>
    </row>
    <row r="362" ht="12.75" customHeight="1">
      <c r="A362" s="53"/>
      <c r="J362" s="54"/>
      <c r="P362" s="53"/>
      <c r="R362" s="53"/>
    </row>
    <row r="363" ht="12.75" customHeight="1">
      <c r="A363" s="53"/>
      <c r="J363" s="54"/>
      <c r="P363" s="53"/>
      <c r="R363" s="53"/>
    </row>
    <row r="364" ht="12.75" customHeight="1">
      <c r="A364" s="53"/>
      <c r="J364" s="54"/>
      <c r="P364" s="53"/>
      <c r="R364" s="53"/>
    </row>
    <row r="365" ht="12.75" customHeight="1">
      <c r="A365" s="53"/>
      <c r="J365" s="54"/>
      <c r="P365" s="53"/>
      <c r="R365" s="53"/>
    </row>
    <row r="366" ht="12.75" customHeight="1">
      <c r="A366" s="53"/>
      <c r="J366" s="54"/>
      <c r="P366" s="53"/>
      <c r="R366" s="53"/>
    </row>
    <row r="367" ht="12.75" customHeight="1">
      <c r="A367" s="53"/>
      <c r="J367" s="54"/>
      <c r="P367" s="53"/>
      <c r="R367" s="53"/>
    </row>
    <row r="368" ht="12.75" customHeight="1">
      <c r="A368" s="53"/>
      <c r="J368" s="54"/>
      <c r="P368" s="53"/>
      <c r="R368" s="53"/>
    </row>
    <row r="369" ht="12.75" customHeight="1">
      <c r="A369" s="53"/>
      <c r="J369" s="54"/>
      <c r="P369" s="53"/>
      <c r="R369" s="53"/>
    </row>
    <row r="370" ht="12.75" customHeight="1">
      <c r="A370" s="53"/>
      <c r="J370" s="54"/>
      <c r="P370" s="53"/>
      <c r="R370" s="53"/>
    </row>
    <row r="371" ht="12.75" customHeight="1">
      <c r="A371" s="53"/>
      <c r="J371" s="54"/>
      <c r="P371" s="53"/>
      <c r="R371" s="53"/>
    </row>
    <row r="372" ht="12.75" customHeight="1">
      <c r="A372" s="53"/>
      <c r="J372" s="54"/>
      <c r="P372" s="53"/>
      <c r="R372" s="53"/>
    </row>
    <row r="373" ht="12.75" customHeight="1">
      <c r="A373" s="53"/>
      <c r="J373" s="54"/>
      <c r="P373" s="53"/>
      <c r="R373" s="53"/>
    </row>
    <row r="374" ht="12.75" customHeight="1">
      <c r="A374" s="53"/>
      <c r="J374" s="54"/>
      <c r="P374" s="53"/>
      <c r="R374" s="53"/>
    </row>
    <row r="375" ht="12.75" customHeight="1">
      <c r="A375" s="53"/>
      <c r="J375" s="54"/>
      <c r="P375" s="53"/>
      <c r="R375" s="53"/>
    </row>
    <row r="376" ht="12.75" customHeight="1">
      <c r="A376" s="53"/>
      <c r="J376" s="54"/>
      <c r="P376" s="53"/>
      <c r="R376" s="53"/>
    </row>
    <row r="377" ht="12.75" customHeight="1">
      <c r="A377" s="53"/>
      <c r="J377" s="54"/>
      <c r="P377" s="53"/>
      <c r="R377" s="53"/>
    </row>
    <row r="378" ht="12.75" customHeight="1">
      <c r="A378" s="53"/>
      <c r="J378" s="54"/>
      <c r="P378" s="53"/>
      <c r="R378" s="53"/>
    </row>
    <row r="379" ht="12.75" customHeight="1">
      <c r="A379" s="53"/>
      <c r="J379" s="54"/>
      <c r="P379" s="53"/>
      <c r="R379" s="53"/>
    </row>
    <row r="380" ht="12.75" customHeight="1">
      <c r="A380" s="53"/>
      <c r="J380" s="54"/>
      <c r="P380" s="53"/>
      <c r="R380" s="53"/>
    </row>
    <row r="381" ht="12.75" customHeight="1">
      <c r="A381" s="53"/>
      <c r="J381" s="54"/>
      <c r="P381" s="53"/>
      <c r="R381" s="53"/>
    </row>
    <row r="382" ht="12.75" customHeight="1">
      <c r="A382" s="53"/>
      <c r="J382" s="54"/>
      <c r="P382" s="53"/>
      <c r="R382" s="53"/>
    </row>
    <row r="383" ht="12.75" customHeight="1">
      <c r="A383" s="53"/>
      <c r="J383" s="54"/>
      <c r="P383" s="53"/>
      <c r="R383" s="53"/>
    </row>
    <row r="384" ht="12.75" customHeight="1">
      <c r="A384" s="53"/>
      <c r="J384" s="54"/>
      <c r="P384" s="53"/>
      <c r="R384" s="53"/>
    </row>
    <row r="385" ht="12.75" customHeight="1">
      <c r="A385" s="53"/>
      <c r="J385" s="54"/>
      <c r="P385" s="53"/>
      <c r="R385" s="53"/>
    </row>
    <row r="386" ht="12.75" customHeight="1">
      <c r="A386" s="53"/>
      <c r="J386" s="54"/>
      <c r="P386" s="53"/>
      <c r="R386" s="53"/>
    </row>
    <row r="387" ht="12.75" customHeight="1">
      <c r="A387" s="53"/>
      <c r="J387" s="54"/>
      <c r="P387" s="53"/>
      <c r="R387" s="53"/>
    </row>
    <row r="388" ht="12.75" customHeight="1">
      <c r="A388" s="53"/>
      <c r="J388" s="54"/>
      <c r="P388" s="53"/>
      <c r="R388" s="53"/>
    </row>
    <row r="389" ht="12.75" customHeight="1">
      <c r="A389" s="53"/>
      <c r="J389" s="54"/>
      <c r="P389" s="53"/>
      <c r="R389" s="53"/>
    </row>
    <row r="390" ht="12.75" customHeight="1">
      <c r="A390" s="53"/>
      <c r="J390" s="54"/>
      <c r="P390" s="53"/>
      <c r="R390" s="53"/>
    </row>
    <row r="391" ht="12.75" customHeight="1">
      <c r="A391" s="53"/>
      <c r="J391" s="54"/>
      <c r="P391" s="53"/>
      <c r="R391" s="53"/>
    </row>
    <row r="392" ht="12.75" customHeight="1">
      <c r="A392" s="53"/>
      <c r="J392" s="54"/>
      <c r="P392" s="53"/>
      <c r="R392" s="53"/>
    </row>
    <row r="393" ht="12.75" customHeight="1">
      <c r="A393" s="53"/>
      <c r="J393" s="54"/>
      <c r="P393" s="53"/>
      <c r="R393" s="53"/>
    </row>
    <row r="394" ht="12.75" customHeight="1">
      <c r="A394" s="53"/>
      <c r="J394" s="54"/>
      <c r="P394" s="53"/>
      <c r="R394" s="53"/>
    </row>
    <row r="395" ht="12.75" customHeight="1">
      <c r="A395" s="53"/>
      <c r="J395" s="54"/>
      <c r="P395" s="53"/>
      <c r="R395" s="53"/>
    </row>
    <row r="396" ht="12.75" customHeight="1">
      <c r="A396" s="53"/>
      <c r="J396" s="54"/>
      <c r="P396" s="53"/>
      <c r="R396" s="53"/>
    </row>
    <row r="397" ht="12.75" customHeight="1">
      <c r="A397" s="53"/>
      <c r="J397" s="54"/>
      <c r="P397" s="53"/>
      <c r="R397" s="53"/>
    </row>
    <row r="398" ht="12.75" customHeight="1">
      <c r="A398" s="53"/>
      <c r="J398" s="54"/>
      <c r="P398" s="53"/>
      <c r="R398" s="53"/>
    </row>
    <row r="399" ht="12.75" customHeight="1">
      <c r="A399" s="53"/>
      <c r="J399" s="54"/>
      <c r="P399" s="53"/>
      <c r="R399" s="53"/>
    </row>
    <row r="400" ht="12.75" customHeight="1">
      <c r="A400" s="53"/>
      <c r="J400" s="54"/>
      <c r="P400" s="53"/>
      <c r="R400" s="53"/>
    </row>
    <row r="401" ht="12.75" customHeight="1">
      <c r="A401" s="53"/>
      <c r="J401" s="54"/>
      <c r="P401" s="53"/>
      <c r="R401" s="53"/>
    </row>
    <row r="402" ht="12.75" customHeight="1">
      <c r="A402" s="53"/>
      <c r="J402" s="54"/>
      <c r="P402" s="53"/>
      <c r="R402" s="53"/>
    </row>
    <row r="403" ht="12.75" customHeight="1">
      <c r="A403" s="53"/>
      <c r="J403" s="54"/>
      <c r="P403" s="53"/>
      <c r="R403" s="53"/>
    </row>
    <row r="404" ht="12.75" customHeight="1">
      <c r="A404" s="53"/>
      <c r="J404" s="54"/>
      <c r="P404" s="53"/>
      <c r="R404" s="53"/>
    </row>
    <row r="405" ht="12.75" customHeight="1">
      <c r="A405" s="53"/>
      <c r="J405" s="54"/>
      <c r="P405" s="53"/>
      <c r="R405" s="53"/>
    </row>
    <row r="406" ht="12.75" customHeight="1">
      <c r="A406" s="53"/>
      <c r="J406" s="54"/>
      <c r="P406" s="53"/>
      <c r="R406" s="53"/>
    </row>
    <row r="407" ht="12.75" customHeight="1">
      <c r="A407" s="53"/>
      <c r="J407" s="54"/>
      <c r="P407" s="53"/>
      <c r="R407" s="53"/>
    </row>
    <row r="408" ht="12.75" customHeight="1">
      <c r="A408" s="53"/>
      <c r="J408" s="54"/>
      <c r="P408" s="53"/>
      <c r="R408" s="53"/>
    </row>
    <row r="409" ht="12.75" customHeight="1">
      <c r="A409" s="53"/>
      <c r="J409" s="54"/>
      <c r="P409" s="53"/>
      <c r="R409" s="53"/>
    </row>
    <row r="410" ht="12.75" customHeight="1">
      <c r="A410" s="53"/>
      <c r="J410" s="54"/>
      <c r="P410" s="53"/>
      <c r="R410" s="53"/>
    </row>
    <row r="411" ht="12.75" customHeight="1">
      <c r="A411" s="53"/>
      <c r="J411" s="54"/>
      <c r="P411" s="53"/>
      <c r="R411" s="53"/>
    </row>
    <row r="412" ht="12.75" customHeight="1">
      <c r="A412" s="53"/>
      <c r="J412" s="54"/>
      <c r="P412" s="53"/>
      <c r="R412" s="53"/>
    </row>
    <row r="413" ht="12.75" customHeight="1">
      <c r="A413" s="53"/>
      <c r="J413" s="54"/>
      <c r="P413" s="53"/>
      <c r="R413" s="53"/>
    </row>
    <row r="414" ht="12.75" customHeight="1">
      <c r="A414" s="53"/>
      <c r="J414" s="54"/>
      <c r="P414" s="53"/>
      <c r="R414" s="53"/>
    </row>
    <row r="415" ht="12.75" customHeight="1">
      <c r="A415" s="53"/>
      <c r="J415" s="54"/>
      <c r="P415" s="53"/>
      <c r="R415" s="53"/>
    </row>
    <row r="416" ht="12.75" customHeight="1">
      <c r="A416" s="53"/>
      <c r="J416" s="54"/>
      <c r="P416" s="53"/>
      <c r="R416" s="53"/>
    </row>
    <row r="417" ht="12.75" customHeight="1">
      <c r="A417" s="53"/>
      <c r="J417" s="54"/>
      <c r="P417" s="53"/>
      <c r="R417" s="53"/>
    </row>
    <row r="418" ht="12.75" customHeight="1">
      <c r="A418" s="53"/>
      <c r="J418" s="54"/>
      <c r="P418" s="53"/>
      <c r="R418" s="53"/>
    </row>
    <row r="419" ht="12.75" customHeight="1">
      <c r="A419" s="53"/>
      <c r="J419" s="54"/>
      <c r="P419" s="53"/>
      <c r="R419" s="53"/>
    </row>
    <row r="420" ht="12.75" customHeight="1">
      <c r="A420" s="53"/>
      <c r="J420" s="54"/>
      <c r="P420" s="53"/>
      <c r="R420" s="53"/>
    </row>
    <row r="421" ht="12.75" customHeight="1">
      <c r="A421" s="53"/>
      <c r="J421" s="54"/>
      <c r="P421" s="53"/>
      <c r="R421" s="53"/>
    </row>
    <row r="422" ht="12.75" customHeight="1">
      <c r="A422" s="53"/>
      <c r="J422" s="54"/>
      <c r="P422" s="53"/>
      <c r="R422" s="53"/>
    </row>
    <row r="423" ht="12.75" customHeight="1">
      <c r="A423" s="53"/>
      <c r="J423" s="54"/>
      <c r="P423" s="53"/>
      <c r="R423" s="53"/>
    </row>
    <row r="424" ht="12.75" customHeight="1">
      <c r="A424" s="53"/>
      <c r="J424" s="54"/>
      <c r="P424" s="53"/>
      <c r="R424" s="53"/>
    </row>
    <row r="425" ht="12.75" customHeight="1">
      <c r="A425" s="53"/>
      <c r="J425" s="54"/>
      <c r="P425" s="53"/>
      <c r="R425" s="53"/>
    </row>
    <row r="426" ht="12.75" customHeight="1">
      <c r="A426" s="53"/>
      <c r="J426" s="54"/>
      <c r="P426" s="53"/>
      <c r="R426" s="53"/>
    </row>
    <row r="427" ht="12.75" customHeight="1">
      <c r="A427" s="53"/>
      <c r="J427" s="54"/>
      <c r="P427" s="53"/>
      <c r="R427" s="53"/>
    </row>
    <row r="428" ht="12.75" customHeight="1">
      <c r="A428" s="53"/>
      <c r="J428" s="54"/>
      <c r="P428" s="53"/>
      <c r="R428" s="53"/>
    </row>
    <row r="429" ht="12.75" customHeight="1">
      <c r="A429" s="53"/>
      <c r="J429" s="54"/>
      <c r="P429" s="53"/>
      <c r="R429" s="53"/>
    </row>
    <row r="430" ht="12.75" customHeight="1">
      <c r="A430" s="53"/>
      <c r="J430" s="54"/>
      <c r="P430" s="53"/>
      <c r="R430" s="53"/>
    </row>
    <row r="431" ht="12.75" customHeight="1">
      <c r="A431" s="53"/>
      <c r="J431" s="54"/>
      <c r="P431" s="53"/>
      <c r="R431" s="53"/>
    </row>
    <row r="432" ht="12.75" customHeight="1">
      <c r="A432" s="53"/>
      <c r="J432" s="54"/>
      <c r="P432" s="53"/>
      <c r="R432" s="53"/>
    </row>
    <row r="433" ht="12.75" customHeight="1">
      <c r="A433" s="53"/>
      <c r="J433" s="54"/>
      <c r="P433" s="53"/>
      <c r="R433" s="53"/>
    </row>
    <row r="434" ht="12.75" customHeight="1">
      <c r="A434" s="53"/>
      <c r="J434" s="54"/>
      <c r="P434" s="53"/>
      <c r="R434" s="53"/>
    </row>
    <row r="435" ht="12.75" customHeight="1">
      <c r="A435" s="53"/>
      <c r="J435" s="54"/>
      <c r="P435" s="53"/>
      <c r="R435" s="53"/>
    </row>
    <row r="436" ht="12.75" customHeight="1">
      <c r="A436" s="53"/>
      <c r="J436" s="54"/>
      <c r="P436" s="53"/>
      <c r="R436" s="53"/>
    </row>
    <row r="437" ht="12.75" customHeight="1">
      <c r="A437" s="53"/>
      <c r="J437" s="54"/>
      <c r="P437" s="53"/>
      <c r="R437" s="53"/>
    </row>
    <row r="438" ht="12.75" customHeight="1">
      <c r="A438" s="53"/>
      <c r="J438" s="54"/>
      <c r="P438" s="53"/>
      <c r="R438" s="53"/>
    </row>
    <row r="439" ht="12.75" customHeight="1">
      <c r="A439" s="53"/>
      <c r="J439" s="54"/>
      <c r="P439" s="53"/>
      <c r="R439" s="53"/>
    </row>
    <row r="440" ht="12.75" customHeight="1">
      <c r="A440" s="53"/>
      <c r="J440" s="54"/>
      <c r="P440" s="53"/>
      <c r="R440" s="53"/>
    </row>
    <row r="441" ht="12.75" customHeight="1">
      <c r="A441" s="53"/>
      <c r="J441" s="54"/>
      <c r="P441" s="53"/>
      <c r="R441" s="53"/>
    </row>
    <row r="442" ht="12.75" customHeight="1">
      <c r="A442" s="53"/>
      <c r="J442" s="54"/>
      <c r="P442" s="53"/>
      <c r="R442" s="53"/>
    </row>
    <row r="443" ht="12.75" customHeight="1">
      <c r="A443" s="53"/>
      <c r="J443" s="54"/>
      <c r="P443" s="53"/>
      <c r="R443" s="53"/>
    </row>
    <row r="444" ht="12.75" customHeight="1">
      <c r="A444" s="53"/>
      <c r="J444" s="54"/>
      <c r="P444" s="53"/>
      <c r="R444" s="53"/>
    </row>
    <row r="445" ht="12.75" customHeight="1">
      <c r="A445" s="53"/>
      <c r="J445" s="54"/>
      <c r="P445" s="53"/>
      <c r="R445" s="53"/>
    </row>
    <row r="446" ht="12.75" customHeight="1">
      <c r="A446" s="53"/>
      <c r="J446" s="54"/>
      <c r="P446" s="53"/>
      <c r="R446" s="53"/>
    </row>
    <row r="447" ht="12.75" customHeight="1">
      <c r="A447" s="53"/>
      <c r="J447" s="54"/>
      <c r="P447" s="53"/>
      <c r="R447" s="53"/>
    </row>
    <row r="448" ht="12.75" customHeight="1">
      <c r="A448" s="53"/>
      <c r="J448" s="54"/>
      <c r="P448" s="53"/>
      <c r="R448" s="53"/>
    </row>
    <row r="449" ht="12.75" customHeight="1">
      <c r="A449" s="53"/>
      <c r="J449" s="54"/>
      <c r="P449" s="53"/>
      <c r="R449" s="53"/>
    </row>
    <row r="450" ht="12.75" customHeight="1">
      <c r="A450" s="53"/>
      <c r="J450" s="54"/>
      <c r="P450" s="53"/>
      <c r="R450" s="53"/>
    </row>
    <row r="451" ht="12.75" customHeight="1">
      <c r="A451" s="53"/>
      <c r="J451" s="54"/>
      <c r="P451" s="53"/>
      <c r="R451" s="53"/>
    </row>
    <row r="452" ht="12.75" customHeight="1">
      <c r="A452" s="53"/>
      <c r="J452" s="54"/>
      <c r="P452" s="53"/>
      <c r="R452" s="53"/>
    </row>
    <row r="453" ht="12.75" customHeight="1">
      <c r="A453" s="53"/>
      <c r="J453" s="54"/>
      <c r="P453" s="53"/>
      <c r="R453" s="53"/>
    </row>
    <row r="454" ht="12.75" customHeight="1">
      <c r="A454" s="53"/>
      <c r="J454" s="54"/>
      <c r="P454" s="53"/>
      <c r="R454" s="53"/>
    </row>
    <row r="455" ht="12.75" customHeight="1">
      <c r="A455" s="53"/>
      <c r="J455" s="54"/>
      <c r="P455" s="53"/>
      <c r="R455" s="53"/>
    </row>
    <row r="456" ht="12.75" customHeight="1">
      <c r="A456" s="53"/>
      <c r="J456" s="54"/>
      <c r="P456" s="53"/>
      <c r="R456" s="53"/>
    </row>
    <row r="457" ht="12.75" customHeight="1">
      <c r="A457" s="53"/>
      <c r="J457" s="54"/>
      <c r="P457" s="53"/>
      <c r="R457" s="53"/>
    </row>
    <row r="458" ht="12.75" customHeight="1">
      <c r="A458" s="53"/>
      <c r="J458" s="54"/>
      <c r="P458" s="53"/>
      <c r="R458" s="53"/>
    </row>
    <row r="459" ht="12.75" customHeight="1">
      <c r="A459" s="53"/>
      <c r="J459" s="54"/>
      <c r="P459" s="53"/>
      <c r="R459" s="53"/>
    </row>
    <row r="460" ht="12.75" customHeight="1">
      <c r="A460" s="53"/>
      <c r="J460" s="54"/>
      <c r="P460" s="53"/>
      <c r="R460" s="53"/>
    </row>
    <row r="461" ht="12.75" customHeight="1">
      <c r="A461" s="53"/>
      <c r="J461" s="54"/>
      <c r="P461" s="53"/>
      <c r="R461" s="53"/>
    </row>
    <row r="462" ht="12.75" customHeight="1">
      <c r="A462" s="53"/>
      <c r="J462" s="54"/>
      <c r="P462" s="53"/>
      <c r="R462" s="53"/>
    </row>
    <row r="463" ht="12.75" customHeight="1">
      <c r="A463" s="53"/>
      <c r="J463" s="54"/>
      <c r="P463" s="53"/>
      <c r="R463" s="53"/>
    </row>
    <row r="464" ht="12.75" customHeight="1">
      <c r="A464" s="53"/>
      <c r="J464" s="54"/>
      <c r="P464" s="53"/>
      <c r="R464" s="53"/>
    </row>
    <row r="465" ht="12.75" customHeight="1">
      <c r="A465" s="53"/>
      <c r="J465" s="54"/>
      <c r="P465" s="53"/>
      <c r="R465" s="53"/>
    </row>
    <row r="466" ht="12.75" customHeight="1">
      <c r="A466" s="53"/>
      <c r="J466" s="54"/>
      <c r="P466" s="53"/>
      <c r="R466" s="53"/>
    </row>
    <row r="467" ht="12.75" customHeight="1">
      <c r="A467" s="53"/>
      <c r="J467" s="54"/>
      <c r="P467" s="53"/>
      <c r="R467" s="53"/>
    </row>
    <row r="468" ht="12.75" customHeight="1">
      <c r="A468" s="53"/>
      <c r="J468" s="54"/>
      <c r="P468" s="53"/>
      <c r="R468" s="53"/>
    </row>
    <row r="469" ht="12.75" customHeight="1">
      <c r="A469" s="53"/>
      <c r="J469" s="54"/>
      <c r="P469" s="53"/>
      <c r="R469" s="53"/>
    </row>
    <row r="470" ht="12.75" customHeight="1">
      <c r="A470" s="53"/>
      <c r="J470" s="54"/>
      <c r="P470" s="53"/>
      <c r="R470" s="53"/>
    </row>
    <row r="471" ht="12.75" customHeight="1">
      <c r="A471" s="53"/>
      <c r="J471" s="54"/>
      <c r="P471" s="53"/>
      <c r="R471" s="53"/>
    </row>
    <row r="472" ht="12.75" customHeight="1">
      <c r="A472" s="53"/>
      <c r="J472" s="54"/>
      <c r="P472" s="53"/>
      <c r="R472" s="53"/>
    </row>
    <row r="473" ht="12.75" customHeight="1">
      <c r="A473" s="53"/>
      <c r="J473" s="54"/>
      <c r="P473" s="53"/>
      <c r="R473" s="53"/>
    </row>
    <row r="474" ht="12.75" customHeight="1">
      <c r="A474" s="53"/>
      <c r="J474" s="54"/>
      <c r="P474" s="53"/>
      <c r="R474" s="53"/>
    </row>
    <row r="475" ht="12.75" customHeight="1">
      <c r="A475" s="53"/>
      <c r="J475" s="54"/>
      <c r="P475" s="53"/>
      <c r="R475" s="53"/>
    </row>
    <row r="476" ht="12.75" customHeight="1">
      <c r="A476" s="53"/>
      <c r="J476" s="54"/>
      <c r="P476" s="53"/>
      <c r="R476" s="53"/>
    </row>
    <row r="477" ht="12.75" customHeight="1">
      <c r="A477" s="53"/>
      <c r="J477" s="54"/>
      <c r="P477" s="53"/>
      <c r="R477" s="53"/>
    </row>
    <row r="478" ht="12.75" customHeight="1">
      <c r="A478" s="53"/>
      <c r="J478" s="54"/>
      <c r="P478" s="53"/>
      <c r="R478" s="53"/>
    </row>
    <row r="479" ht="12.75" customHeight="1">
      <c r="A479" s="53"/>
      <c r="J479" s="54"/>
      <c r="P479" s="53"/>
      <c r="R479" s="53"/>
    </row>
    <row r="480" ht="12.75" customHeight="1">
      <c r="A480" s="53"/>
      <c r="J480" s="54"/>
      <c r="P480" s="53"/>
      <c r="R480" s="53"/>
    </row>
    <row r="481" ht="12.75" customHeight="1">
      <c r="A481" s="53"/>
      <c r="J481" s="54"/>
      <c r="P481" s="53"/>
      <c r="R481" s="53"/>
    </row>
    <row r="482" ht="12.75" customHeight="1">
      <c r="A482" s="53"/>
      <c r="J482" s="54"/>
      <c r="P482" s="53"/>
      <c r="R482" s="53"/>
    </row>
    <row r="483" ht="12.75" customHeight="1">
      <c r="A483" s="53"/>
      <c r="J483" s="54"/>
      <c r="P483" s="53"/>
      <c r="R483" s="53"/>
    </row>
    <row r="484" ht="12.75" customHeight="1">
      <c r="A484" s="53"/>
      <c r="J484" s="54"/>
      <c r="P484" s="53"/>
      <c r="R484" s="53"/>
    </row>
    <row r="485" ht="12.75" customHeight="1">
      <c r="A485" s="53"/>
      <c r="J485" s="54"/>
      <c r="P485" s="53"/>
      <c r="R485" s="53"/>
    </row>
    <row r="486" ht="12.75" customHeight="1">
      <c r="A486" s="53"/>
      <c r="J486" s="54"/>
      <c r="P486" s="53"/>
      <c r="R486" s="53"/>
    </row>
    <row r="487" ht="12.75" customHeight="1">
      <c r="A487" s="53"/>
      <c r="J487" s="54"/>
      <c r="P487" s="53"/>
      <c r="R487" s="53"/>
    </row>
    <row r="488" ht="12.75" customHeight="1">
      <c r="A488" s="53"/>
      <c r="J488" s="54"/>
      <c r="P488" s="53"/>
      <c r="R488" s="53"/>
    </row>
    <row r="489" ht="12.75" customHeight="1">
      <c r="A489" s="53"/>
      <c r="J489" s="54"/>
      <c r="P489" s="53"/>
      <c r="R489" s="53"/>
    </row>
    <row r="490" ht="12.75" customHeight="1">
      <c r="A490" s="53"/>
      <c r="J490" s="54"/>
      <c r="P490" s="53"/>
      <c r="R490" s="53"/>
    </row>
    <row r="491" ht="12.75" customHeight="1">
      <c r="A491" s="53"/>
      <c r="J491" s="54"/>
      <c r="P491" s="53"/>
      <c r="R491" s="53"/>
    </row>
    <row r="492" ht="12.75" customHeight="1">
      <c r="A492" s="53"/>
      <c r="J492" s="54"/>
      <c r="P492" s="53"/>
      <c r="R492" s="53"/>
    </row>
    <row r="493" ht="12.75" customHeight="1">
      <c r="A493" s="53"/>
      <c r="J493" s="54"/>
      <c r="P493" s="53"/>
      <c r="R493" s="53"/>
    </row>
    <row r="494" ht="12.75" customHeight="1">
      <c r="A494" s="53"/>
      <c r="J494" s="54"/>
      <c r="P494" s="53"/>
      <c r="R494" s="53"/>
    </row>
    <row r="495" ht="12.75" customHeight="1">
      <c r="A495" s="53"/>
      <c r="J495" s="54"/>
      <c r="P495" s="53"/>
      <c r="R495" s="53"/>
    </row>
    <row r="496" ht="12.75" customHeight="1">
      <c r="A496" s="53"/>
      <c r="J496" s="54"/>
      <c r="P496" s="53"/>
      <c r="R496" s="53"/>
    </row>
    <row r="497" ht="12.75" customHeight="1">
      <c r="A497" s="53"/>
      <c r="J497" s="54"/>
      <c r="P497" s="53"/>
      <c r="R497" s="53"/>
    </row>
    <row r="498" ht="12.75" customHeight="1">
      <c r="A498" s="53"/>
      <c r="J498" s="54"/>
      <c r="P498" s="53"/>
      <c r="R498" s="53"/>
    </row>
    <row r="499" ht="12.75" customHeight="1">
      <c r="A499" s="53"/>
      <c r="J499" s="54"/>
      <c r="P499" s="53"/>
      <c r="R499" s="53"/>
    </row>
    <row r="500" ht="12.75" customHeight="1">
      <c r="A500" s="53"/>
      <c r="J500" s="54"/>
      <c r="P500" s="53"/>
      <c r="R500" s="53"/>
    </row>
    <row r="501" ht="12.75" customHeight="1">
      <c r="A501" s="53"/>
      <c r="J501" s="54"/>
      <c r="P501" s="53"/>
      <c r="R501" s="53"/>
    </row>
    <row r="502" ht="12.75" customHeight="1">
      <c r="A502" s="53"/>
      <c r="J502" s="54"/>
      <c r="P502" s="53"/>
      <c r="R502" s="53"/>
    </row>
    <row r="503" ht="12.75" customHeight="1">
      <c r="A503" s="53"/>
      <c r="J503" s="54"/>
      <c r="P503" s="53"/>
      <c r="R503" s="53"/>
    </row>
    <row r="504" ht="12.75" customHeight="1">
      <c r="A504" s="53"/>
      <c r="J504" s="54"/>
      <c r="P504" s="53"/>
      <c r="R504" s="53"/>
    </row>
    <row r="505" ht="12.75" customHeight="1">
      <c r="A505" s="53"/>
      <c r="J505" s="54"/>
      <c r="P505" s="53"/>
      <c r="R505" s="53"/>
    </row>
    <row r="506" ht="12.75" customHeight="1">
      <c r="A506" s="53"/>
      <c r="J506" s="54"/>
      <c r="P506" s="53"/>
      <c r="R506" s="53"/>
    </row>
    <row r="507" ht="12.75" customHeight="1">
      <c r="A507" s="53"/>
      <c r="J507" s="54"/>
      <c r="P507" s="53"/>
      <c r="R507" s="53"/>
    </row>
    <row r="508" ht="12.75" customHeight="1">
      <c r="A508" s="53"/>
      <c r="J508" s="54"/>
      <c r="P508" s="53"/>
      <c r="R508" s="53"/>
    </row>
    <row r="509" ht="12.75" customHeight="1">
      <c r="A509" s="53"/>
      <c r="J509" s="54"/>
      <c r="P509" s="53"/>
      <c r="R509" s="53"/>
    </row>
    <row r="510" ht="12.75" customHeight="1">
      <c r="A510" s="53"/>
      <c r="J510" s="54"/>
      <c r="P510" s="53"/>
      <c r="R510" s="53"/>
    </row>
    <row r="511" ht="12.75" customHeight="1">
      <c r="A511" s="53"/>
      <c r="J511" s="54"/>
      <c r="P511" s="53"/>
      <c r="R511" s="53"/>
    </row>
    <row r="512" ht="12.75" customHeight="1">
      <c r="A512" s="53"/>
      <c r="J512" s="54"/>
      <c r="P512" s="53"/>
      <c r="R512" s="53"/>
    </row>
    <row r="513" ht="12.75" customHeight="1">
      <c r="A513" s="53"/>
      <c r="J513" s="54"/>
      <c r="P513" s="53"/>
      <c r="R513" s="53"/>
    </row>
    <row r="514" ht="12.75" customHeight="1">
      <c r="A514" s="53"/>
      <c r="J514" s="54"/>
      <c r="P514" s="53"/>
      <c r="R514" s="53"/>
    </row>
    <row r="515" ht="12.75" customHeight="1">
      <c r="A515" s="53"/>
      <c r="J515" s="54"/>
      <c r="P515" s="53"/>
      <c r="R515" s="53"/>
    </row>
    <row r="516" ht="12.75" customHeight="1">
      <c r="A516" s="53"/>
      <c r="J516" s="54"/>
      <c r="P516" s="53"/>
      <c r="R516" s="53"/>
    </row>
    <row r="517" ht="12.75" customHeight="1">
      <c r="A517" s="53"/>
      <c r="J517" s="54"/>
      <c r="P517" s="53"/>
      <c r="R517" s="53"/>
    </row>
    <row r="518" ht="12.75" customHeight="1">
      <c r="A518" s="53"/>
      <c r="J518" s="54"/>
      <c r="P518" s="53"/>
      <c r="R518" s="53"/>
    </row>
    <row r="519" ht="12.75" customHeight="1">
      <c r="A519" s="53"/>
      <c r="J519" s="54"/>
      <c r="P519" s="53"/>
      <c r="R519" s="53"/>
    </row>
    <row r="520" ht="12.75" customHeight="1">
      <c r="A520" s="53"/>
      <c r="J520" s="54"/>
      <c r="P520" s="53"/>
      <c r="R520" s="53"/>
    </row>
    <row r="521" ht="12.75" customHeight="1">
      <c r="A521" s="53"/>
      <c r="J521" s="54"/>
      <c r="P521" s="53"/>
      <c r="R521" s="53"/>
    </row>
    <row r="522" ht="12.75" customHeight="1">
      <c r="A522" s="53"/>
      <c r="J522" s="54"/>
      <c r="P522" s="53"/>
      <c r="R522" s="53"/>
    </row>
    <row r="523" ht="12.75" customHeight="1">
      <c r="A523" s="53"/>
      <c r="J523" s="54"/>
      <c r="P523" s="53"/>
      <c r="R523" s="53"/>
    </row>
    <row r="524" ht="12.75" customHeight="1">
      <c r="A524" s="53"/>
      <c r="J524" s="54"/>
      <c r="P524" s="53"/>
      <c r="R524" s="53"/>
    </row>
    <row r="525" ht="12.75" customHeight="1">
      <c r="A525" s="53"/>
      <c r="J525" s="54"/>
      <c r="P525" s="53"/>
      <c r="R525" s="53"/>
    </row>
    <row r="526" ht="12.75" customHeight="1">
      <c r="A526" s="53"/>
      <c r="J526" s="54"/>
      <c r="P526" s="53"/>
      <c r="R526" s="53"/>
    </row>
    <row r="527" ht="12.75" customHeight="1">
      <c r="A527" s="53"/>
      <c r="J527" s="54"/>
      <c r="P527" s="53"/>
      <c r="R527" s="53"/>
    </row>
    <row r="528" ht="12.75" customHeight="1">
      <c r="A528" s="53"/>
      <c r="J528" s="54"/>
      <c r="P528" s="53"/>
      <c r="R528" s="53"/>
    </row>
    <row r="529" ht="12.75" customHeight="1">
      <c r="A529" s="53"/>
      <c r="J529" s="54"/>
      <c r="P529" s="53"/>
      <c r="R529" s="53"/>
    </row>
    <row r="530" ht="12.75" customHeight="1">
      <c r="A530" s="53"/>
      <c r="J530" s="54"/>
      <c r="P530" s="53"/>
      <c r="R530" s="53"/>
    </row>
    <row r="531" ht="12.75" customHeight="1">
      <c r="A531" s="53"/>
      <c r="J531" s="54"/>
      <c r="P531" s="53"/>
      <c r="R531" s="53"/>
    </row>
    <row r="532" ht="12.75" customHeight="1">
      <c r="A532" s="53"/>
      <c r="J532" s="54"/>
      <c r="P532" s="53"/>
      <c r="R532" s="53"/>
    </row>
    <row r="533" ht="12.75" customHeight="1">
      <c r="A533" s="53"/>
      <c r="J533" s="54"/>
      <c r="P533" s="53"/>
      <c r="R533" s="53"/>
    </row>
    <row r="534" ht="12.75" customHeight="1">
      <c r="A534" s="53"/>
      <c r="J534" s="54"/>
      <c r="P534" s="53"/>
      <c r="R534" s="53"/>
    </row>
    <row r="535" ht="12.75" customHeight="1">
      <c r="A535" s="53"/>
      <c r="J535" s="54"/>
      <c r="P535" s="53"/>
      <c r="R535" s="53"/>
    </row>
    <row r="536" ht="12.75" customHeight="1">
      <c r="A536" s="53"/>
      <c r="J536" s="54"/>
      <c r="P536" s="53"/>
      <c r="R536" s="53"/>
    </row>
    <row r="537" ht="12.75" customHeight="1">
      <c r="A537" s="53"/>
      <c r="J537" s="54"/>
      <c r="P537" s="53"/>
      <c r="R537" s="53"/>
    </row>
    <row r="538" ht="12.75" customHeight="1">
      <c r="A538" s="53"/>
      <c r="J538" s="54"/>
      <c r="P538" s="53"/>
      <c r="R538" s="53"/>
    </row>
    <row r="539" ht="12.75" customHeight="1">
      <c r="A539" s="53"/>
      <c r="J539" s="54"/>
      <c r="P539" s="53"/>
      <c r="R539" s="53"/>
    </row>
    <row r="540" ht="12.75" customHeight="1">
      <c r="A540" s="53"/>
      <c r="J540" s="54"/>
      <c r="P540" s="53"/>
      <c r="R540" s="53"/>
    </row>
    <row r="541" ht="12.75" customHeight="1">
      <c r="A541" s="53"/>
      <c r="J541" s="54"/>
      <c r="P541" s="53"/>
      <c r="R541" s="53"/>
    </row>
    <row r="542" ht="12.75" customHeight="1">
      <c r="A542" s="53"/>
      <c r="J542" s="54"/>
      <c r="P542" s="53"/>
      <c r="R542" s="53"/>
    </row>
    <row r="543" ht="12.75" customHeight="1">
      <c r="A543" s="53"/>
      <c r="J543" s="54"/>
      <c r="P543" s="53"/>
      <c r="R543" s="53"/>
    </row>
    <row r="544" ht="12.75" customHeight="1">
      <c r="A544" s="53"/>
      <c r="J544" s="54"/>
      <c r="P544" s="53"/>
      <c r="R544" s="53"/>
    </row>
    <row r="545" ht="12.75" customHeight="1">
      <c r="A545" s="53"/>
      <c r="J545" s="54"/>
      <c r="P545" s="53"/>
      <c r="R545" s="53"/>
    </row>
    <row r="546" ht="12.75" customHeight="1">
      <c r="A546" s="53"/>
      <c r="J546" s="54"/>
      <c r="P546" s="53"/>
      <c r="R546" s="53"/>
    </row>
    <row r="547" ht="12.75" customHeight="1">
      <c r="A547" s="53"/>
      <c r="J547" s="54"/>
      <c r="P547" s="53"/>
      <c r="R547" s="53"/>
    </row>
    <row r="548" ht="12.75" customHeight="1">
      <c r="A548" s="53"/>
      <c r="J548" s="54"/>
      <c r="P548" s="53"/>
      <c r="R548" s="53"/>
    </row>
    <row r="549" ht="12.75" customHeight="1">
      <c r="A549" s="53"/>
      <c r="J549" s="54"/>
      <c r="P549" s="53"/>
      <c r="R549" s="53"/>
    </row>
    <row r="550" ht="12.75" customHeight="1">
      <c r="A550" s="53"/>
      <c r="J550" s="54"/>
      <c r="P550" s="53"/>
      <c r="R550" s="53"/>
    </row>
    <row r="551" ht="12.75" customHeight="1">
      <c r="A551" s="53"/>
      <c r="J551" s="54"/>
      <c r="P551" s="53"/>
      <c r="R551" s="53"/>
    </row>
    <row r="552" ht="12.75" customHeight="1">
      <c r="A552" s="53"/>
      <c r="J552" s="54"/>
      <c r="P552" s="53"/>
      <c r="R552" s="53"/>
    </row>
    <row r="553" ht="12.75" customHeight="1">
      <c r="A553" s="53"/>
      <c r="J553" s="54"/>
      <c r="P553" s="53"/>
      <c r="R553" s="53"/>
    </row>
    <row r="554" ht="12.75" customHeight="1">
      <c r="A554" s="53"/>
      <c r="J554" s="54"/>
      <c r="P554" s="53"/>
      <c r="R554" s="53"/>
    </row>
    <row r="555" ht="12.75" customHeight="1">
      <c r="A555" s="53"/>
      <c r="J555" s="54"/>
      <c r="P555" s="53"/>
      <c r="R555" s="53"/>
    </row>
    <row r="556" ht="12.75" customHeight="1">
      <c r="A556" s="53"/>
      <c r="J556" s="54"/>
      <c r="P556" s="53"/>
      <c r="R556" s="53"/>
    </row>
    <row r="557" ht="12.75" customHeight="1">
      <c r="A557" s="53"/>
      <c r="J557" s="54"/>
      <c r="P557" s="53"/>
      <c r="R557" s="53"/>
    </row>
    <row r="558" ht="12.75" customHeight="1">
      <c r="A558" s="53"/>
      <c r="J558" s="54"/>
      <c r="P558" s="53"/>
      <c r="R558" s="53"/>
    </row>
    <row r="559" ht="12.75" customHeight="1">
      <c r="A559" s="53"/>
      <c r="J559" s="54"/>
      <c r="P559" s="53"/>
      <c r="R559" s="53"/>
    </row>
    <row r="560" ht="12.75" customHeight="1">
      <c r="A560" s="53"/>
      <c r="J560" s="54"/>
      <c r="P560" s="53"/>
      <c r="R560" s="53"/>
    </row>
    <row r="561" ht="12.75" customHeight="1">
      <c r="A561" s="53"/>
      <c r="J561" s="54"/>
      <c r="P561" s="53"/>
      <c r="R561" s="53"/>
    </row>
    <row r="562" ht="12.75" customHeight="1">
      <c r="A562" s="53"/>
      <c r="J562" s="54"/>
      <c r="P562" s="53"/>
      <c r="R562" s="53"/>
    </row>
    <row r="563" ht="12.75" customHeight="1">
      <c r="A563" s="53"/>
      <c r="J563" s="54"/>
      <c r="P563" s="53"/>
      <c r="R563" s="53"/>
    </row>
    <row r="564" ht="12.75" customHeight="1">
      <c r="A564" s="53"/>
      <c r="J564" s="54"/>
      <c r="P564" s="53"/>
      <c r="R564" s="53"/>
    </row>
    <row r="565" ht="12.75" customHeight="1">
      <c r="A565" s="53"/>
      <c r="J565" s="54"/>
      <c r="P565" s="53"/>
      <c r="R565" s="53"/>
    </row>
    <row r="566" ht="12.75" customHeight="1">
      <c r="A566" s="53"/>
      <c r="J566" s="54"/>
      <c r="P566" s="53"/>
      <c r="R566" s="53"/>
    </row>
    <row r="567" ht="12.75" customHeight="1">
      <c r="A567" s="53"/>
      <c r="J567" s="54"/>
      <c r="P567" s="53"/>
      <c r="R567" s="53"/>
    </row>
    <row r="568" ht="12.75" customHeight="1">
      <c r="A568" s="53"/>
      <c r="J568" s="54"/>
      <c r="P568" s="53"/>
      <c r="R568" s="53"/>
    </row>
    <row r="569" ht="12.75" customHeight="1">
      <c r="A569" s="53"/>
      <c r="J569" s="54"/>
      <c r="P569" s="53"/>
      <c r="R569" s="53"/>
    </row>
    <row r="570" ht="12.75" customHeight="1">
      <c r="A570" s="53"/>
      <c r="J570" s="54"/>
      <c r="P570" s="53"/>
      <c r="R570" s="53"/>
    </row>
    <row r="571" ht="12.75" customHeight="1">
      <c r="A571" s="53"/>
      <c r="J571" s="54"/>
      <c r="P571" s="53"/>
      <c r="R571" s="53"/>
    </row>
    <row r="572" ht="12.75" customHeight="1">
      <c r="A572" s="53"/>
      <c r="J572" s="54"/>
      <c r="P572" s="53"/>
      <c r="R572" s="53"/>
    </row>
    <row r="573" ht="12.75" customHeight="1">
      <c r="A573" s="53"/>
      <c r="J573" s="54"/>
      <c r="P573" s="53"/>
      <c r="R573" s="53"/>
    </row>
    <row r="574" ht="12.75" customHeight="1">
      <c r="A574" s="53"/>
      <c r="J574" s="54"/>
      <c r="P574" s="53"/>
      <c r="R574" s="53"/>
    </row>
    <row r="575" ht="12.75" customHeight="1">
      <c r="A575" s="53"/>
      <c r="J575" s="54"/>
      <c r="P575" s="53"/>
      <c r="R575" s="53"/>
    </row>
    <row r="576" ht="12.75" customHeight="1">
      <c r="A576" s="53"/>
      <c r="J576" s="54"/>
      <c r="P576" s="53"/>
      <c r="R576" s="53"/>
    </row>
    <row r="577" ht="12.75" customHeight="1">
      <c r="A577" s="53"/>
      <c r="J577" s="54"/>
      <c r="P577" s="53"/>
      <c r="R577" s="53"/>
    </row>
    <row r="578" ht="12.75" customHeight="1">
      <c r="A578" s="53"/>
      <c r="J578" s="54"/>
      <c r="P578" s="53"/>
      <c r="R578" s="53"/>
    </row>
    <row r="579" ht="12.75" customHeight="1">
      <c r="A579" s="53"/>
      <c r="J579" s="54"/>
      <c r="P579" s="53"/>
      <c r="R579" s="53"/>
    </row>
    <row r="580" ht="12.75" customHeight="1">
      <c r="A580" s="53"/>
      <c r="J580" s="54"/>
      <c r="P580" s="53"/>
      <c r="R580" s="53"/>
    </row>
    <row r="581" ht="12.75" customHeight="1">
      <c r="A581" s="53"/>
      <c r="J581" s="54"/>
      <c r="P581" s="53"/>
      <c r="R581" s="53"/>
    </row>
    <row r="582" ht="12.75" customHeight="1">
      <c r="A582" s="53"/>
      <c r="J582" s="54"/>
      <c r="P582" s="53"/>
      <c r="R582" s="53"/>
    </row>
    <row r="583" ht="12.75" customHeight="1">
      <c r="A583" s="53"/>
      <c r="J583" s="54"/>
      <c r="P583" s="53"/>
      <c r="R583" s="53"/>
    </row>
    <row r="584" ht="12.75" customHeight="1">
      <c r="A584" s="53"/>
      <c r="J584" s="54"/>
      <c r="P584" s="53"/>
      <c r="R584" s="53"/>
    </row>
    <row r="585" ht="12.75" customHeight="1">
      <c r="A585" s="53"/>
      <c r="J585" s="54"/>
      <c r="P585" s="53"/>
      <c r="R585" s="53"/>
    </row>
    <row r="586" ht="12.75" customHeight="1">
      <c r="A586" s="53"/>
      <c r="J586" s="54"/>
      <c r="P586" s="53"/>
      <c r="R586" s="53"/>
    </row>
    <row r="587" ht="12.75" customHeight="1">
      <c r="A587" s="53"/>
      <c r="J587" s="54"/>
      <c r="P587" s="53"/>
      <c r="R587" s="53"/>
    </row>
    <row r="588" ht="12.75" customHeight="1">
      <c r="A588" s="53"/>
      <c r="J588" s="54"/>
      <c r="P588" s="53"/>
      <c r="R588" s="53"/>
    </row>
    <row r="589" ht="12.75" customHeight="1">
      <c r="A589" s="53"/>
      <c r="J589" s="54"/>
      <c r="P589" s="53"/>
      <c r="R589" s="53"/>
    </row>
    <row r="590" ht="12.75" customHeight="1">
      <c r="A590" s="53"/>
      <c r="J590" s="54"/>
      <c r="P590" s="53"/>
      <c r="R590" s="53"/>
    </row>
    <row r="591" ht="12.75" customHeight="1">
      <c r="A591" s="53"/>
      <c r="J591" s="54"/>
      <c r="P591" s="53"/>
      <c r="R591" s="53"/>
    </row>
    <row r="592" ht="12.75" customHeight="1">
      <c r="A592" s="53"/>
      <c r="J592" s="54"/>
      <c r="P592" s="53"/>
      <c r="R592" s="53"/>
    </row>
    <row r="593" ht="12.75" customHeight="1">
      <c r="A593" s="53"/>
      <c r="J593" s="54"/>
      <c r="P593" s="53"/>
      <c r="R593" s="53"/>
    </row>
    <row r="594" ht="12.75" customHeight="1">
      <c r="A594" s="53"/>
      <c r="J594" s="54"/>
      <c r="P594" s="53"/>
      <c r="R594" s="53"/>
    </row>
    <row r="595" ht="12.75" customHeight="1">
      <c r="A595" s="53"/>
      <c r="J595" s="54"/>
      <c r="P595" s="53"/>
      <c r="R595" s="53"/>
    </row>
    <row r="596" ht="12.75" customHeight="1">
      <c r="A596" s="53"/>
      <c r="J596" s="54"/>
      <c r="P596" s="53"/>
      <c r="R596" s="53"/>
    </row>
    <row r="597" ht="12.75" customHeight="1">
      <c r="A597" s="53"/>
      <c r="J597" s="54"/>
      <c r="P597" s="53"/>
      <c r="R597" s="53"/>
    </row>
    <row r="598" ht="12.75" customHeight="1">
      <c r="A598" s="53"/>
      <c r="J598" s="54"/>
      <c r="P598" s="53"/>
      <c r="R598" s="53"/>
    </row>
    <row r="599" ht="12.75" customHeight="1">
      <c r="A599" s="53"/>
      <c r="J599" s="54"/>
      <c r="P599" s="53"/>
      <c r="R599" s="53"/>
    </row>
    <row r="600" ht="12.75" customHeight="1">
      <c r="A600" s="53"/>
      <c r="J600" s="54"/>
      <c r="P600" s="53"/>
      <c r="R600" s="53"/>
    </row>
    <row r="601" ht="12.75" customHeight="1">
      <c r="A601" s="53"/>
      <c r="J601" s="54"/>
      <c r="P601" s="53"/>
      <c r="R601" s="53"/>
    </row>
    <row r="602" ht="12.75" customHeight="1">
      <c r="A602" s="53"/>
      <c r="J602" s="54"/>
      <c r="P602" s="53"/>
      <c r="R602" s="53"/>
    </row>
    <row r="603" ht="12.75" customHeight="1">
      <c r="A603" s="53"/>
      <c r="J603" s="54"/>
      <c r="P603" s="53"/>
      <c r="R603" s="53"/>
    </row>
    <row r="604" ht="12.75" customHeight="1">
      <c r="A604" s="53"/>
      <c r="J604" s="54"/>
      <c r="P604" s="53"/>
      <c r="R604" s="53"/>
    </row>
    <row r="605" ht="12.75" customHeight="1">
      <c r="A605" s="53"/>
      <c r="J605" s="54"/>
      <c r="P605" s="53"/>
      <c r="R605" s="53"/>
    </row>
    <row r="606" ht="12.75" customHeight="1">
      <c r="A606" s="53"/>
      <c r="J606" s="54"/>
      <c r="P606" s="53"/>
      <c r="R606" s="53"/>
    </row>
    <row r="607" ht="12.75" customHeight="1">
      <c r="A607" s="53"/>
      <c r="J607" s="54"/>
      <c r="P607" s="53"/>
      <c r="R607" s="53"/>
    </row>
    <row r="608" ht="12.75" customHeight="1">
      <c r="A608" s="53"/>
      <c r="J608" s="54"/>
      <c r="P608" s="53"/>
      <c r="R608" s="53"/>
    </row>
    <row r="609" ht="12.75" customHeight="1">
      <c r="A609" s="53"/>
      <c r="J609" s="54"/>
      <c r="P609" s="53"/>
      <c r="R609" s="53"/>
    </row>
    <row r="610" ht="12.75" customHeight="1">
      <c r="A610" s="53"/>
      <c r="J610" s="54"/>
      <c r="P610" s="53"/>
      <c r="R610" s="53"/>
    </row>
    <row r="611" ht="12.75" customHeight="1">
      <c r="A611" s="53"/>
      <c r="J611" s="54"/>
      <c r="P611" s="53"/>
      <c r="R611" s="53"/>
    </row>
    <row r="612" ht="12.75" customHeight="1">
      <c r="A612" s="53"/>
      <c r="J612" s="54"/>
      <c r="P612" s="53"/>
      <c r="R612" s="53"/>
    </row>
    <row r="613" ht="12.75" customHeight="1">
      <c r="A613" s="53"/>
      <c r="J613" s="54"/>
      <c r="P613" s="53"/>
      <c r="R613" s="53"/>
    </row>
    <row r="614" ht="12.75" customHeight="1">
      <c r="A614" s="53"/>
      <c r="J614" s="54"/>
      <c r="P614" s="53"/>
      <c r="R614" s="53"/>
    </row>
    <row r="615" ht="12.75" customHeight="1">
      <c r="A615" s="53"/>
      <c r="J615" s="54"/>
      <c r="P615" s="53"/>
      <c r="R615" s="53"/>
    </row>
    <row r="616" ht="12.75" customHeight="1">
      <c r="A616" s="53"/>
      <c r="J616" s="54"/>
      <c r="P616" s="53"/>
      <c r="R616" s="53"/>
    </row>
    <row r="617" ht="12.75" customHeight="1">
      <c r="A617" s="53"/>
      <c r="J617" s="54"/>
      <c r="P617" s="53"/>
      <c r="R617" s="53"/>
    </row>
    <row r="618" ht="12.75" customHeight="1">
      <c r="A618" s="53"/>
      <c r="J618" s="54"/>
      <c r="P618" s="53"/>
      <c r="R618" s="53"/>
    </row>
    <row r="619" ht="12.75" customHeight="1">
      <c r="A619" s="53"/>
      <c r="J619" s="54"/>
      <c r="P619" s="53"/>
      <c r="R619" s="53"/>
    </row>
    <row r="620" ht="12.75" customHeight="1">
      <c r="A620" s="53"/>
      <c r="J620" s="54"/>
      <c r="P620" s="53"/>
      <c r="R620" s="53"/>
    </row>
    <row r="621" ht="12.75" customHeight="1">
      <c r="A621" s="53"/>
      <c r="J621" s="54"/>
      <c r="P621" s="53"/>
      <c r="R621" s="53"/>
    </row>
    <row r="622" ht="12.75" customHeight="1">
      <c r="A622" s="53"/>
      <c r="J622" s="54"/>
      <c r="P622" s="53"/>
      <c r="R622" s="53"/>
    </row>
    <row r="623" ht="12.75" customHeight="1">
      <c r="A623" s="53"/>
      <c r="J623" s="54"/>
      <c r="P623" s="53"/>
      <c r="R623" s="53"/>
    </row>
    <row r="624" ht="12.75" customHeight="1">
      <c r="A624" s="53"/>
      <c r="J624" s="54"/>
      <c r="P624" s="53"/>
      <c r="R624" s="53"/>
    </row>
    <row r="625" ht="12.75" customHeight="1">
      <c r="A625" s="53"/>
      <c r="J625" s="54"/>
      <c r="P625" s="53"/>
      <c r="R625" s="53"/>
    </row>
    <row r="626" ht="12.75" customHeight="1">
      <c r="A626" s="53"/>
      <c r="J626" s="54"/>
      <c r="P626" s="53"/>
      <c r="R626" s="53"/>
    </row>
    <row r="627" ht="12.75" customHeight="1">
      <c r="A627" s="53"/>
      <c r="J627" s="54"/>
      <c r="P627" s="53"/>
      <c r="R627" s="53"/>
    </row>
    <row r="628" ht="12.75" customHeight="1">
      <c r="A628" s="53"/>
      <c r="J628" s="54"/>
      <c r="P628" s="53"/>
      <c r="R628" s="53"/>
    </row>
    <row r="629" ht="12.75" customHeight="1">
      <c r="A629" s="53"/>
      <c r="J629" s="54"/>
      <c r="P629" s="53"/>
      <c r="R629" s="53"/>
    </row>
    <row r="630" ht="12.75" customHeight="1">
      <c r="A630" s="53"/>
      <c r="J630" s="54"/>
      <c r="P630" s="53"/>
      <c r="R630" s="53"/>
    </row>
    <row r="631" ht="12.75" customHeight="1">
      <c r="A631" s="53"/>
      <c r="J631" s="54"/>
      <c r="P631" s="53"/>
      <c r="R631" s="53"/>
    </row>
    <row r="632" ht="12.75" customHeight="1">
      <c r="A632" s="53"/>
      <c r="J632" s="54"/>
      <c r="P632" s="53"/>
      <c r="R632" s="53"/>
    </row>
    <row r="633" ht="12.75" customHeight="1">
      <c r="A633" s="53"/>
      <c r="J633" s="54"/>
      <c r="P633" s="53"/>
      <c r="R633" s="53"/>
    </row>
    <row r="634" ht="12.75" customHeight="1">
      <c r="A634" s="53"/>
      <c r="J634" s="54"/>
      <c r="P634" s="53"/>
      <c r="R634" s="53"/>
    </row>
    <row r="635" ht="12.75" customHeight="1">
      <c r="A635" s="53"/>
      <c r="J635" s="54"/>
      <c r="P635" s="53"/>
      <c r="R635" s="53"/>
    </row>
    <row r="636" ht="12.75" customHeight="1">
      <c r="A636" s="53"/>
      <c r="J636" s="54"/>
      <c r="P636" s="53"/>
      <c r="R636" s="53"/>
    </row>
    <row r="637" ht="12.75" customHeight="1">
      <c r="A637" s="53"/>
      <c r="J637" s="54"/>
      <c r="P637" s="53"/>
      <c r="R637" s="53"/>
    </row>
    <row r="638" ht="12.75" customHeight="1">
      <c r="A638" s="53"/>
      <c r="J638" s="54"/>
      <c r="P638" s="53"/>
      <c r="R638" s="53"/>
    </row>
    <row r="639" ht="12.75" customHeight="1">
      <c r="A639" s="53"/>
      <c r="J639" s="54"/>
      <c r="P639" s="53"/>
      <c r="R639" s="53"/>
    </row>
    <row r="640" ht="12.75" customHeight="1">
      <c r="A640" s="53"/>
      <c r="J640" s="54"/>
      <c r="P640" s="53"/>
      <c r="R640" s="53"/>
    </row>
    <row r="641" ht="12.75" customHeight="1">
      <c r="A641" s="53"/>
      <c r="J641" s="54"/>
      <c r="P641" s="53"/>
      <c r="R641" s="53"/>
    </row>
    <row r="642" ht="12.75" customHeight="1">
      <c r="A642" s="53"/>
      <c r="J642" s="54"/>
      <c r="P642" s="53"/>
      <c r="R642" s="53"/>
    </row>
    <row r="643" ht="12.75" customHeight="1">
      <c r="A643" s="53"/>
      <c r="J643" s="54"/>
      <c r="P643" s="53"/>
      <c r="R643" s="53"/>
    </row>
    <row r="644" ht="12.75" customHeight="1">
      <c r="A644" s="53"/>
      <c r="J644" s="54"/>
      <c r="P644" s="53"/>
      <c r="R644" s="53"/>
    </row>
    <row r="645" ht="12.75" customHeight="1">
      <c r="A645" s="53"/>
      <c r="J645" s="54"/>
      <c r="P645" s="53"/>
      <c r="R645" s="53"/>
    </row>
    <row r="646" ht="12.75" customHeight="1">
      <c r="A646" s="53"/>
      <c r="J646" s="54"/>
      <c r="P646" s="53"/>
      <c r="R646" s="53"/>
    </row>
    <row r="647" ht="12.75" customHeight="1">
      <c r="A647" s="53"/>
      <c r="J647" s="54"/>
      <c r="P647" s="53"/>
      <c r="R647" s="53"/>
    </row>
    <row r="648" ht="12.75" customHeight="1">
      <c r="A648" s="53"/>
      <c r="J648" s="54"/>
      <c r="P648" s="53"/>
      <c r="R648" s="53"/>
    </row>
    <row r="649" ht="12.75" customHeight="1">
      <c r="A649" s="53"/>
      <c r="J649" s="54"/>
      <c r="P649" s="53"/>
      <c r="R649" s="53"/>
    </row>
    <row r="650" ht="12.75" customHeight="1">
      <c r="A650" s="53"/>
      <c r="J650" s="54"/>
      <c r="P650" s="53"/>
      <c r="R650" s="53"/>
    </row>
    <row r="651" ht="12.75" customHeight="1">
      <c r="A651" s="53"/>
      <c r="J651" s="54"/>
      <c r="P651" s="53"/>
      <c r="R651" s="53"/>
    </row>
    <row r="652" ht="12.75" customHeight="1">
      <c r="A652" s="53"/>
      <c r="J652" s="54"/>
      <c r="P652" s="53"/>
      <c r="R652" s="53"/>
    </row>
    <row r="653" ht="12.75" customHeight="1">
      <c r="A653" s="53"/>
      <c r="J653" s="54"/>
      <c r="P653" s="53"/>
      <c r="R653" s="53"/>
    </row>
    <row r="654" ht="12.75" customHeight="1">
      <c r="A654" s="53"/>
      <c r="J654" s="54"/>
      <c r="P654" s="53"/>
      <c r="R654" s="53"/>
    </row>
    <row r="655" ht="12.75" customHeight="1">
      <c r="A655" s="53"/>
      <c r="J655" s="54"/>
      <c r="P655" s="53"/>
      <c r="R655" s="53"/>
    </row>
    <row r="656" ht="12.75" customHeight="1">
      <c r="A656" s="53"/>
      <c r="J656" s="54"/>
      <c r="P656" s="53"/>
      <c r="R656" s="53"/>
    </row>
    <row r="657" ht="12.75" customHeight="1">
      <c r="A657" s="53"/>
      <c r="J657" s="54"/>
      <c r="P657" s="53"/>
      <c r="R657" s="53"/>
    </row>
    <row r="658" ht="12.75" customHeight="1">
      <c r="A658" s="53"/>
      <c r="J658" s="54"/>
      <c r="P658" s="53"/>
      <c r="R658" s="53"/>
    </row>
    <row r="659" ht="12.75" customHeight="1">
      <c r="A659" s="53"/>
      <c r="J659" s="54"/>
      <c r="P659" s="53"/>
      <c r="R659" s="53"/>
    </row>
    <row r="660" ht="12.75" customHeight="1">
      <c r="A660" s="53"/>
      <c r="J660" s="54"/>
      <c r="P660" s="53"/>
      <c r="R660" s="53"/>
    </row>
    <row r="661" ht="12.75" customHeight="1">
      <c r="A661" s="53"/>
      <c r="J661" s="54"/>
      <c r="P661" s="53"/>
      <c r="R661" s="53"/>
    </row>
    <row r="662" ht="12.75" customHeight="1">
      <c r="A662" s="53"/>
      <c r="J662" s="54"/>
      <c r="P662" s="53"/>
      <c r="R662" s="53"/>
    </row>
    <row r="663" ht="12.75" customHeight="1">
      <c r="A663" s="53"/>
      <c r="J663" s="54"/>
      <c r="P663" s="53"/>
      <c r="R663" s="53"/>
    </row>
    <row r="664" ht="12.75" customHeight="1">
      <c r="A664" s="53"/>
      <c r="J664" s="54"/>
      <c r="P664" s="53"/>
      <c r="R664" s="53"/>
    </row>
    <row r="665" ht="12.75" customHeight="1">
      <c r="A665" s="53"/>
      <c r="J665" s="54"/>
      <c r="P665" s="53"/>
      <c r="R665" s="53"/>
    </row>
    <row r="666" ht="12.75" customHeight="1">
      <c r="A666" s="53"/>
      <c r="J666" s="54"/>
      <c r="P666" s="53"/>
      <c r="R666" s="53"/>
    </row>
    <row r="667" ht="12.75" customHeight="1">
      <c r="A667" s="53"/>
      <c r="J667" s="54"/>
      <c r="P667" s="53"/>
      <c r="R667" s="53"/>
    </row>
    <row r="668" ht="12.75" customHeight="1">
      <c r="A668" s="53"/>
      <c r="J668" s="54"/>
      <c r="P668" s="53"/>
      <c r="R668" s="53"/>
    </row>
    <row r="669" ht="12.75" customHeight="1">
      <c r="A669" s="53"/>
      <c r="J669" s="54"/>
      <c r="P669" s="53"/>
      <c r="R669" s="53"/>
    </row>
    <row r="670" ht="12.75" customHeight="1">
      <c r="A670" s="53"/>
      <c r="J670" s="54"/>
      <c r="P670" s="53"/>
      <c r="R670" s="53"/>
    </row>
    <row r="671" ht="12.75" customHeight="1">
      <c r="A671" s="53"/>
      <c r="J671" s="54"/>
      <c r="P671" s="53"/>
      <c r="R671" s="53"/>
    </row>
    <row r="672" ht="12.75" customHeight="1">
      <c r="A672" s="53"/>
      <c r="J672" s="54"/>
      <c r="P672" s="53"/>
      <c r="R672" s="53"/>
    </row>
    <row r="673" ht="12.75" customHeight="1">
      <c r="A673" s="53"/>
      <c r="J673" s="54"/>
      <c r="P673" s="53"/>
      <c r="R673" s="53"/>
    </row>
    <row r="674" ht="12.75" customHeight="1">
      <c r="A674" s="53"/>
      <c r="J674" s="54"/>
      <c r="P674" s="53"/>
      <c r="R674" s="53"/>
    </row>
    <row r="675" ht="12.75" customHeight="1">
      <c r="A675" s="53"/>
      <c r="J675" s="54"/>
      <c r="P675" s="53"/>
      <c r="R675" s="53"/>
    </row>
    <row r="676" ht="12.75" customHeight="1">
      <c r="A676" s="53"/>
      <c r="J676" s="54"/>
      <c r="P676" s="53"/>
      <c r="R676" s="53"/>
    </row>
    <row r="677" ht="12.75" customHeight="1">
      <c r="A677" s="53"/>
      <c r="J677" s="54"/>
      <c r="P677" s="53"/>
      <c r="R677" s="53"/>
    </row>
    <row r="678" ht="12.75" customHeight="1">
      <c r="A678" s="53"/>
      <c r="J678" s="54"/>
      <c r="P678" s="53"/>
      <c r="R678" s="53"/>
    </row>
    <row r="679" ht="12.75" customHeight="1">
      <c r="A679" s="53"/>
      <c r="J679" s="54"/>
      <c r="P679" s="53"/>
      <c r="R679" s="53"/>
    </row>
    <row r="680" ht="12.75" customHeight="1">
      <c r="A680" s="53"/>
      <c r="J680" s="54"/>
      <c r="P680" s="53"/>
      <c r="R680" s="53"/>
    </row>
    <row r="681" ht="12.75" customHeight="1">
      <c r="A681" s="53"/>
      <c r="J681" s="54"/>
      <c r="P681" s="53"/>
      <c r="R681" s="53"/>
    </row>
    <row r="682" ht="12.75" customHeight="1">
      <c r="A682" s="53"/>
      <c r="J682" s="54"/>
      <c r="P682" s="53"/>
      <c r="R682" s="53"/>
    </row>
    <row r="683" ht="12.75" customHeight="1">
      <c r="A683" s="53"/>
      <c r="J683" s="54"/>
      <c r="P683" s="53"/>
      <c r="R683" s="53"/>
    </row>
    <row r="684" ht="12.75" customHeight="1">
      <c r="A684" s="53"/>
      <c r="J684" s="54"/>
      <c r="P684" s="53"/>
      <c r="R684" s="53"/>
    </row>
    <row r="685" ht="12.75" customHeight="1">
      <c r="A685" s="53"/>
      <c r="J685" s="54"/>
      <c r="P685" s="53"/>
      <c r="R685" s="53"/>
    </row>
    <row r="686" ht="12.75" customHeight="1">
      <c r="A686" s="53"/>
      <c r="J686" s="54"/>
      <c r="P686" s="53"/>
      <c r="R686" s="53"/>
    </row>
    <row r="687" ht="12.75" customHeight="1">
      <c r="A687" s="53"/>
      <c r="J687" s="54"/>
      <c r="P687" s="53"/>
      <c r="R687" s="53"/>
    </row>
    <row r="688" ht="12.75" customHeight="1">
      <c r="A688" s="53"/>
      <c r="J688" s="54"/>
      <c r="P688" s="53"/>
      <c r="R688" s="53"/>
    </row>
    <row r="689" ht="12.75" customHeight="1">
      <c r="A689" s="53"/>
      <c r="J689" s="54"/>
      <c r="P689" s="53"/>
      <c r="R689" s="53"/>
    </row>
    <row r="690" ht="12.75" customHeight="1">
      <c r="A690" s="53"/>
      <c r="J690" s="54"/>
      <c r="P690" s="53"/>
      <c r="R690" s="53"/>
    </row>
    <row r="691" ht="12.75" customHeight="1">
      <c r="A691" s="53"/>
      <c r="J691" s="54"/>
      <c r="P691" s="53"/>
      <c r="R691" s="53"/>
    </row>
    <row r="692" ht="12.75" customHeight="1">
      <c r="A692" s="53"/>
      <c r="J692" s="54"/>
      <c r="P692" s="53"/>
      <c r="R692" s="53"/>
    </row>
    <row r="693" ht="12.75" customHeight="1">
      <c r="A693" s="53"/>
      <c r="J693" s="54"/>
      <c r="P693" s="53"/>
      <c r="R693" s="53"/>
    </row>
    <row r="694" ht="12.75" customHeight="1">
      <c r="A694" s="53"/>
      <c r="J694" s="54"/>
      <c r="P694" s="53"/>
      <c r="R694" s="53"/>
    </row>
    <row r="695" ht="12.75" customHeight="1">
      <c r="A695" s="53"/>
      <c r="J695" s="54"/>
      <c r="P695" s="53"/>
      <c r="R695" s="53"/>
    </row>
    <row r="696" ht="12.75" customHeight="1">
      <c r="A696" s="53"/>
      <c r="J696" s="54"/>
      <c r="P696" s="53"/>
      <c r="R696" s="53"/>
    </row>
    <row r="697" ht="12.75" customHeight="1">
      <c r="A697" s="53"/>
      <c r="J697" s="54"/>
      <c r="P697" s="53"/>
      <c r="R697" s="53"/>
    </row>
    <row r="698" ht="12.75" customHeight="1">
      <c r="A698" s="53"/>
      <c r="J698" s="54"/>
      <c r="P698" s="53"/>
      <c r="R698" s="53"/>
    </row>
    <row r="699" ht="12.75" customHeight="1">
      <c r="A699" s="53"/>
      <c r="J699" s="54"/>
      <c r="P699" s="53"/>
      <c r="R699" s="53"/>
    </row>
    <row r="700" ht="12.75" customHeight="1">
      <c r="A700" s="53"/>
      <c r="J700" s="54"/>
      <c r="P700" s="53"/>
      <c r="R700" s="53"/>
    </row>
    <row r="701" ht="12.75" customHeight="1">
      <c r="A701" s="53"/>
      <c r="J701" s="54"/>
      <c r="P701" s="53"/>
      <c r="R701" s="53"/>
    </row>
    <row r="702" ht="12.75" customHeight="1">
      <c r="A702" s="53"/>
      <c r="J702" s="54"/>
      <c r="P702" s="53"/>
      <c r="R702" s="53"/>
    </row>
    <row r="703" ht="12.75" customHeight="1">
      <c r="A703" s="53"/>
      <c r="J703" s="54"/>
      <c r="P703" s="53"/>
      <c r="R703" s="53"/>
    </row>
    <row r="704" ht="12.75" customHeight="1">
      <c r="A704" s="53"/>
      <c r="J704" s="54"/>
      <c r="P704" s="53"/>
      <c r="R704" s="53"/>
    </row>
    <row r="705" ht="12.75" customHeight="1">
      <c r="A705" s="53"/>
      <c r="J705" s="54"/>
      <c r="P705" s="53"/>
      <c r="R705" s="53"/>
    </row>
    <row r="706" ht="12.75" customHeight="1">
      <c r="A706" s="53"/>
      <c r="J706" s="54"/>
      <c r="P706" s="53"/>
      <c r="R706" s="53"/>
    </row>
    <row r="707" ht="12.75" customHeight="1">
      <c r="A707" s="53"/>
      <c r="J707" s="54"/>
      <c r="P707" s="53"/>
      <c r="R707" s="53"/>
    </row>
    <row r="708" ht="12.75" customHeight="1">
      <c r="A708" s="53"/>
      <c r="J708" s="54"/>
      <c r="P708" s="53"/>
      <c r="R708" s="53"/>
    </row>
    <row r="709" ht="12.75" customHeight="1">
      <c r="A709" s="53"/>
      <c r="J709" s="54"/>
      <c r="P709" s="53"/>
      <c r="R709" s="53"/>
    </row>
    <row r="710" ht="12.75" customHeight="1">
      <c r="A710" s="53"/>
      <c r="J710" s="54"/>
      <c r="P710" s="53"/>
      <c r="R710" s="53"/>
    </row>
    <row r="711" ht="12.75" customHeight="1">
      <c r="A711" s="53"/>
      <c r="J711" s="54"/>
      <c r="P711" s="53"/>
      <c r="R711" s="53"/>
    </row>
    <row r="712" ht="12.75" customHeight="1">
      <c r="A712" s="53"/>
      <c r="J712" s="54"/>
      <c r="P712" s="53"/>
      <c r="R712" s="53"/>
    </row>
    <row r="713" ht="12.75" customHeight="1">
      <c r="A713" s="53"/>
      <c r="J713" s="54"/>
      <c r="P713" s="53"/>
      <c r="R713" s="53"/>
    </row>
    <row r="714" ht="12.75" customHeight="1">
      <c r="A714" s="53"/>
      <c r="J714" s="54"/>
      <c r="P714" s="53"/>
      <c r="R714" s="53"/>
    </row>
    <row r="715" ht="12.75" customHeight="1">
      <c r="A715" s="53"/>
      <c r="J715" s="54"/>
      <c r="P715" s="53"/>
      <c r="R715" s="53"/>
    </row>
    <row r="716" ht="12.75" customHeight="1">
      <c r="A716" s="53"/>
      <c r="J716" s="54"/>
      <c r="P716" s="53"/>
      <c r="R716" s="53"/>
    </row>
    <row r="717" ht="12.75" customHeight="1">
      <c r="A717" s="53"/>
      <c r="J717" s="54"/>
      <c r="P717" s="53"/>
      <c r="R717" s="53"/>
    </row>
    <row r="718" ht="12.75" customHeight="1">
      <c r="A718" s="53"/>
      <c r="J718" s="54"/>
      <c r="P718" s="53"/>
      <c r="R718" s="53"/>
    </row>
    <row r="719" ht="12.75" customHeight="1">
      <c r="A719" s="53"/>
      <c r="J719" s="54"/>
      <c r="P719" s="53"/>
      <c r="R719" s="53"/>
    </row>
    <row r="720" ht="12.75" customHeight="1">
      <c r="A720" s="53"/>
      <c r="J720" s="54"/>
      <c r="P720" s="53"/>
      <c r="R720" s="53"/>
    </row>
    <row r="721" ht="12.75" customHeight="1">
      <c r="A721" s="53"/>
      <c r="J721" s="54"/>
      <c r="P721" s="53"/>
      <c r="R721" s="53"/>
    </row>
    <row r="722" ht="12.75" customHeight="1">
      <c r="A722" s="53"/>
      <c r="J722" s="54"/>
      <c r="P722" s="53"/>
      <c r="R722" s="53"/>
    </row>
    <row r="723" ht="12.75" customHeight="1">
      <c r="A723" s="53"/>
      <c r="J723" s="54"/>
      <c r="P723" s="53"/>
      <c r="R723" s="53"/>
    </row>
    <row r="724" ht="12.75" customHeight="1">
      <c r="A724" s="53"/>
      <c r="J724" s="54"/>
      <c r="P724" s="53"/>
      <c r="R724" s="53"/>
    </row>
    <row r="725" ht="12.75" customHeight="1">
      <c r="A725" s="53"/>
      <c r="J725" s="54"/>
      <c r="P725" s="53"/>
      <c r="R725" s="53"/>
    </row>
    <row r="726" ht="12.75" customHeight="1">
      <c r="A726" s="53"/>
      <c r="J726" s="54"/>
      <c r="P726" s="53"/>
      <c r="R726" s="53"/>
    </row>
    <row r="727" ht="12.75" customHeight="1">
      <c r="A727" s="53"/>
      <c r="J727" s="54"/>
      <c r="P727" s="53"/>
      <c r="R727" s="53"/>
    </row>
    <row r="728" ht="12.75" customHeight="1">
      <c r="A728" s="53"/>
      <c r="J728" s="54"/>
      <c r="P728" s="53"/>
      <c r="R728" s="53"/>
    </row>
    <row r="729" ht="12.75" customHeight="1">
      <c r="A729" s="53"/>
      <c r="J729" s="54"/>
      <c r="P729" s="53"/>
      <c r="R729" s="53"/>
    </row>
    <row r="730" ht="12.75" customHeight="1">
      <c r="A730" s="53"/>
      <c r="J730" s="54"/>
      <c r="P730" s="53"/>
      <c r="R730" s="53"/>
    </row>
    <row r="731" ht="12.75" customHeight="1">
      <c r="A731" s="53"/>
      <c r="J731" s="54"/>
      <c r="P731" s="53"/>
      <c r="R731" s="53"/>
    </row>
    <row r="732" ht="12.75" customHeight="1">
      <c r="A732" s="53"/>
      <c r="J732" s="54"/>
      <c r="P732" s="53"/>
      <c r="R732" s="53"/>
    </row>
    <row r="733" ht="12.75" customHeight="1">
      <c r="A733" s="53"/>
      <c r="J733" s="54"/>
      <c r="P733" s="53"/>
      <c r="R733" s="53"/>
    </row>
    <row r="734" ht="12.75" customHeight="1">
      <c r="A734" s="53"/>
      <c r="J734" s="54"/>
      <c r="P734" s="53"/>
      <c r="R734" s="53"/>
    </row>
    <row r="735" ht="12.75" customHeight="1">
      <c r="A735" s="53"/>
      <c r="J735" s="54"/>
      <c r="P735" s="53"/>
      <c r="R735" s="53"/>
    </row>
    <row r="736" ht="12.75" customHeight="1">
      <c r="A736" s="53"/>
      <c r="J736" s="54"/>
      <c r="P736" s="53"/>
      <c r="R736" s="53"/>
    </row>
    <row r="737" ht="12.75" customHeight="1">
      <c r="A737" s="53"/>
      <c r="J737" s="54"/>
      <c r="P737" s="53"/>
      <c r="R737" s="53"/>
    </row>
    <row r="738" ht="12.75" customHeight="1">
      <c r="A738" s="53"/>
      <c r="J738" s="54"/>
      <c r="P738" s="53"/>
      <c r="R738" s="53"/>
    </row>
    <row r="739" ht="12.75" customHeight="1">
      <c r="A739" s="53"/>
      <c r="J739" s="54"/>
      <c r="P739" s="53"/>
      <c r="R739" s="53"/>
    </row>
    <row r="740" ht="12.75" customHeight="1">
      <c r="A740" s="53"/>
      <c r="J740" s="54"/>
      <c r="P740" s="53"/>
      <c r="R740" s="53"/>
    </row>
    <row r="741" ht="12.75" customHeight="1">
      <c r="A741" s="53"/>
      <c r="J741" s="54"/>
      <c r="P741" s="53"/>
      <c r="R741" s="53"/>
    </row>
    <row r="742" ht="12.75" customHeight="1">
      <c r="A742" s="53"/>
      <c r="J742" s="54"/>
      <c r="P742" s="53"/>
      <c r="R742" s="53"/>
    </row>
    <row r="743" ht="12.75" customHeight="1">
      <c r="A743" s="53"/>
      <c r="J743" s="54"/>
      <c r="P743" s="53"/>
      <c r="R743" s="53"/>
    </row>
    <row r="744" ht="12.75" customHeight="1">
      <c r="A744" s="53"/>
      <c r="J744" s="54"/>
      <c r="P744" s="53"/>
      <c r="R744" s="53"/>
    </row>
    <row r="745" ht="12.75" customHeight="1">
      <c r="A745" s="53"/>
      <c r="J745" s="54"/>
      <c r="P745" s="53"/>
      <c r="R745" s="53"/>
    </row>
    <row r="746" ht="12.75" customHeight="1">
      <c r="A746" s="53"/>
      <c r="J746" s="54"/>
      <c r="P746" s="53"/>
      <c r="R746" s="53"/>
    </row>
    <row r="747" ht="12.75" customHeight="1">
      <c r="A747" s="53"/>
      <c r="J747" s="54"/>
      <c r="P747" s="53"/>
      <c r="R747" s="53"/>
    </row>
    <row r="748" ht="12.75" customHeight="1">
      <c r="A748" s="53"/>
      <c r="J748" s="54"/>
      <c r="P748" s="53"/>
      <c r="R748" s="53"/>
    </row>
    <row r="749" ht="12.75" customHeight="1">
      <c r="A749" s="53"/>
      <c r="J749" s="54"/>
      <c r="P749" s="53"/>
      <c r="R749" s="53"/>
    </row>
    <row r="750" ht="12.75" customHeight="1">
      <c r="A750" s="53"/>
      <c r="J750" s="54"/>
      <c r="P750" s="53"/>
      <c r="R750" s="53"/>
    </row>
    <row r="751" ht="12.75" customHeight="1">
      <c r="A751" s="53"/>
      <c r="J751" s="54"/>
      <c r="P751" s="53"/>
      <c r="R751" s="53"/>
    </row>
    <row r="752" ht="12.75" customHeight="1">
      <c r="A752" s="53"/>
      <c r="J752" s="54"/>
      <c r="P752" s="53"/>
      <c r="R752" s="53"/>
    </row>
    <row r="753" ht="12.75" customHeight="1">
      <c r="A753" s="53"/>
      <c r="J753" s="54"/>
      <c r="P753" s="53"/>
      <c r="R753" s="53"/>
    </row>
    <row r="754" ht="12.75" customHeight="1">
      <c r="A754" s="53"/>
      <c r="J754" s="54"/>
      <c r="P754" s="53"/>
      <c r="R754" s="53"/>
    </row>
    <row r="755" ht="12.75" customHeight="1">
      <c r="A755" s="53"/>
      <c r="J755" s="54"/>
      <c r="P755" s="53"/>
      <c r="R755" s="53"/>
    </row>
    <row r="756" ht="12.75" customHeight="1">
      <c r="A756" s="53"/>
      <c r="J756" s="54"/>
      <c r="P756" s="53"/>
      <c r="R756" s="53"/>
    </row>
    <row r="757" ht="12.75" customHeight="1">
      <c r="A757" s="53"/>
      <c r="J757" s="54"/>
      <c r="P757" s="53"/>
      <c r="R757" s="53"/>
    </row>
    <row r="758" ht="12.75" customHeight="1">
      <c r="A758" s="53"/>
      <c r="J758" s="54"/>
      <c r="P758" s="53"/>
      <c r="R758" s="53"/>
    </row>
    <row r="759" ht="12.75" customHeight="1">
      <c r="A759" s="53"/>
      <c r="J759" s="54"/>
      <c r="P759" s="53"/>
      <c r="R759" s="53"/>
    </row>
    <row r="760" ht="12.75" customHeight="1">
      <c r="A760" s="53"/>
      <c r="J760" s="54"/>
      <c r="P760" s="53"/>
      <c r="R760" s="53"/>
    </row>
    <row r="761" ht="12.75" customHeight="1">
      <c r="A761" s="53"/>
      <c r="J761" s="54"/>
      <c r="P761" s="53"/>
      <c r="R761" s="53"/>
    </row>
    <row r="762" ht="12.75" customHeight="1">
      <c r="A762" s="53"/>
      <c r="J762" s="54"/>
      <c r="P762" s="53"/>
      <c r="R762" s="53"/>
    </row>
    <row r="763" ht="12.75" customHeight="1">
      <c r="A763" s="53"/>
      <c r="J763" s="54"/>
      <c r="P763" s="53"/>
      <c r="R763" s="53"/>
    </row>
    <row r="764" ht="12.75" customHeight="1">
      <c r="A764" s="53"/>
      <c r="J764" s="54"/>
      <c r="P764" s="53"/>
      <c r="R764" s="53"/>
    </row>
    <row r="765" ht="12.75" customHeight="1">
      <c r="A765" s="53"/>
      <c r="J765" s="54"/>
      <c r="P765" s="53"/>
      <c r="R765" s="53"/>
    </row>
    <row r="766" ht="12.75" customHeight="1">
      <c r="A766" s="53"/>
      <c r="J766" s="54"/>
      <c r="P766" s="53"/>
      <c r="R766" s="53"/>
    </row>
    <row r="767" ht="12.75" customHeight="1">
      <c r="A767" s="53"/>
      <c r="J767" s="54"/>
      <c r="P767" s="53"/>
      <c r="R767" s="53"/>
    </row>
    <row r="768" ht="12.75" customHeight="1">
      <c r="A768" s="53"/>
      <c r="J768" s="54"/>
      <c r="P768" s="53"/>
      <c r="R768" s="53"/>
    </row>
    <row r="769" ht="12.75" customHeight="1">
      <c r="A769" s="53"/>
      <c r="J769" s="54"/>
      <c r="P769" s="53"/>
      <c r="R769" s="53"/>
    </row>
    <row r="770" ht="12.75" customHeight="1">
      <c r="A770" s="53"/>
      <c r="J770" s="54"/>
      <c r="P770" s="53"/>
      <c r="R770" s="53"/>
    </row>
    <row r="771" ht="12.75" customHeight="1">
      <c r="A771" s="53"/>
      <c r="J771" s="54"/>
      <c r="P771" s="53"/>
      <c r="R771" s="53"/>
    </row>
    <row r="772" ht="12.75" customHeight="1">
      <c r="A772" s="53"/>
      <c r="J772" s="54"/>
      <c r="P772" s="53"/>
      <c r="R772" s="53"/>
    </row>
    <row r="773" ht="12.75" customHeight="1">
      <c r="A773" s="53"/>
      <c r="J773" s="54"/>
      <c r="P773" s="53"/>
      <c r="R773" s="53"/>
    </row>
    <row r="774" ht="12.75" customHeight="1">
      <c r="A774" s="53"/>
      <c r="J774" s="54"/>
      <c r="P774" s="53"/>
      <c r="R774" s="53"/>
    </row>
    <row r="775" ht="12.75" customHeight="1">
      <c r="A775" s="53"/>
      <c r="J775" s="54"/>
      <c r="P775" s="53"/>
      <c r="R775" s="53"/>
    </row>
    <row r="776" ht="12.75" customHeight="1">
      <c r="A776" s="53"/>
      <c r="J776" s="54"/>
      <c r="P776" s="53"/>
      <c r="R776" s="53"/>
    </row>
    <row r="777" ht="12.75" customHeight="1">
      <c r="A777" s="53"/>
      <c r="J777" s="54"/>
      <c r="P777" s="53"/>
      <c r="R777" s="53"/>
    </row>
    <row r="778" ht="12.75" customHeight="1">
      <c r="A778" s="53"/>
      <c r="J778" s="54"/>
      <c r="P778" s="53"/>
      <c r="R778" s="53"/>
    </row>
    <row r="779" ht="12.75" customHeight="1">
      <c r="A779" s="53"/>
      <c r="J779" s="54"/>
      <c r="P779" s="53"/>
      <c r="R779" s="53"/>
    </row>
    <row r="780" ht="12.75" customHeight="1">
      <c r="A780" s="53"/>
      <c r="J780" s="54"/>
      <c r="P780" s="53"/>
      <c r="R780" s="53"/>
    </row>
    <row r="781" ht="12.75" customHeight="1">
      <c r="A781" s="53"/>
      <c r="J781" s="54"/>
      <c r="P781" s="53"/>
      <c r="R781" s="53"/>
    </row>
    <row r="782" ht="12.75" customHeight="1">
      <c r="A782" s="53"/>
      <c r="J782" s="54"/>
      <c r="P782" s="53"/>
      <c r="R782" s="53"/>
    </row>
    <row r="783" ht="12.75" customHeight="1">
      <c r="A783" s="53"/>
      <c r="J783" s="54"/>
      <c r="P783" s="53"/>
      <c r="R783" s="53"/>
    </row>
    <row r="784" ht="12.75" customHeight="1">
      <c r="A784" s="53"/>
      <c r="J784" s="54"/>
      <c r="P784" s="53"/>
      <c r="R784" s="53"/>
    </row>
    <row r="785" ht="12.75" customHeight="1">
      <c r="A785" s="53"/>
      <c r="J785" s="54"/>
      <c r="P785" s="53"/>
      <c r="R785" s="53"/>
    </row>
    <row r="786" ht="12.75" customHeight="1">
      <c r="A786" s="53"/>
      <c r="J786" s="54"/>
      <c r="P786" s="53"/>
      <c r="R786" s="53"/>
    </row>
    <row r="787" ht="12.75" customHeight="1">
      <c r="A787" s="53"/>
      <c r="J787" s="54"/>
      <c r="P787" s="53"/>
      <c r="R787" s="53"/>
    </row>
    <row r="788" ht="12.75" customHeight="1">
      <c r="A788" s="53"/>
      <c r="J788" s="54"/>
      <c r="P788" s="53"/>
      <c r="R788" s="53"/>
    </row>
    <row r="789" ht="12.75" customHeight="1">
      <c r="A789" s="53"/>
      <c r="J789" s="54"/>
      <c r="P789" s="53"/>
      <c r="R789" s="53"/>
    </row>
    <row r="790" ht="12.75" customHeight="1">
      <c r="A790" s="53"/>
      <c r="J790" s="54"/>
      <c r="P790" s="53"/>
      <c r="R790" s="53"/>
    </row>
    <row r="791" ht="12.75" customHeight="1">
      <c r="A791" s="53"/>
      <c r="J791" s="54"/>
      <c r="P791" s="53"/>
      <c r="R791" s="53"/>
    </row>
    <row r="792" ht="12.75" customHeight="1">
      <c r="A792" s="53"/>
      <c r="J792" s="54"/>
      <c r="P792" s="53"/>
      <c r="R792" s="53"/>
    </row>
    <row r="793" ht="12.75" customHeight="1">
      <c r="A793" s="53"/>
      <c r="J793" s="54"/>
      <c r="P793" s="53"/>
      <c r="R793" s="53"/>
    </row>
    <row r="794" ht="12.75" customHeight="1">
      <c r="A794" s="53"/>
      <c r="J794" s="54"/>
      <c r="P794" s="53"/>
      <c r="R794" s="53"/>
    </row>
    <row r="795" ht="12.75" customHeight="1">
      <c r="A795" s="53"/>
      <c r="J795" s="54"/>
      <c r="P795" s="53"/>
      <c r="R795" s="53"/>
    </row>
    <row r="796" ht="12.75" customHeight="1">
      <c r="A796" s="53"/>
      <c r="J796" s="54"/>
      <c r="P796" s="53"/>
      <c r="R796" s="53"/>
    </row>
    <row r="797" ht="12.75" customHeight="1">
      <c r="A797" s="53"/>
      <c r="J797" s="54"/>
      <c r="P797" s="53"/>
      <c r="R797" s="53"/>
    </row>
    <row r="798" ht="12.75" customHeight="1">
      <c r="A798" s="53"/>
      <c r="J798" s="54"/>
      <c r="P798" s="53"/>
      <c r="R798" s="53"/>
    </row>
    <row r="799" ht="12.75" customHeight="1">
      <c r="A799" s="53"/>
      <c r="J799" s="54"/>
      <c r="P799" s="53"/>
      <c r="R799" s="53"/>
    </row>
    <row r="800" ht="12.75" customHeight="1">
      <c r="A800" s="53"/>
      <c r="J800" s="54"/>
      <c r="P800" s="53"/>
      <c r="R800" s="53"/>
    </row>
    <row r="801" ht="12.75" customHeight="1">
      <c r="A801" s="53"/>
      <c r="J801" s="54"/>
      <c r="P801" s="53"/>
      <c r="R801" s="53"/>
    </row>
    <row r="802" ht="12.75" customHeight="1">
      <c r="A802" s="53"/>
      <c r="J802" s="54"/>
      <c r="P802" s="53"/>
      <c r="R802" s="53"/>
    </row>
    <row r="803" ht="12.75" customHeight="1">
      <c r="A803" s="53"/>
      <c r="J803" s="54"/>
      <c r="P803" s="53"/>
      <c r="R803" s="53"/>
    </row>
    <row r="804" ht="12.75" customHeight="1">
      <c r="A804" s="53"/>
      <c r="J804" s="54"/>
      <c r="P804" s="53"/>
      <c r="R804" s="53"/>
    </row>
    <row r="805" ht="12.75" customHeight="1">
      <c r="A805" s="53"/>
      <c r="J805" s="54"/>
      <c r="P805" s="53"/>
      <c r="R805" s="53"/>
    </row>
    <row r="806" ht="12.75" customHeight="1">
      <c r="A806" s="53"/>
      <c r="J806" s="54"/>
      <c r="P806" s="53"/>
      <c r="R806" s="53"/>
    </row>
    <row r="807" ht="12.75" customHeight="1">
      <c r="A807" s="53"/>
      <c r="J807" s="54"/>
      <c r="P807" s="53"/>
      <c r="R807" s="53"/>
    </row>
    <row r="808" ht="12.75" customHeight="1">
      <c r="A808" s="53"/>
      <c r="J808" s="54"/>
      <c r="P808" s="53"/>
      <c r="R808" s="53"/>
    </row>
    <row r="809" ht="12.75" customHeight="1">
      <c r="A809" s="53"/>
      <c r="J809" s="54"/>
      <c r="P809" s="53"/>
      <c r="R809" s="53"/>
    </row>
    <row r="810" ht="12.75" customHeight="1">
      <c r="A810" s="53"/>
      <c r="J810" s="54"/>
      <c r="P810" s="53"/>
      <c r="R810" s="53"/>
    </row>
    <row r="811" ht="12.75" customHeight="1">
      <c r="A811" s="53"/>
      <c r="J811" s="54"/>
      <c r="P811" s="53"/>
      <c r="R811" s="53"/>
    </row>
    <row r="812" ht="12.75" customHeight="1">
      <c r="A812" s="53"/>
      <c r="J812" s="54"/>
      <c r="P812" s="53"/>
      <c r="R812" s="53"/>
    </row>
    <row r="813" ht="12.75" customHeight="1">
      <c r="A813" s="53"/>
      <c r="J813" s="54"/>
      <c r="P813" s="53"/>
      <c r="R813" s="53"/>
    </row>
    <row r="814" ht="12.75" customHeight="1">
      <c r="A814" s="53"/>
      <c r="J814" s="54"/>
      <c r="P814" s="53"/>
      <c r="R814" s="53"/>
    </row>
    <row r="815" ht="12.75" customHeight="1">
      <c r="A815" s="53"/>
      <c r="J815" s="54"/>
      <c r="P815" s="53"/>
      <c r="R815" s="53"/>
    </row>
    <row r="816" ht="12.75" customHeight="1">
      <c r="A816" s="53"/>
      <c r="J816" s="54"/>
      <c r="P816" s="53"/>
      <c r="R816" s="53"/>
    </row>
    <row r="817" ht="12.75" customHeight="1">
      <c r="A817" s="53"/>
      <c r="J817" s="54"/>
      <c r="P817" s="53"/>
      <c r="R817" s="53"/>
    </row>
    <row r="818" ht="12.75" customHeight="1">
      <c r="A818" s="53"/>
      <c r="J818" s="54"/>
      <c r="P818" s="53"/>
      <c r="R818" s="53"/>
    </row>
    <row r="819" ht="12.75" customHeight="1">
      <c r="A819" s="53"/>
      <c r="J819" s="54"/>
      <c r="P819" s="53"/>
      <c r="R819" s="53"/>
    </row>
    <row r="820" ht="12.75" customHeight="1">
      <c r="A820" s="53"/>
      <c r="J820" s="54"/>
      <c r="P820" s="53"/>
      <c r="R820" s="53"/>
    </row>
    <row r="821" ht="12.75" customHeight="1">
      <c r="A821" s="53"/>
      <c r="J821" s="54"/>
      <c r="P821" s="53"/>
      <c r="R821" s="53"/>
    </row>
    <row r="822" ht="12.75" customHeight="1">
      <c r="A822" s="53"/>
      <c r="J822" s="54"/>
      <c r="P822" s="53"/>
      <c r="R822" s="53"/>
    </row>
    <row r="823" ht="12.75" customHeight="1">
      <c r="A823" s="53"/>
      <c r="J823" s="54"/>
      <c r="P823" s="53"/>
      <c r="R823" s="53"/>
    </row>
    <row r="824" ht="12.75" customHeight="1">
      <c r="A824" s="53"/>
      <c r="J824" s="54"/>
      <c r="P824" s="53"/>
      <c r="R824" s="53"/>
    </row>
    <row r="825" ht="12.75" customHeight="1">
      <c r="A825" s="53"/>
      <c r="J825" s="54"/>
      <c r="P825" s="53"/>
      <c r="R825" s="53"/>
    </row>
    <row r="826" ht="12.75" customHeight="1">
      <c r="A826" s="53"/>
      <c r="J826" s="54"/>
      <c r="P826" s="53"/>
      <c r="R826" s="53"/>
    </row>
    <row r="827" ht="12.75" customHeight="1">
      <c r="A827" s="53"/>
      <c r="J827" s="54"/>
      <c r="P827" s="53"/>
      <c r="R827" s="53"/>
    </row>
    <row r="828" ht="12.75" customHeight="1">
      <c r="A828" s="53"/>
      <c r="J828" s="54"/>
      <c r="P828" s="53"/>
      <c r="R828" s="53"/>
    </row>
    <row r="829" ht="12.75" customHeight="1">
      <c r="A829" s="53"/>
      <c r="J829" s="54"/>
      <c r="P829" s="53"/>
      <c r="R829" s="53"/>
    </row>
    <row r="830" ht="12.75" customHeight="1">
      <c r="A830" s="53"/>
      <c r="J830" s="54"/>
      <c r="P830" s="53"/>
      <c r="R830" s="53"/>
    </row>
    <row r="831" ht="12.75" customHeight="1">
      <c r="A831" s="53"/>
      <c r="J831" s="54"/>
      <c r="P831" s="53"/>
      <c r="R831" s="53"/>
    </row>
    <row r="832" ht="12.75" customHeight="1">
      <c r="A832" s="53"/>
      <c r="J832" s="54"/>
      <c r="P832" s="53"/>
      <c r="R832" s="53"/>
    </row>
    <row r="833" ht="12.75" customHeight="1">
      <c r="A833" s="53"/>
      <c r="J833" s="54"/>
      <c r="P833" s="53"/>
      <c r="R833" s="53"/>
    </row>
    <row r="834" ht="12.75" customHeight="1">
      <c r="A834" s="53"/>
      <c r="J834" s="54"/>
      <c r="P834" s="53"/>
      <c r="R834" s="53"/>
    </row>
    <row r="835" ht="12.75" customHeight="1">
      <c r="A835" s="53"/>
      <c r="J835" s="54"/>
      <c r="P835" s="53"/>
      <c r="R835" s="53"/>
    </row>
    <row r="836" ht="12.75" customHeight="1">
      <c r="A836" s="53"/>
      <c r="J836" s="54"/>
      <c r="P836" s="53"/>
      <c r="R836" s="53"/>
    </row>
    <row r="837" ht="12.75" customHeight="1">
      <c r="A837" s="53"/>
      <c r="J837" s="54"/>
      <c r="P837" s="53"/>
      <c r="R837" s="53"/>
    </row>
    <row r="838" ht="12.75" customHeight="1">
      <c r="A838" s="53"/>
      <c r="J838" s="54"/>
      <c r="P838" s="53"/>
      <c r="R838" s="53"/>
    </row>
    <row r="839" ht="12.75" customHeight="1">
      <c r="A839" s="53"/>
      <c r="J839" s="54"/>
      <c r="P839" s="53"/>
      <c r="R839" s="53"/>
    </row>
    <row r="840" ht="12.75" customHeight="1">
      <c r="A840" s="53"/>
      <c r="J840" s="54"/>
      <c r="P840" s="53"/>
      <c r="R840" s="53"/>
    </row>
    <row r="841" ht="12.75" customHeight="1">
      <c r="A841" s="53"/>
      <c r="J841" s="54"/>
      <c r="P841" s="53"/>
      <c r="R841" s="53"/>
    </row>
    <row r="842" ht="12.75" customHeight="1">
      <c r="A842" s="53"/>
      <c r="J842" s="54"/>
      <c r="P842" s="53"/>
      <c r="R842" s="53"/>
    </row>
    <row r="843" ht="12.75" customHeight="1">
      <c r="A843" s="53"/>
      <c r="J843" s="54"/>
      <c r="P843" s="53"/>
      <c r="R843" s="53"/>
    </row>
    <row r="844" ht="12.75" customHeight="1">
      <c r="A844" s="53"/>
      <c r="J844" s="54"/>
      <c r="P844" s="53"/>
      <c r="R844" s="53"/>
    </row>
    <row r="845" ht="12.75" customHeight="1">
      <c r="A845" s="53"/>
      <c r="J845" s="54"/>
      <c r="P845" s="53"/>
      <c r="R845" s="53"/>
    </row>
    <row r="846" ht="12.75" customHeight="1">
      <c r="A846" s="53"/>
      <c r="J846" s="54"/>
      <c r="P846" s="53"/>
      <c r="R846" s="53"/>
    </row>
    <row r="847" ht="12.75" customHeight="1">
      <c r="A847" s="53"/>
      <c r="J847" s="54"/>
      <c r="P847" s="53"/>
      <c r="R847" s="53"/>
    </row>
    <row r="848" ht="12.75" customHeight="1">
      <c r="A848" s="53"/>
      <c r="J848" s="54"/>
      <c r="P848" s="53"/>
      <c r="R848" s="53"/>
    </row>
    <row r="849" ht="12.75" customHeight="1">
      <c r="A849" s="53"/>
      <c r="J849" s="54"/>
      <c r="P849" s="53"/>
      <c r="R849" s="53"/>
    </row>
    <row r="850" ht="12.75" customHeight="1">
      <c r="A850" s="53"/>
      <c r="J850" s="54"/>
      <c r="P850" s="53"/>
      <c r="R850" s="53"/>
    </row>
    <row r="851" ht="12.75" customHeight="1">
      <c r="A851" s="53"/>
      <c r="J851" s="54"/>
      <c r="P851" s="53"/>
      <c r="R851" s="53"/>
    </row>
    <row r="852" ht="12.75" customHeight="1">
      <c r="A852" s="53"/>
      <c r="J852" s="54"/>
      <c r="P852" s="53"/>
      <c r="R852" s="53"/>
    </row>
    <row r="853" ht="12.75" customHeight="1">
      <c r="A853" s="53"/>
      <c r="J853" s="54"/>
      <c r="P853" s="53"/>
      <c r="R853" s="53"/>
    </row>
    <row r="854" ht="12.75" customHeight="1">
      <c r="A854" s="53"/>
      <c r="J854" s="54"/>
      <c r="P854" s="53"/>
      <c r="R854" s="53"/>
    </row>
    <row r="855" ht="12.75" customHeight="1">
      <c r="A855" s="53"/>
      <c r="J855" s="54"/>
      <c r="P855" s="53"/>
      <c r="R855" s="53"/>
    </row>
    <row r="856" ht="12.75" customHeight="1">
      <c r="A856" s="53"/>
      <c r="J856" s="54"/>
      <c r="P856" s="53"/>
      <c r="R856" s="53"/>
    </row>
    <row r="857" ht="12.75" customHeight="1">
      <c r="A857" s="53"/>
      <c r="J857" s="54"/>
      <c r="P857" s="53"/>
      <c r="R857" s="53"/>
    </row>
    <row r="858" ht="12.75" customHeight="1">
      <c r="A858" s="53"/>
      <c r="J858" s="54"/>
      <c r="P858" s="53"/>
      <c r="R858" s="53"/>
    </row>
    <row r="859" ht="12.75" customHeight="1">
      <c r="A859" s="53"/>
      <c r="J859" s="54"/>
      <c r="P859" s="53"/>
      <c r="R859" s="53"/>
    </row>
    <row r="860" ht="12.75" customHeight="1">
      <c r="A860" s="53"/>
      <c r="J860" s="54"/>
      <c r="P860" s="53"/>
      <c r="R860" s="53"/>
    </row>
    <row r="861" ht="12.75" customHeight="1">
      <c r="A861" s="53"/>
      <c r="J861" s="54"/>
      <c r="P861" s="53"/>
      <c r="R861" s="53"/>
    </row>
    <row r="862" ht="12.75" customHeight="1">
      <c r="A862" s="53"/>
      <c r="J862" s="54"/>
      <c r="P862" s="53"/>
      <c r="R862" s="53"/>
    </row>
    <row r="863" ht="12.75" customHeight="1">
      <c r="A863" s="53"/>
      <c r="J863" s="54"/>
      <c r="P863" s="53"/>
      <c r="R863" s="53"/>
    </row>
    <row r="864" ht="12.75" customHeight="1">
      <c r="A864" s="53"/>
      <c r="J864" s="54"/>
      <c r="P864" s="53"/>
      <c r="R864" s="53"/>
    </row>
    <row r="865" ht="12.75" customHeight="1">
      <c r="A865" s="53"/>
      <c r="J865" s="54"/>
      <c r="P865" s="53"/>
      <c r="R865" s="53"/>
    </row>
    <row r="866" ht="12.75" customHeight="1">
      <c r="A866" s="53"/>
      <c r="J866" s="54"/>
      <c r="P866" s="53"/>
      <c r="R866" s="53"/>
    </row>
    <row r="867" ht="12.75" customHeight="1">
      <c r="A867" s="53"/>
      <c r="J867" s="54"/>
      <c r="P867" s="53"/>
      <c r="R867" s="53"/>
    </row>
    <row r="868" ht="12.75" customHeight="1">
      <c r="A868" s="53"/>
      <c r="J868" s="54"/>
      <c r="P868" s="53"/>
      <c r="R868" s="53"/>
    </row>
    <row r="869" ht="12.75" customHeight="1">
      <c r="A869" s="53"/>
      <c r="J869" s="54"/>
      <c r="P869" s="53"/>
      <c r="R869" s="53"/>
    </row>
    <row r="870" ht="12.75" customHeight="1">
      <c r="A870" s="53"/>
      <c r="J870" s="54"/>
      <c r="P870" s="53"/>
      <c r="R870" s="53"/>
    </row>
    <row r="871" ht="12.75" customHeight="1">
      <c r="A871" s="53"/>
      <c r="J871" s="54"/>
      <c r="P871" s="53"/>
      <c r="R871" s="53"/>
    </row>
    <row r="872" ht="12.75" customHeight="1">
      <c r="A872" s="53"/>
      <c r="J872" s="54"/>
      <c r="P872" s="53"/>
      <c r="R872" s="53"/>
    </row>
    <row r="873" ht="12.75" customHeight="1">
      <c r="A873" s="53"/>
      <c r="J873" s="54"/>
      <c r="P873" s="53"/>
      <c r="R873" s="53"/>
    </row>
    <row r="874" ht="12.75" customHeight="1">
      <c r="A874" s="53"/>
      <c r="J874" s="54"/>
      <c r="P874" s="53"/>
      <c r="R874" s="53"/>
    </row>
    <row r="875" ht="12.75" customHeight="1">
      <c r="A875" s="53"/>
      <c r="J875" s="54"/>
      <c r="P875" s="53"/>
      <c r="R875" s="53"/>
    </row>
    <row r="876" ht="12.75" customHeight="1">
      <c r="A876" s="53"/>
      <c r="J876" s="54"/>
      <c r="P876" s="53"/>
      <c r="R876" s="53"/>
    </row>
    <row r="877" ht="12.75" customHeight="1">
      <c r="A877" s="53"/>
      <c r="J877" s="54"/>
      <c r="P877" s="53"/>
      <c r="R877" s="53"/>
    </row>
    <row r="878" ht="12.75" customHeight="1">
      <c r="A878" s="53"/>
      <c r="J878" s="54"/>
      <c r="P878" s="53"/>
      <c r="R878" s="53"/>
    </row>
    <row r="879" ht="12.75" customHeight="1">
      <c r="A879" s="53"/>
      <c r="J879" s="54"/>
      <c r="P879" s="53"/>
      <c r="R879" s="53"/>
    </row>
    <row r="880" ht="12.75" customHeight="1">
      <c r="A880" s="53"/>
      <c r="J880" s="54"/>
      <c r="P880" s="53"/>
      <c r="R880" s="53"/>
    </row>
    <row r="881" ht="12.75" customHeight="1">
      <c r="A881" s="53"/>
      <c r="J881" s="54"/>
      <c r="P881" s="53"/>
      <c r="R881" s="53"/>
    </row>
    <row r="882" ht="12.75" customHeight="1">
      <c r="A882" s="53"/>
      <c r="J882" s="54"/>
      <c r="P882" s="53"/>
      <c r="R882" s="53"/>
    </row>
    <row r="883" ht="12.75" customHeight="1">
      <c r="A883" s="53"/>
      <c r="J883" s="54"/>
      <c r="P883" s="53"/>
      <c r="R883" s="53"/>
    </row>
    <row r="884" ht="12.75" customHeight="1">
      <c r="A884" s="53"/>
      <c r="J884" s="54"/>
      <c r="P884" s="53"/>
      <c r="R884" s="53"/>
    </row>
    <row r="885" ht="12.75" customHeight="1">
      <c r="A885" s="53"/>
      <c r="J885" s="54"/>
      <c r="P885" s="53"/>
      <c r="R885" s="53"/>
    </row>
    <row r="886" ht="12.75" customHeight="1">
      <c r="A886" s="53"/>
      <c r="J886" s="54"/>
      <c r="P886" s="53"/>
      <c r="R886" s="53"/>
    </row>
    <row r="887" ht="12.75" customHeight="1">
      <c r="A887" s="53"/>
      <c r="J887" s="54"/>
      <c r="P887" s="53"/>
      <c r="R887" s="53"/>
    </row>
    <row r="888" ht="12.75" customHeight="1">
      <c r="A888" s="53"/>
      <c r="J888" s="54"/>
      <c r="P888" s="53"/>
      <c r="R888" s="53"/>
    </row>
    <row r="889" ht="12.75" customHeight="1">
      <c r="A889" s="53"/>
      <c r="J889" s="54"/>
      <c r="P889" s="53"/>
      <c r="R889" s="53"/>
    </row>
    <row r="890" ht="12.75" customHeight="1">
      <c r="A890" s="53"/>
      <c r="J890" s="54"/>
      <c r="P890" s="53"/>
      <c r="R890" s="53"/>
    </row>
    <row r="891" ht="12.75" customHeight="1">
      <c r="A891" s="53"/>
      <c r="J891" s="54"/>
      <c r="P891" s="53"/>
      <c r="R891" s="53"/>
    </row>
    <row r="892" ht="12.75" customHeight="1">
      <c r="A892" s="53"/>
      <c r="J892" s="54"/>
      <c r="P892" s="53"/>
      <c r="R892" s="53"/>
    </row>
    <row r="893" ht="12.75" customHeight="1">
      <c r="A893" s="53"/>
      <c r="J893" s="54"/>
      <c r="P893" s="53"/>
      <c r="R893" s="53"/>
    </row>
    <row r="894" ht="12.75" customHeight="1">
      <c r="A894" s="53"/>
      <c r="J894" s="54"/>
      <c r="P894" s="53"/>
      <c r="R894" s="53"/>
    </row>
    <row r="895" ht="12.75" customHeight="1">
      <c r="A895" s="53"/>
      <c r="J895" s="54"/>
      <c r="P895" s="53"/>
      <c r="R895" s="53"/>
    </row>
    <row r="896" ht="12.75" customHeight="1">
      <c r="A896" s="53"/>
      <c r="J896" s="54"/>
      <c r="P896" s="53"/>
      <c r="R896" s="53"/>
    </row>
    <row r="897" ht="12.75" customHeight="1">
      <c r="A897" s="53"/>
      <c r="J897" s="54"/>
      <c r="P897" s="53"/>
      <c r="R897" s="53"/>
    </row>
    <row r="898" ht="12.75" customHeight="1">
      <c r="A898" s="53"/>
      <c r="J898" s="54"/>
      <c r="P898" s="53"/>
      <c r="R898" s="53"/>
    </row>
    <row r="899" ht="12.75" customHeight="1">
      <c r="A899" s="53"/>
      <c r="J899" s="54"/>
      <c r="P899" s="53"/>
      <c r="R899" s="53"/>
    </row>
    <row r="900" ht="12.75" customHeight="1">
      <c r="A900" s="53"/>
      <c r="J900" s="54"/>
      <c r="P900" s="53"/>
      <c r="R900" s="53"/>
    </row>
    <row r="901" ht="12.75" customHeight="1">
      <c r="A901" s="53"/>
      <c r="J901" s="54"/>
      <c r="P901" s="53"/>
      <c r="R901" s="53"/>
    </row>
    <row r="902" ht="12.75" customHeight="1">
      <c r="A902" s="53"/>
      <c r="J902" s="54"/>
      <c r="P902" s="53"/>
      <c r="R902" s="53"/>
    </row>
    <row r="903" ht="12.75" customHeight="1">
      <c r="A903" s="53"/>
      <c r="J903" s="54"/>
      <c r="P903" s="53"/>
      <c r="R903" s="53"/>
    </row>
    <row r="904" ht="12.75" customHeight="1">
      <c r="A904" s="53"/>
      <c r="J904" s="54"/>
      <c r="P904" s="53"/>
      <c r="R904" s="53"/>
    </row>
    <row r="905" ht="12.75" customHeight="1">
      <c r="A905" s="53"/>
      <c r="J905" s="54"/>
      <c r="P905" s="53"/>
      <c r="R905" s="53"/>
    </row>
    <row r="906" ht="12.75" customHeight="1">
      <c r="A906" s="53"/>
      <c r="J906" s="54"/>
      <c r="P906" s="53"/>
      <c r="R906" s="53"/>
    </row>
    <row r="907" ht="12.75" customHeight="1">
      <c r="A907" s="53"/>
      <c r="J907" s="54"/>
      <c r="P907" s="53"/>
      <c r="R907" s="53"/>
    </row>
    <row r="908" ht="12.75" customHeight="1">
      <c r="A908" s="53"/>
      <c r="J908" s="54"/>
      <c r="P908" s="53"/>
      <c r="R908" s="53"/>
    </row>
    <row r="909" ht="12.75" customHeight="1">
      <c r="A909" s="53"/>
      <c r="J909" s="54"/>
      <c r="P909" s="53"/>
      <c r="R909" s="53"/>
    </row>
    <row r="910" ht="12.75" customHeight="1">
      <c r="A910" s="53"/>
      <c r="J910" s="54"/>
      <c r="P910" s="53"/>
      <c r="R910" s="53"/>
    </row>
    <row r="911" ht="12.75" customHeight="1">
      <c r="A911" s="53"/>
      <c r="J911" s="54"/>
      <c r="P911" s="53"/>
      <c r="R911" s="53"/>
    </row>
    <row r="912" ht="12.75" customHeight="1">
      <c r="A912" s="53"/>
      <c r="J912" s="54"/>
      <c r="P912" s="53"/>
      <c r="R912" s="53"/>
    </row>
    <row r="913" ht="12.75" customHeight="1">
      <c r="A913" s="53"/>
      <c r="J913" s="54"/>
      <c r="P913" s="53"/>
      <c r="R913" s="53"/>
    </row>
    <row r="914" ht="12.75" customHeight="1">
      <c r="A914" s="53"/>
      <c r="J914" s="54"/>
      <c r="P914" s="53"/>
      <c r="R914" s="53"/>
    </row>
    <row r="915" ht="12.75" customHeight="1">
      <c r="A915" s="53"/>
      <c r="J915" s="54"/>
      <c r="P915" s="53"/>
      <c r="R915" s="53"/>
    </row>
    <row r="916" ht="12.75" customHeight="1">
      <c r="A916" s="53"/>
      <c r="J916" s="54"/>
      <c r="P916" s="53"/>
      <c r="R916" s="53"/>
    </row>
    <row r="917" ht="12.75" customHeight="1">
      <c r="A917" s="53"/>
      <c r="J917" s="54"/>
      <c r="P917" s="53"/>
      <c r="R917" s="53"/>
    </row>
    <row r="918" ht="12.75" customHeight="1">
      <c r="A918" s="53"/>
      <c r="J918" s="54"/>
      <c r="P918" s="53"/>
      <c r="R918" s="53"/>
    </row>
    <row r="919" ht="12.75" customHeight="1">
      <c r="A919" s="53"/>
      <c r="J919" s="54"/>
      <c r="P919" s="53"/>
      <c r="R919" s="53"/>
    </row>
    <row r="920" ht="12.75" customHeight="1">
      <c r="A920" s="53"/>
      <c r="J920" s="54"/>
      <c r="P920" s="53"/>
      <c r="R920" s="53"/>
    </row>
    <row r="921" ht="12.75" customHeight="1">
      <c r="A921" s="53"/>
      <c r="J921" s="54"/>
      <c r="P921" s="53"/>
      <c r="R921" s="53"/>
    </row>
    <row r="922" ht="12.75" customHeight="1">
      <c r="A922" s="53"/>
      <c r="J922" s="54"/>
      <c r="P922" s="53"/>
      <c r="R922" s="53"/>
    </row>
    <row r="923" ht="12.75" customHeight="1">
      <c r="A923" s="53"/>
      <c r="J923" s="54"/>
      <c r="P923" s="53"/>
      <c r="R923" s="53"/>
    </row>
    <row r="924" ht="12.75" customHeight="1">
      <c r="A924" s="53"/>
      <c r="J924" s="54"/>
      <c r="P924" s="53"/>
      <c r="R924" s="53"/>
    </row>
    <row r="925" ht="12.75" customHeight="1">
      <c r="A925" s="53"/>
      <c r="J925" s="54"/>
      <c r="P925" s="53"/>
      <c r="R925" s="53"/>
    </row>
    <row r="926" ht="12.75" customHeight="1">
      <c r="A926" s="53"/>
      <c r="J926" s="54"/>
      <c r="P926" s="53"/>
      <c r="R926" s="53"/>
    </row>
    <row r="927" ht="12.75" customHeight="1">
      <c r="A927" s="53"/>
      <c r="J927" s="54"/>
      <c r="P927" s="53"/>
      <c r="R927" s="53"/>
    </row>
    <row r="928" ht="12.75" customHeight="1">
      <c r="A928" s="53"/>
      <c r="J928" s="54"/>
      <c r="P928" s="53"/>
      <c r="R928" s="53"/>
    </row>
    <row r="929" ht="12.75" customHeight="1">
      <c r="A929" s="53"/>
      <c r="J929" s="54"/>
      <c r="P929" s="53"/>
      <c r="R929" s="53"/>
    </row>
    <row r="930" ht="12.75" customHeight="1">
      <c r="A930" s="53"/>
      <c r="J930" s="54"/>
      <c r="P930" s="53"/>
      <c r="R930" s="53"/>
    </row>
    <row r="931" ht="12.75" customHeight="1">
      <c r="A931" s="53"/>
      <c r="J931" s="54"/>
      <c r="P931" s="53"/>
      <c r="R931" s="53"/>
    </row>
    <row r="932" ht="12.75" customHeight="1">
      <c r="A932" s="53"/>
      <c r="J932" s="54"/>
      <c r="P932" s="53"/>
      <c r="R932" s="53"/>
    </row>
    <row r="933" ht="12.75" customHeight="1">
      <c r="A933" s="53"/>
      <c r="J933" s="54"/>
      <c r="P933" s="53"/>
      <c r="R933" s="53"/>
    </row>
    <row r="934" ht="12.75" customHeight="1">
      <c r="A934" s="53"/>
      <c r="J934" s="54"/>
      <c r="P934" s="53"/>
      <c r="R934" s="53"/>
    </row>
    <row r="935" ht="12.75" customHeight="1">
      <c r="A935" s="53"/>
      <c r="J935" s="54"/>
      <c r="P935" s="53"/>
      <c r="R935" s="53"/>
    </row>
    <row r="936" ht="12.75" customHeight="1">
      <c r="A936" s="53"/>
      <c r="J936" s="54"/>
      <c r="P936" s="53"/>
      <c r="R936" s="53"/>
    </row>
    <row r="937" ht="12.75" customHeight="1">
      <c r="A937" s="53"/>
      <c r="J937" s="54"/>
      <c r="P937" s="53"/>
      <c r="R937" s="53"/>
    </row>
    <row r="938" ht="12.75" customHeight="1">
      <c r="A938" s="53"/>
      <c r="J938" s="54"/>
      <c r="P938" s="53"/>
      <c r="R938" s="53"/>
    </row>
    <row r="939" ht="12.75" customHeight="1">
      <c r="A939" s="53"/>
      <c r="J939" s="54"/>
      <c r="P939" s="53"/>
      <c r="R939" s="53"/>
    </row>
    <row r="940" ht="12.75" customHeight="1">
      <c r="A940" s="53"/>
      <c r="J940" s="54"/>
      <c r="P940" s="53"/>
      <c r="R940" s="53"/>
    </row>
    <row r="941" ht="12.75" customHeight="1">
      <c r="A941" s="53"/>
      <c r="J941" s="54"/>
      <c r="P941" s="53"/>
      <c r="R941" s="53"/>
    </row>
    <row r="942" ht="12.75" customHeight="1">
      <c r="A942" s="53"/>
      <c r="J942" s="54"/>
      <c r="P942" s="53"/>
      <c r="R942" s="53"/>
    </row>
    <row r="943" ht="12.75" customHeight="1">
      <c r="A943" s="53"/>
      <c r="J943" s="54"/>
      <c r="P943" s="53"/>
      <c r="R943" s="53"/>
    </row>
    <row r="944" ht="12.75" customHeight="1">
      <c r="A944" s="53"/>
      <c r="J944" s="54"/>
      <c r="P944" s="53"/>
      <c r="R944" s="53"/>
    </row>
    <row r="945" ht="12.75" customHeight="1">
      <c r="A945" s="53"/>
      <c r="J945" s="54"/>
      <c r="P945" s="53"/>
      <c r="R945" s="53"/>
    </row>
    <row r="946" ht="12.75" customHeight="1">
      <c r="A946" s="53"/>
      <c r="J946" s="54"/>
      <c r="P946" s="53"/>
      <c r="R946" s="53"/>
    </row>
    <row r="947" ht="12.75" customHeight="1">
      <c r="A947" s="53"/>
      <c r="J947" s="54"/>
      <c r="P947" s="53"/>
      <c r="R947" s="53"/>
    </row>
    <row r="948" ht="12.75" customHeight="1">
      <c r="A948" s="53"/>
      <c r="J948" s="54"/>
      <c r="P948" s="53"/>
      <c r="R948" s="53"/>
    </row>
    <row r="949" ht="12.75" customHeight="1">
      <c r="A949" s="53"/>
      <c r="J949" s="54"/>
      <c r="P949" s="53"/>
      <c r="R949" s="53"/>
    </row>
    <row r="950" ht="12.75" customHeight="1">
      <c r="A950" s="53"/>
      <c r="J950" s="54"/>
      <c r="P950" s="53"/>
      <c r="R950" s="53"/>
    </row>
    <row r="951" ht="12.75" customHeight="1">
      <c r="A951" s="53"/>
      <c r="J951" s="54"/>
      <c r="P951" s="53"/>
      <c r="R951" s="53"/>
    </row>
    <row r="952" ht="12.75" customHeight="1">
      <c r="A952" s="53"/>
      <c r="J952" s="54"/>
      <c r="P952" s="53"/>
      <c r="R952" s="53"/>
    </row>
    <row r="953" ht="12.75" customHeight="1">
      <c r="A953" s="53"/>
      <c r="J953" s="54"/>
      <c r="P953" s="53"/>
      <c r="R953" s="53"/>
    </row>
    <row r="954" ht="12.75" customHeight="1">
      <c r="A954" s="53"/>
      <c r="J954" s="54"/>
      <c r="P954" s="53"/>
      <c r="R954" s="53"/>
    </row>
    <row r="955" ht="12.75" customHeight="1">
      <c r="A955" s="53"/>
      <c r="J955" s="54"/>
      <c r="P955" s="53"/>
      <c r="R955" s="53"/>
    </row>
    <row r="956" ht="12.75" customHeight="1">
      <c r="A956" s="53"/>
      <c r="J956" s="54"/>
      <c r="P956" s="53"/>
      <c r="R956" s="53"/>
    </row>
    <row r="957" ht="12.75" customHeight="1">
      <c r="A957" s="53"/>
      <c r="J957" s="54"/>
      <c r="P957" s="53"/>
      <c r="R957" s="53"/>
    </row>
    <row r="958" ht="12.75" customHeight="1">
      <c r="A958" s="53"/>
      <c r="J958" s="54"/>
      <c r="P958" s="53"/>
      <c r="R958" s="53"/>
    </row>
    <row r="959" ht="12.75" customHeight="1">
      <c r="A959" s="53"/>
      <c r="J959" s="54"/>
      <c r="P959" s="53"/>
      <c r="R959" s="53"/>
    </row>
    <row r="960" ht="12.75" customHeight="1">
      <c r="A960" s="53"/>
      <c r="J960" s="54"/>
      <c r="P960" s="53"/>
      <c r="R960" s="53"/>
    </row>
    <row r="961" ht="12.75" customHeight="1">
      <c r="A961" s="53"/>
      <c r="J961" s="54"/>
      <c r="P961" s="53"/>
      <c r="R961" s="53"/>
    </row>
    <row r="962" ht="12.75" customHeight="1">
      <c r="A962" s="53"/>
      <c r="J962" s="54"/>
      <c r="P962" s="53"/>
      <c r="R962" s="53"/>
    </row>
    <row r="963" ht="12.75" customHeight="1">
      <c r="A963" s="53"/>
      <c r="J963" s="54"/>
      <c r="P963" s="53"/>
      <c r="R963" s="53"/>
    </row>
    <row r="964" ht="12.75" customHeight="1">
      <c r="A964" s="53"/>
      <c r="J964" s="54"/>
      <c r="P964" s="53"/>
      <c r="R964" s="53"/>
    </row>
    <row r="965" ht="12.75" customHeight="1">
      <c r="A965" s="53"/>
      <c r="J965" s="54"/>
      <c r="P965" s="53"/>
      <c r="R965" s="53"/>
    </row>
    <row r="966" ht="12.75" customHeight="1">
      <c r="A966" s="53"/>
      <c r="J966" s="54"/>
      <c r="P966" s="53"/>
      <c r="R966" s="53"/>
    </row>
    <row r="967" ht="12.75" customHeight="1">
      <c r="A967" s="53"/>
      <c r="J967" s="54"/>
      <c r="P967" s="53"/>
      <c r="R967" s="53"/>
    </row>
    <row r="968" ht="12.75" customHeight="1">
      <c r="A968" s="53"/>
      <c r="J968" s="54"/>
      <c r="P968" s="53"/>
      <c r="R968" s="53"/>
    </row>
    <row r="969" ht="12.75" customHeight="1">
      <c r="A969" s="53"/>
      <c r="J969" s="54"/>
      <c r="P969" s="53"/>
      <c r="R969" s="53"/>
    </row>
    <row r="970" ht="12.75" customHeight="1">
      <c r="A970" s="53"/>
      <c r="J970" s="54"/>
      <c r="P970" s="53"/>
      <c r="R970" s="53"/>
    </row>
    <row r="971" ht="12.75" customHeight="1">
      <c r="A971" s="53"/>
      <c r="J971" s="54"/>
      <c r="P971" s="53"/>
      <c r="R971" s="53"/>
    </row>
    <row r="972" ht="12.75" customHeight="1">
      <c r="A972" s="53"/>
      <c r="J972" s="54"/>
      <c r="P972" s="53"/>
      <c r="R972" s="53"/>
    </row>
    <row r="973" ht="12.75" customHeight="1">
      <c r="A973" s="53"/>
      <c r="J973" s="54"/>
      <c r="P973" s="53"/>
      <c r="R973" s="53"/>
    </row>
    <row r="974" ht="12.75" customHeight="1">
      <c r="A974" s="53"/>
      <c r="J974" s="54"/>
      <c r="P974" s="53"/>
      <c r="R974" s="53"/>
    </row>
    <row r="975" ht="12.75" customHeight="1">
      <c r="A975" s="53"/>
      <c r="J975" s="54"/>
      <c r="P975" s="53"/>
      <c r="R975" s="53"/>
    </row>
    <row r="976" ht="12.75" customHeight="1">
      <c r="A976" s="53"/>
      <c r="J976" s="54"/>
      <c r="P976" s="53"/>
      <c r="R976" s="53"/>
    </row>
    <row r="977" ht="12.75" customHeight="1">
      <c r="A977" s="53"/>
      <c r="J977" s="54"/>
      <c r="P977" s="53"/>
      <c r="R977" s="53"/>
    </row>
    <row r="978" ht="12.75" customHeight="1">
      <c r="A978" s="53"/>
      <c r="J978" s="54"/>
      <c r="P978" s="53"/>
      <c r="R978" s="53"/>
    </row>
    <row r="979" ht="12.75" customHeight="1">
      <c r="A979" s="53"/>
      <c r="J979" s="54"/>
      <c r="P979" s="53"/>
      <c r="R979" s="53"/>
    </row>
    <row r="980" ht="12.75" customHeight="1">
      <c r="A980" s="53"/>
      <c r="J980" s="54"/>
      <c r="P980" s="53"/>
      <c r="R980" s="53"/>
    </row>
    <row r="981" ht="12.75" customHeight="1">
      <c r="A981" s="53"/>
      <c r="J981" s="54"/>
      <c r="P981" s="53"/>
      <c r="R981" s="53"/>
    </row>
    <row r="982" ht="12.75" customHeight="1">
      <c r="A982" s="53"/>
      <c r="J982" s="54"/>
      <c r="P982" s="53"/>
      <c r="R982" s="53"/>
    </row>
    <row r="983" ht="12.75" customHeight="1">
      <c r="A983" s="53"/>
      <c r="J983" s="54"/>
      <c r="P983" s="53"/>
      <c r="R983" s="53"/>
    </row>
    <row r="984" ht="12.75" customHeight="1">
      <c r="A984" s="53"/>
      <c r="J984" s="54"/>
      <c r="P984" s="53"/>
      <c r="R984" s="53"/>
    </row>
    <row r="985" ht="12.75" customHeight="1">
      <c r="A985" s="53"/>
      <c r="J985" s="54"/>
      <c r="P985" s="53"/>
      <c r="R985" s="53"/>
    </row>
    <row r="986" ht="12.75" customHeight="1">
      <c r="A986" s="53"/>
      <c r="J986" s="54"/>
      <c r="P986" s="53"/>
      <c r="R986" s="53"/>
    </row>
    <row r="987" ht="12.75" customHeight="1">
      <c r="A987" s="53"/>
      <c r="J987" s="54"/>
      <c r="P987" s="53"/>
      <c r="R987" s="53"/>
    </row>
    <row r="988" ht="12.75" customHeight="1">
      <c r="A988" s="53"/>
      <c r="J988" s="54"/>
      <c r="P988" s="53"/>
      <c r="R988" s="53"/>
    </row>
    <row r="989" ht="12.75" customHeight="1">
      <c r="A989" s="53"/>
      <c r="J989" s="54"/>
      <c r="P989" s="53"/>
      <c r="R989" s="53"/>
    </row>
    <row r="990" ht="12.75" customHeight="1">
      <c r="A990" s="53"/>
      <c r="J990" s="54"/>
      <c r="P990" s="53"/>
      <c r="R990" s="53"/>
    </row>
    <row r="991" ht="12.75" customHeight="1">
      <c r="A991" s="53"/>
      <c r="J991" s="54"/>
      <c r="P991" s="53"/>
      <c r="R991" s="53"/>
    </row>
    <row r="992" ht="12.75" customHeight="1">
      <c r="A992" s="53"/>
      <c r="J992" s="54"/>
      <c r="P992" s="53"/>
      <c r="R992" s="53"/>
    </row>
    <row r="993" ht="12.75" customHeight="1">
      <c r="A993" s="53"/>
      <c r="J993" s="54"/>
      <c r="P993" s="53"/>
      <c r="R993" s="53"/>
    </row>
    <row r="994" ht="12.75" customHeight="1">
      <c r="A994" s="53"/>
      <c r="J994" s="54"/>
      <c r="P994" s="53"/>
      <c r="R994" s="53"/>
    </row>
    <row r="995" ht="12.75" customHeight="1">
      <c r="A995" s="53"/>
      <c r="J995" s="54"/>
      <c r="P995" s="53"/>
      <c r="R995" s="53"/>
    </row>
    <row r="996" ht="12.75" customHeight="1">
      <c r="A996" s="53"/>
      <c r="J996" s="54"/>
      <c r="P996" s="53"/>
      <c r="R996" s="53"/>
    </row>
    <row r="997" ht="12.75" customHeight="1">
      <c r="A997" s="53"/>
      <c r="J997" s="54"/>
      <c r="P997" s="53"/>
      <c r="R997" s="53"/>
    </row>
    <row r="998" ht="12.75" customHeight="1">
      <c r="A998" s="53"/>
      <c r="J998" s="54"/>
      <c r="P998" s="53"/>
      <c r="R998" s="53"/>
    </row>
    <row r="999" ht="12.75" customHeight="1">
      <c r="A999" s="53"/>
      <c r="J999" s="54"/>
      <c r="P999" s="53"/>
      <c r="R999" s="53"/>
    </row>
    <row r="1000" ht="12.75" customHeight="1">
      <c r="A1000" s="53"/>
      <c r="J1000" s="54"/>
      <c r="P1000" s="53"/>
      <c r="R1000" s="53"/>
    </row>
  </sheetData>
  <mergeCells count="7">
    <mergeCell ref="B1:C1"/>
    <mergeCell ref="D1:E1"/>
    <mergeCell ref="F1:I1"/>
    <mergeCell ref="J1:K1"/>
    <mergeCell ref="L1:M1"/>
    <mergeCell ref="N1:O1"/>
    <mergeCell ref="P1:Q1"/>
  </mergeCells>
  <printOptions/>
  <pageMargins bottom="1.0" footer="0.0" header="0.0" left="0.75" right="0.75" top="1.5"/>
  <pageSetup orientation="landscape"/>
  <headerFooter>
    <oddHeader>&amp;CMALE TEAM RAIDER RESULTS </oddHeader>
    <oddFooter>&amp;L_x000D_#000000  Classified as Public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23.88"/>
    <col customWidth="1" min="2" max="2" width="12.38"/>
    <col customWidth="1" min="3" max="3" width="3.88"/>
    <col customWidth="1" min="4" max="4" width="13.38"/>
    <col customWidth="1" min="5" max="5" width="4.13"/>
    <col customWidth="1" min="6" max="6" width="12.88"/>
    <col customWidth="1" min="7" max="7" width="13.25"/>
    <col customWidth="1" min="8" max="8" width="12.88"/>
    <col customWidth="1" min="9" max="9" width="4.63"/>
    <col customWidth="1" min="10" max="10" width="13.63"/>
    <col customWidth="1" min="11" max="11" width="4.13"/>
    <col customWidth="1" hidden="1" min="12" max="12" width="15.75"/>
    <col customWidth="1" hidden="1" min="13" max="13" width="4.13"/>
    <col customWidth="1" min="14" max="14" width="15.75"/>
    <col customWidth="1" min="15" max="15" width="4.13"/>
    <col customWidth="1" min="16" max="16" width="7.0"/>
    <col customWidth="1" min="17" max="17" width="10.25"/>
    <col customWidth="1" min="18" max="18" width="24.63"/>
    <col customWidth="1" min="19" max="26" width="8.63"/>
  </cols>
  <sheetData>
    <row r="1" ht="21.0" customHeight="1">
      <c r="A1" s="10"/>
      <c r="B1" s="55" t="s">
        <v>0</v>
      </c>
      <c r="C1" s="56"/>
      <c r="D1" s="57" t="s">
        <v>1</v>
      </c>
      <c r="E1" s="3"/>
      <c r="F1" s="5" t="s">
        <v>2</v>
      </c>
      <c r="G1" s="6"/>
      <c r="H1" s="6"/>
      <c r="I1" s="3"/>
      <c r="J1" s="7" t="s">
        <v>3</v>
      </c>
      <c r="K1" s="56"/>
      <c r="L1" s="58" t="s">
        <v>4</v>
      </c>
      <c r="M1" s="56"/>
      <c r="N1" s="58" t="s">
        <v>5</v>
      </c>
      <c r="O1" s="56"/>
      <c r="P1" s="59"/>
      <c r="Q1" s="3"/>
      <c r="R1" s="10"/>
    </row>
    <row r="2" ht="42.0" customHeight="1">
      <c r="A2" s="10" t="s">
        <v>6</v>
      </c>
      <c r="B2" s="60" t="s">
        <v>7</v>
      </c>
      <c r="C2" s="61" t="s">
        <v>8</v>
      </c>
      <c r="D2" s="62" t="s">
        <v>7</v>
      </c>
      <c r="E2" s="63" t="s">
        <v>8</v>
      </c>
      <c r="F2" s="15" t="s">
        <v>7</v>
      </c>
      <c r="G2" s="16" t="s">
        <v>9</v>
      </c>
      <c r="H2" s="16" t="s">
        <v>10</v>
      </c>
      <c r="I2" s="17" t="s">
        <v>8</v>
      </c>
      <c r="J2" s="64" t="s">
        <v>7</v>
      </c>
      <c r="K2" s="65" t="s">
        <v>8</v>
      </c>
      <c r="L2" s="66" t="s">
        <v>7</v>
      </c>
      <c r="M2" s="67" t="s">
        <v>8</v>
      </c>
      <c r="N2" s="66" t="s">
        <v>7</v>
      </c>
      <c r="O2" s="67" t="s">
        <v>8</v>
      </c>
      <c r="P2" s="68" t="s">
        <v>11</v>
      </c>
      <c r="Q2" s="25" t="s">
        <v>12</v>
      </c>
      <c r="R2" s="10" t="s">
        <v>6</v>
      </c>
    </row>
    <row r="3" ht="16.5" customHeight="1">
      <c r="A3" s="69" t="s">
        <v>14</v>
      </c>
      <c r="B3" s="29">
        <v>9.04</v>
      </c>
      <c r="C3" s="28">
        <f t="shared" ref="C3:C6" si="1">IF(B3&lt;&gt;"",RANK(B3,$B$3:$B$6,1),"")</f>
        <v>1</v>
      </c>
      <c r="D3" s="27">
        <v>14.09</v>
      </c>
      <c r="E3" s="28">
        <f t="shared" ref="E3:E6" si="2">IF(D3&lt;&gt;"",RANK(D3,$D$3:$D$6,1),"")</f>
        <v>3</v>
      </c>
      <c r="F3" s="29">
        <v>11.3</v>
      </c>
      <c r="G3" s="30"/>
      <c r="H3" s="30">
        <f t="shared" ref="H3:H13" si="3">F3+G3</f>
        <v>11.3</v>
      </c>
      <c r="I3" s="28">
        <f t="shared" ref="I3:I6" si="4">IF(H3&lt;&gt;"",RANK(H3,$H$3:$H$6,1),"")</f>
        <v>1</v>
      </c>
      <c r="J3" s="29">
        <v>2.02</v>
      </c>
      <c r="K3" s="28">
        <f t="shared" ref="K3:K6" si="5">IF(J3&lt;&gt;"",RANK(J3,$J$3:$J$6,1),"")</f>
        <v>2</v>
      </c>
      <c r="L3" s="30"/>
      <c r="M3" s="28" t="str">
        <f t="shared" ref="M3:M27" si="6">IF(L3&lt;&gt;"",RANK(L3,$L$3:$L$27,1),"")</f>
        <v/>
      </c>
      <c r="N3" s="29">
        <v>3.21</v>
      </c>
      <c r="O3" s="28">
        <f t="shared" ref="O3:O6" si="7">IF(N3&lt;&gt;"",RANK(N3,$N$3:$N$6,1),"")</f>
        <v>2</v>
      </c>
      <c r="P3" s="31">
        <f t="shared" ref="P3:P13" si="8">SUM(C3,E3,I3,K3,M3,O3)</f>
        <v>9</v>
      </c>
      <c r="Q3" s="32">
        <f t="shared" ref="Q3:Q6" si="9">IF(P3&lt;&gt;"",RANK(P3,$P$3:$P$6,1),"")</f>
        <v>2</v>
      </c>
      <c r="R3" s="33" t="str">
        <f t="shared" ref="R3:R13" si="10">A3</f>
        <v>Cartersville HS</v>
      </c>
    </row>
    <row r="4" ht="16.5" customHeight="1">
      <c r="A4" s="69" t="s">
        <v>15</v>
      </c>
      <c r="B4" s="29">
        <v>10.24</v>
      </c>
      <c r="C4" s="28">
        <f t="shared" si="1"/>
        <v>3</v>
      </c>
      <c r="D4" s="27">
        <v>13.43</v>
      </c>
      <c r="E4" s="28">
        <f t="shared" si="2"/>
        <v>2</v>
      </c>
      <c r="F4" s="27">
        <v>12.25</v>
      </c>
      <c r="G4" s="30"/>
      <c r="H4" s="30">
        <f t="shared" si="3"/>
        <v>12.25</v>
      </c>
      <c r="I4" s="28">
        <f t="shared" si="4"/>
        <v>2</v>
      </c>
      <c r="J4" s="29">
        <v>2.53</v>
      </c>
      <c r="K4" s="28">
        <f t="shared" si="5"/>
        <v>3</v>
      </c>
      <c r="L4" s="30"/>
      <c r="M4" s="28" t="str">
        <f t="shared" si="6"/>
        <v/>
      </c>
      <c r="N4" s="27">
        <v>3.45</v>
      </c>
      <c r="O4" s="28">
        <f t="shared" si="7"/>
        <v>3</v>
      </c>
      <c r="P4" s="34">
        <f t="shared" si="8"/>
        <v>13</v>
      </c>
      <c r="Q4" s="32">
        <f t="shared" si="9"/>
        <v>3</v>
      </c>
      <c r="R4" s="33" t="str">
        <f t="shared" si="10"/>
        <v>Cass HS</v>
      </c>
    </row>
    <row r="5" ht="16.5" customHeight="1">
      <c r="A5" s="69" t="s">
        <v>16</v>
      </c>
      <c r="B5" s="29">
        <v>10.02</v>
      </c>
      <c r="C5" s="28">
        <f t="shared" si="1"/>
        <v>2</v>
      </c>
      <c r="D5" s="27">
        <v>13.12</v>
      </c>
      <c r="E5" s="28">
        <f t="shared" si="2"/>
        <v>1</v>
      </c>
      <c r="F5" s="27">
        <v>14.04</v>
      </c>
      <c r="G5" s="29">
        <v>0.3</v>
      </c>
      <c r="H5" s="30">
        <f t="shared" si="3"/>
        <v>14.34</v>
      </c>
      <c r="I5" s="28">
        <f t="shared" si="4"/>
        <v>3</v>
      </c>
      <c r="J5" s="27">
        <v>1.49</v>
      </c>
      <c r="K5" s="28">
        <f t="shared" si="5"/>
        <v>1</v>
      </c>
      <c r="L5" s="30"/>
      <c r="M5" s="28" t="str">
        <f t="shared" si="6"/>
        <v/>
      </c>
      <c r="N5" s="27">
        <v>3.18</v>
      </c>
      <c r="O5" s="28">
        <f t="shared" si="7"/>
        <v>1</v>
      </c>
      <c r="P5" s="34">
        <f t="shared" si="8"/>
        <v>8</v>
      </c>
      <c r="Q5" s="32">
        <f t="shared" si="9"/>
        <v>1</v>
      </c>
      <c r="R5" s="33" t="str">
        <f t="shared" si="10"/>
        <v>Cherokee HS</v>
      </c>
    </row>
    <row r="6" ht="16.5" customHeight="1">
      <c r="A6" s="69" t="s">
        <v>19</v>
      </c>
      <c r="B6" s="29">
        <v>16.29</v>
      </c>
      <c r="C6" s="28">
        <f t="shared" si="1"/>
        <v>4</v>
      </c>
      <c r="D6" s="27">
        <v>20.05</v>
      </c>
      <c r="E6" s="28">
        <f t="shared" si="2"/>
        <v>4</v>
      </c>
      <c r="F6" s="27">
        <v>24.17</v>
      </c>
      <c r="G6" s="29">
        <v>2.0</v>
      </c>
      <c r="H6" s="30">
        <f t="shared" si="3"/>
        <v>26.17</v>
      </c>
      <c r="I6" s="28">
        <f t="shared" si="4"/>
        <v>4</v>
      </c>
      <c r="J6" s="27">
        <v>12.0</v>
      </c>
      <c r="K6" s="28">
        <f t="shared" si="5"/>
        <v>4</v>
      </c>
      <c r="L6" s="30"/>
      <c r="M6" s="28" t="str">
        <f t="shared" si="6"/>
        <v/>
      </c>
      <c r="N6" s="27">
        <v>5.08</v>
      </c>
      <c r="O6" s="28">
        <f t="shared" si="7"/>
        <v>4</v>
      </c>
      <c r="P6" s="34">
        <f t="shared" si="8"/>
        <v>20</v>
      </c>
      <c r="Q6" s="32">
        <f t="shared" si="9"/>
        <v>4</v>
      </c>
      <c r="R6" s="33" t="str">
        <f t="shared" si="10"/>
        <v>Ridgeland HS</v>
      </c>
    </row>
    <row r="7" ht="16.5" customHeight="1">
      <c r="A7" s="69"/>
      <c r="B7" s="30"/>
      <c r="C7" s="28" t="str">
        <f t="shared" ref="C7:C27" si="11">IF(B7&lt;&gt;"",RANK(B7,$B$3:$B$27,1),"")</f>
        <v/>
      </c>
      <c r="D7" s="35"/>
      <c r="E7" s="28" t="str">
        <f t="shared" ref="E7:E27" si="12">IF(D7&lt;&gt;"",RANK(D7,$D$3:$D$27,1),"")</f>
        <v/>
      </c>
      <c r="F7" s="35"/>
      <c r="G7" s="30"/>
      <c r="H7" s="30">
        <f t="shared" si="3"/>
        <v>0</v>
      </c>
      <c r="I7" s="28"/>
      <c r="J7" s="35"/>
      <c r="K7" s="28" t="str">
        <f t="shared" ref="K7:K27" si="13">IF(J7&lt;&gt;"",RANK(J7,$J$3:$J$27,1),"")</f>
        <v/>
      </c>
      <c r="L7" s="30"/>
      <c r="M7" s="28" t="str">
        <f t="shared" si="6"/>
        <v/>
      </c>
      <c r="N7" s="35"/>
      <c r="O7" s="28" t="str">
        <f t="shared" ref="O7:O27" si="14">IF(N7&lt;&gt;"",RANK(N7,$N$3:$N$27,1),"")</f>
        <v/>
      </c>
      <c r="P7" s="34">
        <f t="shared" si="8"/>
        <v>0</v>
      </c>
      <c r="Q7" s="32">
        <f t="shared" ref="Q7:Q13" si="15">IF(P7&lt;&gt;"",RANK(P7,$P$3:$P$27,1),"")</f>
        <v>1</v>
      </c>
      <c r="R7" s="33" t="str">
        <f t="shared" si="10"/>
        <v/>
      </c>
    </row>
    <row r="8" ht="16.5" customHeight="1">
      <c r="A8" s="69"/>
      <c r="B8" s="30"/>
      <c r="C8" s="28" t="str">
        <f t="shared" si="11"/>
        <v/>
      </c>
      <c r="D8" s="35"/>
      <c r="E8" s="28" t="str">
        <f t="shared" si="12"/>
        <v/>
      </c>
      <c r="F8" s="35"/>
      <c r="G8" s="30"/>
      <c r="H8" s="30">
        <f t="shared" si="3"/>
        <v>0</v>
      </c>
      <c r="I8" s="28"/>
      <c r="J8" s="35"/>
      <c r="K8" s="28" t="str">
        <f t="shared" si="13"/>
        <v/>
      </c>
      <c r="L8" s="30"/>
      <c r="M8" s="28" t="str">
        <f t="shared" si="6"/>
        <v/>
      </c>
      <c r="N8" s="35"/>
      <c r="O8" s="28" t="str">
        <f t="shared" si="14"/>
        <v/>
      </c>
      <c r="P8" s="34">
        <f t="shared" si="8"/>
        <v>0</v>
      </c>
      <c r="Q8" s="32">
        <f t="shared" si="15"/>
        <v>1</v>
      </c>
      <c r="R8" s="33" t="str">
        <f t="shared" si="10"/>
        <v/>
      </c>
    </row>
    <row r="9" ht="16.5" customHeight="1">
      <c r="A9" s="69"/>
      <c r="B9" s="30"/>
      <c r="C9" s="28" t="str">
        <f t="shared" si="11"/>
        <v/>
      </c>
      <c r="D9" s="35"/>
      <c r="E9" s="28" t="str">
        <f t="shared" si="12"/>
        <v/>
      </c>
      <c r="F9" s="35"/>
      <c r="G9" s="30"/>
      <c r="H9" s="30">
        <f t="shared" si="3"/>
        <v>0</v>
      </c>
      <c r="I9" s="28"/>
      <c r="J9" s="35"/>
      <c r="K9" s="28" t="str">
        <f t="shared" si="13"/>
        <v/>
      </c>
      <c r="L9" s="30"/>
      <c r="M9" s="28" t="str">
        <f t="shared" si="6"/>
        <v/>
      </c>
      <c r="N9" s="35"/>
      <c r="O9" s="28" t="str">
        <f t="shared" si="14"/>
        <v/>
      </c>
      <c r="P9" s="34">
        <f t="shared" si="8"/>
        <v>0</v>
      </c>
      <c r="Q9" s="32">
        <f t="shared" si="15"/>
        <v>1</v>
      </c>
      <c r="R9" s="33" t="str">
        <f t="shared" si="10"/>
        <v/>
      </c>
    </row>
    <row r="10" ht="16.5" customHeight="1">
      <c r="A10" s="69"/>
      <c r="B10" s="30"/>
      <c r="C10" s="28" t="str">
        <f t="shared" si="11"/>
        <v/>
      </c>
      <c r="D10" s="35"/>
      <c r="E10" s="28" t="str">
        <f t="shared" si="12"/>
        <v/>
      </c>
      <c r="F10" s="35"/>
      <c r="G10" s="30"/>
      <c r="H10" s="30">
        <f t="shared" si="3"/>
        <v>0</v>
      </c>
      <c r="I10" s="28"/>
      <c r="J10" s="35"/>
      <c r="K10" s="28" t="str">
        <f t="shared" si="13"/>
        <v/>
      </c>
      <c r="L10" s="30"/>
      <c r="M10" s="28" t="str">
        <f t="shared" si="6"/>
        <v/>
      </c>
      <c r="N10" s="35"/>
      <c r="O10" s="28" t="str">
        <f t="shared" si="14"/>
        <v/>
      </c>
      <c r="P10" s="34">
        <f t="shared" si="8"/>
        <v>0</v>
      </c>
      <c r="Q10" s="32">
        <f t="shared" si="15"/>
        <v>1</v>
      </c>
      <c r="R10" s="33" t="str">
        <f t="shared" si="10"/>
        <v/>
      </c>
    </row>
    <row r="11" ht="16.5" customHeight="1">
      <c r="A11" s="69"/>
      <c r="B11" s="30"/>
      <c r="C11" s="28" t="str">
        <f t="shared" si="11"/>
        <v/>
      </c>
      <c r="D11" s="35"/>
      <c r="E11" s="28" t="str">
        <f t="shared" si="12"/>
        <v/>
      </c>
      <c r="F11" s="35"/>
      <c r="G11" s="30"/>
      <c r="H11" s="30">
        <f t="shared" si="3"/>
        <v>0</v>
      </c>
      <c r="I11" s="28"/>
      <c r="J11" s="35"/>
      <c r="K11" s="28" t="str">
        <f t="shared" si="13"/>
        <v/>
      </c>
      <c r="L11" s="30"/>
      <c r="M11" s="28" t="str">
        <f t="shared" si="6"/>
        <v/>
      </c>
      <c r="N11" s="35"/>
      <c r="O11" s="28" t="str">
        <f t="shared" si="14"/>
        <v/>
      </c>
      <c r="P11" s="34">
        <f t="shared" si="8"/>
        <v>0</v>
      </c>
      <c r="Q11" s="32">
        <f t="shared" si="15"/>
        <v>1</v>
      </c>
      <c r="R11" s="33" t="str">
        <f t="shared" si="10"/>
        <v/>
      </c>
    </row>
    <row r="12" ht="16.5" customHeight="1">
      <c r="A12" s="69"/>
      <c r="B12" s="30"/>
      <c r="C12" s="28" t="str">
        <f t="shared" si="11"/>
        <v/>
      </c>
      <c r="D12" s="35"/>
      <c r="E12" s="28" t="str">
        <f t="shared" si="12"/>
        <v/>
      </c>
      <c r="F12" s="35"/>
      <c r="G12" s="30"/>
      <c r="H12" s="30">
        <f t="shared" si="3"/>
        <v>0</v>
      </c>
      <c r="I12" s="28"/>
      <c r="J12" s="35"/>
      <c r="K12" s="28" t="str">
        <f t="shared" si="13"/>
        <v/>
      </c>
      <c r="L12" s="30"/>
      <c r="M12" s="28" t="str">
        <f t="shared" si="6"/>
        <v/>
      </c>
      <c r="N12" s="35"/>
      <c r="O12" s="28" t="str">
        <f t="shared" si="14"/>
        <v/>
      </c>
      <c r="P12" s="34">
        <f t="shared" si="8"/>
        <v>0</v>
      </c>
      <c r="Q12" s="32">
        <f t="shared" si="15"/>
        <v>1</v>
      </c>
      <c r="R12" s="33" t="str">
        <f t="shared" si="10"/>
        <v/>
      </c>
    </row>
    <row r="13" ht="16.5" customHeight="1">
      <c r="A13" s="69"/>
      <c r="B13" s="30"/>
      <c r="C13" s="28" t="str">
        <f t="shared" si="11"/>
        <v/>
      </c>
      <c r="D13" s="35"/>
      <c r="E13" s="28" t="str">
        <f t="shared" si="12"/>
        <v/>
      </c>
      <c r="F13" s="35"/>
      <c r="G13" s="30"/>
      <c r="H13" s="30">
        <f t="shared" si="3"/>
        <v>0</v>
      </c>
      <c r="I13" s="28"/>
      <c r="J13" s="35"/>
      <c r="K13" s="28" t="str">
        <f t="shared" si="13"/>
        <v/>
      </c>
      <c r="L13" s="30"/>
      <c r="M13" s="28" t="str">
        <f t="shared" si="6"/>
        <v/>
      </c>
      <c r="N13" s="35"/>
      <c r="O13" s="28" t="str">
        <f t="shared" si="14"/>
        <v/>
      </c>
      <c r="P13" s="34">
        <f t="shared" si="8"/>
        <v>0</v>
      </c>
      <c r="Q13" s="32">
        <f t="shared" si="15"/>
        <v>1</v>
      </c>
      <c r="R13" s="33" t="str">
        <f t="shared" si="10"/>
        <v/>
      </c>
    </row>
    <row r="14" ht="16.5" customHeight="1">
      <c r="A14" s="69"/>
      <c r="B14" s="30"/>
      <c r="C14" s="28" t="str">
        <f t="shared" si="11"/>
        <v/>
      </c>
      <c r="D14" s="35"/>
      <c r="E14" s="28" t="str">
        <f t="shared" si="12"/>
        <v/>
      </c>
      <c r="F14" s="35"/>
      <c r="G14" s="30"/>
      <c r="H14" s="30"/>
      <c r="I14" s="28" t="str">
        <f t="shared" ref="I14:I15" si="16">IF(H14&lt;&gt;"",RANK(H14,$H$3:$H$27,1),"")</f>
        <v/>
      </c>
      <c r="J14" s="41"/>
      <c r="K14" s="28" t="str">
        <f t="shared" si="13"/>
        <v/>
      </c>
      <c r="L14" s="30"/>
      <c r="M14" s="28" t="str">
        <f t="shared" si="6"/>
        <v/>
      </c>
      <c r="N14" s="41"/>
      <c r="O14" s="28" t="str">
        <f t="shared" si="14"/>
        <v/>
      </c>
      <c r="P14" s="34"/>
      <c r="Q14" s="32"/>
      <c r="R14" s="33"/>
    </row>
    <row r="15" ht="16.5" customHeight="1">
      <c r="A15" s="69"/>
      <c r="B15" s="30"/>
      <c r="C15" s="28" t="str">
        <f t="shared" si="11"/>
        <v/>
      </c>
      <c r="D15" s="39"/>
      <c r="E15" s="28" t="str">
        <f t="shared" si="12"/>
        <v/>
      </c>
      <c r="F15" s="39"/>
      <c r="G15" s="40"/>
      <c r="H15" s="30"/>
      <c r="I15" s="28" t="str">
        <f t="shared" si="16"/>
        <v/>
      </c>
      <c r="J15" s="41"/>
      <c r="K15" s="28" t="str">
        <f t="shared" si="13"/>
        <v/>
      </c>
      <c r="L15" s="39"/>
      <c r="M15" s="28" t="str">
        <f t="shared" si="6"/>
        <v/>
      </c>
      <c r="N15" s="42"/>
      <c r="O15" s="28" t="str">
        <f t="shared" si="14"/>
        <v/>
      </c>
      <c r="P15" s="34"/>
      <c r="Q15" s="32"/>
      <c r="R15" s="33"/>
    </row>
    <row r="16" ht="16.5" customHeight="1">
      <c r="A16" s="43"/>
      <c r="B16" s="38"/>
      <c r="C16" s="28" t="str">
        <f t="shared" si="11"/>
        <v/>
      </c>
      <c r="D16" s="39"/>
      <c r="E16" s="28" t="str">
        <f t="shared" si="12"/>
        <v/>
      </c>
      <c r="F16" s="39"/>
      <c r="G16" s="40"/>
      <c r="H16" s="40"/>
      <c r="I16" s="28" t="str">
        <f t="shared" ref="I16:I27" si="17">IF(F16&lt;&gt;"",RANK(F16,$F$3:$F$27,1),"")</f>
        <v/>
      </c>
      <c r="J16" s="41"/>
      <c r="K16" s="28" t="str">
        <f t="shared" si="13"/>
        <v/>
      </c>
      <c r="L16" s="39"/>
      <c r="M16" s="28" t="str">
        <f t="shared" si="6"/>
        <v/>
      </c>
      <c r="N16" s="42"/>
      <c r="O16" s="28" t="str">
        <f t="shared" si="14"/>
        <v/>
      </c>
      <c r="P16" s="34"/>
      <c r="Q16" s="32"/>
      <c r="R16" s="33"/>
    </row>
    <row r="17" ht="16.5" customHeight="1">
      <c r="A17" s="43"/>
      <c r="B17" s="38"/>
      <c r="C17" s="28" t="str">
        <f t="shared" si="11"/>
        <v/>
      </c>
      <c r="D17" s="39"/>
      <c r="E17" s="28" t="str">
        <f t="shared" si="12"/>
        <v/>
      </c>
      <c r="F17" s="39"/>
      <c r="G17" s="40"/>
      <c r="H17" s="40"/>
      <c r="I17" s="28" t="str">
        <f t="shared" si="17"/>
        <v/>
      </c>
      <c r="J17" s="41"/>
      <c r="K17" s="28" t="str">
        <f t="shared" si="13"/>
        <v/>
      </c>
      <c r="L17" s="39"/>
      <c r="M17" s="28" t="str">
        <f t="shared" si="6"/>
        <v/>
      </c>
      <c r="N17" s="42"/>
      <c r="O17" s="28" t="str">
        <f t="shared" si="14"/>
        <v/>
      </c>
      <c r="P17" s="34"/>
      <c r="Q17" s="32"/>
      <c r="R17" s="33"/>
    </row>
    <row r="18" ht="16.5" customHeight="1">
      <c r="A18" s="43"/>
      <c r="B18" s="38"/>
      <c r="C18" s="28" t="str">
        <f t="shared" si="11"/>
        <v/>
      </c>
      <c r="D18" s="39"/>
      <c r="E18" s="28" t="str">
        <f t="shared" si="12"/>
        <v/>
      </c>
      <c r="F18" s="39"/>
      <c r="G18" s="40"/>
      <c r="H18" s="40"/>
      <c r="I18" s="28" t="str">
        <f t="shared" si="17"/>
        <v/>
      </c>
      <c r="J18" s="41"/>
      <c r="K18" s="28" t="str">
        <f t="shared" si="13"/>
        <v/>
      </c>
      <c r="L18" s="39"/>
      <c r="M18" s="28" t="str">
        <f t="shared" si="6"/>
        <v/>
      </c>
      <c r="N18" s="42"/>
      <c r="O18" s="28" t="str">
        <f t="shared" si="14"/>
        <v/>
      </c>
      <c r="P18" s="34"/>
      <c r="Q18" s="32"/>
      <c r="R18" s="33"/>
    </row>
    <row r="19" ht="16.5" customHeight="1">
      <c r="A19" s="43"/>
      <c r="B19" s="34"/>
      <c r="C19" s="28" t="str">
        <f t="shared" si="11"/>
        <v/>
      </c>
      <c r="D19" s="44"/>
      <c r="E19" s="28" t="str">
        <f t="shared" si="12"/>
        <v/>
      </c>
      <c r="F19" s="44"/>
      <c r="G19" s="45"/>
      <c r="H19" s="45"/>
      <c r="I19" s="28" t="str">
        <f t="shared" si="17"/>
        <v/>
      </c>
      <c r="J19" s="34"/>
      <c r="K19" s="28" t="str">
        <f t="shared" si="13"/>
        <v/>
      </c>
      <c r="L19" s="44"/>
      <c r="M19" s="28" t="str">
        <f t="shared" si="6"/>
        <v/>
      </c>
      <c r="N19" s="44"/>
      <c r="O19" s="28" t="str">
        <f t="shared" si="14"/>
        <v/>
      </c>
      <c r="P19" s="34"/>
      <c r="Q19" s="32"/>
      <c r="R19" s="33"/>
    </row>
    <row r="20" ht="16.5" customHeight="1">
      <c r="A20" s="43"/>
      <c r="B20" s="34"/>
      <c r="C20" s="28" t="str">
        <f t="shared" si="11"/>
        <v/>
      </c>
      <c r="D20" s="44"/>
      <c r="E20" s="28" t="str">
        <f t="shared" si="12"/>
        <v/>
      </c>
      <c r="F20" s="44"/>
      <c r="G20" s="45"/>
      <c r="H20" s="45"/>
      <c r="I20" s="28" t="str">
        <f t="shared" si="17"/>
        <v/>
      </c>
      <c r="J20" s="34"/>
      <c r="K20" s="28" t="str">
        <f t="shared" si="13"/>
        <v/>
      </c>
      <c r="L20" s="44"/>
      <c r="M20" s="28" t="str">
        <f t="shared" si="6"/>
        <v/>
      </c>
      <c r="N20" s="44"/>
      <c r="O20" s="28" t="str">
        <f t="shared" si="14"/>
        <v/>
      </c>
      <c r="P20" s="34"/>
      <c r="Q20" s="32"/>
      <c r="R20" s="33"/>
    </row>
    <row r="21" ht="16.5" customHeight="1">
      <c r="A21" s="43"/>
      <c r="B21" s="34"/>
      <c r="C21" s="28" t="str">
        <f t="shared" si="11"/>
        <v/>
      </c>
      <c r="D21" s="44"/>
      <c r="E21" s="28" t="str">
        <f t="shared" si="12"/>
        <v/>
      </c>
      <c r="F21" s="44"/>
      <c r="G21" s="45"/>
      <c r="H21" s="45"/>
      <c r="I21" s="28" t="str">
        <f t="shared" si="17"/>
        <v/>
      </c>
      <c r="J21" s="34"/>
      <c r="K21" s="28" t="str">
        <f t="shared" si="13"/>
        <v/>
      </c>
      <c r="L21" s="44"/>
      <c r="M21" s="28" t="str">
        <f t="shared" si="6"/>
        <v/>
      </c>
      <c r="N21" s="44"/>
      <c r="O21" s="28" t="str">
        <f t="shared" si="14"/>
        <v/>
      </c>
      <c r="P21" s="34"/>
      <c r="Q21" s="32"/>
      <c r="R21" s="33"/>
    </row>
    <row r="22" ht="16.5" customHeight="1">
      <c r="A22" s="43"/>
      <c r="B22" s="34"/>
      <c r="C22" s="28" t="str">
        <f t="shared" si="11"/>
        <v/>
      </c>
      <c r="D22" s="44"/>
      <c r="E22" s="28" t="str">
        <f t="shared" si="12"/>
        <v/>
      </c>
      <c r="F22" s="44"/>
      <c r="G22" s="45"/>
      <c r="H22" s="45"/>
      <c r="I22" s="28" t="str">
        <f t="shared" si="17"/>
        <v/>
      </c>
      <c r="J22" s="34"/>
      <c r="K22" s="28" t="str">
        <f t="shared" si="13"/>
        <v/>
      </c>
      <c r="L22" s="44"/>
      <c r="M22" s="28" t="str">
        <f t="shared" si="6"/>
        <v/>
      </c>
      <c r="N22" s="44"/>
      <c r="O22" s="28" t="str">
        <f t="shared" si="14"/>
        <v/>
      </c>
      <c r="P22" s="34"/>
      <c r="Q22" s="32"/>
      <c r="R22" s="33"/>
    </row>
    <row r="23" ht="16.5" customHeight="1">
      <c r="A23" s="43"/>
      <c r="B23" s="34"/>
      <c r="C23" s="28" t="str">
        <f t="shared" si="11"/>
        <v/>
      </c>
      <c r="D23" s="44"/>
      <c r="E23" s="28" t="str">
        <f t="shared" si="12"/>
        <v/>
      </c>
      <c r="F23" s="44"/>
      <c r="G23" s="45"/>
      <c r="H23" s="45"/>
      <c r="I23" s="28" t="str">
        <f t="shared" si="17"/>
        <v/>
      </c>
      <c r="J23" s="34"/>
      <c r="K23" s="28" t="str">
        <f t="shared" si="13"/>
        <v/>
      </c>
      <c r="L23" s="44"/>
      <c r="M23" s="28" t="str">
        <f t="shared" si="6"/>
        <v/>
      </c>
      <c r="N23" s="44"/>
      <c r="O23" s="28" t="str">
        <f t="shared" si="14"/>
        <v/>
      </c>
      <c r="P23" s="34"/>
      <c r="Q23" s="32"/>
      <c r="R23" s="33"/>
    </row>
    <row r="24" ht="16.5" customHeight="1">
      <c r="A24" s="43"/>
      <c r="B24" s="34"/>
      <c r="C24" s="28" t="str">
        <f t="shared" si="11"/>
        <v/>
      </c>
      <c r="D24" s="44"/>
      <c r="E24" s="28" t="str">
        <f t="shared" si="12"/>
        <v/>
      </c>
      <c r="F24" s="44"/>
      <c r="G24" s="45"/>
      <c r="H24" s="45"/>
      <c r="I24" s="28" t="str">
        <f t="shared" si="17"/>
        <v/>
      </c>
      <c r="J24" s="34"/>
      <c r="K24" s="28" t="str">
        <f t="shared" si="13"/>
        <v/>
      </c>
      <c r="L24" s="44"/>
      <c r="M24" s="28" t="str">
        <f t="shared" si="6"/>
        <v/>
      </c>
      <c r="N24" s="44"/>
      <c r="O24" s="28" t="str">
        <f t="shared" si="14"/>
        <v/>
      </c>
      <c r="P24" s="34"/>
      <c r="Q24" s="32"/>
      <c r="R24" s="33"/>
    </row>
    <row r="25" ht="16.5" customHeight="1">
      <c r="A25" s="43"/>
      <c r="B25" s="34"/>
      <c r="C25" s="28" t="str">
        <f t="shared" si="11"/>
        <v/>
      </c>
      <c r="D25" s="44"/>
      <c r="E25" s="28" t="str">
        <f t="shared" si="12"/>
        <v/>
      </c>
      <c r="F25" s="44"/>
      <c r="G25" s="45"/>
      <c r="H25" s="45"/>
      <c r="I25" s="28" t="str">
        <f t="shared" si="17"/>
        <v/>
      </c>
      <c r="J25" s="34"/>
      <c r="K25" s="28" t="str">
        <f t="shared" si="13"/>
        <v/>
      </c>
      <c r="L25" s="44"/>
      <c r="M25" s="28" t="str">
        <f t="shared" si="6"/>
        <v/>
      </c>
      <c r="N25" s="44"/>
      <c r="O25" s="28" t="str">
        <f t="shared" si="14"/>
        <v/>
      </c>
      <c r="P25" s="34"/>
      <c r="Q25" s="32"/>
      <c r="R25" s="33"/>
    </row>
    <row r="26" ht="16.5" customHeight="1">
      <c r="A26" s="43"/>
      <c r="B26" s="34"/>
      <c r="C26" s="28" t="str">
        <f t="shared" si="11"/>
        <v/>
      </c>
      <c r="D26" s="44"/>
      <c r="E26" s="28" t="str">
        <f t="shared" si="12"/>
        <v/>
      </c>
      <c r="F26" s="44"/>
      <c r="G26" s="45"/>
      <c r="H26" s="45"/>
      <c r="I26" s="28" t="str">
        <f t="shared" si="17"/>
        <v/>
      </c>
      <c r="J26" s="34"/>
      <c r="K26" s="28" t="str">
        <f t="shared" si="13"/>
        <v/>
      </c>
      <c r="L26" s="44"/>
      <c r="M26" s="28" t="str">
        <f t="shared" si="6"/>
        <v/>
      </c>
      <c r="N26" s="44"/>
      <c r="O26" s="28" t="str">
        <f t="shared" si="14"/>
        <v/>
      </c>
      <c r="P26" s="34"/>
      <c r="Q26" s="32"/>
      <c r="R26" s="33"/>
    </row>
    <row r="27" ht="16.5" customHeight="1">
      <c r="A27" s="46" t="s">
        <v>21</v>
      </c>
      <c r="B27" s="34"/>
      <c r="C27" s="28" t="str">
        <f t="shared" si="11"/>
        <v/>
      </c>
      <c r="D27" s="44"/>
      <c r="E27" s="28" t="str">
        <f t="shared" si="12"/>
        <v/>
      </c>
      <c r="F27" s="44"/>
      <c r="G27" s="45"/>
      <c r="H27" s="45"/>
      <c r="I27" s="28" t="str">
        <f t="shared" si="17"/>
        <v/>
      </c>
      <c r="J27" s="34"/>
      <c r="K27" s="28" t="str">
        <f t="shared" si="13"/>
        <v/>
      </c>
      <c r="L27" s="44"/>
      <c r="M27" s="28" t="str">
        <f t="shared" si="6"/>
        <v/>
      </c>
      <c r="N27" s="44"/>
      <c r="O27" s="28" t="str">
        <f t="shared" si="14"/>
        <v/>
      </c>
      <c r="P27" s="34"/>
      <c r="Q27" s="32"/>
      <c r="R27" s="33"/>
    </row>
    <row r="28" ht="16.5" customHeight="1">
      <c r="A28" s="47" t="s">
        <v>22</v>
      </c>
      <c r="B28" s="48"/>
      <c r="C28" s="49" t="str">
        <f>IF(B28&lt;&gt;"",RANK(B28,B$3:B$19,0),"")</f>
        <v/>
      </c>
      <c r="D28" s="50"/>
      <c r="E28" s="49"/>
      <c r="F28" s="50"/>
      <c r="G28" s="50"/>
      <c r="H28" s="50"/>
      <c r="I28" s="49"/>
      <c r="J28" s="48"/>
      <c r="K28" s="49"/>
      <c r="L28" s="50"/>
      <c r="M28" s="49"/>
      <c r="N28" s="50"/>
      <c r="O28" s="49"/>
      <c r="P28" s="48"/>
      <c r="Q28" s="51"/>
      <c r="R28" s="52"/>
    </row>
    <row r="29" ht="12.75" customHeight="1">
      <c r="A29" s="53"/>
      <c r="J29" s="54"/>
      <c r="P29" s="53"/>
      <c r="R29" s="53"/>
    </row>
    <row r="30" ht="12.75" customHeight="1">
      <c r="A30" s="53"/>
      <c r="J30" s="54"/>
      <c r="P30" s="53"/>
      <c r="R30" s="53"/>
    </row>
    <row r="31" ht="12.75" customHeight="1">
      <c r="A31" s="53"/>
      <c r="J31" s="54"/>
      <c r="P31" s="53"/>
      <c r="R31" s="53"/>
    </row>
    <row r="32" ht="12.75" customHeight="1">
      <c r="A32" s="53"/>
      <c r="J32" s="54"/>
      <c r="P32" s="53"/>
      <c r="R32" s="53"/>
    </row>
    <row r="33" ht="12.75" customHeight="1">
      <c r="A33" s="53"/>
      <c r="J33" s="54"/>
      <c r="P33" s="53"/>
      <c r="R33" s="53"/>
    </row>
    <row r="34" ht="12.75" customHeight="1">
      <c r="A34" s="53"/>
      <c r="J34" s="54"/>
      <c r="P34" s="53"/>
      <c r="R34" s="53"/>
    </row>
    <row r="35" ht="12.75" customHeight="1">
      <c r="A35" s="53"/>
      <c r="J35" s="54"/>
      <c r="P35" s="53"/>
      <c r="R35" s="53"/>
    </row>
    <row r="36" ht="12.75" customHeight="1">
      <c r="A36" s="53"/>
      <c r="J36" s="54"/>
      <c r="P36" s="53"/>
      <c r="R36" s="53"/>
    </row>
    <row r="37" ht="12.75" customHeight="1">
      <c r="A37" s="53"/>
      <c r="J37" s="54"/>
      <c r="P37" s="53"/>
      <c r="R37" s="53"/>
    </row>
    <row r="38" ht="12.75" customHeight="1">
      <c r="A38" s="53"/>
      <c r="J38" s="54"/>
      <c r="P38" s="53"/>
      <c r="R38" s="53"/>
    </row>
    <row r="39" ht="12.75" customHeight="1">
      <c r="A39" s="53"/>
      <c r="J39" s="54"/>
      <c r="P39" s="53"/>
      <c r="R39" s="53"/>
    </row>
    <row r="40" ht="12.75" customHeight="1">
      <c r="A40" s="53"/>
      <c r="J40" s="54"/>
      <c r="P40" s="53"/>
      <c r="R40" s="53"/>
    </row>
    <row r="41" ht="12.75" customHeight="1">
      <c r="A41" s="53"/>
      <c r="J41" s="54"/>
      <c r="P41" s="53"/>
      <c r="R41" s="53"/>
    </row>
    <row r="42" ht="12.75" customHeight="1">
      <c r="A42" s="53"/>
      <c r="J42" s="54"/>
      <c r="P42" s="53"/>
      <c r="R42" s="53"/>
    </row>
    <row r="43" ht="12.75" customHeight="1">
      <c r="A43" s="53"/>
      <c r="J43" s="54"/>
      <c r="P43" s="53"/>
      <c r="R43" s="53"/>
    </row>
    <row r="44" ht="12.75" customHeight="1">
      <c r="A44" s="53"/>
      <c r="J44" s="54"/>
      <c r="P44" s="53"/>
      <c r="R44" s="53"/>
    </row>
    <row r="45" ht="12.75" customHeight="1">
      <c r="A45" s="53"/>
      <c r="J45" s="54"/>
      <c r="P45" s="53"/>
      <c r="R45" s="53"/>
    </row>
    <row r="46" ht="12.75" customHeight="1">
      <c r="A46" s="53"/>
      <c r="J46" s="54"/>
      <c r="P46" s="53"/>
      <c r="R46" s="53"/>
    </row>
    <row r="47" ht="12.75" customHeight="1">
      <c r="A47" s="53"/>
      <c r="J47" s="54"/>
      <c r="P47" s="53"/>
      <c r="R47" s="53"/>
    </row>
    <row r="48" ht="12.75" customHeight="1">
      <c r="A48" s="53"/>
      <c r="J48" s="54"/>
      <c r="P48" s="53"/>
      <c r="R48" s="53"/>
    </row>
    <row r="49" ht="12.75" customHeight="1">
      <c r="A49" s="53"/>
      <c r="J49" s="54"/>
      <c r="P49" s="53"/>
      <c r="R49" s="53"/>
    </row>
    <row r="50" ht="12.75" customHeight="1">
      <c r="A50" s="53"/>
      <c r="J50" s="54"/>
      <c r="P50" s="53"/>
      <c r="R50" s="53"/>
    </row>
    <row r="51" ht="12.75" customHeight="1">
      <c r="A51" s="53"/>
      <c r="J51" s="54"/>
      <c r="P51" s="53"/>
      <c r="R51" s="53"/>
    </row>
    <row r="52" ht="12.75" customHeight="1">
      <c r="A52" s="53"/>
      <c r="J52" s="54"/>
      <c r="P52" s="53"/>
      <c r="R52" s="53"/>
    </row>
    <row r="53" ht="12.75" customHeight="1">
      <c r="A53" s="53"/>
      <c r="J53" s="54"/>
      <c r="P53" s="53"/>
      <c r="R53" s="53"/>
    </row>
    <row r="54" ht="12.75" customHeight="1">
      <c r="A54" s="53"/>
      <c r="J54" s="54"/>
      <c r="P54" s="53"/>
      <c r="R54" s="53"/>
    </row>
    <row r="55" ht="12.75" customHeight="1">
      <c r="A55" s="53"/>
      <c r="J55" s="54"/>
      <c r="P55" s="53"/>
      <c r="R55" s="53"/>
    </row>
    <row r="56" ht="12.75" customHeight="1">
      <c r="A56" s="53"/>
      <c r="J56" s="54"/>
      <c r="P56" s="53"/>
      <c r="R56" s="53"/>
    </row>
    <row r="57" ht="12.75" customHeight="1">
      <c r="A57" s="53"/>
      <c r="J57" s="54"/>
      <c r="P57" s="53"/>
      <c r="R57" s="53"/>
    </row>
    <row r="58" ht="12.75" customHeight="1">
      <c r="A58" s="53"/>
      <c r="J58" s="54"/>
      <c r="P58" s="53"/>
      <c r="R58" s="53"/>
    </row>
    <row r="59" ht="12.75" customHeight="1">
      <c r="A59" s="53"/>
      <c r="J59" s="54"/>
      <c r="P59" s="53"/>
      <c r="R59" s="53"/>
    </row>
    <row r="60" ht="12.75" customHeight="1">
      <c r="A60" s="53"/>
      <c r="J60" s="54"/>
      <c r="P60" s="53"/>
      <c r="R60" s="53"/>
    </row>
    <row r="61" ht="12.75" customHeight="1">
      <c r="A61" s="53"/>
      <c r="J61" s="54"/>
      <c r="P61" s="53"/>
      <c r="R61" s="53"/>
    </row>
    <row r="62" ht="12.75" customHeight="1">
      <c r="A62" s="53"/>
      <c r="J62" s="54"/>
      <c r="P62" s="53"/>
      <c r="R62" s="53"/>
    </row>
    <row r="63" ht="12.75" customHeight="1">
      <c r="A63" s="53"/>
      <c r="J63" s="54"/>
      <c r="P63" s="53"/>
      <c r="R63" s="53"/>
    </row>
    <row r="64" ht="12.75" customHeight="1">
      <c r="A64" s="53"/>
      <c r="J64" s="54"/>
      <c r="P64" s="53"/>
      <c r="R64" s="53"/>
    </row>
    <row r="65" ht="12.75" customHeight="1">
      <c r="A65" s="53"/>
      <c r="J65" s="54"/>
      <c r="P65" s="53"/>
      <c r="R65" s="53"/>
    </row>
    <row r="66" ht="12.75" customHeight="1">
      <c r="A66" s="53"/>
      <c r="J66" s="54"/>
      <c r="P66" s="53"/>
      <c r="R66" s="53"/>
    </row>
    <row r="67" ht="12.75" customHeight="1">
      <c r="A67" s="53"/>
      <c r="J67" s="54"/>
      <c r="P67" s="53"/>
      <c r="R67" s="53"/>
    </row>
    <row r="68" ht="12.75" customHeight="1">
      <c r="A68" s="53"/>
      <c r="J68" s="54"/>
      <c r="P68" s="53"/>
      <c r="R68" s="53"/>
    </row>
    <row r="69" ht="12.75" customHeight="1">
      <c r="A69" s="53"/>
      <c r="J69" s="54"/>
      <c r="P69" s="53"/>
      <c r="R69" s="53"/>
    </row>
    <row r="70" ht="12.75" customHeight="1">
      <c r="A70" s="53"/>
      <c r="J70" s="54"/>
      <c r="P70" s="53"/>
      <c r="R70" s="53"/>
    </row>
    <row r="71" ht="12.75" customHeight="1">
      <c r="A71" s="53"/>
      <c r="J71" s="54"/>
      <c r="P71" s="53"/>
      <c r="R71" s="53"/>
    </row>
    <row r="72" ht="12.75" customHeight="1">
      <c r="A72" s="53"/>
      <c r="J72" s="54"/>
      <c r="P72" s="53"/>
      <c r="R72" s="53"/>
    </row>
    <row r="73" ht="12.75" customHeight="1">
      <c r="A73" s="53"/>
      <c r="J73" s="54"/>
      <c r="P73" s="53"/>
      <c r="R73" s="53"/>
    </row>
    <row r="74" ht="12.75" customHeight="1">
      <c r="A74" s="53"/>
      <c r="J74" s="54"/>
      <c r="P74" s="53"/>
      <c r="R74" s="53"/>
    </row>
    <row r="75" ht="12.75" customHeight="1">
      <c r="A75" s="53"/>
      <c r="J75" s="54"/>
      <c r="P75" s="53"/>
      <c r="R75" s="53"/>
    </row>
    <row r="76" ht="12.75" customHeight="1">
      <c r="A76" s="53"/>
      <c r="J76" s="54"/>
      <c r="P76" s="53"/>
      <c r="R76" s="53"/>
    </row>
    <row r="77" ht="12.75" customHeight="1">
      <c r="A77" s="53"/>
      <c r="J77" s="54"/>
      <c r="P77" s="53"/>
      <c r="R77" s="53"/>
    </row>
    <row r="78" ht="12.75" customHeight="1">
      <c r="A78" s="53"/>
      <c r="J78" s="54"/>
      <c r="P78" s="53"/>
      <c r="R78" s="53"/>
    </row>
    <row r="79" ht="12.75" customHeight="1">
      <c r="A79" s="53"/>
      <c r="J79" s="54"/>
      <c r="P79" s="53"/>
      <c r="R79" s="53"/>
    </row>
    <row r="80" ht="12.75" customHeight="1">
      <c r="A80" s="53"/>
      <c r="J80" s="54"/>
      <c r="P80" s="53"/>
      <c r="R80" s="53"/>
    </row>
    <row r="81" ht="12.75" customHeight="1">
      <c r="A81" s="53"/>
      <c r="J81" s="54"/>
      <c r="P81" s="53"/>
      <c r="R81" s="53"/>
    </row>
    <row r="82" ht="12.75" customHeight="1">
      <c r="A82" s="53"/>
      <c r="J82" s="54"/>
      <c r="P82" s="53"/>
      <c r="R82" s="53"/>
    </row>
    <row r="83" ht="12.75" customHeight="1">
      <c r="A83" s="53"/>
      <c r="J83" s="54"/>
      <c r="P83" s="53"/>
      <c r="R83" s="53"/>
    </row>
    <row r="84" ht="12.75" customHeight="1">
      <c r="A84" s="53"/>
      <c r="J84" s="54"/>
      <c r="P84" s="53"/>
      <c r="R84" s="53"/>
    </row>
    <row r="85" ht="12.75" customHeight="1">
      <c r="A85" s="53"/>
      <c r="J85" s="54"/>
      <c r="P85" s="53"/>
      <c r="R85" s="53"/>
    </row>
    <row r="86" ht="12.75" customHeight="1">
      <c r="A86" s="53"/>
      <c r="J86" s="54"/>
      <c r="P86" s="53"/>
      <c r="R86" s="53"/>
    </row>
    <row r="87" ht="12.75" customHeight="1">
      <c r="A87" s="53"/>
      <c r="J87" s="54"/>
      <c r="P87" s="53"/>
      <c r="R87" s="53"/>
    </row>
    <row r="88" ht="12.75" customHeight="1">
      <c r="A88" s="53"/>
      <c r="J88" s="54"/>
      <c r="P88" s="53"/>
      <c r="R88" s="53"/>
    </row>
    <row r="89" ht="12.75" customHeight="1">
      <c r="A89" s="53"/>
      <c r="J89" s="54"/>
      <c r="P89" s="53"/>
      <c r="R89" s="53"/>
    </row>
    <row r="90" ht="12.75" customHeight="1">
      <c r="A90" s="53"/>
      <c r="J90" s="54"/>
      <c r="P90" s="53"/>
      <c r="R90" s="53"/>
    </row>
    <row r="91" ht="12.75" customHeight="1">
      <c r="A91" s="53"/>
      <c r="J91" s="54"/>
      <c r="P91" s="53"/>
      <c r="R91" s="53"/>
    </row>
    <row r="92" ht="12.75" customHeight="1">
      <c r="A92" s="53"/>
      <c r="J92" s="54"/>
      <c r="P92" s="53"/>
      <c r="R92" s="53"/>
    </row>
    <row r="93" ht="12.75" customHeight="1">
      <c r="A93" s="53"/>
      <c r="J93" s="54"/>
      <c r="P93" s="53"/>
      <c r="R93" s="53"/>
    </row>
    <row r="94" ht="12.75" customHeight="1">
      <c r="A94" s="53"/>
      <c r="J94" s="54"/>
      <c r="P94" s="53"/>
      <c r="R94" s="53"/>
    </row>
    <row r="95" ht="12.75" customHeight="1">
      <c r="A95" s="53"/>
      <c r="J95" s="54"/>
      <c r="P95" s="53"/>
      <c r="R95" s="53"/>
    </row>
    <row r="96" ht="12.75" customHeight="1">
      <c r="A96" s="53"/>
      <c r="J96" s="54"/>
      <c r="P96" s="53"/>
      <c r="R96" s="53"/>
    </row>
    <row r="97" ht="12.75" customHeight="1">
      <c r="A97" s="53"/>
      <c r="J97" s="54"/>
      <c r="P97" s="53"/>
      <c r="R97" s="53"/>
    </row>
    <row r="98" ht="12.75" customHeight="1">
      <c r="A98" s="53"/>
      <c r="J98" s="54"/>
      <c r="P98" s="53"/>
      <c r="R98" s="53"/>
    </row>
    <row r="99" ht="12.75" customHeight="1">
      <c r="A99" s="53"/>
      <c r="J99" s="54"/>
      <c r="P99" s="53"/>
      <c r="R99" s="53"/>
    </row>
    <row r="100" ht="12.75" customHeight="1">
      <c r="A100" s="53"/>
      <c r="J100" s="54"/>
      <c r="P100" s="53"/>
      <c r="R100" s="53"/>
    </row>
    <row r="101" ht="12.75" customHeight="1">
      <c r="A101" s="53"/>
      <c r="J101" s="54"/>
      <c r="P101" s="53"/>
      <c r="R101" s="53"/>
    </row>
    <row r="102" ht="12.75" customHeight="1">
      <c r="A102" s="53"/>
      <c r="J102" s="54"/>
      <c r="P102" s="53"/>
      <c r="R102" s="53"/>
    </row>
    <row r="103" ht="12.75" customHeight="1">
      <c r="A103" s="53"/>
      <c r="J103" s="54"/>
      <c r="P103" s="53"/>
      <c r="R103" s="53"/>
    </row>
    <row r="104" ht="12.75" customHeight="1">
      <c r="A104" s="53"/>
      <c r="J104" s="54"/>
      <c r="P104" s="53"/>
      <c r="R104" s="53"/>
    </row>
    <row r="105" ht="12.75" customHeight="1">
      <c r="A105" s="53"/>
      <c r="J105" s="54"/>
      <c r="P105" s="53"/>
      <c r="R105" s="53"/>
    </row>
    <row r="106" ht="12.75" customHeight="1">
      <c r="A106" s="53"/>
      <c r="J106" s="54"/>
      <c r="P106" s="53"/>
      <c r="R106" s="53"/>
    </row>
    <row r="107" ht="12.75" customHeight="1">
      <c r="A107" s="53"/>
      <c r="J107" s="54"/>
      <c r="P107" s="53"/>
      <c r="R107" s="53"/>
    </row>
    <row r="108" ht="12.75" customHeight="1">
      <c r="A108" s="53"/>
      <c r="J108" s="54"/>
      <c r="P108" s="53"/>
      <c r="R108" s="53"/>
    </row>
    <row r="109" ht="12.75" customHeight="1">
      <c r="A109" s="53"/>
      <c r="J109" s="54"/>
      <c r="P109" s="53"/>
      <c r="R109" s="53"/>
    </row>
    <row r="110" ht="12.75" customHeight="1">
      <c r="A110" s="53"/>
      <c r="J110" s="54"/>
      <c r="P110" s="53"/>
      <c r="R110" s="53"/>
    </row>
    <row r="111" ht="12.75" customHeight="1">
      <c r="A111" s="53"/>
      <c r="J111" s="54"/>
      <c r="P111" s="53"/>
      <c r="R111" s="53"/>
    </row>
    <row r="112" ht="12.75" customHeight="1">
      <c r="A112" s="53"/>
      <c r="J112" s="54"/>
      <c r="P112" s="53"/>
      <c r="R112" s="53"/>
    </row>
    <row r="113" ht="12.75" customHeight="1">
      <c r="A113" s="53"/>
      <c r="J113" s="54"/>
      <c r="P113" s="53"/>
      <c r="R113" s="53"/>
    </row>
    <row r="114" ht="12.75" customHeight="1">
      <c r="A114" s="53"/>
      <c r="J114" s="54"/>
      <c r="P114" s="53"/>
      <c r="R114" s="53"/>
    </row>
    <row r="115" ht="12.75" customHeight="1">
      <c r="A115" s="53"/>
      <c r="J115" s="54"/>
      <c r="P115" s="53"/>
      <c r="R115" s="53"/>
    </row>
    <row r="116" ht="12.75" customHeight="1">
      <c r="A116" s="53"/>
      <c r="J116" s="54"/>
      <c r="P116" s="53"/>
      <c r="R116" s="53"/>
    </row>
    <row r="117" ht="12.75" customHeight="1">
      <c r="A117" s="53"/>
      <c r="J117" s="54"/>
      <c r="P117" s="53"/>
      <c r="R117" s="53"/>
    </row>
    <row r="118" ht="12.75" customHeight="1">
      <c r="A118" s="53"/>
      <c r="J118" s="54"/>
      <c r="P118" s="53"/>
      <c r="R118" s="53"/>
    </row>
    <row r="119" ht="12.75" customHeight="1">
      <c r="A119" s="53"/>
      <c r="J119" s="54"/>
      <c r="P119" s="53"/>
      <c r="R119" s="53"/>
    </row>
    <row r="120" ht="12.75" customHeight="1">
      <c r="A120" s="53"/>
      <c r="J120" s="54"/>
      <c r="P120" s="53"/>
      <c r="R120" s="53"/>
    </row>
    <row r="121" ht="12.75" customHeight="1">
      <c r="A121" s="53"/>
      <c r="J121" s="54"/>
      <c r="P121" s="53"/>
      <c r="R121" s="53"/>
    </row>
    <row r="122" ht="12.75" customHeight="1">
      <c r="A122" s="53"/>
      <c r="J122" s="54"/>
      <c r="P122" s="53"/>
      <c r="R122" s="53"/>
    </row>
    <row r="123" ht="12.75" customHeight="1">
      <c r="A123" s="53"/>
      <c r="J123" s="54"/>
      <c r="P123" s="53"/>
      <c r="R123" s="53"/>
    </row>
    <row r="124" ht="12.75" customHeight="1">
      <c r="A124" s="53"/>
      <c r="J124" s="54"/>
      <c r="P124" s="53"/>
      <c r="R124" s="53"/>
    </row>
    <row r="125" ht="12.75" customHeight="1">
      <c r="A125" s="53"/>
      <c r="J125" s="54"/>
      <c r="P125" s="53"/>
      <c r="R125" s="53"/>
    </row>
    <row r="126" ht="12.75" customHeight="1">
      <c r="A126" s="53"/>
      <c r="J126" s="54"/>
      <c r="P126" s="53"/>
      <c r="R126" s="53"/>
    </row>
    <row r="127" ht="12.75" customHeight="1">
      <c r="A127" s="53"/>
      <c r="J127" s="54"/>
      <c r="P127" s="53"/>
      <c r="R127" s="53"/>
    </row>
    <row r="128" ht="12.75" customHeight="1">
      <c r="A128" s="53"/>
      <c r="J128" s="54"/>
      <c r="P128" s="53"/>
      <c r="R128" s="53"/>
    </row>
    <row r="129" ht="12.75" customHeight="1">
      <c r="A129" s="53"/>
      <c r="J129" s="54"/>
      <c r="P129" s="53"/>
      <c r="R129" s="53"/>
    </row>
    <row r="130" ht="12.75" customHeight="1">
      <c r="A130" s="53"/>
      <c r="J130" s="54"/>
      <c r="P130" s="53"/>
      <c r="R130" s="53"/>
    </row>
    <row r="131" ht="12.75" customHeight="1">
      <c r="A131" s="53"/>
      <c r="J131" s="54"/>
      <c r="P131" s="53"/>
      <c r="R131" s="53"/>
    </row>
    <row r="132" ht="12.75" customHeight="1">
      <c r="A132" s="53"/>
      <c r="J132" s="54"/>
      <c r="P132" s="53"/>
      <c r="R132" s="53"/>
    </row>
    <row r="133" ht="12.75" customHeight="1">
      <c r="A133" s="53"/>
      <c r="J133" s="54"/>
      <c r="P133" s="53"/>
      <c r="R133" s="53"/>
    </row>
    <row r="134" ht="12.75" customHeight="1">
      <c r="A134" s="53"/>
      <c r="J134" s="54"/>
      <c r="P134" s="53"/>
      <c r="R134" s="53"/>
    </row>
    <row r="135" ht="12.75" customHeight="1">
      <c r="A135" s="53"/>
      <c r="J135" s="54"/>
      <c r="P135" s="53"/>
      <c r="R135" s="53"/>
    </row>
    <row r="136" ht="12.75" customHeight="1">
      <c r="A136" s="53"/>
      <c r="J136" s="54"/>
      <c r="P136" s="53"/>
      <c r="R136" s="53"/>
    </row>
    <row r="137" ht="12.75" customHeight="1">
      <c r="A137" s="53"/>
      <c r="J137" s="54"/>
      <c r="P137" s="53"/>
      <c r="R137" s="53"/>
    </row>
    <row r="138" ht="12.75" customHeight="1">
      <c r="A138" s="53"/>
      <c r="J138" s="54"/>
      <c r="P138" s="53"/>
      <c r="R138" s="53"/>
    </row>
    <row r="139" ht="12.75" customHeight="1">
      <c r="A139" s="53"/>
      <c r="J139" s="54"/>
      <c r="P139" s="53"/>
      <c r="R139" s="53"/>
    </row>
    <row r="140" ht="12.75" customHeight="1">
      <c r="A140" s="53"/>
      <c r="J140" s="54"/>
      <c r="P140" s="53"/>
      <c r="R140" s="53"/>
    </row>
    <row r="141" ht="12.75" customHeight="1">
      <c r="A141" s="53"/>
      <c r="J141" s="54"/>
      <c r="P141" s="53"/>
      <c r="R141" s="53"/>
    </row>
    <row r="142" ht="12.75" customHeight="1">
      <c r="A142" s="53"/>
      <c r="J142" s="54"/>
      <c r="P142" s="53"/>
      <c r="R142" s="53"/>
    </row>
    <row r="143" ht="12.75" customHeight="1">
      <c r="A143" s="53"/>
      <c r="J143" s="54"/>
      <c r="P143" s="53"/>
      <c r="R143" s="53"/>
    </row>
    <row r="144" ht="12.75" customHeight="1">
      <c r="A144" s="53"/>
      <c r="J144" s="54"/>
      <c r="P144" s="53"/>
      <c r="R144" s="53"/>
    </row>
    <row r="145" ht="12.75" customHeight="1">
      <c r="A145" s="53"/>
      <c r="J145" s="54"/>
      <c r="P145" s="53"/>
      <c r="R145" s="53"/>
    </row>
    <row r="146" ht="12.75" customHeight="1">
      <c r="A146" s="53"/>
      <c r="J146" s="54"/>
      <c r="P146" s="53"/>
      <c r="R146" s="53"/>
    </row>
    <row r="147" ht="12.75" customHeight="1">
      <c r="A147" s="53"/>
      <c r="J147" s="54"/>
      <c r="P147" s="53"/>
      <c r="R147" s="53"/>
    </row>
    <row r="148" ht="12.75" customHeight="1">
      <c r="A148" s="53"/>
      <c r="J148" s="54"/>
      <c r="P148" s="53"/>
      <c r="R148" s="53"/>
    </row>
    <row r="149" ht="12.75" customHeight="1">
      <c r="A149" s="53"/>
      <c r="J149" s="54"/>
      <c r="P149" s="53"/>
      <c r="R149" s="53"/>
    </row>
    <row r="150" ht="12.75" customHeight="1">
      <c r="A150" s="53"/>
      <c r="J150" s="54"/>
      <c r="P150" s="53"/>
      <c r="R150" s="53"/>
    </row>
    <row r="151" ht="12.75" customHeight="1">
      <c r="A151" s="53"/>
      <c r="J151" s="54"/>
      <c r="P151" s="53"/>
      <c r="R151" s="53"/>
    </row>
    <row r="152" ht="12.75" customHeight="1">
      <c r="A152" s="53"/>
      <c r="J152" s="54"/>
      <c r="P152" s="53"/>
      <c r="R152" s="53"/>
    </row>
    <row r="153" ht="12.75" customHeight="1">
      <c r="A153" s="53"/>
      <c r="J153" s="54"/>
      <c r="P153" s="53"/>
      <c r="R153" s="53"/>
    </row>
    <row r="154" ht="12.75" customHeight="1">
      <c r="A154" s="53"/>
      <c r="J154" s="54"/>
      <c r="P154" s="53"/>
      <c r="R154" s="53"/>
    </row>
    <row r="155" ht="12.75" customHeight="1">
      <c r="A155" s="53"/>
      <c r="J155" s="54"/>
      <c r="P155" s="53"/>
      <c r="R155" s="53"/>
    </row>
    <row r="156" ht="12.75" customHeight="1">
      <c r="A156" s="53"/>
      <c r="J156" s="54"/>
      <c r="P156" s="53"/>
      <c r="R156" s="53"/>
    </row>
    <row r="157" ht="12.75" customHeight="1">
      <c r="A157" s="53"/>
      <c r="J157" s="54"/>
      <c r="P157" s="53"/>
      <c r="R157" s="53"/>
    </row>
    <row r="158" ht="12.75" customHeight="1">
      <c r="A158" s="53"/>
      <c r="J158" s="54"/>
      <c r="P158" s="53"/>
      <c r="R158" s="53"/>
    </row>
    <row r="159" ht="12.75" customHeight="1">
      <c r="A159" s="53"/>
      <c r="J159" s="54"/>
      <c r="P159" s="53"/>
      <c r="R159" s="53"/>
    </row>
    <row r="160" ht="12.75" customHeight="1">
      <c r="A160" s="53"/>
      <c r="J160" s="54"/>
      <c r="P160" s="53"/>
      <c r="R160" s="53"/>
    </row>
    <row r="161" ht="12.75" customHeight="1">
      <c r="A161" s="53"/>
      <c r="J161" s="54"/>
      <c r="P161" s="53"/>
      <c r="R161" s="53"/>
    </row>
    <row r="162" ht="12.75" customHeight="1">
      <c r="A162" s="53"/>
      <c r="J162" s="54"/>
      <c r="P162" s="53"/>
      <c r="R162" s="53"/>
    </row>
    <row r="163" ht="12.75" customHeight="1">
      <c r="A163" s="53"/>
      <c r="J163" s="54"/>
      <c r="P163" s="53"/>
      <c r="R163" s="53"/>
    </row>
    <row r="164" ht="12.75" customHeight="1">
      <c r="A164" s="53"/>
      <c r="J164" s="54"/>
      <c r="P164" s="53"/>
      <c r="R164" s="53"/>
    </row>
    <row r="165" ht="12.75" customHeight="1">
      <c r="A165" s="53"/>
      <c r="J165" s="54"/>
      <c r="P165" s="53"/>
      <c r="R165" s="53"/>
    </row>
    <row r="166" ht="12.75" customHeight="1">
      <c r="A166" s="53"/>
      <c r="J166" s="54"/>
      <c r="P166" s="53"/>
      <c r="R166" s="53"/>
    </row>
    <row r="167" ht="12.75" customHeight="1">
      <c r="A167" s="53"/>
      <c r="J167" s="54"/>
      <c r="P167" s="53"/>
      <c r="R167" s="53"/>
    </row>
    <row r="168" ht="12.75" customHeight="1">
      <c r="A168" s="53"/>
      <c r="J168" s="54"/>
      <c r="P168" s="53"/>
      <c r="R168" s="53"/>
    </row>
    <row r="169" ht="12.75" customHeight="1">
      <c r="A169" s="53"/>
      <c r="J169" s="54"/>
      <c r="P169" s="53"/>
      <c r="R169" s="53"/>
    </row>
    <row r="170" ht="12.75" customHeight="1">
      <c r="A170" s="53"/>
      <c r="J170" s="54"/>
      <c r="P170" s="53"/>
      <c r="R170" s="53"/>
    </row>
    <row r="171" ht="12.75" customHeight="1">
      <c r="A171" s="53"/>
      <c r="J171" s="54"/>
      <c r="P171" s="53"/>
      <c r="R171" s="53"/>
    </row>
    <row r="172" ht="12.75" customHeight="1">
      <c r="A172" s="53"/>
      <c r="J172" s="54"/>
      <c r="P172" s="53"/>
      <c r="R172" s="53"/>
    </row>
    <row r="173" ht="12.75" customHeight="1">
      <c r="A173" s="53"/>
      <c r="J173" s="54"/>
      <c r="P173" s="53"/>
      <c r="R173" s="53"/>
    </row>
    <row r="174" ht="12.75" customHeight="1">
      <c r="A174" s="53"/>
      <c r="J174" s="54"/>
      <c r="P174" s="53"/>
      <c r="R174" s="53"/>
    </row>
    <row r="175" ht="12.75" customHeight="1">
      <c r="A175" s="53"/>
      <c r="J175" s="54"/>
      <c r="P175" s="53"/>
      <c r="R175" s="53"/>
    </row>
    <row r="176" ht="12.75" customHeight="1">
      <c r="A176" s="53"/>
      <c r="J176" s="54"/>
      <c r="P176" s="53"/>
      <c r="R176" s="53"/>
    </row>
    <row r="177" ht="12.75" customHeight="1">
      <c r="A177" s="53"/>
      <c r="J177" s="54"/>
      <c r="P177" s="53"/>
      <c r="R177" s="53"/>
    </row>
    <row r="178" ht="12.75" customHeight="1">
      <c r="A178" s="53"/>
      <c r="J178" s="54"/>
      <c r="P178" s="53"/>
      <c r="R178" s="53"/>
    </row>
    <row r="179" ht="12.75" customHeight="1">
      <c r="A179" s="53"/>
      <c r="J179" s="54"/>
      <c r="P179" s="53"/>
      <c r="R179" s="53"/>
    </row>
    <row r="180" ht="12.75" customHeight="1">
      <c r="A180" s="53"/>
      <c r="J180" s="54"/>
      <c r="P180" s="53"/>
      <c r="R180" s="53"/>
    </row>
    <row r="181" ht="12.75" customHeight="1">
      <c r="A181" s="53"/>
      <c r="J181" s="54"/>
      <c r="P181" s="53"/>
      <c r="R181" s="53"/>
    </row>
    <row r="182" ht="12.75" customHeight="1">
      <c r="A182" s="53"/>
      <c r="J182" s="54"/>
      <c r="P182" s="53"/>
      <c r="R182" s="53"/>
    </row>
    <row r="183" ht="12.75" customHeight="1">
      <c r="A183" s="53"/>
      <c r="J183" s="54"/>
      <c r="P183" s="53"/>
      <c r="R183" s="53"/>
    </row>
    <row r="184" ht="12.75" customHeight="1">
      <c r="A184" s="53"/>
      <c r="J184" s="54"/>
      <c r="P184" s="53"/>
      <c r="R184" s="53"/>
    </row>
    <row r="185" ht="12.75" customHeight="1">
      <c r="A185" s="53"/>
      <c r="J185" s="54"/>
      <c r="P185" s="53"/>
      <c r="R185" s="53"/>
    </row>
    <row r="186" ht="12.75" customHeight="1">
      <c r="A186" s="53"/>
      <c r="J186" s="54"/>
      <c r="P186" s="53"/>
      <c r="R186" s="53"/>
    </row>
    <row r="187" ht="12.75" customHeight="1">
      <c r="A187" s="53"/>
      <c r="J187" s="54"/>
      <c r="P187" s="53"/>
      <c r="R187" s="53"/>
    </row>
    <row r="188" ht="12.75" customHeight="1">
      <c r="A188" s="53"/>
      <c r="J188" s="54"/>
      <c r="P188" s="53"/>
      <c r="R188" s="53"/>
    </row>
    <row r="189" ht="12.75" customHeight="1">
      <c r="A189" s="53"/>
      <c r="J189" s="54"/>
      <c r="P189" s="53"/>
      <c r="R189" s="53"/>
    </row>
    <row r="190" ht="12.75" customHeight="1">
      <c r="A190" s="53"/>
      <c r="J190" s="54"/>
      <c r="P190" s="53"/>
      <c r="R190" s="53"/>
    </row>
    <row r="191" ht="12.75" customHeight="1">
      <c r="A191" s="53"/>
      <c r="J191" s="54"/>
      <c r="P191" s="53"/>
      <c r="R191" s="53"/>
    </row>
    <row r="192" ht="12.75" customHeight="1">
      <c r="A192" s="53"/>
      <c r="J192" s="54"/>
      <c r="P192" s="53"/>
      <c r="R192" s="53"/>
    </row>
    <row r="193" ht="12.75" customHeight="1">
      <c r="A193" s="53"/>
      <c r="J193" s="54"/>
      <c r="P193" s="53"/>
      <c r="R193" s="53"/>
    </row>
    <row r="194" ht="12.75" customHeight="1">
      <c r="A194" s="53"/>
      <c r="J194" s="54"/>
      <c r="P194" s="53"/>
      <c r="R194" s="53"/>
    </row>
    <row r="195" ht="12.75" customHeight="1">
      <c r="A195" s="53"/>
      <c r="J195" s="54"/>
      <c r="P195" s="53"/>
      <c r="R195" s="53"/>
    </row>
    <row r="196" ht="12.75" customHeight="1">
      <c r="A196" s="53"/>
      <c r="J196" s="54"/>
      <c r="P196" s="53"/>
      <c r="R196" s="53"/>
    </row>
    <row r="197" ht="12.75" customHeight="1">
      <c r="A197" s="53"/>
      <c r="J197" s="54"/>
      <c r="P197" s="53"/>
      <c r="R197" s="53"/>
    </row>
    <row r="198" ht="12.75" customHeight="1">
      <c r="A198" s="53"/>
      <c r="J198" s="54"/>
      <c r="P198" s="53"/>
      <c r="R198" s="53"/>
    </row>
    <row r="199" ht="12.75" customHeight="1">
      <c r="A199" s="53"/>
      <c r="J199" s="54"/>
      <c r="P199" s="53"/>
      <c r="R199" s="53"/>
    </row>
    <row r="200" ht="12.75" customHeight="1">
      <c r="A200" s="53"/>
      <c r="J200" s="54"/>
      <c r="P200" s="53"/>
      <c r="R200" s="53"/>
    </row>
    <row r="201" ht="12.75" customHeight="1">
      <c r="A201" s="53"/>
      <c r="J201" s="54"/>
      <c r="P201" s="53"/>
      <c r="R201" s="53"/>
    </row>
    <row r="202" ht="12.75" customHeight="1">
      <c r="A202" s="53"/>
      <c r="J202" s="54"/>
      <c r="P202" s="53"/>
      <c r="R202" s="53"/>
    </row>
    <row r="203" ht="12.75" customHeight="1">
      <c r="A203" s="53"/>
      <c r="J203" s="54"/>
      <c r="P203" s="53"/>
      <c r="R203" s="53"/>
    </row>
    <row r="204" ht="12.75" customHeight="1">
      <c r="A204" s="53"/>
      <c r="J204" s="54"/>
      <c r="P204" s="53"/>
      <c r="R204" s="53"/>
    </row>
    <row r="205" ht="12.75" customHeight="1">
      <c r="A205" s="53"/>
      <c r="J205" s="54"/>
      <c r="P205" s="53"/>
      <c r="R205" s="53"/>
    </row>
    <row r="206" ht="12.75" customHeight="1">
      <c r="A206" s="53"/>
      <c r="J206" s="54"/>
      <c r="P206" s="53"/>
      <c r="R206" s="53"/>
    </row>
    <row r="207" ht="12.75" customHeight="1">
      <c r="A207" s="53"/>
      <c r="J207" s="54"/>
      <c r="P207" s="53"/>
      <c r="R207" s="53"/>
    </row>
    <row r="208" ht="12.75" customHeight="1">
      <c r="A208" s="53"/>
      <c r="J208" s="54"/>
      <c r="P208" s="53"/>
      <c r="R208" s="53"/>
    </row>
    <row r="209" ht="12.75" customHeight="1">
      <c r="A209" s="53"/>
      <c r="J209" s="54"/>
      <c r="P209" s="53"/>
      <c r="R209" s="53"/>
    </row>
    <row r="210" ht="12.75" customHeight="1">
      <c r="A210" s="53"/>
      <c r="J210" s="54"/>
      <c r="P210" s="53"/>
      <c r="R210" s="53"/>
    </row>
    <row r="211" ht="12.75" customHeight="1">
      <c r="A211" s="53"/>
      <c r="J211" s="54"/>
      <c r="P211" s="53"/>
      <c r="R211" s="53"/>
    </row>
    <row r="212" ht="12.75" customHeight="1">
      <c r="A212" s="53"/>
      <c r="J212" s="54"/>
      <c r="P212" s="53"/>
      <c r="R212" s="53"/>
    </row>
    <row r="213" ht="12.75" customHeight="1">
      <c r="A213" s="53"/>
      <c r="J213" s="54"/>
      <c r="P213" s="53"/>
      <c r="R213" s="53"/>
    </row>
    <row r="214" ht="12.75" customHeight="1">
      <c r="A214" s="53"/>
      <c r="J214" s="54"/>
      <c r="P214" s="53"/>
      <c r="R214" s="53"/>
    </row>
    <row r="215" ht="12.75" customHeight="1">
      <c r="A215" s="53"/>
      <c r="J215" s="54"/>
      <c r="P215" s="53"/>
      <c r="R215" s="53"/>
    </row>
    <row r="216" ht="12.75" customHeight="1">
      <c r="A216" s="53"/>
      <c r="J216" s="54"/>
      <c r="P216" s="53"/>
      <c r="R216" s="53"/>
    </row>
    <row r="217" ht="12.75" customHeight="1">
      <c r="A217" s="53"/>
      <c r="J217" s="54"/>
      <c r="P217" s="53"/>
      <c r="R217" s="53"/>
    </row>
    <row r="218" ht="12.75" customHeight="1">
      <c r="A218" s="53"/>
      <c r="J218" s="54"/>
      <c r="P218" s="53"/>
      <c r="R218" s="53"/>
    </row>
    <row r="219" ht="12.75" customHeight="1">
      <c r="A219" s="53"/>
      <c r="J219" s="54"/>
      <c r="P219" s="53"/>
      <c r="R219" s="53"/>
    </row>
    <row r="220" ht="12.75" customHeight="1">
      <c r="A220" s="53"/>
      <c r="J220" s="54"/>
      <c r="P220" s="53"/>
      <c r="R220" s="53"/>
    </row>
    <row r="221" ht="12.75" customHeight="1">
      <c r="A221" s="53"/>
      <c r="J221" s="54"/>
      <c r="P221" s="53"/>
      <c r="R221" s="53"/>
    </row>
    <row r="222" ht="12.75" customHeight="1">
      <c r="A222" s="53"/>
      <c r="J222" s="54"/>
      <c r="P222" s="53"/>
      <c r="R222" s="53"/>
    </row>
    <row r="223" ht="12.75" customHeight="1">
      <c r="A223" s="53"/>
      <c r="J223" s="54"/>
      <c r="P223" s="53"/>
      <c r="R223" s="53"/>
    </row>
    <row r="224" ht="12.75" customHeight="1">
      <c r="A224" s="53"/>
      <c r="J224" s="54"/>
      <c r="P224" s="53"/>
      <c r="R224" s="53"/>
    </row>
    <row r="225" ht="12.75" customHeight="1">
      <c r="A225" s="53"/>
      <c r="J225" s="54"/>
      <c r="P225" s="53"/>
      <c r="R225" s="53"/>
    </row>
    <row r="226" ht="12.75" customHeight="1">
      <c r="A226" s="53"/>
      <c r="J226" s="54"/>
      <c r="P226" s="53"/>
      <c r="R226" s="53"/>
    </row>
    <row r="227" ht="12.75" customHeight="1">
      <c r="A227" s="53"/>
      <c r="J227" s="54"/>
      <c r="P227" s="53"/>
      <c r="R227" s="53"/>
    </row>
    <row r="228" ht="12.75" customHeight="1">
      <c r="A228" s="53"/>
      <c r="J228" s="54"/>
      <c r="P228" s="53"/>
      <c r="R228" s="53"/>
    </row>
    <row r="229" ht="12.75" customHeight="1">
      <c r="A229" s="53"/>
      <c r="J229" s="54"/>
      <c r="P229" s="53"/>
      <c r="R229" s="53"/>
    </row>
    <row r="230" ht="12.75" customHeight="1">
      <c r="A230" s="53"/>
      <c r="J230" s="54"/>
      <c r="P230" s="53"/>
      <c r="R230" s="53"/>
    </row>
    <row r="231" ht="12.75" customHeight="1">
      <c r="A231" s="53"/>
      <c r="J231" s="54"/>
      <c r="P231" s="53"/>
      <c r="R231" s="53"/>
    </row>
    <row r="232" ht="12.75" customHeight="1">
      <c r="A232" s="53"/>
      <c r="J232" s="54"/>
      <c r="P232" s="53"/>
      <c r="R232" s="53"/>
    </row>
    <row r="233" ht="12.75" customHeight="1">
      <c r="A233" s="53"/>
      <c r="J233" s="54"/>
      <c r="P233" s="53"/>
      <c r="R233" s="53"/>
    </row>
    <row r="234" ht="12.75" customHeight="1">
      <c r="A234" s="53"/>
      <c r="J234" s="54"/>
      <c r="P234" s="53"/>
      <c r="R234" s="53"/>
    </row>
    <row r="235" ht="12.75" customHeight="1">
      <c r="A235" s="53"/>
      <c r="J235" s="54"/>
      <c r="P235" s="53"/>
      <c r="R235" s="53"/>
    </row>
    <row r="236" ht="12.75" customHeight="1">
      <c r="A236" s="53"/>
      <c r="J236" s="54"/>
      <c r="P236" s="53"/>
      <c r="R236" s="53"/>
    </row>
    <row r="237" ht="12.75" customHeight="1">
      <c r="A237" s="53"/>
      <c r="J237" s="54"/>
      <c r="P237" s="53"/>
      <c r="R237" s="53"/>
    </row>
    <row r="238" ht="12.75" customHeight="1">
      <c r="A238" s="53"/>
      <c r="J238" s="54"/>
      <c r="P238" s="53"/>
      <c r="R238" s="53"/>
    </row>
    <row r="239" ht="12.75" customHeight="1">
      <c r="A239" s="53"/>
      <c r="J239" s="54"/>
      <c r="P239" s="53"/>
      <c r="R239" s="53"/>
    </row>
    <row r="240" ht="12.75" customHeight="1">
      <c r="A240" s="53"/>
      <c r="J240" s="54"/>
      <c r="P240" s="53"/>
      <c r="R240" s="53"/>
    </row>
    <row r="241" ht="12.75" customHeight="1">
      <c r="A241" s="53"/>
      <c r="J241" s="54"/>
      <c r="P241" s="53"/>
      <c r="R241" s="53"/>
    </row>
    <row r="242" ht="12.75" customHeight="1">
      <c r="A242" s="53"/>
      <c r="J242" s="54"/>
      <c r="P242" s="53"/>
      <c r="R242" s="53"/>
    </row>
    <row r="243" ht="12.75" customHeight="1">
      <c r="A243" s="53"/>
      <c r="J243" s="54"/>
      <c r="P243" s="53"/>
      <c r="R243" s="53"/>
    </row>
    <row r="244" ht="12.75" customHeight="1">
      <c r="A244" s="53"/>
      <c r="J244" s="54"/>
      <c r="P244" s="53"/>
      <c r="R244" s="53"/>
    </row>
    <row r="245" ht="12.75" customHeight="1">
      <c r="A245" s="53"/>
      <c r="J245" s="54"/>
      <c r="P245" s="53"/>
      <c r="R245" s="53"/>
    </row>
    <row r="246" ht="12.75" customHeight="1">
      <c r="A246" s="53"/>
      <c r="J246" s="54"/>
      <c r="P246" s="53"/>
      <c r="R246" s="53"/>
    </row>
    <row r="247" ht="12.75" customHeight="1">
      <c r="A247" s="53"/>
      <c r="J247" s="54"/>
      <c r="P247" s="53"/>
      <c r="R247" s="53"/>
    </row>
    <row r="248" ht="12.75" customHeight="1">
      <c r="A248" s="53"/>
      <c r="J248" s="54"/>
      <c r="P248" s="53"/>
      <c r="R248" s="53"/>
    </row>
    <row r="249" ht="12.75" customHeight="1">
      <c r="A249" s="53"/>
      <c r="J249" s="54"/>
      <c r="P249" s="53"/>
      <c r="R249" s="53"/>
    </row>
    <row r="250" ht="12.75" customHeight="1">
      <c r="A250" s="53"/>
      <c r="J250" s="54"/>
      <c r="P250" s="53"/>
      <c r="R250" s="53"/>
    </row>
    <row r="251" ht="12.75" customHeight="1">
      <c r="A251" s="53"/>
      <c r="J251" s="54"/>
      <c r="P251" s="53"/>
      <c r="R251" s="53"/>
    </row>
    <row r="252" ht="12.75" customHeight="1">
      <c r="A252" s="53"/>
      <c r="J252" s="54"/>
      <c r="P252" s="53"/>
      <c r="R252" s="53"/>
    </row>
    <row r="253" ht="12.75" customHeight="1">
      <c r="A253" s="53"/>
      <c r="J253" s="54"/>
      <c r="P253" s="53"/>
      <c r="R253" s="53"/>
    </row>
    <row r="254" ht="12.75" customHeight="1">
      <c r="A254" s="53"/>
      <c r="J254" s="54"/>
      <c r="P254" s="53"/>
      <c r="R254" s="53"/>
    </row>
    <row r="255" ht="12.75" customHeight="1">
      <c r="A255" s="53"/>
      <c r="J255" s="54"/>
      <c r="P255" s="53"/>
      <c r="R255" s="53"/>
    </row>
    <row r="256" ht="12.75" customHeight="1">
      <c r="A256" s="53"/>
      <c r="J256" s="54"/>
      <c r="P256" s="53"/>
      <c r="R256" s="53"/>
    </row>
    <row r="257" ht="12.75" customHeight="1">
      <c r="A257" s="53"/>
      <c r="J257" s="54"/>
      <c r="P257" s="53"/>
      <c r="R257" s="53"/>
    </row>
    <row r="258" ht="12.75" customHeight="1">
      <c r="A258" s="53"/>
      <c r="J258" s="54"/>
      <c r="P258" s="53"/>
      <c r="R258" s="53"/>
    </row>
    <row r="259" ht="12.75" customHeight="1">
      <c r="A259" s="53"/>
      <c r="J259" s="54"/>
      <c r="P259" s="53"/>
      <c r="R259" s="53"/>
    </row>
    <row r="260" ht="12.75" customHeight="1">
      <c r="A260" s="53"/>
      <c r="J260" s="54"/>
      <c r="P260" s="53"/>
      <c r="R260" s="53"/>
    </row>
    <row r="261" ht="12.75" customHeight="1">
      <c r="A261" s="53"/>
      <c r="J261" s="54"/>
      <c r="P261" s="53"/>
      <c r="R261" s="53"/>
    </row>
    <row r="262" ht="12.75" customHeight="1">
      <c r="A262" s="53"/>
      <c r="J262" s="54"/>
      <c r="P262" s="53"/>
      <c r="R262" s="53"/>
    </row>
    <row r="263" ht="12.75" customHeight="1">
      <c r="A263" s="53"/>
      <c r="J263" s="54"/>
      <c r="P263" s="53"/>
      <c r="R263" s="53"/>
    </row>
    <row r="264" ht="12.75" customHeight="1">
      <c r="A264" s="53"/>
      <c r="J264" s="54"/>
      <c r="P264" s="53"/>
      <c r="R264" s="53"/>
    </row>
    <row r="265" ht="12.75" customHeight="1">
      <c r="A265" s="53"/>
      <c r="J265" s="54"/>
      <c r="P265" s="53"/>
      <c r="R265" s="53"/>
    </row>
    <row r="266" ht="12.75" customHeight="1">
      <c r="A266" s="53"/>
      <c r="J266" s="54"/>
      <c r="P266" s="53"/>
      <c r="R266" s="53"/>
    </row>
    <row r="267" ht="12.75" customHeight="1">
      <c r="A267" s="53"/>
      <c r="J267" s="54"/>
      <c r="P267" s="53"/>
      <c r="R267" s="53"/>
    </row>
    <row r="268" ht="12.75" customHeight="1">
      <c r="A268" s="53"/>
      <c r="J268" s="54"/>
      <c r="P268" s="53"/>
      <c r="R268" s="53"/>
    </row>
    <row r="269" ht="12.75" customHeight="1">
      <c r="A269" s="53"/>
      <c r="J269" s="54"/>
      <c r="P269" s="53"/>
      <c r="R269" s="53"/>
    </row>
    <row r="270" ht="12.75" customHeight="1">
      <c r="A270" s="53"/>
      <c r="J270" s="54"/>
      <c r="P270" s="53"/>
      <c r="R270" s="53"/>
    </row>
    <row r="271" ht="12.75" customHeight="1">
      <c r="A271" s="53"/>
      <c r="J271" s="54"/>
      <c r="P271" s="53"/>
      <c r="R271" s="53"/>
    </row>
    <row r="272" ht="12.75" customHeight="1">
      <c r="A272" s="53"/>
      <c r="J272" s="54"/>
      <c r="P272" s="53"/>
      <c r="R272" s="53"/>
    </row>
    <row r="273" ht="12.75" customHeight="1">
      <c r="A273" s="53"/>
      <c r="J273" s="54"/>
      <c r="P273" s="53"/>
      <c r="R273" s="53"/>
    </row>
    <row r="274" ht="12.75" customHeight="1">
      <c r="A274" s="53"/>
      <c r="J274" s="54"/>
      <c r="P274" s="53"/>
      <c r="R274" s="53"/>
    </row>
    <row r="275" ht="12.75" customHeight="1">
      <c r="A275" s="53"/>
      <c r="J275" s="54"/>
      <c r="P275" s="53"/>
      <c r="R275" s="53"/>
    </row>
    <row r="276" ht="12.75" customHeight="1">
      <c r="A276" s="53"/>
      <c r="J276" s="54"/>
      <c r="P276" s="53"/>
      <c r="R276" s="53"/>
    </row>
    <row r="277" ht="12.75" customHeight="1">
      <c r="A277" s="53"/>
      <c r="J277" s="54"/>
      <c r="P277" s="53"/>
      <c r="R277" s="53"/>
    </row>
    <row r="278" ht="12.75" customHeight="1">
      <c r="A278" s="53"/>
      <c r="J278" s="54"/>
      <c r="P278" s="53"/>
      <c r="R278" s="53"/>
    </row>
    <row r="279" ht="12.75" customHeight="1">
      <c r="A279" s="53"/>
      <c r="J279" s="54"/>
      <c r="P279" s="53"/>
      <c r="R279" s="53"/>
    </row>
    <row r="280" ht="12.75" customHeight="1">
      <c r="A280" s="53"/>
      <c r="J280" s="54"/>
      <c r="P280" s="53"/>
      <c r="R280" s="53"/>
    </row>
    <row r="281" ht="12.75" customHeight="1">
      <c r="A281" s="53"/>
      <c r="J281" s="54"/>
      <c r="P281" s="53"/>
      <c r="R281" s="53"/>
    </row>
    <row r="282" ht="12.75" customHeight="1">
      <c r="A282" s="53"/>
      <c r="J282" s="54"/>
      <c r="P282" s="53"/>
      <c r="R282" s="53"/>
    </row>
    <row r="283" ht="12.75" customHeight="1">
      <c r="A283" s="53"/>
      <c r="J283" s="54"/>
      <c r="P283" s="53"/>
      <c r="R283" s="53"/>
    </row>
    <row r="284" ht="12.75" customHeight="1">
      <c r="A284" s="53"/>
      <c r="J284" s="54"/>
      <c r="P284" s="53"/>
      <c r="R284" s="53"/>
    </row>
    <row r="285" ht="12.75" customHeight="1">
      <c r="A285" s="53"/>
      <c r="J285" s="54"/>
      <c r="P285" s="53"/>
      <c r="R285" s="53"/>
    </row>
    <row r="286" ht="12.75" customHeight="1">
      <c r="A286" s="53"/>
      <c r="J286" s="54"/>
      <c r="P286" s="53"/>
      <c r="R286" s="53"/>
    </row>
    <row r="287" ht="12.75" customHeight="1">
      <c r="A287" s="53"/>
      <c r="J287" s="54"/>
      <c r="P287" s="53"/>
      <c r="R287" s="53"/>
    </row>
    <row r="288" ht="12.75" customHeight="1">
      <c r="A288" s="53"/>
      <c r="J288" s="54"/>
      <c r="P288" s="53"/>
      <c r="R288" s="53"/>
    </row>
    <row r="289" ht="12.75" customHeight="1">
      <c r="A289" s="53"/>
      <c r="J289" s="54"/>
      <c r="P289" s="53"/>
      <c r="R289" s="53"/>
    </row>
    <row r="290" ht="12.75" customHeight="1">
      <c r="A290" s="53"/>
      <c r="J290" s="54"/>
      <c r="P290" s="53"/>
      <c r="R290" s="53"/>
    </row>
    <row r="291" ht="12.75" customHeight="1">
      <c r="A291" s="53"/>
      <c r="J291" s="54"/>
      <c r="P291" s="53"/>
      <c r="R291" s="53"/>
    </row>
    <row r="292" ht="12.75" customHeight="1">
      <c r="A292" s="53"/>
      <c r="J292" s="54"/>
      <c r="P292" s="53"/>
      <c r="R292" s="53"/>
    </row>
    <row r="293" ht="12.75" customHeight="1">
      <c r="A293" s="53"/>
      <c r="J293" s="54"/>
      <c r="P293" s="53"/>
      <c r="R293" s="53"/>
    </row>
    <row r="294" ht="12.75" customHeight="1">
      <c r="A294" s="53"/>
      <c r="J294" s="54"/>
      <c r="P294" s="53"/>
      <c r="R294" s="53"/>
    </row>
    <row r="295" ht="12.75" customHeight="1">
      <c r="A295" s="53"/>
      <c r="J295" s="54"/>
      <c r="P295" s="53"/>
      <c r="R295" s="53"/>
    </row>
    <row r="296" ht="12.75" customHeight="1">
      <c r="A296" s="53"/>
      <c r="J296" s="54"/>
      <c r="P296" s="53"/>
      <c r="R296" s="53"/>
    </row>
    <row r="297" ht="12.75" customHeight="1">
      <c r="A297" s="53"/>
      <c r="J297" s="54"/>
      <c r="P297" s="53"/>
      <c r="R297" s="53"/>
    </row>
    <row r="298" ht="12.75" customHeight="1">
      <c r="A298" s="53"/>
      <c r="J298" s="54"/>
      <c r="P298" s="53"/>
      <c r="R298" s="53"/>
    </row>
    <row r="299" ht="12.75" customHeight="1">
      <c r="A299" s="53"/>
      <c r="J299" s="54"/>
      <c r="P299" s="53"/>
      <c r="R299" s="53"/>
    </row>
    <row r="300" ht="12.75" customHeight="1">
      <c r="A300" s="53"/>
      <c r="J300" s="54"/>
      <c r="P300" s="53"/>
      <c r="R300" s="53"/>
    </row>
    <row r="301" ht="12.75" customHeight="1">
      <c r="A301" s="53"/>
      <c r="J301" s="54"/>
      <c r="P301" s="53"/>
      <c r="R301" s="53"/>
    </row>
    <row r="302" ht="12.75" customHeight="1">
      <c r="A302" s="53"/>
      <c r="J302" s="54"/>
      <c r="P302" s="53"/>
      <c r="R302" s="53"/>
    </row>
    <row r="303" ht="12.75" customHeight="1">
      <c r="A303" s="53"/>
      <c r="J303" s="54"/>
      <c r="P303" s="53"/>
      <c r="R303" s="53"/>
    </row>
    <row r="304" ht="12.75" customHeight="1">
      <c r="A304" s="53"/>
      <c r="J304" s="54"/>
      <c r="P304" s="53"/>
      <c r="R304" s="53"/>
    </row>
    <row r="305" ht="12.75" customHeight="1">
      <c r="A305" s="53"/>
      <c r="J305" s="54"/>
      <c r="P305" s="53"/>
      <c r="R305" s="53"/>
    </row>
    <row r="306" ht="12.75" customHeight="1">
      <c r="A306" s="53"/>
      <c r="J306" s="54"/>
      <c r="P306" s="53"/>
      <c r="R306" s="53"/>
    </row>
    <row r="307" ht="12.75" customHeight="1">
      <c r="A307" s="53"/>
      <c r="J307" s="54"/>
      <c r="P307" s="53"/>
      <c r="R307" s="53"/>
    </row>
    <row r="308" ht="12.75" customHeight="1">
      <c r="A308" s="53"/>
      <c r="J308" s="54"/>
      <c r="P308" s="53"/>
      <c r="R308" s="53"/>
    </row>
    <row r="309" ht="12.75" customHeight="1">
      <c r="A309" s="53"/>
      <c r="J309" s="54"/>
      <c r="P309" s="53"/>
      <c r="R309" s="53"/>
    </row>
    <row r="310" ht="12.75" customHeight="1">
      <c r="A310" s="53"/>
      <c r="J310" s="54"/>
      <c r="P310" s="53"/>
      <c r="R310" s="53"/>
    </row>
    <row r="311" ht="12.75" customHeight="1">
      <c r="A311" s="53"/>
      <c r="J311" s="54"/>
      <c r="P311" s="53"/>
      <c r="R311" s="53"/>
    </row>
    <row r="312" ht="12.75" customHeight="1">
      <c r="A312" s="53"/>
      <c r="J312" s="54"/>
      <c r="P312" s="53"/>
      <c r="R312" s="53"/>
    </row>
    <row r="313" ht="12.75" customHeight="1">
      <c r="A313" s="53"/>
      <c r="J313" s="54"/>
      <c r="P313" s="53"/>
      <c r="R313" s="53"/>
    </row>
    <row r="314" ht="12.75" customHeight="1">
      <c r="A314" s="53"/>
      <c r="J314" s="54"/>
      <c r="P314" s="53"/>
      <c r="R314" s="53"/>
    </row>
    <row r="315" ht="12.75" customHeight="1">
      <c r="A315" s="53"/>
      <c r="J315" s="54"/>
      <c r="P315" s="53"/>
      <c r="R315" s="53"/>
    </row>
    <row r="316" ht="12.75" customHeight="1">
      <c r="A316" s="53"/>
      <c r="J316" s="54"/>
      <c r="P316" s="53"/>
      <c r="R316" s="53"/>
    </row>
    <row r="317" ht="12.75" customHeight="1">
      <c r="A317" s="53"/>
      <c r="J317" s="54"/>
      <c r="P317" s="53"/>
      <c r="R317" s="53"/>
    </row>
    <row r="318" ht="12.75" customHeight="1">
      <c r="A318" s="53"/>
      <c r="J318" s="54"/>
      <c r="P318" s="53"/>
      <c r="R318" s="53"/>
    </row>
    <row r="319" ht="12.75" customHeight="1">
      <c r="A319" s="53"/>
      <c r="J319" s="54"/>
      <c r="P319" s="53"/>
      <c r="R319" s="53"/>
    </row>
    <row r="320" ht="12.75" customHeight="1">
      <c r="A320" s="53"/>
      <c r="J320" s="54"/>
      <c r="P320" s="53"/>
      <c r="R320" s="53"/>
    </row>
    <row r="321" ht="12.75" customHeight="1">
      <c r="A321" s="53"/>
      <c r="J321" s="54"/>
      <c r="P321" s="53"/>
      <c r="R321" s="53"/>
    </row>
    <row r="322" ht="12.75" customHeight="1">
      <c r="A322" s="53"/>
      <c r="J322" s="54"/>
      <c r="P322" s="53"/>
      <c r="R322" s="53"/>
    </row>
    <row r="323" ht="12.75" customHeight="1">
      <c r="A323" s="53"/>
      <c r="J323" s="54"/>
      <c r="P323" s="53"/>
      <c r="R323" s="53"/>
    </row>
    <row r="324" ht="12.75" customHeight="1">
      <c r="A324" s="53"/>
      <c r="J324" s="54"/>
      <c r="P324" s="53"/>
      <c r="R324" s="53"/>
    </row>
    <row r="325" ht="12.75" customHeight="1">
      <c r="A325" s="53"/>
      <c r="J325" s="54"/>
      <c r="P325" s="53"/>
      <c r="R325" s="53"/>
    </row>
    <row r="326" ht="12.75" customHeight="1">
      <c r="A326" s="53"/>
      <c r="J326" s="54"/>
      <c r="P326" s="53"/>
      <c r="R326" s="53"/>
    </row>
    <row r="327" ht="12.75" customHeight="1">
      <c r="A327" s="53"/>
      <c r="J327" s="54"/>
      <c r="P327" s="53"/>
      <c r="R327" s="53"/>
    </row>
    <row r="328" ht="12.75" customHeight="1">
      <c r="A328" s="53"/>
      <c r="J328" s="54"/>
      <c r="P328" s="53"/>
      <c r="R328" s="53"/>
    </row>
    <row r="329" ht="12.75" customHeight="1">
      <c r="A329" s="53"/>
      <c r="J329" s="54"/>
      <c r="P329" s="53"/>
      <c r="R329" s="53"/>
    </row>
    <row r="330" ht="12.75" customHeight="1">
      <c r="A330" s="53"/>
      <c r="J330" s="54"/>
      <c r="P330" s="53"/>
      <c r="R330" s="53"/>
    </row>
    <row r="331" ht="12.75" customHeight="1">
      <c r="A331" s="53"/>
      <c r="J331" s="54"/>
      <c r="P331" s="53"/>
      <c r="R331" s="53"/>
    </row>
    <row r="332" ht="12.75" customHeight="1">
      <c r="A332" s="53"/>
      <c r="J332" s="54"/>
      <c r="P332" s="53"/>
      <c r="R332" s="53"/>
    </row>
    <row r="333" ht="12.75" customHeight="1">
      <c r="A333" s="53"/>
      <c r="J333" s="54"/>
      <c r="P333" s="53"/>
      <c r="R333" s="53"/>
    </row>
    <row r="334" ht="12.75" customHeight="1">
      <c r="A334" s="53"/>
      <c r="J334" s="54"/>
      <c r="P334" s="53"/>
      <c r="R334" s="53"/>
    </row>
    <row r="335" ht="12.75" customHeight="1">
      <c r="A335" s="53"/>
      <c r="J335" s="54"/>
      <c r="P335" s="53"/>
      <c r="R335" s="53"/>
    </row>
    <row r="336" ht="12.75" customHeight="1">
      <c r="A336" s="53"/>
      <c r="J336" s="54"/>
      <c r="P336" s="53"/>
      <c r="R336" s="53"/>
    </row>
    <row r="337" ht="12.75" customHeight="1">
      <c r="A337" s="53"/>
      <c r="J337" s="54"/>
      <c r="P337" s="53"/>
      <c r="R337" s="53"/>
    </row>
    <row r="338" ht="12.75" customHeight="1">
      <c r="A338" s="53"/>
      <c r="J338" s="54"/>
      <c r="P338" s="53"/>
      <c r="R338" s="53"/>
    </row>
    <row r="339" ht="12.75" customHeight="1">
      <c r="A339" s="53"/>
      <c r="J339" s="54"/>
      <c r="P339" s="53"/>
      <c r="R339" s="53"/>
    </row>
    <row r="340" ht="12.75" customHeight="1">
      <c r="A340" s="53"/>
      <c r="J340" s="54"/>
      <c r="P340" s="53"/>
      <c r="R340" s="53"/>
    </row>
    <row r="341" ht="12.75" customHeight="1">
      <c r="A341" s="53"/>
      <c r="J341" s="54"/>
      <c r="P341" s="53"/>
      <c r="R341" s="53"/>
    </row>
    <row r="342" ht="12.75" customHeight="1">
      <c r="A342" s="53"/>
      <c r="J342" s="54"/>
      <c r="P342" s="53"/>
      <c r="R342" s="53"/>
    </row>
    <row r="343" ht="12.75" customHeight="1">
      <c r="A343" s="53"/>
      <c r="J343" s="54"/>
      <c r="P343" s="53"/>
      <c r="R343" s="53"/>
    </row>
    <row r="344" ht="12.75" customHeight="1">
      <c r="A344" s="53"/>
      <c r="J344" s="54"/>
      <c r="P344" s="53"/>
      <c r="R344" s="53"/>
    </row>
    <row r="345" ht="12.75" customHeight="1">
      <c r="A345" s="53"/>
      <c r="J345" s="54"/>
      <c r="P345" s="53"/>
      <c r="R345" s="53"/>
    </row>
    <row r="346" ht="12.75" customHeight="1">
      <c r="A346" s="53"/>
      <c r="J346" s="54"/>
      <c r="P346" s="53"/>
      <c r="R346" s="53"/>
    </row>
    <row r="347" ht="12.75" customHeight="1">
      <c r="A347" s="53"/>
      <c r="J347" s="54"/>
      <c r="P347" s="53"/>
      <c r="R347" s="53"/>
    </row>
    <row r="348" ht="12.75" customHeight="1">
      <c r="A348" s="53"/>
      <c r="J348" s="54"/>
      <c r="P348" s="53"/>
      <c r="R348" s="53"/>
    </row>
    <row r="349" ht="12.75" customHeight="1">
      <c r="A349" s="53"/>
      <c r="J349" s="54"/>
      <c r="P349" s="53"/>
      <c r="R349" s="53"/>
    </row>
    <row r="350" ht="12.75" customHeight="1">
      <c r="A350" s="53"/>
      <c r="J350" s="54"/>
      <c r="P350" s="53"/>
      <c r="R350" s="53"/>
    </row>
    <row r="351" ht="12.75" customHeight="1">
      <c r="A351" s="53"/>
      <c r="J351" s="54"/>
      <c r="P351" s="53"/>
      <c r="R351" s="53"/>
    </row>
    <row r="352" ht="12.75" customHeight="1">
      <c r="A352" s="53"/>
      <c r="J352" s="54"/>
      <c r="P352" s="53"/>
      <c r="R352" s="53"/>
    </row>
    <row r="353" ht="12.75" customHeight="1">
      <c r="A353" s="53"/>
      <c r="J353" s="54"/>
      <c r="P353" s="53"/>
      <c r="R353" s="53"/>
    </row>
    <row r="354" ht="12.75" customHeight="1">
      <c r="A354" s="53"/>
      <c r="J354" s="54"/>
      <c r="P354" s="53"/>
      <c r="R354" s="53"/>
    </row>
    <row r="355" ht="12.75" customHeight="1">
      <c r="A355" s="53"/>
      <c r="J355" s="54"/>
      <c r="P355" s="53"/>
      <c r="R355" s="53"/>
    </row>
    <row r="356" ht="12.75" customHeight="1">
      <c r="A356" s="53"/>
      <c r="J356" s="54"/>
      <c r="P356" s="53"/>
      <c r="R356" s="53"/>
    </row>
    <row r="357" ht="12.75" customHeight="1">
      <c r="A357" s="53"/>
      <c r="J357" s="54"/>
      <c r="P357" s="53"/>
      <c r="R357" s="53"/>
    </row>
    <row r="358" ht="12.75" customHeight="1">
      <c r="A358" s="53"/>
      <c r="J358" s="54"/>
      <c r="P358" s="53"/>
      <c r="R358" s="53"/>
    </row>
    <row r="359" ht="12.75" customHeight="1">
      <c r="A359" s="53"/>
      <c r="J359" s="54"/>
      <c r="P359" s="53"/>
      <c r="R359" s="53"/>
    </row>
    <row r="360" ht="12.75" customHeight="1">
      <c r="A360" s="53"/>
      <c r="J360" s="54"/>
      <c r="P360" s="53"/>
      <c r="R360" s="53"/>
    </row>
    <row r="361" ht="12.75" customHeight="1">
      <c r="A361" s="53"/>
      <c r="J361" s="54"/>
      <c r="P361" s="53"/>
      <c r="R361" s="53"/>
    </row>
    <row r="362" ht="12.75" customHeight="1">
      <c r="A362" s="53"/>
      <c r="J362" s="54"/>
      <c r="P362" s="53"/>
      <c r="R362" s="53"/>
    </row>
    <row r="363" ht="12.75" customHeight="1">
      <c r="A363" s="53"/>
      <c r="J363" s="54"/>
      <c r="P363" s="53"/>
      <c r="R363" s="53"/>
    </row>
    <row r="364" ht="12.75" customHeight="1">
      <c r="A364" s="53"/>
      <c r="J364" s="54"/>
      <c r="P364" s="53"/>
      <c r="R364" s="53"/>
    </row>
    <row r="365" ht="12.75" customHeight="1">
      <c r="A365" s="53"/>
      <c r="J365" s="54"/>
      <c r="P365" s="53"/>
      <c r="R365" s="53"/>
    </row>
    <row r="366" ht="12.75" customHeight="1">
      <c r="A366" s="53"/>
      <c r="J366" s="54"/>
      <c r="P366" s="53"/>
      <c r="R366" s="53"/>
    </row>
    <row r="367" ht="12.75" customHeight="1">
      <c r="A367" s="53"/>
      <c r="J367" s="54"/>
      <c r="P367" s="53"/>
      <c r="R367" s="53"/>
    </row>
    <row r="368" ht="12.75" customHeight="1">
      <c r="A368" s="53"/>
      <c r="J368" s="54"/>
      <c r="P368" s="53"/>
      <c r="R368" s="53"/>
    </row>
    <row r="369" ht="12.75" customHeight="1">
      <c r="A369" s="53"/>
      <c r="J369" s="54"/>
      <c r="P369" s="53"/>
      <c r="R369" s="53"/>
    </row>
    <row r="370" ht="12.75" customHeight="1">
      <c r="A370" s="53"/>
      <c r="J370" s="54"/>
      <c r="P370" s="53"/>
      <c r="R370" s="53"/>
    </row>
    <row r="371" ht="12.75" customHeight="1">
      <c r="A371" s="53"/>
      <c r="J371" s="54"/>
      <c r="P371" s="53"/>
      <c r="R371" s="53"/>
    </row>
    <row r="372" ht="12.75" customHeight="1">
      <c r="A372" s="53"/>
      <c r="J372" s="54"/>
      <c r="P372" s="53"/>
      <c r="R372" s="53"/>
    </row>
    <row r="373" ht="12.75" customHeight="1">
      <c r="A373" s="53"/>
      <c r="J373" s="54"/>
      <c r="P373" s="53"/>
      <c r="R373" s="53"/>
    </row>
    <row r="374" ht="12.75" customHeight="1">
      <c r="A374" s="53"/>
      <c r="J374" s="54"/>
      <c r="P374" s="53"/>
      <c r="R374" s="53"/>
    </row>
    <row r="375" ht="12.75" customHeight="1">
      <c r="A375" s="53"/>
      <c r="J375" s="54"/>
      <c r="P375" s="53"/>
      <c r="R375" s="53"/>
    </row>
    <row r="376" ht="12.75" customHeight="1">
      <c r="A376" s="53"/>
      <c r="J376" s="54"/>
      <c r="P376" s="53"/>
      <c r="R376" s="53"/>
    </row>
    <row r="377" ht="12.75" customHeight="1">
      <c r="A377" s="53"/>
      <c r="J377" s="54"/>
      <c r="P377" s="53"/>
      <c r="R377" s="53"/>
    </row>
    <row r="378" ht="12.75" customHeight="1">
      <c r="A378" s="53"/>
      <c r="J378" s="54"/>
      <c r="P378" s="53"/>
      <c r="R378" s="53"/>
    </row>
    <row r="379" ht="12.75" customHeight="1">
      <c r="A379" s="53"/>
      <c r="J379" s="54"/>
      <c r="P379" s="53"/>
      <c r="R379" s="53"/>
    </row>
    <row r="380" ht="12.75" customHeight="1">
      <c r="A380" s="53"/>
      <c r="J380" s="54"/>
      <c r="P380" s="53"/>
      <c r="R380" s="53"/>
    </row>
    <row r="381" ht="12.75" customHeight="1">
      <c r="A381" s="53"/>
      <c r="J381" s="54"/>
      <c r="P381" s="53"/>
      <c r="R381" s="53"/>
    </row>
    <row r="382" ht="12.75" customHeight="1">
      <c r="A382" s="53"/>
      <c r="J382" s="54"/>
      <c r="P382" s="53"/>
      <c r="R382" s="53"/>
    </row>
    <row r="383" ht="12.75" customHeight="1">
      <c r="A383" s="53"/>
      <c r="J383" s="54"/>
      <c r="P383" s="53"/>
      <c r="R383" s="53"/>
    </row>
    <row r="384" ht="12.75" customHeight="1">
      <c r="A384" s="53"/>
      <c r="J384" s="54"/>
      <c r="P384" s="53"/>
      <c r="R384" s="53"/>
    </row>
    <row r="385" ht="12.75" customHeight="1">
      <c r="A385" s="53"/>
      <c r="J385" s="54"/>
      <c r="P385" s="53"/>
      <c r="R385" s="53"/>
    </row>
    <row r="386" ht="12.75" customHeight="1">
      <c r="A386" s="53"/>
      <c r="J386" s="54"/>
      <c r="P386" s="53"/>
      <c r="R386" s="53"/>
    </row>
    <row r="387" ht="12.75" customHeight="1">
      <c r="A387" s="53"/>
      <c r="J387" s="54"/>
      <c r="P387" s="53"/>
      <c r="R387" s="53"/>
    </row>
    <row r="388" ht="12.75" customHeight="1">
      <c r="A388" s="53"/>
      <c r="J388" s="54"/>
      <c r="P388" s="53"/>
      <c r="R388" s="53"/>
    </row>
    <row r="389" ht="12.75" customHeight="1">
      <c r="A389" s="53"/>
      <c r="J389" s="54"/>
      <c r="P389" s="53"/>
      <c r="R389" s="53"/>
    </row>
    <row r="390" ht="12.75" customHeight="1">
      <c r="A390" s="53"/>
      <c r="J390" s="54"/>
      <c r="P390" s="53"/>
      <c r="R390" s="53"/>
    </row>
    <row r="391" ht="12.75" customHeight="1">
      <c r="A391" s="53"/>
      <c r="J391" s="54"/>
      <c r="P391" s="53"/>
      <c r="R391" s="53"/>
    </row>
    <row r="392" ht="12.75" customHeight="1">
      <c r="A392" s="53"/>
      <c r="J392" s="54"/>
      <c r="P392" s="53"/>
      <c r="R392" s="53"/>
    </row>
    <row r="393" ht="12.75" customHeight="1">
      <c r="A393" s="53"/>
      <c r="J393" s="54"/>
      <c r="P393" s="53"/>
      <c r="R393" s="53"/>
    </row>
    <row r="394" ht="12.75" customHeight="1">
      <c r="A394" s="53"/>
      <c r="J394" s="54"/>
      <c r="P394" s="53"/>
      <c r="R394" s="53"/>
    </row>
    <row r="395" ht="12.75" customHeight="1">
      <c r="A395" s="53"/>
      <c r="J395" s="54"/>
      <c r="P395" s="53"/>
      <c r="R395" s="53"/>
    </row>
    <row r="396" ht="12.75" customHeight="1">
      <c r="A396" s="53"/>
      <c r="J396" s="54"/>
      <c r="P396" s="53"/>
      <c r="R396" s="53"/>
    </row>
    <row r="397" ht="12.75" customHeight="1">
      <c r="A397" s="53"/>
      <c r="J397" s="54"/>
      <c r="P397" s="53"/>
      <c r="R397" s="53"/>
    </row>
    <row r="398" ht="12.75" customHeight="1">
      <c r="A398" s="53"/>
      <c r="J398" s="54"/>
      <c r="P398" s="53"/>
      <c r="R398" s="53"/>
    </row>
    <row r="399" ht="12.75" customHeight="1">
      <c r="A399" s="53"/>
      <c r="J399" s="54"/>
      <c r="P399" s="53"/>
      <c r="R399" s="53"/>
    </row>
    <row r="400" ht="12.75" customHeight="1">
      <c r="A400" s="53"/>
      <c r="J400" s="54"/>
      <c r="P400" s="53"/>
      <c r="R400" s="53"/>
    </row>
    <row r="401" ht="12.75" customHeight="1">
      <c r="A401" s="53"/>
      <c r="J401" s="54"/>
      <c r="P401" s="53"/>
      <c r="R401" s="53"/>
    </row>
    <row r="402" ht="12.75" customHeight="1">
      <c r="A402" s="53"/>
      <c r="J402" s="54"/>
      <c r="P402" s="53"/>
      <c r="R402" s="53"/>
    </row>
    <row r="403" ht="12.75" customHeight="1">
      <c r="A403" s="53"/>
      <c r="J403" s="54"/>
      <c r="P403" s="53"/>
      <c r="R403" s="53"/>
    </row>
    <row r="404" ht="12.75" customHeight="1">
      <c r="A404" s="53"/>
      <c r="J404" s="54"/>
      <c r="P404" s="53"/>
      <c r="R404" s="53"/>
    </row>
    <row r="405" ht="12.75" customHeight="1">
      <c r="A405" s="53"/>
      <c r="J405" s="54"/>
      <c r="P405" s="53"/>
      <c r="R405" s="53"/>
    </row>
    <row r="406" ht="12.75" customHeight="1">
      <c r="A406" s="53"/>
      <c r="J406" s="54"/>
      <c r="P406" s="53"/>
      <c r="R406" s="53"/>
    </row>
    <row r="407" ht="12.75" customHeight="1">
      <c r="A407" s="53"/>
      <c r="J407" s="54"/>
      <c r="P407" s="53"/>
      <c r="R407" s="53"/>
    </row>
    <row r="408" ht="12.75" customHeight="1">
      <c r="A408" s="53"/>
      <c r="J408" s="54"/>
      <c r="P408" s="53"/>
      <c r="R408" s="53"/>
    </row>
    <row r="409" ht="12.75" customHeight="1">
      <c r="A409" s="53"/>
      <c r="J409" s="54"/>
      <c r="P409" s="53"/>
      <c r="R409" s="53"/>
    </row>
    <row r="410" ht="12.75" customHeight="1">
      <c r="A410" s="53"/>
      <c r="J410" s="54"/>
      <c r="P410" s="53"/>
      <c r="R410" s="53"/>
    </row>
    <row r="411" ht="12.75" customHeight="1">
      <c r="A411" s="53"/>
      <c r="J411" s="54"/>
      <c r="P411" s="53"/>
      <c r="R411" s="53"/>
    </row>
    <row r="412" ht="12.75" customHeight="1">
      <c r="A412" s="53"/>
      <c r="J412" s="54"/>
      <c r="P412" s="53"/>
      <c r="R412" s="53"/>
    </row>
    <row r="413" ht="12.75" customHeight="1">
      <c r="A413" s="53"/>
      <c r="J413" s="54"/>
      <c r="P413" s="53"/>
      <c r="R413" s="53"/>
    </row>
    <row r="414" ht="12.75" customHeight="1">
      <c r="A414" s="53"/>
      <c r="J414" s="54"/>
      <c r="P414" s="53"/>
      <c r="R414" s="53"/>
    </row>
    <row r="415" ht="12.75" customHeight="1">
      <c r="A415" s="53"/>
      <c r="J415" s="54"/>
      <c r="P415" s="53"/>
      <c r="R415" s="53"/>
    </row>
    <row r="416" ht="12.75" customHeight="1">
      <c r="A416" s="53"/>
      <c r="J416" s="54"/>
      <c r="P416" s="53"/>
      <c r="R416" s="53"/>
    </row>
    <row r="417" ht="12.75" customHeight="1">
      <c r="A417" s="53"/>
      <c r="J417" s="54"/>
      <c r="P417" s="53"/>
      <c r="R417" s="53"/>
    </row>
    <row r="418" ht="12.75" customHeight="1">
      <c r="A418" s="53"/>
      <c r="J418" s="54"/>
      <c r="P418" s="53"/>
      <c r="R418" s="53"/>
    </row>
    <row r="419" ht="12.75" customHeight="1">
      <c r="A419" s="53"/>
      <c r="J419" s="54"/>
      <c r="P419" s="53"/>
      <c r="R419" s="53"/>
    </row>
    <row r="420" ht="12.75" customHeight="1">
      <c r="A420" s="53"/>
      <c r="J420" s="54"/>
      <c r="P420" s="53"/>
      <c r="R420" s="53"/>
    </row>
    <row r="421" ht="12.75" customHeight="1">
      <c r="A421" s="53"/>
      <c r="J421" s="54"/>
      <c r="P421" s="53"/>
      <c r="R421" s="53"/>
    </row>
    <row r="422" ht="12.75" customHeight="1">
      <c r="A422" s="53"/>
      <c r="J422" s="54"/>
      <c r="P422" s="53"/>
      <c r="R422" s="53"/>
    </row>
    <row r="423" ht="12.75" customHeight="1">
      <c r="A423" s="53"/>
      <c r="J423" s="54"/>
      <c r="P423" s="53"/>
      <c r="R423" s="53"/>
    </row>
    <row r="424" ht="12.75" customHeight="1">
      <c r="A424" s="53"/>
      <c r="J424" s="54"/>
      <c r="P424" s="53"/>
      <c r="R424" s="53"/>
    </row>
    <row r="425" ht="12.75" customHeight="1">
      <c r="A425" s="53"/>
      <c r="J425" s="54"/>
      <c r="P425" s="53"/>
      <c r="R425" s="53"/>
    </row>
    <row r="426" ht="12.75" customHeight="1">
      <c r="A426" s="53"/>
      <c r="J426" s="54"/>
      <c r="P426" s="53"/>
      <c r="R426" s="53"/>
    </row>
    <row r="427" ht="12.75" customHeight="1">
      <c r="A427" s="53"/>
      <c r="J427" s="54"/>
      <c r="P427" s="53"/>
      <c r="R427" s="53"/>
    </row>
    <row r="428" ht="12.75" customHeight="1">
      <c r="A428" s="53"/>
      <c r="J428" s="54"/>
      <c r="P428" s="53"/>
      <c r="R428" s="53"/>
    </row>
    <row r="429" ht="12.75" customHeight="1">
      <c r="A429" s="53"/>
      <c r="J429" s="54"/>
      <c r="P429" s="53"/>
      <c r="R429" s="53"/>
    </row>
    <row r="430" ht="12.75" customHeight="1">
      <c r="A430" s="53"/>
      <c r="J430" s="54"/>
      <c r="P430" s="53"/>
      <c r="R430" s="53"/>
    </row>
    <row r="431" ht="12.75" customHeight="1">
      <c r="A431" s="53"/>
      <c r="J431" s="54"/>
      <c r="P431" s="53"/>
      <c r="R431" s="53"/>
    </row>
    <row r="432" ht="12.75" customHeight="1">
      <c r="A432" s="53"/>
      <c r="J432" s="54"/>
      <c r="P432" s="53"/>
      <c r="R432" s="53"/>
    </row>
    <row r="433" ht="12.75" customHeight="1">
      <c r="A433" s="53"/>
      <c r="J433" s="54"/>
      <c r="P433" s="53"/>
      <c r="R433" s="53"/>
    </row>
    <row r="434" ht="12.75" customHeight="1">
      <c r="A434" s="53"/>
      <c r="J434" s="54"/>
      <c r="P434" s="53"/>
      <c r="R434" s="53"/>
    </row>
    <row r="435" ht="12.75" customHeight="1">
      <c r="A435" s="53"/>
      <c r="J435" s="54"/>
      <c r="P435" s="53"/>
      <c r="R435" s="53"/>
    </row>
    <row r="436" ht="12.75" customHeight="1">
      <c r="A436" s="53"/>
      <c r="J436" s="54"/>
      <c r="P436" s="53"/>
      <c r="R436" s="53"/>
    </row>
    <row r="437" ht="12.75" customHeight="1">
      <c r="A437" s="53"/>
      <c r="J437" s="54"/>
      <c r="P437" s="53"/>
      <c r="R437" s="53"/>
    </row>
    <row r="438" ht="12.75" customHeight="1">
      <c r="A438" s="53"/>
      <c r="J438" s="54"/>
      <c r="P438" s="53"/>
      <c r="R438" s="53"/>
    </row>
    <row r="439" ht="12.75" customHeight="1">
      <c r="A439" s="53"/>
      <c r="J439" s="54"/>
      <c r="P439" s="53"/>
      <c r="R439" s="53"/>
    </row>
    <row r="440" ht="12.75" customHeight="1">
      <c r="A440" s="53"/>
      <c r="J440" s="54"/>
      <c r="P440" s="53"/>
      <c r="R440" s="53"/>
    </row>
    <row r="441" ht="12.75" customHeight="1">
      <c r="A441" s="53"/>
      <c r="J441" s="54"/>
      <c r="P441" s="53"/>
      <c r="R441" s="53"/>
    </row>
    <row r="442" ht="12.75" customHeight="1">
      <c r="A442" s="53"/>
      <c r="J442" s="54"/>
      <c r="P442" s="53"/>
      <c r="R442" s="53"/>
    </row>
    <row r="443" ht="12.75" customHeight="1">
      <c r="A443" s="53"/>
      <c r="J443" s="54"/>
      <c r="P443" s="53"/>
      <c r="R443" s="53"/>
    </row>
    <row r="444" ht="12.75" customHeight="1">
      <c r="A444" s="53"/>
      <c r="J444" s="54"/>
      <c r="P444" s="53"/>
      <c r="R444" s="53"/>
    </row>
    <row r="445" ht="12.75" customHeight="1">
      <c r="A445" s="53"/>
      <c r="J445" s="54"/>
      <c r="P445" s="53"/>
      <c r="R445" s="53"/>
    </row>
    <row r="446" ht="12.75" customHeight="1">
      <c r="A446" s="53"/>
      <c r="J446" s="54"/>
      <c r="P446" s="53"/>
      <c r="R446" s="53"/>
    </row>
    <row r="447" ht="12.75" customHeight="1">
      <c r="A447" s="53"/>
      <c r="J447" s="54"/>
      <c r="P447" s="53"/>
      <c r="R447" s="53"/>
    </row>
    <row r="448" ht="12.75" customHeight="1">
      <c r="A448" s="53"/>
      <c r="J448" s="54"/>
      <c r="P448" s="53"/>
      <c r="R448" s="53"/>
    </row>
    <row r="449" ht="12.75" customHeight="1">
      <c r="A449" s="53"/>
      <c r="J449" s="54"/>
      <c r="P449" s="53"/>
      <c r="R449" s="53"/>
    </row>
    <row r="450" ht="12.75" customHeight="1">
      <c r="A450" s="53"/>
      <c r="J450" s="54"/>
      <c r="P450" s="53"/>
      <c r="R450" s="53"/>
    </row>
    <row r="451" ht="12.75" customHeight="1">
      <c r="A451" s="53"/>
      <c r="J451" s="54"/>
      <c r="P451" s="53"/>
      <c r="R451" s="53"/>
    </row>
    <row r="452" ht="12.75" customHeight="1">
      <c r="A452" s="53"/>
      <c r="J452" s="54"/>
      <c r="P452" s="53"/>
      <c r="R452" s="53"/>
    </row>
    <row r="453" ht="12.75" customHeight="1">
      <c r="A453" s="53"/>
      <c r="J453" s="54"/>
      <c r="P453" s="53"/>
      <c r="R453" s="53"/>
    </row>
    <row r="454" ht="12.75" customHeight="1">
      <c r="A454" s="53"/>
      <c r="J454" s="54"/>
      <c r="P454" s="53"/>
      <c r="R454" s="53"/>
    </row>
    <row r="455" ht="12.75" customHeight="1">
      <c r="A455" s="53"/>
      <c r="J455" s="54"/>
      <c r="P455" s="53"/>
      <c r="R455" s="53"/>
    </row>
    <row r="456" ht="12.75" customHeight="1">
      <c r="A456" s="53"/>
      <c r="J456" s="54"/>
      <c r="P456" s="53"/>
      <c r="R456" s="53"/>
    </row>
    <row r="457" ht="12.75" customHeight="1">
      <c r="A457" s="53"/>
      <c r="J457" s="54"/>
      <c r="P457" s="53"/>
      <c r="R457" s="53"/>
    </row>
    <row r="458" ht="12.75" customHeight="1">
      <c r="A458" s="53"/>
      <c r="J458" s="54"/>
      <c r="P458" s="53"/>
      <c r="R458" s="53"/>
    </row>
    <row r="459" ht="12.75" customHeight="1">
      <c r="A459" s="53"/>
      <c r="J459" s="54"/>
      <c r="P459" s="53"/>
      <c r="R459" s="53"/>
    </row>
    <row r="460" ht="12.75" customHeight="1">
      <c r="A460" s="53"/>
      <c r="J460" s="54"/>
      <c r="P460" s="53"/>
      <c r="R460" s="53"/>
    </row>
    <row r="461" ht="12.75" customHeight="1">
      <c r="A461" s="53"/>
      <c r="J461" s="54"/>
      <c r="P461" s="53"/>
      <c r="R461" s="53"/>
    </row>
    <row r="462" ht="12.75" customHeight="1">
      <c r="A462" s="53"/>
      <c r="J462" s="54"/>
      <c r="P462" s="53"/>
      <c r="R462" s="53"/>
    </row>
    <row r="463" ht="12.75" customHeight="1">
      <c r="A463" s="53"/>
      <c r="J463" s="54"/>
      <c r="P463" s="53"/>
      <c r="R463" s="53"/>
    </row>
    <row r="464" ht="12.75" customHeight="1">
      <c r="A464" s="53"/>
      <c r="J464" s="54"/>
      <c r="P464" s="53"/>
      <c r="R464" s="53"/>
    </row>
    <row r="465" ht="12.75" customHeight="1">
      <c r="A465" s="53"/>
      <c r="J465" s="54"/>
      <c r="P465" s="53"/>
      <c r="R465" s="53"/>
    </row>
    <row r="466" ht="12.75" customHeight="1">
      <c r="A466" s="53"/>
      <c r="J466" s="54"/>
      <c r="P466" s="53"/>
      <c r="R466" s="53"/>
    </row>
    <row r="467" ht="12.75" customHeight="1">
      <c r="A467" s="53"/>
      <c r="J467" s="54"/>
      <c r="P467" s="53"/>
      <c r="R467" s="53"/>
    </row>
    <row r="468" ht="12.75" customHeight="1">
      <c r="A468" s="53"/>
      <c r="J468" s="54"/>
      <c r="P468" s="53"/>
      <c r="R468" s="53"/>
    </row>
    <row r="469" ht="12.75" customHeight="1">
      <c r="A469" s="53"/>
      <c r="J469" s="54"/>
      <c r="P469" s="53"/>
      <c r="R469" s="53"/>
    </row>
    <row r="470" ht="12.75" customHeight="1">
      <c r="A470" s="53"/>
      <c r="J470" s="54"/>
      <c r="P470" s="53"/>
      <c r="R470" s="53"/>
    </row>
    <row r="471" ht="12.75" customHeight="1">
      <c r="A471" s="53"/>
      <c r="J471" s="54"/>
      <c r="P471" s="53"/>
      <c r="R471" s="53"/>
    </row>
    <row r="472" ht="12.75" customHeight="1">
      <c r="A472" s="53"/>
      <c r="J472" s="54"/>
      <c r="P472" s="53"/>
      <c r="R472" s="53"/>
    </row>
    <row r="473" ht="12.75" customHeight="1">
      <c r="A473" s="53"/>
      <c r="J473" s="54"/>
      <c r="P473" s="53"/>
      <c r="R473" s="53"/>
    </row>
    <row r="474" ht="12.75" customHeight="1">
      <c r="A474" s="53"/>
      <c r="J474" s="54"/>
      <c r="P474" s="53"/>
      <c r="R474" s="53"/>
    </row>
    <row r="475" ht="12.75" customHeight="1">
      <c r="A475" s="53"/>
      <c r="J475" s="54"/>
      <c r="P475" s="53"/>
      <c r="R475" s="53"/>
    </row>
    <row r="476" ht="12.75" customHeight="1">
      <c r="A476" s="53"/>
      <c r="J476" s="54"/>
      <c r="P476" s="53"/>
      <c r="R476" s="53"/>
    </row>
    <row r="477" ht="12.75" customHeight="1">
      <c r="A477" s="53"/>
      <c r="J477" s="54"/>
      <c r="P477" s="53"/>
      <c r="R477" s="53"/>
    </row>
    <row r="478" ht="12.75" customHeight="1">
      <c r="A478" s="53"/>
      <c r="J478" s="54"/>
      <c r="P478" s="53"/>
      <c r="R478" s="53"/>
    </row>
    <row r="479" ht="12.75" customHeight="1">
      <c r="A479" s="53"/>
      <c r="J479" s="54"/>
      <c r="P479" s="53"/>
      <c r="R479" s="53"/>
    </row>
    <row r="480" ht="12.75" customHeight="1">
      <c r="A480" s="53"/>
      <c r="J480" s="54"/>
      <c r="P480" s="53"/>
      <c r="R480" s="53"/>
    </row>
    <row r="481" ht="12.75" customHeight="1">
      <c r="A481" s="53"/>
      <c r="J481" s="54"/>
      <c r="P481" s="53"/>
      <c r="R481" s="53"/>
    </row>
    <row r="482" ht="12.75" customHeight="1">
      <c r="A482" s="53"/>
      <c r="J482" s="54"/>
      <c r="P482" s="53"/>
      <c r="R482" s="53"/>
    </row>
    <row r="483" ht="12.75" customHeight="1">
      <c r="A483" s="53"/>
      <c r="J483" s="54"/>
      <c r="P483" s="53"/>
      <c r="R483" s="53"/>
    </row>
    <row r="484" ht="12.75" customHeight="1">
      <c r="A484" s="53"/>
      <c r="J484" s="54"/>
      <c r="P484" s="53"/>
      <c r="R484" s="53"/>
    </row>
    <row r="485" ht="12.75" customHeight="1">
      <c r="A485" s="53"/>
      <c r="J485" s="54"/>
      <c r="P485" s="53"/>
      <c r="R485" s="53"/>
    </row>
    <row r="486" ht="12.75" customHeight="1">
      <c r="A486" s="53"/>
      <c r="J486" s="54"/>
      <c r="P486" s="53"/>
      <c r="R486" s="53"/>
    </row>
    <row r="487" ht="12.75" customHeight="1">
      <c r="A487" s="53"/>
      <c r="J487" s="54"/>
      <c r="P487" s="53"/>
      <c r="R487" s="53"/>
    </row>
    <row r="488" ht="12.75" customHeight="1">
      <c r="A488" s="53"/>
      <c r="J488" s="54"/>
      <c r="P488" s="53"/>
      <c r="R488" s="53"/>
    </row>
    <row r="489" ht="12.75" customHeight="1">
      <c r="A489" s="53"/>
      <c r="J489" s="54"/>
      <c r="P489" s="53"/>
      <c r="R489" s="53"/>
    </row>
    <row r="490" ht="12.75" customHeight="1">
      <c r="A490" s="53"/>
      <c r="J490" s="54"/>
      <c r="P490" s="53"/>
      <c r="R490" s="53"/>
    </row>
    <row r="491" ht="12.75" customHeight="1">
      <c r="A491" s="53"/>
      <c r="J491" s="54"/>
      <c r="P491" s="53"/>
      <c r="R491" s="53"/>
    </row>
    <row r="492" ht="12.75" customHeight="1">
      <c r="A492" s="53"/>
      <c r="J492" s="54"/>
      <c r="P492" s="53"/>
      <c r="R492" s="53"/>
    </row>
    <row r="493" ht="12.75" customHeight="1">
      <c r="A493" s="53"/>
      <c r="J493" s="54"/>
      <c r="P493" s="53"/>
      <c r="R493" s="53"/>
    </row>
    <row r="494" ht="12.75" customHeight="1">
      <c r="A494" s="53"/>
      <c r="J494" s="54"/>
      <c r="P494" s="53"/>
      <c r="R494" s="53"/>
    </row>
    <row r="495" ht="12.75" customHeight="1">
      <c r="A495" s="53"/>
      <c r="J495" s="54"/>
      <c r="P495" s="53"/>
      <c r="R495" s="53"/>
    </row>
    <row r="496" ht="12.75" customHeight="1">
      <c r="A496" s="53"/>
      <c r="J496" s="54"/>
      <c r="P496" s="53"/>
      <c r="R496" s="53"/>
    </row>
    <row r="497" ht="12.75" customHeight="1">
      <c r="A497" s="53"/>
      <c r="J497" s="54"/>
      <c r="P497" s="53"/>
      <c r="R497" s="53"/>
    </row>
    <row r="498" ht="12.75" customHeight="1">
      <c r="A498" s="53"/>
      <c r="J498" s="54"/>
      <c r="P498" s="53"/>
      <c r="R498" s="53"/>
    </row>
    <row r="499" ht="12.75" customHeight="1">
      <c r="A499" s="53"/>
      <c r="J499" s="54"/>
      <c r="P499" s="53"/>
      <c r="R499" s="53"/>
    </row>
    <row r="500" ht="12.75" customHeight="1">
      <c r="A500" s="53"/>
      <c r="J500" s="54"/>
      <c r="P500" s="53"/>
      <c r="R500" s="53"/>
    </row>
    <row r="501" ht="12.75" customHeight="1">
      <c r="A501" s="53"/>
      <c r="J501" s="54"/>
      <c r="P501" s="53"/>
      <c r="R501" s="53"/>
    </row>
    <row r="502" ht="12.75" customHeight="1">
      <c r="A502" s="53"/>
      <c r="J502" s="54"/>
      <c r="P502" s="53"/>
      <c r="R502" s="53"/>
    </row>
    <row r="503" ht="12.75" customHeight="1">
      <c r="A503" s="53"/>
      <c r="J503" s="54"/>
      <c r="P503" s="53"/>
      <c r="R503" s="53"/>
    </row>
    <row r="504" ht="12.75" customHeight="1">
      <c r="A504" s="53"/>
      <c r="J504" s="54"/>
      <c r="P504" s="53"/>
      <c r="R504" s="53"/>
    </row>
    <row r="505" ht="12.75" customHeight="1">
      <c r="A505" s="53"/>
      <c r="J505" s="54"/>
      <c r="P505" s="53"/>
      <c r="R505" s="53"/>
    </row>
    <row r="506" ht="12.75" customHeight="1">
      <c r="A506" s="53"/>
      <c r="J506" s="54"/>
      <c r="P506" s="53"/>
      <c r="R506" s="53"/>
    </row>
    <row r="507" ht="12.75" customHeight="1">
      <c r="A507" s="53"/>
      <c r="J507" s="54"/>
      <c r="P507" s="53"/>
      <c r="R507" s="53"/>
    </row>
    <row r="508" ht="12.75" customHeight="1">
      <c r="A508" s="53"/>
      <c r="J508" s="54"/>
      <c r="P508" s="53"/>
      <c r="R508" s="53"/>
    </row>
    <row r="509" ht="12.75" customHeight="1">
      <c r="A509" s="53"/>
      <c r="J509" s="54"/>
      <c r="P509" s="53"/>
      <c r="R509" s="53"/>
    </row>
    <row r="510" ht="12.75" customHeight="1">
      <c r="A510" s="53"/>
      <c r="J510" s="54"/>
      <c r="P510" s="53"/>
      <c r="R510" s="53"/>
    </row>
    <row r="511" ht="12.75" customHeight="1">
      <c r="A511" s="53"/>
      <c r="J511" s="54"/>
      <c r="P511" s="53"/>
      <c r="R511" s="53"/>
    </row>
    <row r="512" ht="12.75" customHeight="1">
      <c r="A512" s="53"/>
      <c r="J512" s="54"/>
      <c r="P512" s="53"/>
      <c r="R512" s="53"/>
    </row>
    <row r="513" ht="12.75" customHeight="1">
      <c r="A513" s="53"/>
      <c r="J513" s="54"/>
      <c r="P513" s="53"/>
      <c r="R513" s="53"/>
    </row>
    <row r="514" ht="12.75" customHeight="1">
      <c r="A514" s="53"/>
      <c r="J514" s="54"/>
      <c r="P514" s="53"/>
      <c r="R514" s="53"/>
    </row>
    <row r="515" ht="12.75" customHeight="1">
      <c r="A515" s="53"/>
      <c r="J515" s="54"/>
      <c r="P515" s="53"/>
      <c r="R515" s="53"/>
    </row>
    <row r="516" ht="12.75" customHeight="1">
      <c r="A516" s="53"/>
      <c r="J516" s="54"/>
      <c r="P516" s="53"/>
      <c r="R516" s="53"/>
    </row>
    <row r="517" ht="12.75" customHeight="1">
      <c r="A517" s="53"/>
      <c r="J517" s="54"/>
      <c r="P517" s="53"/>
      <c r="R517" s="53"/>
    </row>
    <row r="518" ht="12.75" customHeight="1">
      <c r="A518" s="53"/>
      <c r="J518" s="54"/>
      <c r="P518" s="53"/>
      <c r="R518" s="53"/>
    </row>
    <row r="519" ht="12.75" customHeight="1">
      <c r="A519" s="53"/>
      <c r="J519" s="54"/>
      <c r="P519" s="53"/>
      <c r="R519" s="53"/>
    </row>
    <row r="520" ht="12.75" customHeight="1">
      <c r="A520" s="53"/>
      <c r="J520" s="54"/>
      <c r="P520" s="53"/>
      <c r="R520" s="53"/>
    </row>
    <row r="521" ht="12.75" customHeight="1">
      <c r="A521" s="53"/>
      <c r="J521" s="54"/>
      <c r="P521" s="53"/>
      <c r="R521" s="53"/>
    </row>
    <row r="522" ht="12.75" customHeight="1">
      <c r="A522" s="53"/>
      <c r="J522" s="54"/>
      <c r="P522" s="53"/>
      <c r="R522" s="53"/>
    </row>
    <row r="523" ht="12.75" customHeight="1">
      <c r="A523" s="53"/>
      <c r="J523" s="54"/>
      <c r="P523" s="53"/>
      <c r="R523" s="53"/>
    </row>
    <row r="524" ht="12.75" customHeight="1">
      <c r="A524" s="53"/>
      <c r="J524" s="54"/>
      <c r="P524" s="53"/>
      <c r="R524" s="53"/>
    </row>
    <row r="525" ht="12.75" customHeight="1">
      <c r="A525" s="53"/>
      <c r="J525" s="54"/>
      <c r="P525" s="53"/>
      <c r="R525" s="53"/>
    </row>
    <row r="526" ht="12.75" customHeight="1">
      <c r="A526" s="53"/>
      <c r="J526" s="54"/>
      <c r="P526" s="53"/>
      <c r="R526" s="53"/>
    </row>
    <row r="527" ht="12.75" customHeight="1">
      <c r="A527" s="53"/>
      <c r="J527" s="54"/>
      <c r="P527" s="53"/>
      <c r="R527" s="53"/>
    </row>
    <row r="528" ht="12.75" customHeight="1">
      <c r="A528" s="53"/>
      <c r="J528" s="54"/>
      <c r="P528" s="53"/>
      <c r="R528" s="53"/>
    </row>
    <row r="529" ht="12.75" customHeight="1">
      <c r="A529" s="53"/>
      <c r="J529" s="54"/>
      <c r="P529" s="53"/>
      <c r="R529" s="53"/>
    </row>
    <row r="530" ht="12.75" customHeight="1">
      <c r="A530" s="53"/>
      <c r="J530" s="54"/>
      <c r="P530" s="53"/>
      <c r="R530" s="53"/>
    </row>
    <row r="531" ht="12.75" customHeight="1">
      <c r="A531" s="53"/>
      <c r="J531" s="54"/>
      <c r="P531" s="53"/>
      <c r="R531" s="53"/>
    </row>
    <row r="532" ht="12.75" customHeight="1">
      <c r="A532" s="53"/>
      <c r="J532" s="54"/>
      <c r="P532" s="53"/>
      <c r="R532" s="53"/>
    </row>
    <row r="533" ht="12.75" customHeight="1">
      <c r="A533" s="53"/>
      <c r="J533" s="54"/>
      <c r="P533" s="53"/>
      <c r="R533" s="53"/>
    </row>
    <row r="534" ht="12.75" customHeight="1">
      <c r="A534" s="53"/>
      <c r="J534" s="54"/>
      <c r="P534" s="53"/>
      <c r="R534" s="53"/>
    </row>
    <row r="535" ht="12.75" customHeight="1">
      <c r="A535" s="53"/>
      <c r="J535" s="54"/>
      <c r="P535" s="53"/>
      <c r="R535" s="53"/>
    </row>
    <row r="536" ht="12.75" customHeight="1">
      <c r="A536" s="53"/>
      <c r="J536" s="54"/>
      <c r="P536" s="53"/>
      <c r="R536" s="53"/>
    </row>
    <row r="537" ht="12.75" customHeight="1">
      <c r="A537" s="53"/>
      <c r="J537" s="54"/>
      <c r="P537" s="53"/>
      <c r="R537" s="53"/>
    </row>
    <row r="538" ht="12.75" customHeight="1">
      <c r="A538" s="53"/>
      <c r="J538" s="54"/>
      <c r="P538" s="53"/>
      <c r="R538" s="53"/>
    </row>
    <row r="539" ht="12.75" customHeight="1">
      <c r="A539" s="53"/>
      <c r="J539" s="54"/>
      <c r="P539" s="53"/>
      <c r="R539" s="53"/>
    </row>
    <row r="540" ht="12.75" customHeight="1">
      <c r="A540" s="53"/>
      <c r="J540" s="54"/>
      <c r="P540" s="53"/>
      <c r="R540" s="53"/>
    </row>
    <row r="541" ht="12.75" customHeight="1">
      <c r="A541" s="53"/>
      <c r="J541" s="54"/>
      <c r="P541" s="53"/>
      <c r="R541" s="53"/>
    </row>
    <row r="542" ht="12.75" customHeight="1">
      <c r="A542" s="53"/>
      <c r="J542" s="54"/>
      <c r="P542" s="53"/>
      <c r="R542" s="53"/>
    </row>
    <row r="543" ht="12.75" customHeight="1">
      <c r="A543" s="53"/>
      <c r="J543" s="54"/>
      <c r="P543" s="53"/>
      <c r="R543" s="53"/>
    </row>
    <row r="544" ht="12.75" customHeight="1">
      <c r="A544" s="53"/>
      <c r="J544" s="54"/>
      <c r="P544" s="53"/>
      <c r="R544" s="53"/>
    </row>
    <row r="545" ht="12.75" customHeight="1">
      <c r="A545" s="53"/>
      <c r="J545" s="54"/>
      <c r="P545" s="53"/>
      <c r="R545" s="53"/>
    </row>
    <row r="546" ht="12.75" customHeight="1">
      <c r="A546" s="53"/>
      <c r="J546" s="54"/>
      <c r="P546" s="53"/>
      <c r="R546" s="53"/>
    </row>
    <row r="547" ht="12.75" customHeight="1">
      <c r="A547" s="53"/>
      <c r="J547" s="54"/>
      <c r="P547" s="53"/>
      <c r="R547" s="53"/>
    </row>
    <row r="548" ht="12.75" customHeight="1">
      <c r="A548" s="53"/>
      <c r="J548" s="54"/>
      <c r="P548" s="53"/>
      <c r="R548" s="53"/>
    </row>
    <row r="549" ht="12.75" customHeight="1">
      <c r="A549" s="53"/>
      <c r="J549" s="54"/>
      <c r="P549" s="53"/>
      <c r="R549" s="53"/>
    </row>
    <row r="550" ht="12.75" customHeight="1">
      <c r="A550" s="53"/>
      <c r="J550" s="54"/>
      <c r="P550" s="53"/>
      <c r="R550" s="53"/>
    </row>
    <row r="551" ht="12.75" customHeight="1">
      <c r="A551" s="53"/>
      <c r="J551" s="54"/>
      <c r="P551" s="53"/>
      <c r="R551" s="53"/>
    </row>
    <row r="552" ht="12.75" customHeight="1">
      <c r="A552" s="53"/>
      <c r="J552" s="54"/>
      <c r="P552" s="53"/>
      <c r="R552" s="53"/>
    </row>
    <row r="553" ht="12.75" customHeight="1">
      <c r="A553" s="53"/>
      <c r="J553" s="54"/>
      <c r="P553" s="53"/>
      <c r="R553" s="53"/>
    </row>
    <row r="554" ht="12.75" customHeight="1">
      <c r="A554" s="53"/>
      <c r="J554" s="54"/>
      <c r="P554" s="53"/>
      <c r="R554" s="53"/>
    </row>
    <row r="555" ht="12.75" customHeight="1">
      <c r="A555" s="53"/>
      <c r="J555" s="54"/>
      <c r="P555" s="53"/>
      <c r="R555" s="53"/>
    </row>
    <row r="556" ht="12.75" customHeight="1">
      <c r="A556" s="53"/>
      <c r="J556" s="54"/>
      <c r="P556" s="53"/>
      <c r="R556" s="53"/>
    </row>
    <row r="557" ht="12.75" customHeight="1">
      <c r="A557" s="53"/>
      <c r="J557" s="54"/>
      <c r="P557" s="53"/>
      <c r="R557" s="53"/>
    </row>
    <row r="558" ht="12.75" customHeight="1">
      <c r="A558" s="53"/>
      <c r="J558" s="54"/>
      <c r="P558" s="53"/>
      <c r="R558" s="53"/>
    </row>
    <row r="559" ht="12.75" customHeight="1">
      <c r="A559" s="53"/>
      <c r="J559" s="54"/>
      <c r="P559" s="53"/>
      <c r="R559" s="53"/>
    </row>
    <row r="560" ht="12.75" customHeight="1">
      <c r="A560" s="53"/>
      <c r="J560" s="54"/>
      <c r="P560" s="53"/>
      <c r="R560" s="53"/>
    </row>
    <row r="561" ht="12.75" customHeight="1">
      <c r="A561" s="53"/>
      <c r="J561" s="54"/>
      <c r="P561" s="53"/>
      <c r="R561" s="53"/>
    </row>
    <row r="562" ht="12.75" customHeight="1">
      <c r="A562" s="53"/>
      <c r="J562" s="54"/>
      <c r="P562" s="53"/>
      <c r="R562" s="53"/>
    </row>
    <row r="563" ht="12.75" customHeight="1">
      <c r="A563" s="53"/>
      <c r="J563" s="54"/>
      <c r="P563" s="53"/>
      <c r="R563" s="53"/>
    </row>
    <row r="564" ht="12.75" customHeight="1">
      <c r="A564" s="53"/>
      <c r="J564" s="54"/>
      <c r="P564" s="53"/>
      <c r="R564" s="53"/>
    </row>
    <row r="565" ht="12.75" customHeight="1">
      <c r="A565" s="53"/>
      <c r="J565" s="54"/>
      <c r="P565" s="53"/>
      <c r="R565" s="53"/>
    </row>
    <row r="566" ht="12.75" customHeight="1">
      <c r="A566" s="53"/>
      <c r="J566" s="54"/>
      <c r="P566" s="53"/>
      <c r="R566" s="53"/>
    </row>
    <row r="567" ht="12.75" customHeight="1">
      <c r="A567" s="53"/>
      <c r="J567" s="54"/>
      <c r="P567" s="53"/>
      <c r="R567" s="53"/>
    </row>
    <row r="568" ht="12.75" customHeight="1">
      <c r="A568" s="53"/>
      <c r="J568" s="54"/>
      <c r="P568" s="53"/>
      <c r="R568" s="53"/>
    </row>
    <row r="569" ht="12.75" customHeight="1">
      <c r="A569" s="53"/>
      <c r="J569" s="54"/>
      <c r="P569" s="53"/>
      <c r="R569" s="53"/>
    </row>
    <row r="570" ht="12.75" customHeight="1">
      <c r="A570" s="53"/>
      <c r="J570" s="54"/>
      <c r="P570" s="53"/>
      <c r="R570" s="53"/>
    </row>
    <row r="571" ht="12.75" customHeight="1">
      <c r="A571" s="53"/>
      <c r="J571" s="54"/>
      <c r="P571" s="53"/>
      <c r="R571" s="53"/>
    </row>
    <row r="572" ht="12.75" customHeight="1">
      <c r="A572" s="53"/>
      <c r="J572" s="54"/>
      <c r="P572" s="53"/>
      <c r="R572" s="53"/>
    </row>
    <row r="573" ht="12.75" customHeight="1">
      <c r="A573" s="53"/>
      <c r="J573" s="54"/>
      <c r="P573" s="53"/>
      <c r="R573" s="53"/>
    </row>
    <row r="574" ht="12.75" customHeight="1">
      <c r="A574" s="53"/>
      <c r="J574" s="54"/>
      <c r="P574" s="53"/>
      <c r="R574" s="53"/>
    </row>
    <row r="575" ht="12.75" customHeight="1">
      <c r="A575" s="53"/>
      <c r="J575" s="54"/>
      <c r="P575" s="53"/>
      <c r="R575" s="53"/>
    </row>
    <row r="576" ht="12.75" customHeight="1">
      <c r="A576" s="53"/>
      <c r="J576" s="54"/>
      <c r="P576" s="53"/>
      <c r="R576" s="53"/>
    </row>
    <row r="577" ht="12.75" customHeight="1">
      <c r="A577" s="53"/>
      <c r="J577" s="54"/>
      <c r="P577" s="53"/>
      <c r="R577" s="53"/>
    </row>
    <row r="578" ht="12.75" customHeight="1">
      <c r="A578" s="53"/>
      <c r="J578" s="54"/>
      <c r="P578" s="53"/>
      <c r="R578" s="53"/>
    </row>
    <row r="579" ht="12.75" customHeight="1">
      <c r="A579" s="53"/>
      <c r="J579" s="54"/>
      <c r="P579" s="53"/>
      <c r="R579" s="53"/>
    </row>
    <row r="580" ht="12.75" customHeight="1">
      <c r="A580" s="53"/>
      <c r="J580" s="54"/>
      <c r="P580" s="53"/>
      <c r="R580" s="53"/>
    </row>
    <row r="581" ht="12.75" customHeight="1">
      <c r="A581" s="53"/>
      <c r="J581" s="54"/>
      <c r="P581" s="53"/>
      <c r="R581" s="53"/>
    </row>
    <row r="582" ht="12.75" customHeight="1">
      <c r="A582" s="53"/>
      <c r="J582" s="54"/>
      <c r="P582" s="53"/>
      <c r="R582" s="53"/>
    </row>
    <row r="583" ht="12.75" customHeight="1">
      <c r="A583" s="53"/>
      <c r="J583" s="54"/>
      <c r="P583" s="53"/>
      <c r="R583" s="53"/>
    </row>
    <row r="584" ht="12.75" customHeight="1">
      <c r="A584" s="53"/>
      <c r="J584" s="54"/>
      <c r="P584" s="53"/>
      <c r="R584" s="53"/>
    </row>
    <row r="585" ht="12.75" customHeight="1">
      <c r="A585" s="53"/>
      <c r="J585" s="54"/>
      <c r="P585" s="53"/>
      <c r="R585" s="53"/>
    </row>
    <row r="586" ht="12.75" customHeight="1">
      <c r="A586" s="53"/>
      <c r="J586" s="54"/>
      <c r="P586" s="53"/>
      <c r="R586" s="53"/>
    </row>
    <row r="587" ht="12.75" customHeight="1">
      <c r="A587" s="53"/>
      <c r="J587" s="54"/>
      <c r="P587" s="53"/>
      <c r="R587" s="53"/>
    </row>
    <row r="588" ht="12.75" customHeight="1">
      <c r="A588" s="53"/>
      <c r="J588" s="54"/>
      <c r="P588" s="53"/>
      <c r="R588" s="53"/>
    </row>
    <row r="589" ht="12.75" customHeight="1">
      <c r="A589" s="53"/>
      <c r="J589" s="54"/>
      <c r="P589" s="53"/>
      <c r="R589" s="53"/>
    </row>
    <row r="590" ht="12.75" customHeight="1">
      <c r="A590" s="53"/>
      <c r="J590" s="54"/>
      <c r="P590" s="53"/>
      <c r="R590" s="53"/>
    </row>
    <row r="591" ht="12.75" customHeight="1">
      <c r="A591" s="53"/>
      <c r="J591" s="54"/>
      <c r="P591" s="53"/>
      <c r="R591" s="53"/>
    </row>
    <row r="592" ht="12.75" customHeight="1">
      <c r="A592" s="53"/>
      <c r="J592" s="54"/>
      <c r="P592" s="53"/>
      <c r="R592" s="53"/>
    </row>
    <row r="593" ht="12.75" customHeight="1">
      <c r="A593" s="53"/>
      <c r="J593" s="54"/>
      <c r="P593" s="53"/>
      <c r="R593" s="53"/>
    </row>
    <row r="594" ht="12.75" customHeight="1">
      <c r="A594" s="53"/>
      <c r="J594" s="54"/>
      <c r="P594" s="53"/>
      <c r="R594" s="53"/>
    </row>
    <row r="595" ht="12.75" customHeight="1">
      <c r="A595" s="53"/>
      <c r="J595" s="54"/>
      <c r="P595" s="53"/>
      <c r="R595" s="53"/>
    </row>
    <row r="596" ht="12.75" customHeight="1">
      <c r="A596" s="53"/>
      <c r="J596" s="54"/>
      <c r="P596" s="53"/>
      <c r="R596" s="53"/>
    </row>
    <row r="597" ht="12.75" customHeight="1">
      <c r="A597" s="53"/>
      <c r="J597" s="54"/>
      <c r="P597" s="53"/>
      <c r="R597" s="53"/>
    </row>
    <row r="598" ht="12.75" customHeight="1">
      <c r="A598" s="53"/>
      <c r="J598" s="54"/>
      <c r="P598" s="53"/>
      <c r="R598" s="53"/>
    </row>
    <row r="599" ht="12.75" customHeight="1">
      <c r="A599" s="53"/>
      <c r="J599" s="54"/>
      <c r="P599" s="53"/>
      <c r="R599" s="53"/>
    </row>
    <row r="600" ht="12.75" customHeight="1">
      <c r="A600" s="53"/>
      <c r="J600" s="54"/>
      <c r="P600" s="53"/>
      <c r="R600" s="53"/>
    </row>
    <row r="601" ht="12.75" customHeight="1">
      <c r="A601" s="53"/>
      <c r="J601" s="54"/>
      <c r="P601" s="53"/>
      <c r="R601" s="53"/>
    </row>
    <row r="602" ht="12.75" customHeight="1">
      <c r="A602" s="53"/>
      <c r="J602" s="54"/>
      <c r="P602" s="53"/>
      <c r="R602" s="53"/>
    </row>
    <row r="603" ht="12.75" customHeight="1">
      <c r="A603" s="53"/>
      <c r="J603" s="54"/>
      <c r="P603" s="53"/>
      <c r="R603" s="53"/>
    </row>
    <row r="604" ht="12.75" customHeight="1">
      <c r="A604" s="53"/>
      <c r="J604" s="54"/>
      <c r="P604" s="53"/>
      <c r="R604" s="53"/>
    </row>
    <row r="605" ht="12.75" customHeight="1">
      <c r="A605" s="53"/>
      <c r="J605" s="54"/>
      <c r="P605" s="53"/>
      <c r="R605" s="53"/>
    </row>
    <row r="606" ht="12.75" customHeight="1">
      <c r="A606" s="53"/>
      <c r="J606" s="54"/>
      <c r="P606" s="53"/>
      <c r="R606" s="53"/>
    </row>
    <row r="607" ht="12.75" customHeight="1">
      <c r="A607" s="53"/>
      <c r="J607" s="54"/>
      <c r="P607" s="53"/>
      <c r="R607" s="53"/>
    </row>
    <row r="608" ht="12.75" customHeight="1">
      <c r="A608" s="53"/>
      <c r="J608" s="54"/>
      <c r="P608" s="53"/>
      <c r="R608" s="53"/>
    </row>
    <row r="609" ht="12.75" customHeight="1">
      <c r="A609" s="53"/>
      <c r="J609" s="54"/>
      <c r="P609" s="53"/>
      <c r="R609" s="53"/>
    </row>
    <row r="610" ht="12.75" customHeight="1">
      <c r="A610" s="53"/>
      <c r="J610" s="54"/>
      <c r="P610" s="53"/>
      <c r="R610" s="53"/>
    </row>
    <row r="611" ht="12.75" customHeight="1">
      <c r="A611" s="53"/>
      <c r="J611" s="54"/>
      <c r="P611" s="53"/>
      <c r="R611" s="53"/>
    </row>
    <row r="612" ht="12.75" customHeight="1">
      <c r="A612" s="53"/>
      <c r="J612" s="54"/>
      <c r="P612" s="53"/>
      <c r="R612" s="53"/>
    </row>
    <row r="613" ht="12.75" customHeight="1">
      <c r="A613" s="53"/>
      <c r="J613" s="54"/>
      <c r="P613" s="53"/>
      <c r="R613" s="53"/>
    </row>
    <row r="614" ht="12.75" customHeight="1">
      <c r="A614" s="53"/>
      <c r="J614" s="54"/>
      <c r="P614" s="53"/>
      <c r="R614" s="53"/>
    </row>
    <row r="615" ht="12.75" customHeight="1">
      <c r="A615" s="53"/>
      <c r="J615" s="54"/>
      <c r="P615" s="53"/>
      <c r="R615" s="53"/>
    </row>
    <row r="616" ht="12.75" customHeight="1">
      <c r="A616" s="53"/>
      <c r="J616" s="54"/>
      <c r="P616" s="53"/>
      <c r="R616" s="53"/>
    </row>
    <row r="617" ht="12.75" customHeight="1">
      <c r="A617" s="53"/>
      <c r="J617" s="54"/>
      <c r="P617" s="53"/>
      <c r="R617" s="53"/>
    </row>
    <row r="618" ht="12.75" customHeight="1">
      <c r="A618" s="53"/>
      <c r="J618" s="54"/>
      <c r="P618" s="53"/>
      <c r="R618" s="53"/>
    </row>
    <row r="619" ht="12.75" customHeight="1">
      <c r="A619" s="53"/>
      <c r="J619" s="54"/>
      <c r="P619" s="53"/>
      <c r="R619" s="53"/>
    </row>
    <row r="620" ht="12.75" customHeight="1">
      <c r="A620" s="53"/>
      <c r="J620" s="54"/>
      <c r="P620" s="53"/>
      <c r="R620" s="53"/>
    </row>
    <row r="621" ht="12.75" customHeight="1">
      <c r="A621" s="53"/>
      <c r="J621" s="54"/>
      <c r="P621" s="53"/>
      <c r="R621" s="53"/>
    </row>
    <row r="622" ht="12.75" customHeight="1">
      <c r="A622" s="53"/>
      <c r="J622" s="54"/>
      <c r="P622" s="53"/>
      <c r="R622" s="53"/>
    </row>
    <row r="623" ht="12.75" customHeight="1">
      <c r="A623" s="53"/>
      <c r="J623" s="54"/>
      <c r="P623" s="53"/>
      <c r="R623" s="53"/>
    </row>
    <row r="624" ht="12.75" customHeight="1">
      <c r="A624" s="53"/>
      <c r="J624" s="54"/>
      <c r="P624" s="53"/>
      <c r="R624" s="53"/>
    </row>
    <row r="625" ht="12.75" customHeight="1">
      <c r="A625" s="53"/>
      <c r="J625" s="54"/>
      <c r="P625" s="53"/>
      <c r="R625" s="53"/>
    </row>
    <row r="626" ht="12.75" customHeight="1">
      <c r="A626" s="53"/>
      <c r="J626" s="54"/>
      <c r="P626" s="53"/>
      <c r="R626" s="53"/>
    </row>
    <row r="627" ht="12.75" customHeight="1">
      <c r="A627" s="53"/>
      <c r="J627" s="54"/>
      <c r="P627" s="53"/>
      <c r="R627" s="53"/>
    </row>
    <row r="628" ht="12.75" customHeight="1">
      <c r="A628" s="53"/>
      <c r="J628" s="54"/>
      <c r="P628" s="53"/>
      <c r="R628" s="53"/>
    </row>
    <row r="629" ht="12.75" customHeight="1">
      <c r="A629" s="53"/>
      <c r="J629" s="54"/>
      <c r="P629" s="53"/>
      <c r="R629" s="53"/>
    </row>
    <row r="630" ht="12.75" customHeight="1">
      <c r="A630" s="53"/>
      <c r="J630" s="54"/>
      <c r="P630" s="53"/>
      <c r="R630" s="53"/>
    </row>
    <row r="631" ht="12.75" customHeight="1">
      <c r="A631" s="53"/>
      <c r="J631" s="54"/>
      <c r="P631" s="53"/>
      <c r="R631" s="53"/>
    </row>
    <row r="632" ht="12.75" customHeight="1">
      <c r="A632" s="53"/>
      <c r="J632" s="54"/>
      <c r="P632" s="53"/>
      <c r="R632" s="53"/>
    </row>
    <row r="633" ht="12.75" customHeight="1">
      <c r="A633" s="53"/>
      <c r="J633" s="54"/>
      <c r="P633" s="53"/>
      <c r="R633" s="53"/>
    </row>
    <row r="634" ht="12.75" customHeight="1">
      <c r="A634" s="53"/>
      <c r="J634" s="54"/>
      <c r="P634" s="53"/>
      <c r="R634" s="53"/>
    </row>
    <row r="635" ht="12.75" customHeight="1">
      <c r="A635" s="53"/>
      <c r="J635" s="54"/>
      <c r="P635" s="53"/>
      <c r="R635" s="53"/>
    </row>
    <row r="636" ht="12.75" customHeight="1">
      <c r="A636" s="53"/>
      <c r="J636" s="54"/>
      <c r="P636" s="53"/>
      <c r="R636" s="53"/>
    </row>
    <row r="637" ht="12.75" customHeight="1">
      <c r="A637" s="53"/>
      <c r="J637" s="54"/>
      <c r="P637" s="53"/>
      <c r="R637" s="53"/>
    </row>
    <row r="638" ht="12.75" customHeight="1">
      <c r="A638" s="53"/>
      <c r="J638" s="54"/>
      <c r="P638" s="53"/>
      <c r="R638" s="53"/>
    </row>
    <row r="639" ht="12.75" customHeight="1">
      <c r="A639" s="53"/>
      <c r="J639" s="54"/>
      <c r="P639" s="53"/>
      <c r="R639" s="53"/>
    </row>
    <row r="640" ht="12.75" customHeight="1">
      <c r="A640" s="53"/>
      <c r="J640" s="54"/>
      <c r="P640" s="53"/>
      <c r="R640" s="53"/>
    </row>
    <row r="641" ht="12.75" customHeight="1">
      <c r="A641" s="53"/>
      <c r="J641" s="54"/>
      <c r="P641" s="53"/>
      <c r="R641" s="53"/>
    </row>
    <row r="642" ht="12.75" customHeight="1">
      <c r="A642" s="53"/>
      <c r="J642" s="54"/>
      <c r="P642" s="53"/>
      <c r="R642" s="53"/>
    </row>
    <row r="643" ht="12.75" customHeight="1">
      <c r="A643" s="53"/>
      <c r="J643" s="54"/>
      <c r="P643" s="53"/>
      <c r="R643" s="53"/>
    </row>
    <row r="644" ht="12.75" customHeight="1">
      <c r="A644" s="53"/>
      <c r="J644" s="54"/>
      <c r="P644" s="53"/>
      <c r="R644" s="53"/>
    </row>
    <row r="645" ht="12.75" customHeight="1">
      <c r="A645" s="53"/>
      <c r="J645" s="54"/>
      <c r="P645" s="53"/>
      <c r="R645" s="53"/>
    </row>
    <row r="646" ht="12.75" customHeight="1">
      <c r="A646" s="53"/>
      <c r="J646" s="54"/>
      <c r="P646" s="53"/>
      <c r="R646" s="53"/>
    </row>
    <row r="647" ht="12.75" customHeight="1">
      <c r="A647" s="53"/>
      <c r="J647" s="54"/>
      <c r="P647" s="53"/>
      <c r="R647" s="53"/>
    </row>
    <row r="648" ht="12.75" customHeight="1">
      <c r="A648" s="53"/>
      <c r="J648" s="54"/>
      <c r="P648" s="53"/>
      <c r="R648" s="53"/>
    </row>
    <row r="649" ht="12.75" customHeight="1">
      <c r="A649" s="53"/>
      <c r="J649" s="54"/>
      <c r="P649" s="53"/>
      <c r="R649" s="53"/>
    </row>
    <row r="650" ht="12.75" customHeight="1">
      <c r="A650" s="53"/>
      <c r="J650" s="54"/>
      <c r="P650" s="53"/>
      <c r="R650" s="53"/>
    </row>
    <row r="651" ht="12.75" customHeight="1">
      <c r="A651" s="53"/>
      <c r="J651" s="54"/>
      <c r="P651" s="53"/>
      <c r="R651" s="53"/>
    </row>
    <row r="652" ht="12.75" customHeight="1">
      <c r="A652" s="53"/>
      <c r="J652" s="54"/>
      <c r="P652" s="53"/>
      <c r="R652" s="53"/>
    </row>
    <row r="653" ht="12.75" customHeight="1">
      <c r="A653" s="53"/>
      <c r="J653" s="54"/>
      <c r="P653" s="53"/>
      <c r="R653" s="53"/>
    </row>
    <row r="654" ht="12.75" customHeight="1">
      <c r="A654" s="53"/>
      <c r="J654" s="54"/>
      <c r="P654" s="53"/>
      <c r="R654" s="53"/>
    </row>
    <row r="655" ht="12.75" customHeight="1">
      <c r="A655" s="53"/>
      <c r="J655" s="54"/>
      <c r="P655" s="53"/>
      <c r="R655" s="53"/>
    </row>
    <row r="656" ht="12.75" customHeight="1">
      <c r="A656" s="53"/>
      <c r="J656" s="54"/>
      <c r="P656" s="53"/>
      <c r="R656" s="53"/>
    </row>
    <row r="657" ht="12.75" customHeight="1">
      <c r="A657" s="53"/>
      <c r="J657" s="54"/>
      <c r="P657" s="53"/>
      <c r="R657" s="53"/>
    </row>
    <row r="658" ht="12.75" customHeight="1">
      <c r="A658" s="53"/>
      <c r="J658" s="54"/>
      <c r="P658" s="53"/>
      <c r="R658" s="53"/>
    </row>
    <row r="659" ht="12.75" customHeight="1">
      <c r="A659" s="53"/>
      <c r="J659" s="54"/>
      <c r="P659" s="53"/>
      <c r="R659" s="53"/>
    </row>
    <row r="660" ht="12.75" customHeight="1">
      <c r="A660" s="53"/>
      <c r="J660" s="54"/>
      <c r="P660" s="53"/>
      <c r="R660" s="53"/>
    </row>
    <row r="661" ht="12.75" customHeight="1">
      <c r="A661" s="53"/>
      <c r="J661" s="54"/>
      <c r="P661" s="53"/>
      <c r="R661" s="53"/>
    </row>
    <row r="662" ht="12.75" customHeight="1">
      <c r="A662" s="53"/>
      <c r="J662" s="54"/>
      <c r="P662" s="53"/>
      <c r="R662" s="53"/>
    </row>
    <row r="663" ht="12.75" customHeight="1">
      <c r="A663" s="53"/>
      <c r="J663" s="54"/>
      <c r="P663" s="53"/>
      <c r="R663" s="53"/>
    </row>
    <row r="664" ht="12.75" customHeight="1">
      <c r="A664" s="53"/>
      <c r="J664" s="54"/>
      <c r="P664" s="53"/>
      <c r="R664" s="53"/>
    </row>
    <row r="665" ht="12.75" customHeight="1">
      <c r="A665" s="53"/>
      <c r="J665" s="54"/>
      <c r="P665" s="53"/>
      <c r="R665" s="53"/>
    </row>
    <row r="666" ht="12.75" customHeight="1">
      <c r="A666" s="53"/>
      <c r="J666" s="54"/>
      <c r="P666" s="53"/>
      <c r="R666" s="53"/>
    </row>
    <row r="667" ht="12.75" customHeight="1">
      <c r="A667" s="53"/>
      <c r="J667" s="54"/>
      <c r="P667" s="53"/>
      <c r="R667" s="53"/>
    </row>
    <row r="668" ht="12.75" customHeight="1">
      <c r="A668" s="53"/>
      <c r="J668" s="54"/>
      <c r="P668" s="53"/>
      <c r="R668" s="53"/>
    </row>
    <row r="669" ht="12.75" customHeight="1">
      <c r="A669" s="53"/>
      <c r="J669" s="54"/>
      <c r="P669" s="53"/>
      <c r="R669" s="53"/>
    </row>
    <row r="670" ht="12.75" customHeight="1">
      <c r="A670" s="53"/>
      <c r="J670" s="54"/>
      <c r="P670" s="53"/>
      <c r="R670" s="53"/>
    </row>
    <row r="671" ht="12.75" customHeight="1">
      <c r="A671" s="53"/>
      <c r="J671" s="54"/>
      <c r="P671" s="53"/>
      <c r="R671" s="53"/>
    </row>
    <row r="672" ht="12.75" customHeight="1">
      <c r="A672" s="53"/>
      <c r="J672" s="54"/>
      <c r="P672" s="53"/>
      <c r="R672" s="53"/>
    </row>
    <row r="673" ht="12.75" customHeight="1">
      <c r="A673" s="53"/>
      <c r="J673" s="54"/>
      <c r="P673" s="53"/>
      <c r="R673" s="53"/>
    </row>
    <row r="674" ht="12.75" customHeight="1">
      <c r="A674" s="53"/>
      <c r="J674" s="54"/>
      <c r="P674" s="53"/>
      <c r="R674" s="53"/>
    </row>
    <row r="675" ht="12.75" customHeight="1">
      <c r="A675" s="53"/>
      <c r="J675" s="54"/>
      <c r="P675" s="53"/>
      <c r="R675" s="53"/>
    </row>
    <row r="676" ht="12.75" customHeight="1">
      <c r="A676" s="53"/>
      <c r="J676" s="54"/>
      <c r="P676" s="53"/>
      <c r="R676" s="53"/>
    </row>
    <row r="677" ht="12.75" customHeight="1">
      <c r="A677" s="53"/>
      <c r="J677" s="54"/>
      <c r="P677" s="53"/>
      <c r="R677" s="53"/>
    </row>
    <row r="678" ht="12.75" customHeight="1">
      <c r="A678" s="53"/>
      <c r="J678" s="54"/>
      <c r="P678" s="53"/>
      <c r="R678" s="53"/>
    </row>
    <row r="679" ht="12.75" customHeight="1">
      <c r="A679" s="53"/>
      <c r="J679" s="54"/>
      <c r="P679" s="53"/>
      <c r="R679" s="53"/>
    </row>
    <row r="680" ht="12.75" customHeight="1">
      <c r="A680" s="53"/>
      <c r="J680" s="54"/>
      <c r="P680" s="53"/>
      <c r="R680" s="53"/>
    </row>
    <row r="681" ht="12.75" customHeight="1">
      <c r="A681" s="53"/>
      <c r="J681" s="54"/>
      <c r="P681" s="53"/>
      <c r="R681" s="53"/>
    </row>
    <row r="682" ht="12.75" customHeight="1">
      <c r="A682" s="53"/>
      <c r="J682" s="54"/>
      <c r="P682" s="53"/>
      <c r="R682" s="53"/>
    </row>
    <row r="683" ht="12.75" customHeight="1">
      <c r="A683" s="53"/>
      <c r="J683" s="54"/>
      <c r="P683" s="53"/>
      <c r="R683" s="53"/>
    </row>
    <row r="684" ht="12.75" customHeight="1">
      <c r="A684" s="53"/>
      <c r="J684" s="54"/>
      <c r="P684" s="53"/>
      <c r="R684" s="53"/>
    </row>
    <row r="685" ht="12.75" customHeight="1">
      <c r="A685" s="53"/>
      <c r="J685" s="54"/>
      <c r="P685" s="53"/>
      <c r="R685" s="53"/>
    </row>
    <row r="686" ht="12.75" customHeight="1">
      <c r="A686" s="53"/>
      <c r="J686" s="54"/>
      <c r="P686" s="53"/>
      <c r="R686" s="53"/>
    </row>
    <row r="687" ht="12.75" customHeight="1">
      <c r="A687" s="53"/>
      <c r="J687" s="54"/>
      <c r="P687" s="53"/>
      <c r="R687" s="53"/>
    </row>
    <row r="688" ht="12.75" customHeight="1">
      <c r="A688" s="53"/>
      <c r="J688" s="54"/>
      <c r="P688" s="53"/>
      <c r="R688" s="53"/>
    </row>
    <row r="689" ht="12.75" customHeight="1">
      <c r="A689" s="53"/>
      <c r="J689" s="54"/>
      <c r="P689" s="53"/>
      <c r="R689" s="53"/>
    </row>
    <row r="690" ht="12.75" customHeight="1">
      <c r="A690" s="53"/>
      <c r="J690" s="54"/>
      <c r="P690" s="53"/>
      <c r="R690" s="53"/>
    </row>
    <row r="691" ht="12.75" customHeight="1">
      <c r="A691" s="53"/>
      <c r="J691" s="54"/>
      <c r="P691" s="53"/>
      <c r="R691" s="53"/>
    </row>
    <row r="692" ht="12.75" customHeight="1">
      <c r="A692" s="53"/>
      <c r="J692" s="54"/>
      <c r="P692" s="53"/>
      <c r="R692" s="53"/>
    </row>
    <row r="693" ht="12.75" customHeight="1">
      <c r="A693" s="53"/>
      <c r="J693" s="54"/>
      <c r="P693" s="53"/>
      <c r="R693" s="53"/>
    </row>
    <row r="694" ht="12.75" customHeight="1">
      <c r="A694" s="53"/>
      <c r="J694" s="54"/>
      <c r="P694" s="53"/>
      <c r="R694" s="53"/>
    </row>
    <row r="695" ht="12.75" customHeight="1">
      <c r="A695" s="53"/>
      <c r="J695" s="54"/>
      <c r="P695" s="53"/>
      <c r="R695" s="53"/>
    </row>
    <row r="696" ht="12.75" customHeight="1">
      <c r="A696" s="53"/>
      <c r="J696" s="54"/>
      <c r="P696" s="53"/>
      <c r="R696" s="53"/>
    </row>
    <row r="697" ht="12.75" customHeight="1">
      <c r="A697" s="53"/>
      <c r="J697" s="54"/>
      <c r="P697" s="53"/>
      <c r="R697" s="53"/>
    </row>
    <row r="698" ht="12.75" customHeight="1">
      <c r="A698" s="53"/>
      <c r="J698" s="54"/>
      <c r="P698" s="53"/>
      <c r="R698" s="53"/>
    </row>
    <row r="699" ht="12.75" customHeight="1">
      <c r="A699" s="53"/>
      <c r="J699" s="54"/>
      <c r="P699" s="53"/>
      <c r="R699" s="53"/>
    </row>
    <row r="700" ht="12.75" customHeight="1">
      <c r="A700" s="53"/>
      <c r="J700" s="54"/>
      <c r="P700" s="53"/>
      <c r="R700" s="53"/>
    </row>
    <row r="701" ht="12.75" customHeight="1">
      <c r="A701" s="53"/>
      <c r="J701" s="54"/>
      <c r="P701" s="53"/>
      <c r="R701" s="53"/>
    </row>
    <row r="702" ht="12.75" customHeight="1">
      <c r="A702" s="53"/>
      <c r="J702" s="54"/>
      <c r="P702" s="53"/>
      <c r="R702" s="53"/>
    </row>
    <row r="703" ht="12.75" customHeight="1">
      <c r="A703" s="53"/>
      <c r="J703" s="54"/>
      <c r="P703" s="53"/>
      <c r="R703" s="53"/>
    </row>
    <row r="704" ht="12.75" customHeight="1">
      <c r="A704" s="53"/>
      <c r="J704" s="54"/>
      <c r="P704" s="53"/>
      <c r="R704" s="53"/>
    </row>
    <row r="705" ht="12.75" customHeight="1">
      <c r="A705" s="53"/>
      <c r="J705" s="54"/>
      <c r="P705" s="53"/>
      <c r="R705" s="53"/>
    </row>
    <row r="706" ht="12.75" customHeight="1">
      <c r="A706" s="53"/>
      <c r="J706" s="54"/>
      <c r="P706" s="53"/>
      <c r="R706" s="53"/>
    </row>
    <row r="707" ht="12.75" customHeight="1">
      <c r="A707" s="53"/>
      <c r="J707" s="54"/>
      <c r="P707" s="53"/>
      <c r="R707" s="53"/>
    </row>
    <row r="708" ht="12.75" customHeight="1">
      <c r="A708" s="53"/>
      <c r="J708" s="54"/>
      <c r="P708" s="53"/>
      <c r="R708" s="53"/>
    </row>
    <row r="709" ht="12.75" customHeight="1">
      <c r="A709" s="53"/>
      <c r="J709" s="54"/>
      <c r="P709" s="53"/>
      <c r="R709" s="53"/>
    </row>
    <row r="710" ht="12.75" customHeight="1">
      <c r="A710" s="53"/>
      <c r="J710" s="54"/>
      <c r="P710" s="53"/>
      <c r="R710" s="53"/>
    </row>
    <row r="711" ht="12.75" customHeight="1">
      <c r="A711" s="53"/>
      <c r="J711" s="54"/>
      <c r="P711" s="53"/>
      <c r="R711" s="53"/>
    </row>
    <row r="712" ht="12.75" customHeight="1">
      <c r="A712" s="53"/>
      <c r="J712" s="54"/>
      <c r="P712" s="53"/>
      <c r="R712" s="53"/>
    </row>
    <row r="713" ht="12.75" customHeight="1">
      <c r="A713" s="53"/>
      <c r="J713" s="54"/>
      <c r="P713" s="53"/>
      <c r="R713" s="53"/>
    </row>
    <row r="714" ht="12.75" customHeight="1">
      <c r="A714" s="53"/>
      <c r="J714" s="54"/>
      <c r="P714" s="53"/>
      <c r="R714" s="53"/>
    </row>
    <row r="715" ht="12.75" customHeight="1">
      <c r="A715" s="53"/>
      <c r="J715" s="54"/>
      <c r="P715" s="53"/>
      <c r="R715" s="53"/>
    </row>
    <row r="716" ht="12.75" customHeight="1">
      <c r="A716" s="53"/>
      <c r="J716" s="54"/>
      <c r="P716" s="53"/>
      <c r="R716" s="53"/>
    </row>
    <row r="717" ht="12.75" customHeight="1">
      <c r="A717" s="53"/>
      <c r="J717" s="54"/>
      <c r="P717" s="53"/>
      <c r="R717" s="53"/>
    </row>
    <row r="718" ht="12.75" customHeight="1">
      <c r="A718" s="53"/>
      <c r="J718" s="54"/>
      <c r="P718" s="53"/>
      <c r="R718" s="53"/>
    </row>
    <row r="719" ht="12.75" customHeight="1">
      <c r="A719" s="53"/>
      <c r="J719" s="54"/>
      <c r="P719" s="53"/>
      <c r="R719" s="53"/>
    </row>
    <row r="720" ht="12.75" customHeight="1">
      <c r="A720" s="53"/>
      <c r="J720" s="54"/>
      <c r="P720" s="53"/>
      <c r="R720" s="53"/>
    </row>
    <row r="721" ht="12.75" customHeight="1">
      <c r="A721" s="53"/>
      <c r="J721" s="54"/>
      <c r="P721" s="53"/>
      <c r="R721" s="53"/>
    </row>
    <row r="722" ht="12.75" customHeight="1">
      <c r="A722" s="53"/>
      <c r="J722" s="54"/>
      <c r="P722" s="53"/>
      <c r="R722" s="53"/>
    </row>
    <row r="723" ht="12.75" customHeight="1">
      <c r="A723" s="53"/>
      <c r="J723" s="54"/>
      <c r="P723" s="53"/>
      <c r="R723" s="53"/>
    </row>
    <row r="724" ht="12.75" customHeight="1">
      <c r="A724" s="53"/>
      <c r="J724" s="54"/>
      <c r="P724" s="53"/>
      <c r="R724" s="53"/>
    </row>
    <row r="725" ht="12.75" customHeight="1">
      <c r="A725" s="53"/>
      <c r="J725" s="54"/>
      <c r="P725" s="53"/>
      <c r="R725" s="53"/>
    </row>
    <row r="726" ht="12.75" customHeight="1">
      <c r="A726" s="53"/>
      <c r="J726" s="54"/>
      <c r="P726" s="53"/>
      <c r="R726" s="53"/>
    </row>
    <row r="727" ht="12.75" customHeight="1">
      <c r="A727" s="53"/>
      <c r="J727" s="54"/>
      <c r="P727" s="53"/>
      <c r="R727" s="53"/>
    </row>
    <row r="728" ht="12.75" customHeight="1">
      <c r="A728" s="53"/>
      <c r="J728" s="54"/>
      <c r="P728" s="53"/>
      <c r="R728" s="53"/>
    </row>
    <row r="729" ht="12.75" customHeight="1">
      <c r="A729" s="53"/>
      <c r="J729" s="54"/>
      <c r="P729" s="53"/>
      <c r="R729" s="53"/>
    </row>
    <row r="730" ht="12.75" customHeight="1">
      <c r="A730" s="53"/>
      <c r="J730" s="54"/>
      <c r="P730" s="53"/>
      <c r="R730" s="53"/>
    </row>
    <row r="731" ht="12.75" customHeight="1">
      <c r="A731" s="53"/>
      <c r="J731" s="54"/>
      <c r="P731" s="53"/>
      <c r="R731" s="53"/>
    </row>
    <row r="732" ht="12.75" customHeight="1">
      <c r="A732" s="53"/>
      <c r="J732" s="54"/>
      <c r="P732" s="53"/>
      <c r="R732" s="53"/>
    </row>
    <row r="733" ht="12.75" customHeight="1">
      <c r="A733" s="53"/>
      <c r="J733" s="54"/>
      <c r="P733" s="53"/>
      <c r="R733" s="53"/>
    </row>
    <row r="734" ht="12.75" customHeight="1">
      <c r="A734" s="53"/>
      <c r="J734" s="54"/>
      <c r="P734" s="53"/>
      <c r="R734" s="53"/>
    </row>
    <row r="735" ht="12.75" customHeight="1">
      <c r="A735" s="53"/>
      <c r="J735" s="54"/>
      <c r="P735" s="53"/>
      <c r="R735" s="53"/>
    </row>
    <row r="736" ht="12.75" customHeight="1">
      <c r="A736" s="53"/>
      <c r="J736" s="54"/>
      <c r="P736" s="53"/>
      <c r="R736" s="53"/>
    </row>
    <row r="737" ht="12.75" customHeight="1">
      <c r="A737" s="53"/>
      <c r="J737" s="54"/>
      <c r="P737" s="53"/>
      <c r="R737" s="53"/>
    </row>
    <row r="738" ht="12.75" customHeight="1">
      <c r="A738" s="53"/>
      <c r="J738" s="54"/>
      <c r="P738" s="53"/>
      <c r="R738" s="53"/>
    </row>
    <row r="739" ht="12.75" customHeight="1">
      <c r="A739" s="53"/>
      <c r="J739" s="54"/>
      <c r="P739" s="53"/>
      <c r="R739" s="53"/>
    </row>
    <row r="740" ht="12.75" customHeight="1">
      <c r="A740" s="53"/>
      <c r="J740" s="54"/>
      <c r="P740" s="53"/>
      <c r="R740" s="53"/>
    </row>
    <row r="741" ht="12.75" customHeight="1">
      <c r="A741" s="53"/>
      <c r="J741" s="54"/>
      <c r="P741" s="53"/>
      <c r="R741" s="53"/>
    </row>
    <row r="742" ht="12.75" customHeight="1">
      <c r="A742" s="53"/>
      <c r="J742" s="54"/>
      <c r="P742" s="53"/>
      <c r="R742" s="53"/>
    </row>
    <row r="743" ht="12.75" customHeight="1">
      <c r="A743" s="53"/>
      <c r="J743" s="54"/>
      <c r="P743" s="53"/>
      <c r="R743" s="53"/>
    </row>
    <row r="744" ht="12.75" customHeight="1">
      <c r="A744" s="53"/>
      <c r="J744" s="54"/>
      <c r="P744" s="53"/>
      <c r="R744" s="53"/>
    </row>
    <row r="745" ht="12.75" customHeight="1">
      <c r="A745" s="53"/>
      <c r="J745" s="54"/>
      <c r="P745" s="53"/>
      <c r="R745" s="53"/>
    </row>
    <row r="746" ht="12.75" customHeight="1">
      <c r="A746" s="53"/>
      <c r="J746" s="54"/>
      <c r="P746" s="53"/>
      <c r="R746" s="53"/>
    </row>
    <row r="747" ht="12.75" customHeight="1">
      <c r="A747" s="53"/>
      <c r="J747" s="54"/>
      <c r="P747" s="53"/>
      <c r="R747" s="53"/>
    </row>
    <row r="748" ht="12.75" customHeight="1">
      <c r="A748" s="53"/>
      <c r="J748" s="54"/>
      <c r="P748" s="53"/>
      <c r="R748" s="53"/>
    </row>
    <row r="749" ht="12.75" customHeight="1">
      <c r="A749" s="53"/>
      <c r="J749" s="54"/>
      <c r="P749" s="53"/>
      <c r="R749" s="53"/>
    </row>
    <row r="750" ht="12.75" customHeight="1">
      <c r="A750" s="53"/>
      <c r="J750" s="54"/>
      <c r="P750" s="53"/>
      <c r="R750" s="53"/>
    </row>
    <row r="751" ht="12.75" customHeight="1">
      <c r="A751" s="53"/>
      <c r="J751" s="54"/>
      <c r="P751" s="53"/>
      <c r="R751" s="53"/>
    </row>
    <row r="752" ht="12.75" customHeight="1">
      <c r="A752" s="53"/>
      <c r="J752" s="54"/>
      <c r="P752" s="53"/>
      <c r="R752" s="53"/>
    </row>
    <row r="753" ht="12.75" customHeight="1">
      <c r="A753" s="53"/>
      <c r="J753" s="54"/>
      <c r="P753" s="53"/>
      <c r="R753" s="53"/>
    </row>
    <row r="754" ht="12.75" customHeight="1">
      <c r="A754" s="53"/>
      <c r="J754" s="54"/>
      <c r="P754" s="53"/>
      <c r="R754" s="53"/>
    </row>
    <row r="755" ht="12.75" customHeight="1">
      <c r="A755" s="53"/>
      <c r="J755" s="54"/>
      <c r="P755" s="53"/>
      <c r="R755" s="53"/>
    </row>
    <row r="756" ht="12.75" customHeight="1">
      <c r="A756" s="53"/>
      <c r="J756" s="54"/>
      <c r="P756" s="53"/>
      <c r="R756" s="53"/>
    </row>
    <row r="757" ht="12.75" customHeight="1">
      <c r="A757" s="53"/>
      <c r="J757" s="54"/>
      <c r="P757" s="53"/>
      <c r="R757" s="53"/>
    </row>
    <row r="758" ht="12.75" customHeight="1">
      <c r="A758" s="53"/>
      <c r="J758" s="54"/>
      <c r="P758" s="53"/>
      <c r="R758" s="53"/>
    </row>
    <row r="759" ht="12.75" customHeight="1">
      <c r="A759" s="53"/>
      <c r="J759" s="54"/>
      <c r="P759" s="53"/>
      <c r="R759" s="53"/>
    </row>
    <row r="760" ht="12.75" customHeight="1">
      <c r="A760" s="53"/>
      <c r="J760" s="54"/>
      <c r="P760" s="53"/>
      <c r="R760" s="53"/>
    </row>
    <row r="761" ht="12.75" customHeight="1">
      <c r="A761" s="53"/>
      <c r="J761" s="54"/>
      <c r="P761" s="53"/>
      <c r="R761" s="53"/>
    </row>
    <row r="762" ht="12.75" customHeight="1">
      <c r="A762" s="53"/>
      <c r="J762" s="54"/>
      <c r="P762" s="53"/>
      <c r="R762" s="53"/>
    </row>
    <row r="763" ht="12.75" customHeight="1">
      <c r="A763" s="53"/>
      <c r="J763" s="54"/>
      <c r="P763" s="53"/>
      <c r="R763" s="53"/>
    </row>
    <row r="764" ht="12.75" customHeight="1">
      <c r="A764" s="53"/>
      <c r="J764" s="54"/>
      <c r="P764" s="53"/>
      <c r="R764" s="53"/>
    </row>
    <row r="765" ht="12.75" customHeight="1">
      <c r="A765" s="53"/>
      <c r="J765" s="54"/>
      <c r="P765" s="53"/>
      <c r="R765" s="53"/>
    </row>
    <row r="766" ht="12.75" customHeight="1">
      <c r="A766" s="53"/>
      <c r="J766" s="54"/>
      <c r="P766" s="53"/>
      <c r="R766" s="53"/>
    </row>
    <row r="767" ht="12.75" customHeight="1">
      <c r="A767" s="53"/>
      <c r="J767" s="54"/>
      <c r="P767" s="53"/>
      <c r="R767" s="53"/>
    </row>
    <row r="768" ht="12.75" customHeight="1">
      <c r="A768" s="53"/>
      <c r="J768" s="54"/>
      <c r="P768" s="53"/>
      <c r="R768" s="53"/>
    </row>
    <row r="769" ht="12.75" customHeight="1">
      <c r="A769" s="53"/>
      <c r="J769" s="54"/>
      <c r="P769" s="53"/>
      <c r="R769" s="53"/>
    </row>
    <row r="770" ht="12.75" customHeight="1">
      <c r="A770" s="53"/>
      <c r="J770" s="54"/>
      <c r="P770" s="53"/>
      <c r="R770" s="53"/>
    </row>
    <row r="771" ht="12.75" customHeight="1">
      <c r="A771" s="53"/>
      <c r="J771" s="54"/>
      <c r="P771" s="53"/>
      <c r="R771" s="53"/>
    </row>
    <row r="772" ht="12.75" customHeight="1">
      <c r="A772" s="53"/>
      <c r="J772" s="54"/>
      <c r="P772" s="53"/>
      <c r="R772" s="53"/>
    </row>
    <row r="773" ht="12.75" customHeight="1">
      <c r="A773" s="53"/>
      <c r="J773" s="54"/>
      <c r="P773" s="53"/>
      <c r="R773" s="53"/>
    </row>
    <row r="774" ht="12.75" customHeight="1">
      <c r="A774" s="53"/>
      <c r="J774" s="54"/>
      <c r="P774" s="53"/>
      <c r="R774" s="53"/>
    </row>
    <row r="775" ht="12.75" customHeight="1">
      <c r="A775" s="53"/>
      <c r="J775" s="54"/>
      <c r="P775" s="53"/>
      <c r="R775" s="53"/>
    </row>
    <row r="776" ht="12.75" customHeight="1">
      <c r="A776" s="53"/>
      <c r="J776" s="54"/>
      <c r="P776" s="53"/>
      <c r="R776" s="53"/>
    </row>
    <row r="777" ht="12.75" customHeight="1">
      <c r="A777" s="53"/>
      <c r="J777" s="54"/>
      <c r="P777" s="53"/>
      <c r="R777" s="53"/>
    </row>
    <row r="778" ht="12.75" customHeight="1">
      <c r="A778" s="53"/>
      <c r="J778" s="54"/>
      <c r="P778" s="53"/>
      <c r="R778" s="53"/>
    </row>
    <row r="779" ht="12.75" customHeight="1">
      <c r="A779" s="53"/>
      <c r="J779" s="54"/>
      <c r="P779" s="53"/>
      <c r="R779" s="53"/>
    </row>
    <row r="780" ht="12.75" customHeight="1">
      <c r="A780" s="53"/>
      <c r="J780" s="54"/>
      <c r="P780" s="53"/>
      <c r="R780" s="53"/>
    </row>
    <row r="781" ht="12.75" customHeight="1">
      <c r="A781" s="53"/>
      <c r="J781" s="54"/>
      <c r="P781" s="53"/>
      <c r="R781" s="53"/>
    </row>
    <row r="782" ht="12.75" customHeight="1">
      <c r="A782" s="53"/>
      <c r="J782" s="54"/>
      <c r="P782" s="53"/>
      <c r="R782" s="53"/>
    </row>
    <row r="783" ht="12.75" customHeight="1">
      <c r="A783" s="53"/>
      <c r="J783" s="54"/>
      <c r="P783" s="53"/>
      <c r="R783" s="53"/>
    </row>
    <row r="784" ht="12.75" customHeight="1">
      <c r="A784" s="53"/>
      <c r="J784" s="54"/>
      <c r="P784" s="53"/>
      <c r="R784" s="53"/>
    </row>
    <row r="785" ht="12.75" customHeight="1">
      <c r="A785" s="53"/>
      <c r="J785" s="54"/>
      <c r="P785" s="53"/>
      <c r="R785" s="53"/>
    </row>
    <row r="786" ht="12.75" customHeight="1">
      <c r="A786" s="53"/>
      <c r="J786" s="54"/>
      <c r="P786" s="53"/>
      <c r="R786" s="53"/>
    </row>
    <row r="787" ht="12.75" customHeight="1">
      <c r="A787" s="53"/>
      <c r="J787" s="54"/>
      <c r="P787" s="53"/>
      <c r="R787" s="53"/>
    </row>
    <row r="788" ht="12.75" customHeight="1">
      <c r="A788" s="53"/>
      <c r="J788" s="54"/>
      <c r="P788" s="53"/>
      <c r="R788" s="53"/>
    </row>
    <row r="789" ht="12.75" customHeight="1">
      <c r="A789" s="53"/>
      <c r="J789" s="54"/>
      <c r="P789" s="53"/>
      <c r="R789" s="53"/>
    </row>
    <row r="790" ht="12.75" customHeight="1">
      <c r="A790" s="53"/>
      <c r="J790" s="54"/>
      <c r="P790" s="53"/>
      <c r="R790" s="53"/>
    </row>
    <row r="791" ht="12.75" customHeight="1">
      <c r="A791" s="53"/>
      <c r="J791" s="54"/>
      <c r="P791" s="53"/>
      <c r="R791" s="53"/>
    </row>
    <row r="792" ht="12.75" customHeight="1">
      <c r="A792" s="53"/>
      <c r="J792" s="54"/>
      <c r="P792" s="53"/>
      <c r="R792" s="53"/>
    </row>
    <row r="793" ht="12.75" customHeight="1">
      <c r="A793" s="53"/>
      <c r="J793" s="54"/>
      <c r="P793" s="53"/>
      <c r="R793" s="53"/>
    </row>
    <row r="794" ht="12.75" customHeight="1">
      <c r="A794" s="53"/>
      <c r="J794" s="54"/>
      <c r="P794" s="53"/>
      <c r="R794" s="53"/>
    </row>
    <row r="795" ht="12.75" customHeight="1">
      <c r="A795" s="53"/>
      <c r="J795" s="54"/>
      <c r="P795" s="53"/>
      <c r="R795" s="53"/>
    </row>
    <row r="796" ht="12.75" customHeight="1">
      <c r="A796" s="53"/>
      <c r="J796" s="54"/>
      <c r="P796" s="53"/>
      <c r="R796" s="53"/>
    </row>
    <row r="797" ht="12.75" customHeight="1">
      <c r="A797" s="53"/>
      <c r="J797" s="54"/>
      <c r="P797" s="53"/>
      <c r="R797" s="53"/>
    </row>
    <row r="798" ht="12.75" customHeight="1">
      <c r="A798" s="53"/>
      <c r="J798" s="54"/>
      <c r="P798" s="53"/>
      <c r="R798" s="53"/>
    </row>
    <row r="799" ht="12.75" customHeight="1">
      <c r="A799" s="53"/>
      <c r="J799" s="54"/>
      <c r="P799" s="53"/>
      <c r="R799" s="53"/>
    </row>
    <row r="800" ht="12.75" customHeight="1">
      <c r="A800" s="53"/>
      <c r="J800" s="54"/>
      <c r="P800" s="53"/>
      <c r="R800" s="53"/>
    </row>
    <row r="801" ht="12.75" customHeight="1">
      <c r="A801" s="53"/>
      <c r="J801" s="54"/>
      <c r="P801" s="53"/>
      <c r="R801" s="53"/>
    </row>
    <row r="802" ht="12.75" customHeight="1">
      <c r="A802" s="53"/>
      <c r="J802" s="54"/>
      <c r="P802" s="53"/>
      <c r="R802" s="53"/>
    </row>
    <row r="803" ht="12.75" customHeight="1">
      <c r="A803" s="53"/>
      <c r="J803" s="54"/>
      <c r="P803" s="53"/>
      <c r="R803" s="53"/>
    </row>
    <row r="804" ht="12.75" customHeight="1">
      <c r="A804" s="53"/>
      <c r="J804" s="54"/>
      <c r="P804" s="53"/>
      <c r="R804" s="53"/>
    </row>
    <row r="805" ht="12.75" customHeight="1">
      <c r="A805" s="53"/>
      <c r="J805" s="54"/>
      <c r="P805" s="53"/>
      <c r="R805" s="53"/>
    </row>
    <row r="806" ht="12.75" customHeight="1">
      <c r="A806" s="53"/>
      <c r="J806" s="54"/>
      <c r="P806" s="53"/>
      <c r="R806" s="53"/>
    </row>
    <row r="807" ht="12.75" customHeight="1">
      <c r="A807" s="53"/>
      <c r="J807" s="54"/>
      <c r="P807" s="53"/>
      <c r="R807" s="53"/>
    </row>
    <row r="808" ht="12.75" customHeight="1">
      <c r="A808" s="53"/>
      <c r="J808" s="54"/>
      <c r="P808" s="53"/>
      <c r="R808" s="53"/>
    </row>
    <row r="809" ht="12.75" customHeight="1">
      <c r="A809" s="53"/>
      <c r="J809" s="54"/>
      <c r="P809" s="53"/>
      <c r="R809" s="53"/>
    </row>
    <row r="810" ht="12.75" customHeight="1">
      <c r="A810" s="53"/>
      <c r="J810" s="54"/>
      <c r="P810" s="53"/>
      <c r="R810" s="53"/>
    </row>
    <row r="811" ht="12.75" customHeight="1">
      <c r="A811" s="53"/>
      <c r="J811" s="54"/>
      <c r="P811" s="53"/>
      <c r="R811" s="53"/>
    </row>
    <row r="812" ht="12.75" customHeight="1">
      <c r="A812" s="53"/>
      <c r="J812" s="54"/>
      <c r="P812" s="53"/>
      <c r="R812" s="53"/>
    </row>
    <row r="813" ht="12.75" customHeight="1">
      <c r="A813" s="53"/>
      <c r="J813" s="54"/>
      <c r="P813" s="53"/>
      <c r="R813" s="53"/>
    </row>
    <row r="814" ht="12.75" customHeight="1">
      <c r="A814" s="53"/>
      <c r="J814" s="54"/>
      <c r="P814" s="53"/>
      <c r="R814" s="53"/>
    </row>
    <row r="815" ht="12.75" customHeight="1">
      <c r="A815" s="53"/>
      <c r="J815" s="54"/>
      <c r="P815" s="53"/>
      <c r="R815" s="53"/>
    </row>
    <row r="816" ht="12.75" customHeight="1">
      <c r="A816" s="53"/>
      <c r="J816" s="54"/>
      <c r="P816" s="53"/>
      <c r="R816" s="53"/>
    </row>
    <row r="817" ht="12.75" customHeight="1">
      <c r="A817" s="53"/>
      <c r="J817" s="54"/>
      <c r="P817" s="53"/>
      <c r="R817" s="53"/>
    </row>
    <row r="818" ht="12.75" customHeight="1">
      <c r="A818" s="53"/>
      <c r="J818" s="54"/>
      <c r="P818" s="53"/>
      <c r="R818" s="53"/>
    </row>
    <row r="819" ht="12.75" customHeight="1">
      <c r="A819" s="53"/>
      <c r="J819" s="54"/>
      <c r="P819" s="53"/>
      <c r="R819" s="53"/>
    </row>
    <row r="820" ht="12.75" customHeight="1">
      <c r="A820" s="53"/>
      <c r="J820" s="54"/>
      <c r="P820" s="53"/>
      <c r="R820" s="53"/>
    </row>
    <row r="821" ht="12.75" customHeight="1">
      <c r="A821" s="53"/>
      <c r="J821" s="54"/>
      <c r="P821" s="53"/>
      <c r="R821" s="53"/>
    </row>
    <row r="822" ht="12.75" customHeight="1">
      <c r="A822" s="53"/>
      <c r="J822" s="54"/>
      <c r="P822" s="53"/>
      <c r="R822" s="53"/>
    </row>
    <row r="823" ht="12.75" customHeight="1">
      <c r="A823" s="53"/>
      <c r="J823" s="54"/>
      <c r="P823" s="53"/>
      <c r="R823" s="53"/>
    </row>
    <row r="824" ht="12.75" customHeight="1">
      <c r="A824" s="53"/>
      <c r="J824" s="54"/>
      <c r="P824" s="53"/>
      <c r="R824" s="53"/>
    </row>
    <row r="825" ht="12.75" customHeight="1">
      <c r="A825" s="53"/>
      <c r="J825" s="54"/>
      <c r="P825" s="53"/>
      <c r="R825" s="53"/>
    </row>
    <row r="826" ht="12.75" customHeight="1">
      <c r="A826" s="53"/>
      <c r="J826" s="54"/>
      <c r="P826" s="53"/>
      <c r="R826" s="53"/>
    </row>
    <row r="827" ht="12.75" customHeight="1">
      <c r="A827" s="53"/>
      <c r="J827" s="54"/>
      <c r="P827" s="53"/>
      <c r="R827" s="53"/>
    </row>
    <row r="828" ht="12.75" customHeight="1">
      <c r="A828" s="53"/>
      <c r="J828" s="54"/>
      <c r="P828" s="53"/>
      <c r="R828" s="53"/>
    </row>
    <row r="829" ht="12.75" customHeight="1">
      <c r="A829" s="53"/>
      <c r="J829" s="54"/>
      <c r="P829" s="53"/>
      <c r="R829" s="53"/>
    </row>
    <row r="830" ht="12.75" customHeight="1">
      <c r="A830" s="53"/>
      <c r="J830" s="54"/>
      <c r="P830" s="53"/>
      <c r="R830" s="53"/>
    </row>
    <row r="831" ht="12.75" customHeight="1">
      <c r="A831" s="53"/>
      <c r="J831" s="54"/>
      <c r="P831" s="53"/>
      <c r="R831" s="53"/>
    </row>
    <row r="832" ht="12.75" customHeight="1">
      <c r="A832" s="53"/>
      <c r="J832" s="54"/>
      <c r="P832" s="53"/>
      <c r="R832" s="53"/>
    </row>
    <row r="833" ht="12.75" customHeight="1">
      <c r="A833" s="53"/>
      <c r="J833" s="54"/>
      <c r="P833" s="53"/>
      <c r="R833" s="53"/>
    </row>
    <row r="834" ht="12.75" customHeight="1">
      <c r="A834" s="53"/>
      <c r="J834" s="54"/>
      <c r="P834" s="53"/>
      <c r="R834" s="53"/>
    </row>
    <row r="835" ht="12.75" customHeight="1">
      <c r="A835" s="53"/>
      <c r="J835" s="54"/>
      <c r="P835" s="53"/>
      <c r="R835" s="53"/>
    </row>
    <row r="836" ht="12.75" customHeight="1">
      <c r="A836" s="53"/>
      <c r="J836" s="54"/>
      <c r="P836" s="53"/>
      <c r="R836" s="53"/>
    </row>
    <row r="837" ht="12.75" customHeight="1">
      <c r="A837" s="53"/>
      <c r="J837" s="54"/>
      <c r="P837" s="53"/>
      <c r="R837" s="53"/>
    </row>
    <row r="838" ht="12.75" customHeight="1">
      <c r="A838" s="53"/>
      <c r="J838" s="54"/>
      <c r="P838" s="53"/>
      <c r="R838" s="53"/>
    </row>
    <row r="839" ht="12.75" customHeight="1">
      <c r="A839" s="53"/>
      <c r="J839" s="54"/>
      <c r="P839" s="53"/>
      <c r="R839" s="53"/>
    </row>
    <row r="840" ht="12.75" customHeight="1">
      <c r="A840" s="53"/>
      <c r="J840" s="54"/>
      <c r="P840" s="53"/>
      <c r="R840" s="53"/>
    </row>
    <row r="841" ht="12.75" customHeight="1">
      <c r="A841" s="53"/>
      <c r="J841" s="54"/>
      <c r="P841" s="53"/>
      <c r="R841" s="53"/>
    </row>
    <row r="842" ht="12.75" customHeight="1">
      <c r="A842" s="53"/>
      <c r="J842" s="54"/>
      <c r="P842" s="53"/>
      <c r="R842" s="53"/>
    </row>
    <row r="843" ht="12.75" customHeight="1">
      <c r="A843" s="53"/>
      <c r="J843" s="54"/>
      <c r="P843" s="53"/>
      <c r="R843" s="53"/>
    </row>
    <row r="844" ht="12.75" customHeight="1">
      <c r="A844" s="53"/>
      <c r="J844" s="54"/>
      <c r="P844" s="53"/>
      <c r="R844" s="53"/>
    </row>
    <row r="845" ht="12.75" customHeight="1">
      <c r="A845" s="53"/>
      <c r="J845" s="54"/>
      <c r="P845" s="53"/>
      <c r="R845" s="53"/>
    </row>
    <row r="846" ht="12.75" customHeight="1">
      <c r="A846" s="53"/>
      <c r="J846" s="54"/>
      <c r="P846" s="53"/>
      <c r="R846" s="53"/>
    </row>
    <row r="847" ht="12.75" customHeight="1">
      <c r="A847" s="53"/>
      <c r="J847" s="54"/>
      <c r="P847" s="53"/>
      <c r="R847" s="53"/>
    </row>
    <row r="848" ht="12.75" customHeight="1">
      <c r="A848" s="53"/>
      <c r="J848" s="54"/>
      <c r="P848" s="53"/>
      <c r="R848" s="53"/>
    </row>
    <row r="849" ht="12.75" customHeight="1">
      <c r="A849" s="53"/>
      <c r="J849" s="54"/>
      <c r="P849" s="53"/>
      <c r="R849" s="53"/>
    </row>
    <row r="850" ht="12.75" customHeight="1">
      <c r="A850" s="53"/>
      <c r="J850" s="54"/>
      <c r="P850" s="53"/>
      <c r="R850" s="53"/>
    </row>
    <row r="851" ht="12.75" customHeight="1">
      <c r="A851" s="53"/>
      <c r="J851" s="54"/>
      <c r="P851" s="53"/>
      <c r="R851" s="53"/>
    </row>
    <row r="852" ht="12.75" customHeight="1">
      <c r="A852" s="53"/>
      <c r="J852" s="54"/>
      <c r="P852" s="53"/>
      <c r="R852" s="53"/>
    </row>
    <row r="853" ht="12.75" customHeight="1">
      <c r="A853" s="53"/>
      <c r="J853" s="54"/>
      <c r="P853" s="53"/>
      <c r="R853" s="53"/>
    </row>
    <row r="854" ht="12.75" customHeight="1">
      <c r="A854" s="53"/>
      <c r="J854" s="54"/>
      <c r="P854" s="53"/>
      <c r="R854" s="53"/>
    </row>
    <row r="855" ht="12.75" customHeight="1">
      <c r="A855" s="53"/>
      <c r="J855" s="54"/>
      <c r="P855" s="53"/>
      <c r="R855" s="53"/>
    </row>
    <row r="856" ht="12.75" customHeight="1">
      <c r="A856" s="53"/>
      <c r="J856" s="54"/>
      <c r="P856" s="53"/>
      <c r="R856" s="53"/>
    </row>
    <row r="857" ht="12.75" customHeight="1">
      <c r="A857" s="53"/>
      <c r="J857" s="54"/>
      <c r="P857" s="53"/>
      <c r="R857" s="53"/>
    </row>
    <row r="858" ht="12.75" customHeight="1">
      <c r="A858" s="53"/>
      <c r="J858" s="54"/>
      <c r="P858" s="53"/>
      <c r="R858" s="53"/>
    </row>
    <row r="859" ht="12.75" customHeight="1">
      <c r="A859" s="53"/>
      <c r="J859" s="54"/>
      <c r="P859" s="53"/>
      <c r="R859" s="53"/>
    </row>
    <row r="860" ht="12.75" customHeight="1">
      <c r="A860" s="53"/>
      <c r="J860" s="54"/>
      <c r="P860" s="53"/>
      <c r="R860" s="53"/>
    </row>
    <row r="861" ht="12.75" customHeight="1">
      <c r="A861" s="53"/>
      <c r="J861" s="54"/>
      <c r="P861" s="53"/>
      <c r="R861" s="53"/>
    </row>
    <row r="862" ht="12.75" customHeight="1">
      <c r="A862" s="53"/>
      <c r="J862" s="54"/>
      <c r="P862" s="53"/>
      <c r="R862" s="53"/>
    </row>
    <row r="863" ht="12.75" customHeight="1">
      <c r="A863" s="53"/>
      <c r="J863" s="54"/>
      <c r="P863" s="53"/>
      <c r="R863" s="53"/>
    </row>
    <row r="864" ht="12.75" customHeight="1">
      <c r="A864" s="53"/>
      <c r="J864" s="54"/>
      <c r="P864" s="53"/>
      <c r="R864" s="53"/>
    </row>
    <row r="865" ht="12.75" customHeight="1">
      <c r="A865" s="53"/>
      <c r="J865" s="54"/>
      <c r="P865" s="53"/>
      <c r="R865" s="53"/>
    </row>
    <row r="866" ht="12.75" customHeight="1">
      <c r="A866" s="53"/>
      <c r="J866" s="54"/>
      <c r="P866" s="53"/>
      <c r="R866" s="53"/>
    </row>
    <row r="867" ht="12.75" customHeight="1">
      <c r="A867" s="53"/>
      <c r="J867" s="54"/>
      <c r="P867" s="53"/>
      <c r="R867" s="53"/>
    </row>
    <row r="868" ht="12.75" customHeight="1">
      <c r="A868" s="53"/>
      <c r="J868" s="54"/>
      <c r="P868" s="53"/>
      <c r="R868" s="53"/>
    </row>
    <row r="869" ht="12.75" customHeight="1">
      <c r="A869" s="53"/>
      <c r="J869" s="54"/>
      <c r="P869" s="53"/>
      <c r="R869" s="53"/>
    </row>
    <row r="870" ht="12.75" customHeight="1">
      <c r="A870" s="53"/>
      <c r="J870" s="54"/>
      <c r="P870" s="53"/>
      <c r="R870" s="53"/>
    </row>
    <row r="871" ht="12.75" customHeight="1">
      <c r="A871" s="53"/>
      <c r="J871" s="54"/>
      <c r="P871" s="53"/>
      <c r="R871" s="53"/>
    </row>
    <row r="872" ht="12.75" customHeight="1">
      <c r="A872" s="53"/>
      <c r="J872" s="54"/>
      <c r="P872" s="53"/>
      <c r="R872" s="53"/>
    </row>
    <row r="873" ht="12.75" customHeight="1">
      <c r="A873" s="53"/>
      <c r="J873" s="54"/>
      <c r="P873" s="53"/>
      <c r="R873" s="53"/>
    </row>
    <row r="874" ht="12.75" customHeight="1">
      <c r="A874" s="53"/>
      <c r="J874" s="54"/>
      <c r="P874" s="53"/>
      <c r="R874" s="53"/>
    </row>
    <row r="875" ht="12.75" customHeight="1">
      <c r="A875" s="53"/>
      <c r="J875" s="54"/>
      <c r="P875" s="53"/>
      <c r="R875" s="53"/>
    </row>
    <row r="876" ht="12.75" customHeight="1">
      <c r="A876" s="53"/>
      <c r="J876" s="54"/>
      <c r="P876" s="53"/>
      <c r="R876" s="53"/>
    </row>
    <row r="877" ht="12.75" customHeight="1">
      <c r="A877" s="53"/>
      <c r="J877" s="54"/>
      <c r="P877" s="53"/>
      <c r="R877" s="53"/>
    </row>
    <row r="878" ht="12.75" customHeight="1">
      <c r="A878" s="53"/>
      <c r="J878" s="54"/>
      <c r="P878" s="53"/>
      <c r="R878" s="53"/>
    </row>
    <row r="879" ht="12.75" customHeight="1">
      <c r="A879" s="53"/>
      <c r="J879" s="54"/>
      <c r="P879" s="53"/>
      <c r="R879" s="53"/>
    </row>
    <row r="880" ht="12.75" customHeight="1">
      <c r="A880" s="53"/>
      <c r="J880" s="54"/>
      <c r="P880" s="53"/>
      <c r="R880" s="53"/>
    </row>
    <row r="881" ht="12.75" customHeight="1">
      <c r="A881" s="53"/>
      <c r="J881" s="54"/>
      <c r="P881" s="53"/>
      <c r="R881" s="53"/>
    </row>
    <row r="882" ht="12.75" customHeight="1">
      <c r="A882" s="53"/>
      <c r="J882" s="54"/>
      <c r="P882" s="53"/>
      <c r="R882" s="53"/>
    </row>
    <row r="883" ht="12.75" customHeight="1">
      <c r="A883" s="53"/>
      <c r="J883" s="54"/>
      <c r="P883" s="53"/>
      <c r="R883" s="53"/>
    </row>
    <row r="884" ht="12.75" customHeight="1">
      <c r="A884" s="53"/>
      <c r="J884" s="54"/>
      <c r="P884" s="53"/>
      <c r="R884" s="53"/>
    </row>
    <row r="885" ht="12.75" customHeight="1">
      <c r="A885" s="53"/>
      <c r="J885" s="54"/>
      <c r="P885" s="53"/>
      <c r="R885" s="53"/>
    </row>
    <row r="886" ht="12.75" customHeight="1">
      <c r="A886" s="53"/>
      <c r="J886" s="54"/>
      <c r="P886" s="53"/>
      <c r="R886" s="53"/>
    </row>
    <row r="887" ht="12.75" customHeight="1">
      <c r="A887" s="53"/>
      <c r="J887" s="54"/>
      <c r="P887" s="53"/>
      <c r="R887" s="53"/>
    </row>
    <row r="888" ht="12.75" customHeight="1">
      <c r="A888" s="53"/>
      <c r="J888" s="54"/>
      <c r="P888" s="53"/>
      <c r="R888" s="53"/>
    </row>
    <row r="889" ht="12.75" customHeight="1">
      <c r="A889" s="53"/>
      <c r="J889" s="54"/>
      <c r="P889" s="53"/>
      <c r="R889" s="53"/>
    </row>
    <row r="890" ht="12.75" customHeight="1">
      <c r="A890" s="53"/>
      <c r="J890" s="54"/>
      <c r="P890" s="53"/>
      <c r="R890" s="53"/>
    </row>
    <row r="891" ht="12.75" customHeight="1">
      <c r="A891" s="53"/>
      <c r="J891" s="54"/>
      <c r="P891" s="53"/>
      <c r="R891" s="53"/>
    </row>
    <row r="892" ht="12.75" customHeight="1">
      <c r="A892" s="53"/>
      <c r="J892" s="54"/>
      <c r="P892" s="53"/>
      <c r="R892" s="53"/>
    </row>
    <row r="893" ht="12.75" customHeight="1">
      <c r="A893" s="53"/>
      <c r="J893" s="54"/>
      <c r="P893" s="53"/>
      <c r="R893" s="53"/>
    </row>
    <row r="894" ht="12.75" customHeight="1">
      <c r="A894" s="53"/>
      <c r="J894" s="54"/>
      <c r="P894" s="53"/>
      <c r="R894" s="53"/>
    </row>
    <row r="895" ht="12.75" customHeight="1">
      <c r="A895" s="53"/>
      <c r="J895" s="54"/>
      <c r="P895" s="53"/>
      <c r="R895" s="53"/>
    </row>
    <row r="896" ht="12.75" customHeight="1">
      <c r="A896" s="53"/>
      <c r="J896" s="54"/>
      <c r="P896" s="53"/>
      <c r="R896" s="53"/>
    </row>
    <row r="897" ht="12.75" customHeight="1">
      <c r="A897" s="53"/>
      <c r="J897" s="54"/>
      <c r="P897" s="53"/>
      <c r="R897" s="53"/>
    </row>
    <row r="898" ht="12.75" customHeight="1">
      <c r="A898" s="53"/>
      <c r="J898" s="54"/>
      <c r="P898" s="53"/>
      <c r="R898" s="53"/>
    </row>
    <row r="899" ht="12.75" customHeight="1">
      <c r="A899" s="53"/>
      <c r="J899" s="54"/>
      <c r="P899" s="53"/>
      <c r="R899" s="53"/>
    </row>
    <row r="900" ht="12.75" customHeight="1">
      <c r="A900" s="53"/>
      <c r="J900" s="54"/>
      <c r="P900" s="53"/>
      <c r="R900" s="53"/>
    </row>
    <row r="901" ht="12.75" customHeight="1">
      <c r="A901" s="53"/>
      <c r="J901" s="54"/>
      <c r="P901" s="53"/>
      <c r="R901" s="53"/>
    </row>
    <row r="902" ht="12.75" customHeight="1">
      <c r="A902" s="53"/>
      <c r="J902" s="54"/>
      <c r="P902" s="53"/>
      <c r="R902" s="53"/>
    </row>
    <row r="903" ht="12.75" customHeight="1">
      <c r="A903" s="53"/>
      <c r="J903" s="54"/>
      <c r="P903" s="53"/>
      <c r="R903" s="53"/>
    </row>
    <row r="904" ht="12.75" customHeight="1">
      <c r="A904" s="53"/>
      <c r="J904" s="54"/>
      <c r="P904" s="53"/>
      <c r="R904" s="53"/>
    </row>
    <row r="905" ht="12.75" customHeight="1">
      <c r="A905" s="53"/>
      <c r="J905" s="54"/>
      <c r="P905" s="53"/>
      <c r="R905" s="53"/>
    </row>
    <row r="906" ht="12.75" customHeight="1">
      <c r="A906" s="53"/>
      <c r="J906" s="54"/>
      <c r="P906" s="53"/>
      <c r="R906" s="53"/>
    </row>
    <row r="907" ht="12.75" customHeight="1">
      <c r="A907" s="53"/>
      <c r="J907" s="54"/>
      <c r="P907" s="53"/>
      <c r="R907" s="53"/>
    </row>
    <row r="908" ht="12.75" customHeight="1">
      <c r="A908" s="53"/>
      <c r="J908" s="54"/>
      <c r="P908" s="53"/>
      <c r="R908" s="53"/>
    </row>
    <row r="909" ht="12.75" customHeight="1">
      <c r="A909" s="53"/>
      <c r="J909" s="54"/>
      <c r="P909" s="53"/>
      <c r="R909" s="53"/>
    </row>
    <row r="910" ht="12.75" customHeight="1">
      <c r="A910" s="53"/>
      <c r="J910" s="54"/>
      <c r="P910" s="53"/>
      <c r="R910" s="53"/>
    </row>
    <row r="911" ht="12.75" customHeight="1">
      <c r="A911" s="53"/>
      <c r="J911" s="54"/>
      <c r="P911" s="53"/>
      <c r="R911" s="53"/>
    </row>
    <row r="912" ht="12.75" customHeight="1">
      <c r="A912" s="53"/>
      <c r="J912" s="54"/>
      <c r="P912" s="53"/>
      <c r="R912" s="53"/>
    </row>
    <row r="913" ht="12.75" customHeight="1">
      <c r="A913" s="53"/>
      <c r="J913" s="54"/>
      <c r="P913" s="53"/>
      <c r="R913" s="53"/>
    </row>
    <row r="914" ht="12.75" customHeight="1">
      <c r="A914" s="53"/>
      <c r="J914" s="54"/>
      <c r="P914" s="53"/>
      <c r="R914" s="53"/>
    </row>
    <row r="915" ht="12.75" customHeight="1">
      <c r="A915" s="53"/>
      <c r="J915" s="54"/>
      <c r="P915" s="53"/>
      <c r="R915" s="53"/>
    </row>
    <row r="916" ht="12.75" customHeight="1">
      <c r="A916" s="53"/>
      <c r="J916" s="54"/>
      <c r="P916" s="53"/>
      <c r="R916" s="53"/>
    </row>
    <row r="917" ht="12.75" customHeight="1">
      <c r="A917" s="53"/>
      <c r="J917" s="54"/>
      <c r="P917" s="53"/>
      <c r="R917" s="53"/>
    </row>
    <row r="918" ht="12.75" customHeight="1">
      <c r="A918" s="53"/>
      <c r="J918" s="54"/>
      <c r="P918" s="53"/>
      <c r="R918" s="53"/>
    </row>
    <row r="919" ht="12.75" customHeight="1">
      <c r="A919" s="53"/>
      <c r="J919" s="54"/>
      <c r="P919" s="53"/>
      <c r="R919" s="53"/>
    </row>
    <row r="920" ht="12.75" customHeight="1">
      <c r="A920" s="53"/>
      <c r="J920" s="54"/>
      <c r="P920" s="53"/>
      <c r="R920" s="53"/>
    </row>
    <row r="921" ht="12.75" customHeight="1">
      <c r="A921" s="53"/>
      <c r="J921" s="54"/>
      <c r="P921" s="53"/>
      <c r="R921" s="53"/>
    </row>
    <row r="922" ht="12.75" customHeight="1">
      <c r="A922" s="53"/>
      <c r="J922" s="54"/>
      <c r="P922" s="53"/>
      <c r="R922" s="53"/>
    </row>
    <row r="923" ht="12.75" customHeight="1">
      <c r="A923" s="53"/>
      <c r="J923" s="54"/>
      <c r="P923" s="53"/>
      <c r="R923" s="53"/>
    </row>
    <row r="924" ht="12.75" customHeight="1">
      <c r="A924" s="53"/>
      <c r="J924" s="54"/>
      <c r="P924" s="53"/>
      <c r="R924" s="53"/>
    </row>
    <row r="925" ht="12.75" customHeight="1">
      <c r="A925" s="53"/>
      <c r="J925" s="54"/>
      <c r="P925" s="53"/>
      <c r="R925" s="53"/>
    </row>
    <row r="926" ht="12.75" customHeight="1">
      <c r="A926" s="53"/>
      <c r="J926" s="54"/>
      <c r="P926" s="53"/>
      <c r="R926" s="53"/>
    </row>
    <row r="927" ht="12.75" customHeight="1">
      <c r="A927" s="53"/>
      <c r="J927" s="54"/>
      <c r="P927" s="53"/>
      <c r="R927" s="53"/>
    </row>
    <row r="928" ht="12.75" customHeight="1">
      <c r="A928" s="53"/>
      <c r="J928" s="54"/>
      <c r="P928" s="53"/>
      <c r="R928" s="53"/>
    </row>
    <row r="929" ht="12.75" customHeight="1">
      <c r="A929" s="53"/>
      <c r="J929" s="54"/>
      <c r="P929" s="53"/>
      <c r="R929" s="53"/>
    </row>
    <row r="930" ht="12.75" customHeight="1">
      <c r="A930" s="53"/>
      <c r="J930" s="54"/>
      <c r="P930" s="53"/>
      <c r="R930" s="53"/>
    </row>
    <row r="931" ht="12.75" customHeight="1">
      <c r="A931" s="53"/>
      <c r="J931" s="54"/>
      <c r="P931" s="53"/>
      <c r="R931" s="53"/>
    </row>
    <row r="932" ht="12.75" customHeight="1">
      <c r="A932" s="53"/>
      <c r="J932" s="54"/>
      <c r="P932" s="53"/>
      <c r="R932" s="53"/>
    </row>
    <row r="933" ht="12.75" customHeight="1">
      <c r="A933" s="53"/>
      <c r="J933" s="54"/>
      <c r="P933" s="53"/>
      <c r="R933" s="53"/>
    </row>
    <row r="934" ht="12.75" customHeight="1">
      <c r="A934" s="53"/>
      <c r="J934" s="54"/>
      <c r="P934" s="53"/>
      <c r="R934" s="53"/>
    </row>
    <row r="935" ht="12.75" customHeight="1">
      <c r="A935" s="53"/>
      <c r="J935" s="54"/>
      <c r="P935" s="53"/>
      <c r="R935" s="53"/>
    </row>
    <row r="936" ht="12.75" customHeight="1">
      <c r="A936" s="53"/>
      <c r="J936" s="54"/>
      <c r="P936" s="53"/>
      <c r="R936" s="53"/>
    </row>
    <row r="937" ht="12.75" customHeight="1">
      <c r="A937" s="53"/>
      <c r="J937" s="54"/>
      <c r="P937" s="53"/>
      <c r="R937" s="53"/>
    </row>
    <row r="938" ht="12.75" customHeight="1">
      <c r="A938" s="53"/>
      <c r="J938" s="54"/>
      <c r="P938" s="53"/>
      <c r="R938" s="53"/>
    </row>
    <row r="939" ht="12.75" customHeight="1">
      <c r="A939" s="53"/>
      <c r="J939" s="54"/>
      <c r="P939" s="53"/>
      <c r="R939" s="53"/>
    </row>
    <row r="940" ht="12.75" customHeight="1">
      <c r="A940" s="53"/>
      <c r="J940" s="54"/>
      <c r="P940" s="53"/>
      <c r="R940" s="53"/>
    </row>
    <row r="941" ht="12.75" customHeight="1">
      <c r="A941" s="53"/>
      <c r="J941" s="54"/>
      <c r="P941" s="53"/>
      <c r="R941" s="53"/>
    </row>
    <row r="942" ht="12.75" customHeight="1">
      <c r="A942" s="53"/>
      <c r="J942" s="54"/>
      <c r="P942" s="53"/>
      <c r="R942" s="53"/>
    </row>
    <row r="943" ht="12.75" customHeight="1">
      <c r="A943" s="53"/>
      <c r="J943" s="54"/>
      <c r="P943" s="53"/>
      <c r="R943" s="53"/>
    </row>
    <row r="944" ht="12.75" customHeight="1">
      <c r="A944" s="53"/>
      <c r="J944" s="54"/>
      <c r="P944" s="53"/>
      <c r="R944" s="53"/>
    </row>
    <row r="945" ht="12.75" customHeight="1">
      <c r="A945" s="53"/>
      <c r="J945" s="54"/>
      <c r="P945" s="53"/>
      <c r="R945" s="53"/>
    </row>
    <row r="946" ht="12.75" customHeight="1">
      <c r="A946" s="53"/>
      <c r="J946" s="54"/>
      <c r="P946" s="53"/>
      <c r="R946" s="53"/>
    </row>
    <row r="947" ht="12.75" customHeight="1">
      <c r="A947" s="53"/>
      <c r="J947" s="54"/>
      <c r="P947" s="53"/>
      <c r="R947" s="53"/>
    </row>
    <row r="948" ht="12.75" customHeight="1">
      <c r="A948" s="53"/>
      <c r="J948" s="54"/>
      <c r="P948" s="53"/>
      <c r="R948" s="53"/>
    </row>
    <row r="949" ht="12.75" customHeight="1">
      <c r="A949" s="53"/>
      <c r="J949" s="54"/>
      <c r="P949" s="53"/>
      <c r="R949" s="53"/>
    </row>
    <row r="950" ht="12.75" customHeight="1">
      <c r="A950" s="53"/>
      <c r="J950" s="54"/>
      <c r="P950" s="53"/>
      <c r="R950" s="53"/>
    </row>
    <row r="951" ht="12.75" customHeight="1">
      <c r="A951" s="53"/>
      <c r="J951" s="54"/>
      <c r="P951" s="53"/>
      <c r="R951" s="53"/>
    </row>
    <row r="952" ht="12.75" customHeight="1">
      <c r="A952" s="53"/>
      <c r="J952" s="54"/>
      <c r="P952" s="53"/>
      <c r="R952" s="53"/>
    </row>
    <row r="953" ht="12.75" customHeight="1">
      <c r="A953" s="53"/>
      <c r="J953" s="54"/>
      <c r="P953" s="53"/>
      <c r="R953" s="53"/>
    </row>
    <row r="954" ht="12.75" customHeight="1">
      <c r="A954" s="53"/>
      <c r="J954" s="54"/>
      <c r="P954" s="53"/>
      <c r="R954" s="53"/>
    </row>
    <row r="955" ht="12.75" customHeight="1">
      <c r="A955" s="53"/>
      <c r="J955" s="54"/>
      <c r="P955" s="53"/>
      <c r="R955" s="53"/>
    </row>
    <row r="956" ht="12.75" customHeight="1">
      <c r="A956" s="53"/>
      <c r="J956" s="54"/>
      <c r="P956" s="53"/>
      <c r="R956" s="53"/>
    </row>
    <row r="957" ht="12.75" customHeight="1">
      <c r="A957" s="53"/>
      <c r="J957" s="54"/>
      <c r="P957" s="53"/>
      <c r="R957" s="53"/>
    </row>
    <row r="958" ht="12.75" customHeight="1">
      <c r="A958" s="53"/>
      <c r="J958" s="54"/>
      <c r="P958" s="53"/>
      <c r="R958" s="53"/>
    </row>
    <row r="959" ht="12.75" customHeight="1">
      <c r="A959" s="53"/>
      <c r="J959" s="54"/>
      <c r="P959" s="53"/>
      <c r="R959" s="53"/>
    </row>
    <row r="960" ht="12.75" customHeight="1">
      <c r="A960" s="53"/>
      <c r="J960" s="54"/>
      <c r="P960" s="53"/>
      <c r="R960" s="53"/>
    </row>
    <row r="961" ht="12.75" customHeight="1">
      <c r="A961" s="53"/>
      <c r="J961" s="54"/>
      <c r="P961" s="53"/>
      <c r="R961" s="53"/>
    </row>
    <row r="962" ht="12.75" customHeight="1">
      <c r="A962" s="53"/>
      <c r="J962" s="54"/>
      <c r="P962" s="53"/>
      <c r="R962" s="53"/>
    </row>
    <row r="963" ht="12.75" customHeight="1">
      <c r="A963" s="53"/>
      <c r="J963" s="54"/>
      <c r="P963" s="53"/>
      <c r="R963" s="53"/>
    </row>
    <row r="964" ht="12.75" customHeight="1">
      <c r="A964" s="53"/>
      <c r="J964" s="54"/>
      <c r="P964" s="53"/>
      <c r="R964" s="53"/>
    </row>
    <row r="965" ht="12.75" customHeight="1">
      <c r="A965" s="53"/>
      <c r="J965" s="54"/>
      <c r="P965" s="53"/>
      <c r="R965" s="53"/>
    </row>
    <row r="966" ht="12.75" customHeight="1">
      <c r="A966" s="53"/>
      <c r="J966" s="54"/>
      <c r="P966" s="53"/>
      <c r="R966" s="53"/>
    </row>
    <row r="967" ht="12.75" customHeight="1">
      <c r="A967" s="53"/>
      <c r="J967" s="54"/>
      <c r="P967" s="53"/>
      <c r="R967" s="53"/>
    </row>
    <row r="968" ht="12.75" customHeight="1">
      <c r="A968" s="53"/>
      <c r="J968" s="54"/>
      <c r="P968" s="53"/>
      <c r="R968" s="53"/>
    </row>
    <row r="969" ht="12.75" customHeight="1">
      <c r="A969" s="53"/>
      <c r="J969" s="54"/>
      <c r="P969" s="53"/>
      <c r="R969" s="53"/>
    </row>
    <row r="970" ht="12.75" customHeight="1">
      <c r="A970" s="53"/>
      <c r="J970" s="54"/>
      <c r="P970" s="53"/>
      <c r="R970" s="53"/>
    </row>
    <row r="971" ht="12.75" customHeight="1">
      <c r="A971" s="53"/>
      <c r="J971" s="54"/>
      <c r="P971" s="53"/>
      <c r="R971" s="53"/>
    </row>
    <row r="972" ht="12.75" customHeight="1">
      <c r="A972" s="53"/>
      <c r="J972" s="54"/>
      <c r="P972" s="53"/>
      <c r="R972" s="53"/>
    </row>
    <row r="973" ht="12.75" customHeight="1">
      <c r="A973" s="53"/>
      <c r="J973" s="54"/>
      <c r="P973" s="53"/>
      <c r="R973" s="53"/>
    </row>
    <row r="974" ht="12.75" customHeight="1">
      <c r="A974" s="53"/>
      <c r="J974" s="54"/>
      <c r="P974" s="53"/>
      <c r="R974" s="53"/>
    </row>
    <row r="975" ht="12.75" customHeight="1">
      <c r="A975" s="53"/>
      <c r="J975" s="54"/>
      <c r="P975" s="53"/>
      <c r="R975" s="53"/>
    </row>
    <row r="976" ht="12.75" customHeight="1">
      <c r="A976" s="53"/>
      <c r="J976" s="54"/>
      <c r="P976" s="53"/>
      <c r="R976" s="53"/>
    </row>
    <row r="977" ht="12.75" customHeight="1">
      <c r="A977" s="53"/>
      <c r="J977" s="54"/>
      <c r="P977" s="53"/>
      <c r="R977" s="53"/>
    </row>
    <row r="978" ht="12.75" customHeight="1">
      <c r="A978" s="53"/>
      <c r="J978" s="54"/>
      <c r="P978" s="53"/>
      <c r="R978" s="53"/>
    </row>
    <row r="979" ht="12.75" customHeight="1">
      <c r="A979" s="53"/>
      <c r="J979" s="54"/>
      <c r="P979" s="53"/>
      <c r="R979" s="53"/>
    </row>
    <row r="980" ht="12.75" customHeight="1">
      <c r="A980" s="53"/>
      <c r="J980" s="54"/>
      <c r="P980" s="53"/>
      <c r="R980" s="53"/>
    </row>
    <row r="981" ht="12.75" customHeight="1">
      <c r="A981" s="53"/>
      <c r="J981" s="54"/>
      <c r="P981" s="53"/>
      <c r="R981" s="53"/>
    </row>
    <row r="982" ht="12.75" customHeight="1">
      <c r="A982" s="53"/>
      <c r="J982" s="54"/>
      <c r="P982" s="53"/>
      <c r="R982" s="53"/>
    </row>
    <row r="983" ht="12.75" customHeight="1">
      <c r="A983" s="53"/>
      <c r="J983" s="54"/>
      <c r="P983" s="53"/>
      <c r="R983" s="53"/>
    </row>
    <row r="984" ht="12.75" customHeight="1">
      <c r="A984" s="53"/>
      <c r="J984" s="54"/>
      <c r="P984" s="53"/>
      <c r="R984" s="53"/>
    </row>
    <row r="985" ht="12.75" customHeight="1">
      <c r="A985" s="53"/>
      <c r="J985" s="54"/>
      <c r="P985" s="53"/>
      <c r="R985" s="53"/>
    </row>
    <row r="986" ht="12.75" customHeight="1">
      <c r="A986" s="53"/>
      <c r="J986" s="54"/>
      <c r="P986" s="53"/>
      <c r="R986" s="53"/>
    </row>
    <row r="987" ht="12.75" customHeight="1">
      <c r="A987" s="53"/>
      <c r="J987" s="54"/>
      <c r="P987" s="53"/>
      <c r="R987" s="53"/>
    </row>
    <row r="988" ht="12.75" customHeight="1">
      <c r="A988" s="53"/>
      <c r="J988" s="54"/>
      <c r="P988" s="53"/>
      <c r="R988" s="53"/>
    </row>
    <row r="989" ht="12.75" customHeight="1">
      <c r="A989" s="53"/>
      <c r="J989" s="54"/>
      <c r="P989" s="53"/>
      <c r="R989" s="53"/>
    </row>
    <row r="990" ht="12.75" customHeight="1">
      <c r="A990" s="53"/>
      <c r="J990" s="54"/>
      <c r="P990" s="53"/>
      <c r="R990" s="53"/>
    </row>
    <row r="991" ht="12.75" customHeight="1">
      <c r="A991" s="53"/>
      <c r="J991" s="54"/>
      <c r="P991" s="53"/>
      <c r="R991" s="53"/>
    </row>
    <row r="992" ht="12.75" customHeight="1">
      <c r="A992" s="53"/>
      <c r="J992" s="54"/>
      <c r="P992" s="53"/>
      <c r="R992" s="53"/>
    </row>
    <row r="993" ht="12.75" customHeight="1">
      <c r="A993" s="53"/>
      <c r="J993" s="54"/>
      <c r="P993" s="53"/>
      <c r="R993" s="53"/>
    </row>
    <row r="994" ht="12.75" customHeight="1">
      <c r="A994" s="53"/>
      <c r="J994" s="54"/>
      <c r="P994" s="53"/>
      <c r="R994" s="53"/>
    </row>
    <row r="995" ht="12.75" customHeight="1">
      <c r="A995" s="53"/>
      <c r="J995" s="54"/>
      <c r="P995" s="53"/>
      <c r="R995" s="53"/>
    </row>
    <row r="996" ht="12.75" customHeight="1">
      <c r="A996" s="53"/>
      <c r="J996" s="54"/>
      <c r="P996" s="53"/>
      <c r="R996" s="53"/>
    </row>
    <row r="997" ht="12.75" customHeight="1">
      <c r="A997" s="53"/>
      <c r="J997" s="54"/>
      <c r="P997" s="53"/>
      <c r="R997" s="53"/>
    </row>
    <row r="998" ht="12.75" customHeight="1">
      <c r="A998" s="53"/>
      <c r="J998" s="54"/>
      <c r="P998" s="53"/>
      <c r="R998" s="53"/>
    </row>
    <row r="999" ht="12.75" customHeight="1">
      <c r="A999" s="53"/>
      <c r="J999" s="54"/>
      <c r="P999" s="53"/>
      <c r="R999" s="53"/>
    </row>
    <row r="1000" ht="12.75" customHeight="1">
      <c r="A1000" s="53"/>
      <c r="J1000" s="54"/>
      <c r="P1000" s="53"/>
      <c r="R1000" s="53"/>
    </row>
  </sheetData>
  <mergeCells count="7">
    <mergeCell ref="B1:C1"/>
    <mergeCell ref="D1:E1"/>
    <mergeCell ref="F1:I1"/>
    <mergeCell ref="J1:K1"/>
    <mergeCell ref="L1:M1"/>
    <mergeCell ref="N1:O1"/>
    <mergeCell ref="P1:Q1"/>
  </mergeCells>
  <printOptions/>
  <pageMargins bottom="1.0" footer="0.0" header="0.0" left="0.75" right="0.75" top="1.5"/>
  <pageSetup orientation="landscape"/>
  <headerFooter>
    <oddHeader>&amp;CFEMALE TEAM RAIDER RESULTS </oddHeader>
    <oddFooter>&amp;L_x000D_#000000  Classified as Public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25.63"/>
    <col customWidth="1" min="2" max="2" width="12.38"/>
    <col customWidth="1" min="3" max="3" width="3.88"/>
    <col customWidth="1" min="4" max="4" width="13.38"/>
    <col customWidth="1" min="5" max="5" width="4.13"/>
    <col customWidth="1" min="6" max="8" width="12.88"/>
    <col customWidth="1" min="9" max="9" width="3.75"/>
    <col customWidth="1" min="10" max="10" width="13.63"/>
    <col customWidth="1" min="11" max="11" width="4.13"/>
    <col customWidth="1" hidden="1" min="12" max="12" width="15.75"/>
    <col customWidth="1" hidden="1" min="13" max="13" width="4.13"/>
    <col customWidth="1" min="14" max="14" width="15.75"/>
    <col customWidth="1" min="15" max="15" width="4.13"/>
    <col customWidth="1" min="16" max="16" width="7.0"/>
    <col customWidth="1" min="17" max="17" width="10.25"/>
    <col customWidth="1" min="18" max="18" width="24.63"/>
    <col customWidth="1" min="19" max="19" width="8.63"/>
    <col customWidth="1" min="20" max="20" width="32.88"/>
    <col customWidth="1" min="21" max="26" width="8.63"/>
  </cols>
  <sheetData>
    <row r="1" ht="20.25" customHeight="1">
      <c r="A1" s="1"/>
      <c r="B1" s="2" t="s">
        <v>0</v>
      </c>
      <c r="C1" s="3"/>
      <c r="D1" s="4" t="s">
        <v>1</v>
      </c>
      <c r="E1" s="3"/>
      <c r="F1" s="5" t="s">
        <v>2</v>
      </c>
      <c r="G1" s="6"/>
      <c r="H1" s="6"/>
      <c r="I1" s="3"/>
      <c r="J1" s="7" t="s">
        <v>3</v>
      </c>
      <c r="K1" s="3"/>
      <c r="L1" s="8" t="s">
        <v>4</v>
      </c>
      <c r="M1" s="3"/>
      <c r="N1" s="70" t="s">
        <v>5</v>
      </c>
      <c r="O1" s="56"/>
      <c r="P1" s="59"/>
      <c r="Q1" s="3"/>
      <c r="R1" s="10"/>
    </row>
    <row r="2" ht="40.5" customHeight="1">
      <c r="A2" s="1" t="s">
        <v>6</v>
      </c>
      <c r="B2" s="11" t="s">
        <v>7</v>
      </c>
      <c r="C2" s="12" t="s">
        <v>8</v>
      </c>
      <c r="D2" s="13" t="s">
        <v>7</v>
      </c>
      <c r="E2" s="14" t="s">
        <v>8</v>
      </c>
      <c r="F2" s="15" t="s">
        <v>7</v>
      </c>
      <c r="G2" s="16" t="s">
        <v>9</v>
      </c>
      <c r="H2" s="16" t="s">
        <v>10</v>
      </c>
      <c r="I2" s="17" t="s">
        <v>8</v>
      </c>
      <c r="J2" s="18" t="s">
        <v>7</v>
      </c>
      <c r="K2" s="19" t="s">
        <v>8</v>
      </c>
      <c r="L2" s="22" t="s">
        <v>7</v>
      </c>
      <c r="M2" s="23" t="s">
        <v>8</v>
      </c>
      <c r="N2" s="20" t="s">
        <v>7</v>
      </c>
      <c r="O2" s="67" t="s">
        <v>8</v>
      </c>
      <c r="P2" s="68" t="s">
        <v>11</v>
      </c>
      <c r="Q2" s="25" t="s">
        <v>12</v>
      </c>
      <c r="R2" s="10" t="s">
        <v>6</v>
      </c>
    </row>
    <row r="3" ht="16.5" customHeight="1">
      <c r="A3" s="69" t="s">
        <v>23</v>
      </c>
      <c r="B3" s="27">
        <v>8.34</v>
      </c>
      <c r="C3" s="28">
        <f t="shared" ref="C3:C11" si="1">IF(B3&lt;&gt;"",RANK(B3,$B$3:$B$11,1),"")</f>
        <v>1</v>
      </c>
      <c r="D3" s="27">
        <v>9.0</v>
      </c>
      <c r="E3" s="28">
        <f t="shared" ref="E3:E11" si="2">IF(D3&lt;&gt;"",RANK(D3,$D$3:$D$11,1),"")</f>
        <v>1</v>
      </c>
      <c r="F3" s="29">
        <v>9.08</v>
      </c>
      <c r="G3" s="30"/>
      <c r="H3" s="30">
        <f t="shared" ref="H3:H11" si="3">F3+G3</f>
        <v>9.08</v>
      </c>
      <c r="I3" s="28">
        <f t="shared" ref="I3:I11" si="4">IF(H3&lt;&gt;"",RANK(H3,$H$3:$H$11,1),"")</f>
        <v>1</v>
      </c>
      <c r="J3" s="29">
        <v>1.18</v>
      </c>
      <c r="K3" s="28">
        <f t="shared" ref="K3:K11" si="5">IF(J3&lt;&gt;"",RANK(J3,$J$3:$J$11,1),"")</f>
        <v>1</v>
      </c>
      <c r="L3" s="35"/>
      <c r="M3" s="28" t="str">
        <f t="shared" ref="M3:M16" si="6">IF(L3&lt;&gt;"",RANK(L3,$L$3:$L$22,1),"")</f>
        <v/>
      </c>
      <c r="N3" s="29">
        <v>2.29</v>
      </c>
      <c r="O3" s="28">
        <f t="shared" ref="O3:O11" si="7">IF(N3&lt;&gt;"",RANK(N3,$N$3:$N$11,1),"")</f>
        <v>1</v>
      </c>
      <c r="P3" s="31">
        <f t="shared" ref="P3:P11" si="8">SUM(C3,E3,I3,K3,M3,O3)</f>
        <v>5</v>
      </c>
      <c r="Q3" s="32">
        <f t="shared" ref="Q3:Q11" si="9">IF(P3&lt;&gt;"",RANK(P3,$P$3:$P$11,1),"")</f>
        <v>1</v>
      </c>
      <c r="R3" s="33" t="str">
        <f t="shared" ref="R3:R12" si="10">A3</f>
        <v>Adairsville HS</v>
      </c>
      <c r="T3" s="36"/>
    </row>
    <row r="4" ht="16.5" customHeight="1">
      <c r="A4" s="69" t="s">
        <v>24</v>
      </c>
      <c r="B4" s="27">
        <v>9.31</v>
      </c>
      <c r="C4" s="28">
        <f t="shared" si="1"/>
        <v>2</v>
      </c>
      <c r="D4" s="27">
        <v>11.18</v>
      </c>
      <c r="E4" s="28">
        <f t="shared" si="2"/>
        <v>5</v>
      </c>
      <c r="F4" s="27">
        <v>11.25</v>
      </c>
      <c r="G4" s="30"/>
      <c r="H4" s="30">
        <f t="shared" si="3"/>
        <v>11.25</v>
      </c>
      <c r="I4" s="28">
        <f t="shared" si="4"/>
        <v>4</v>
      </c>
      <c r="J4" s="29">
        <v>2.46</v>
      </c>
      <c r="K4" s="28">
        <f t="shared" si="5"/>
        <v>6</v>
      </c>
      <c r="L4" s="35"/>
      <c r="M4" s="28" t="str">
        <f t="shared" si="6"/>
        <v/>
      </c>
      <c r="N4" s="27">
        <v>2.46</v>
      </c>
      <c r="O4" s="28">
        <f t="shared" si="7"/>
        <v>4</v>
      </c>
      <c r="P4" s="34">
        <f t="shared" si="8"/>
        <v>21</v>
      </c>
      <c r="Q4" s="32">
        <f t="shared" si="9"/>
        <v>3</v>
      </c>
      <c r="R4" s="33" t="str">
        <f t="shared" si="10"/>
        <v>Cartersville HS #1</v>
      </c>
      <c r="T4" s="36"/>
    </row>
    <row r="5" ht="16.5" customHeight="1">
      <c r="A5" s="69" t="s">
        <v>25</v>
      </c>
      <c r="B5" s="27">
        <v>10.53</v>
      </c>
      <c r="C5" s="28">
        <f t="shared" si="1"/>
        <v>5</v>
      </c>
      <c r="D5" s="27">
        <v>13.43</v>
      </c>
      <c r="E5" s="28">
        <f t="shared" si="2"/>
        <v>8</v>
      </c>
      <c r="F5" s="27">
        <v>14.41</v>
      </c>
      <c r="G5" s="30"/>
      <c r="H5" s="30">
        <f t="shared" si="3"/>
        <v>14.41</v>
      </c>
      <c r="I5" s="28">
        <f t="shared" si="4"/>
        <v>7</v>
      </c>
      <c r="J5" s="29">
        <v>2.4</v>
      </c>
      <c r="K5" s="28">
        <f t="shared" si="5"/>
        <v>5</v>
      </c>
      <c r="L5" s="35"/>
      <c r="M5" s="28" t="str">
        <f t="shared" si="6"/>
        <v/>
      </c>
      <c r="N5" s="27">
        <v>3.16</v>
      </c>
      <c r="O5" s="28">
        <f t="shared" si="7"/>
        <v>7</v>
      </c>
      <c r="P5" s="34">
        <f t="shared" si="8"/>
        <v>32</v>
      </c>
      <c r="Q5" s="32">
        <f t="shared" si="9"/>
        <v>6</v>
      </c>
      <c r="R5" s="33" t="str">
        <f t="shared" si="10"/>
        <v>Cartersville HS #2</v>
      </c>
      <c r="T5" s="36"/>
    </row>
    <row r="6" ht="16.5" customHeight="1">
      <c r="A6" s="71" t="s">
        <v>26</v>
      </c>
      <c r="B6" s="27">
        <v>11.16</v>
      </c>
      <c r="C6" s="28">
        <f t="shared" si="1"/>
        <v>7</v>
      </c>
      <c r="D6" s="27">
        <v>12.3</v>
      </c>
      <c r="E6" s="28">
        <f t="shared" si="2"/>
        <v>6</v>
      </c>
      <c r="F6" s="27">
        <v>11.09</v>
      </c>
      <c r="G6" s="29"/>
      <c r="H6" s="30">
        <f t="shared" si="3"/>
        <v>11.09</v>
      </c>
      <c r="I6" s="28">
        <f t="shared" si="4"/>
        <v>3</v>
      </c>
      <c r="J6" s="29">
        <v>4.12</v>
      </c>
      <c r="K6" s="28">
        <f t="shared" si="5"/>
        <v>9</v>
      </c>
      <c r="L6" s="35"/>
      <c r="M6" s="28" t="str">
        <f t="shared" si="6"/>
        <v/>
      </c>
      <c r="N6" s="27">
        <v>3.18</v>
      </c>
      <c r="O6" s="28">
        <f t="shared" si="7"/>
        <v>8</v>
      </c>
      <c r="P6" s="34">
        <f t="shared" si="8"/>
        <v>33</v>
      </c>
      <c r="Q6" s="32">
        <f t="shared" si="9"/>
        <v>7</v>
      </c>
      <c r="R6" s="33" t="str">
        <f t="shared" si="10"/>
        <v>Dalton Academy</v>
      </c>
      <c r="T6" s="36"/>
    </row>
    <row r="7" ht="16.5" customHeight="1">
      <c r="A7" s="69" t="s">
        <v>17</v>
      </c>
      <c r="B7" s="27">
        <v>13.22</v>
      </c>
      <c r="C7" s="28">
        <f t="shared" si="1"/>
        <v>9</v>
      </c>
      <c r="D7" s="27">
        <v>15.5</v>
      </c>
      <c r="E7" s="28">
        <f t="shared" si="2"/>
        <v>9</v>
      </c>
      <c r="F7" s="27">
        <v>14.59</v>
      </c>
      <c r="G7" s="30"/>
      <c r="H7" s="30">
        <f t="shared" si="3"/>
        <v>14.59</v>
      </c>
      <c r="I7" s="28">
        <f t="shared" si="4"/>
        <v>8</v>
      </c>
      <c r="J7" s="29">
        <v>2.06</v>
      </c>
      <c r="K7" s="28">
        <f t="shared" si="5"/>
        <v>3</v>
      </c>
      <c r="L7" s="35"/>
      <c r="M7" s="28" t="str">
        <f t="shared" si="6"/>
        <v/>
      </c>
      <c r="N7" s="27">
        <v>3.12</v>
      </c>
      <c r="O7" s="28">
        <f t="shared" si="7"/>
        <v>6</v>
      </c>
      <c r="P7" s="34">
        <f t="shared" si="8"/>
        <v>35</v>
      </c>
      <c r="Q7" s="32">
        <f t="shared" si="9"/>
        <v>8</v>
      </c>
      <c r="R7" s="33" t="str">
        <f t="shared" si="10"/>
        <v>Lafayette HS</v>
      </c>
      <c r="T7" s="36"/>
    </row>
    <row r="8" ht="16.5" customHeight="1">
      <c r="A8" s="69" t="s">
        <v>27</v>
      </c>
      <c r="B8" s="27">
        <v>10.49</v>
      </c>
      <c r="C8" s="28">
        <f t="shared" si="1"/>
        <v>4</v>
      </c>
      <c r="D8" s="27">
        <v>11.17</v>
      </c>
      <c r="E8" s="28">
        <f t="shared" si="2"/>
        <v>4</v>
      </c>
      <c r="F8" s="27">
        <v>13.01</v>
      </c>
      <c r="G8" s="29">
        <v>2.0</v>
      </c>
      <c r="H8" s="30">
        <f t="shared" si="3"/>
        <v>15.01</v>
      </c>
      <c r="I8" s="28">
        <f t="shared" si="4"/>
        <v>9</v>
      </c>
      <c r="J8" s="29">
        <v>2.5</v>
      </c>
      <c r="K8" s="28">
        <f t="shared" si="5"/>
        <v>7</v>
      </c>
      <c r="L8" s="35"/>
      <c r="M8" s="28" t="str">
        <f t="shared" si="6"/>
        <v/>
      </c>
      <c r="N8" s="27">
        <v>2.45</v>
      </c>
      <c r="O8" s="28">
        <f t="shared" si="7"/>
        <v>3</v>
      </c>
      <c r="P8" s="34">
        <f t="shared" si="8"/>
        <v>27</v>
      </c>
      <c r="Q8" s="32">
        <f t="shared" si="9"/>
        <v>5</v>
      </c>
      <c r="R8" s="33" t="str">
        <f t="shared" si="10"/>
        <v>Marietta HS #1</v>
      </c>
      <c r="T8" s="36"/>
    </row>
    <row r="9" ht="16.5" customHeight="1">
      <c r="A9" s="69" t="s">
        <v>28</v>
      </c>
      <c r="B9" s="27">
        <v>11.09</v>
      </c>
      <c r="C9" s="28">
        <f t="shared" si="1"/>
        <v>6</v>
      </c>
      <c r="D9" s="27">
        <v>13.37</v>
      </c>
      <c r="E9" s="28">
        <f t="shared" si="2"/>
        <v>7</v>
      </c>
      <c r="F9" s="27">
        <v>12.03</v>
      </c>
      <c r="G9" s="29">
        <v>2.3</v>
      </c>
      <c r="H9" s="30">
        <f t="shared" si="3"/>
        <v>14.33</v>
      </c>
      <c r="I9" s="28">
        <f t="shared" si="4"/>
        <v>6</v>
      </c>
      <c r="J9" s="29">
        <v>3.31</v>
      </c>
      <c r="K9" s="28">
        <f t="shared" si="5"/>
        <v>8</v>
      </c>
      <c r="L9" s="35"/>
      <c r="M9" s="28" t="str">
        <f t="shared" si="6"/>
        <v/>
      </c>
      <c r="N9" s="27">
        <v>4.08</v>
      </c>
      <c r="O9" s="28">
        <f t="shared" si="7"/>
        <v>9</v>
      </c>
      <c r="P9" s="34">
        <f t="shared" si="8"/>
        <v>36</v>
      </c>
      <c r="Q9" s="32">
        <f t="shared" si="9"/>
        <v>9</v>
      </c>
      <c r="R9" s="33" t="str">
        <f t="shared" si="10"/>
        <v>Marietta HS #2</v>
      </c>
      <c r="T9" s="36"/>
    </row>
    <row r="10" ht="16.5" customHeight="1">
      <c r="A10" s="69" t="s">
        <v>19</v>
      </c>
      <c r="B10" s="27">
        <v>12.18</v>
      </c>
      <c r="C10" s="28">
        <f t="shared" si="1"/>
        <v>8</v>
      </c>
      <c r="D10" s="27">
        <v>11.16</v>
      </c>
      <c r="E10" s="28">
        <f t="shared" si="2"/>
        <v>3</v>
      </c>
      <c r="F10" s="27">
        <v>13.0</v>
      </c>
      <c r="G10" s="30"/>
      <c r="H10" s="30">
        <f t="shared" si="3"/>
        <v>13</v>
      </c>
      <c r="I10" s="28">
        <f t="shared" si="4"/>
        <v>5</v>
      </c>
      <c r="J10" s="29">
        <v>2.23</v>
      </c>
      <c r="K10" s="28">
        <f t="shared" si="5"/>
        <v>4</v>
      </c>
      <c r="L10" s="35"/>
      <c r="M10" s="28" t="str">
        <f t="shared" si="6"/>
        <v/>
      </c>
      <c r="N10" s="27">
        <v>2.44</v>
      </c>
      <c r="O10" s="28">
        <f t="shared" si="7"/>
        <v>2</v>
      </c>
      <c r="P10" s="34">
        <f t="shared" si="8"/>
        <v>22</v>
      </c>
      <c r="Q10" s="32">
        <f t="shared" si="9"/>
        <v>4</v>
      </c>
      <c r="R10" s="33" t="str">
        <f t="shared" si="10"/>
        <v>Ridgeland HS</v>
      </c>
      <c r="T10" s="36"/>
    </row>
    <row r="11" ht="16.5" customHeight="1">
      <c r="A11" s="69" t="s">
        <v>29</v>
      </c>
      <c r="B11" s="27">
        <v>9.59</v>
      </c>
      <c r="C11" s="28">
        <f t="shared" si="1"/>
        <v>3</v>
      </c>
      <c r="D11" s="27">
        <v>10.18</v>
      </c>
      <c r="E11" s="28">
        <f t="shared" si="2"/>
        <v>2</v>
      </c>
      <c r="F11" s="27">
        <v>11.0</v>
      </c>
      <c r="G11" s="30"/>
      <c r="H11" s="30">
        <f t="shared" si="3"/>
        <v>11</v>
      </c>
      <c r="I11" s="28">
        <f t="shared" si="4"/>
        <v>2</v>
      </c>
      <c r="J11" s="29">
        <v>1.59</v>
      </c>
      <c r="K11" s="28">
        <f t="shared" si="5"/>
        <v>2</v>
      </c>
      <c r="L11" s="35"/>
      <c r="M11" s="28" t="str">
        <f t="shared" si="6"/>
        <v/>
      </c>
      <c r="N11" s="27">
        <v>2.57</v>
      </c>
      <c r="O11" s="28">
        <f t="shared" si="7"/>
        <v>5</v>
      </c>
      <c r="P11" s="34">
        <f t="shared" si="8"/>
        <v>14</v>
      </c>
      <c r="Q11" s="32">
        <f t="shared" si="9"/>
        <v>2</v>
      </c>
      <c r="R11" s="33" t="str">
        <f t="shared" si="10"/>
        <v>Wheeler</v>
      </c>
      <c r="T11" s="36"/>
    </row>
    <row r="12" ht="16.5" customHeight="1">
      <c r="A12" s="69"/>
      <c r="B12" s="35"/>
      <c r="C12" s="28" t="str">
        <f t="shared" ref="C12:C16" si="11">IF(B12&lt;&gt;"",RANK(B12,$B$3:$B$22,1),"")</f>
        <v/>
      </c>
      <c r="D12" s="35"/>
      <c r="E12" s="28" t="str">
        <f t="shared" ref="E12:E16" si="12">IF(D12&lt;&gt;"",RANK(D12,$D$3:$D$22,1),"")</f>
        <v/>
      </c>
      <c r="F12" s="35"/>
      <c r="G12" s="30"/>
      <c r="H12" s="30"/>
      <c r="I12" s="28"/>
      <c r="J12" s="30"/>
      <c r="K12" s="28" t="str">
        <f t="shared" ref="K12:K16" si="13">IF(J12&lt;&gt;"",RANK(J12,$J$3:$J$22,1),"")</f>
        <v/>
      </c>
      <c r="L12" s="35"/>
      <c r="M12" s="28" t="str">
        <f t="shared" si="6"/>
        <v/>
      </c>
      <c r="N12" s="35"/>
      <c r="O12" s="28" t="str">
        <f t="shared" ref="O12:O16" si="14">IF(N12&lt;&gt;"",RANK(N12,$N$3:$N$22,1),"")</f>
        <v/>
      </c>
      <c r="P12" s="34"/>
      <c r="Q12" s="32"/>
      <c r="R12" s="33" t="str">
        <f t="shared" si="10"/>
        <v/>
      </c>
      <c r="T12" s="36"/>
    </row>
    <row r="13" ht="16.5" customHeight="1">
      <c r="A13" s="69"/>
      <c r="B13" s="72"/>
      <c r="C13" s="28" t="str">
        <f t="shared" si="11"/>
        <v/>
      </c>
      <c r="D13" s="72"/>
      <c r="E13" s="28" t="str">
        <f t="shared" si="12"/>
        <v/>
      </c>
      <c r="F13" s="35"/>
      <c r="G13" s="30"/>
      <c r="H13" s="30"/>
      <c r="I13" s="28"/>
      <c r="J13" s="73"/>
      <c r="K13" s="28" t="str">
        <f t="shared" si="13"/>
        <v/>
      </c>
      <c r="L13" s="35"/>
      <c r="M13" s="28" t="str">
        <f t="shared" si="6"/>
        <v/>
      </c>
      <c r="N13" s="41"/>
      <c r="O13" s="28" t="str">
        <f t="shared" si="14"/>
        <v/>
      </c>
      <c r="P13" s="34"/>
      <c r="Q13" s="32"/>
      <c r="R13" s="33"/>
      <c r="T13" s="36"/>
    </row>
    <row r="14" ht="16.5" customHeight="1">
      <c r="A14" s="69"/>
      <c r="B14" s="72"/>
      <c r="C14" s="28" t="str">
        <f t="shared" si="11"/>
        <v/>
      </c>
      <c r="D14" s="72"/>
      <c r="E14" s="28" t="str">
        <f t="shared" si="12"/>
        <v/>
      </c>
      <c r="F14" s="35"/>
      <c r="G14" s="30"/>
      <c r="H14" s="30"/>
      <c r="I14" s="28"/>
      <c r="J14" s="73"/>
      <c r="K14" s="28" t="str">
        <f t="shared" si="13"/>
        <v/>
      </c>
      <c r="L14" s="35"/>
      <c r="M14" s="28" t="str">
        <f t="shared" si="6"/>
        <v/>
      </c>
      <c r="N14" s="41"/>
      <c r="O14" s="28" t="str">
        <f t="shared" si="14"/>
        <v/>
      </c>
      <c r="P14" s="34"/>
      <c r="Q14" s="32"/>
      <c r="R14" s="33"/>
      <c r="T14" s="36"/>
    </row>
    <row r="15" ht="16.5" customHeight="1">
      <c r="A15" s="69"/>
      <c r="B15" s="72"/>
      <c r="C15" s="28" t="str">
        <f t="shared" si="11"/>
        <v/>
      </c>
      <c r="D15" s="39"/>
      <c r="E15" s="28" t="str">
        <f t="shared" si="12"/>
        <v/>
      </c>
      <c r="F15" s="39"/>
      <c r="G15" s="40"/>
      <c r="H15" s="30"/>
      <c r="I15" s="28"/>
      <c r="J15" s="73"/>
      <c r="K15" s="28" t="str">
        <f t="shared" si="13"/>
        <v/>
      </c>
      <c r="L15" s="39"/>
      <c r="M15" s="28" t="str">
        <f t="shared" si="6"/>
        <v/>
      </c>
      <c r="N15" s="42"/>
      <c r="O15" s="28" t="str">
        <f t="shared" si="14"/>
        <v/>
      </c>
      <c r="P15" s="34"/>
      <c r="Q15" s="32"/>
      <c r="R15" s="33"/>
      <c r="T15" s="36"/>
    </row>
    <row r="16" ht="16.5" customHeight="1">
      <c r="A16" s="69"/>
      <c r="B16" s="38"/>
      <c r="C16" s="28" t="str">
        <f t="shared" si="11"/>
        <v/>
      </c>
      <c r="D16" s="39"/>
      <c r="E16" s="28" t="str">
        <f t="shared" si="12"/>
        <v/>
      </c>
      <c r="F16" s="39"/>
      <c r="G16" s="40"/>
      <c r="H16" s="30"/>
      <c r="I16" s="28"/>
      <c r="J16" s="73"/>
      <c r="K16" s="28" t="str">
        <f t="shared" si="13"/>
        <v/>
      </c>
      <c r="L16" s="39"/>
      <c r="M16" s="28" t="str">
        <f t="shared" si="6"/>
        <v/>
      </c>
      <c r="N16" s="42"/>
      <c r="O16" s="28" t="str">
        <f t="shared" si="14"/>
        <v/>
      </c>
      <c r="P16" s="34"/>
      <c r="Q16" s="32"/>
      <c r="R16" s="33"/>
      <c r="T16" s="36"/>
    </row>
    <row r="17" ht="16.5" customHeight="1">
      <c r="A17" s="74"/>
      <c r="B17" s="38"/>
      <c r="C17" s="28"/>
      <c r="D17" s="39"/>
      <c r="E17" s="28"/>
      <c r="F17" s="39"/>
      <c r="G17" s="40"/>
      <c r="H17" s="40"/>
      <c r="I17" s="28"/>
      <c r="J17" s="73"/>
      <c r="K17" s="28"/>
      <c r="L17" s="39"/>
      <c r="M17" s="28"/>
      <c r="N17" s="42"/>
      <c r="O17" s="28"/>
      <c r="P17" s="34"/>
      <c r="Q17" s="32"/>
      <c r="R17" s="33"/>
      <c r="T17" s="36"/>
    </row>
    <row r="18" ht="16.5" customHeight="1">
      <c r="A18" s="69"/>
      <c r="B18" s="38"/>
      <c r="C18" s="28" t="str">
        <f t="shared" ref="C18:C22" si="15">IF(B18&lt;&gt;"",RANK(B18,$B$3:$B$22,1),"")</f>
        <v/>
      </c>
      <c r="D18" s="39"/>
      <c r="E18" s="28" t="str">
        <f t="shared" ref="E18:E22" si="16">IF(D18&lt;&gt;"",RANK(D18,$D$3:$D$22,1),"")</f>
        <v/>
      </c>
      <c r="F18" s="39"/>
      <c r="G18" s="40"/>
      <c r="H18" s="40"/>
      <c r="I18" s="28" t="str">
        <f t="shared" ref="I18:I22" si="17">IF(F18&lt;&gt;"",RANK(F18,$F$3:$F$22,1),"")</f>
        <v/>
      </c>
      <c r="J18" s="73"/>
      <c r="K18" s="28" t="str">
        <f t="shared" ref="K18:K22" si="18">IF(J18&lt;&gt;"",RANK(J18,$J$3:$J$22,1),"")</f>
        <v/>
      </c>
      <c r="L18" s="39"/>
      <c r="M18" s="28" t="str">
        <f t="shared" ref="M18:M22" si="19">IF(L18&lt;&gt;"",RANK(L18,$L$3:$L$22,1),"")</f>
        <v/>
      </c>
      <c r="N18" s="42"/>
      <c r="O18" s="28" t="str">
        <f t="shared" ref="O18:O22" si="20">IF(N18&lt;&gt;"",RANK(N18,$N$3:$N$22,1),"")</f>
        <v/>
      </c>
      <c r="P18" s="34"/>
      <c r="Q18" s="32"/>
      <c r="R18" s="33"/>
    </row>
    <row r="19" ht="16.5" customHeight="1">
      <c r="A19" s="69"/>
      <c r="B19" s="38"/>
      <c r="C19" s="28" t="str">
        <f t="shared" si="15"/>
        <v/>
      </c>
      <c r="D19" s="39"/>
      <c r="E19" s="28" t="str">
        <f t="shared" si="16"/>
        <v/>
      </c>
      <c r="F19" s="39"/>
      <c r="G19" s="40"/>
      <c r="H19" s="40"/>
      <c r="I19" s="28" t="str">
        <f t="shared" si="17"/>
        <v/>
      </c>
      <c r="J19" s="73"/>
      <c r="K19" s="28" t="str">
        <f t="shared" si="18"/>
        <v/>
      </c>
      <c r="L19" s="39"/>
      <c r="M19" s="28" t="str">
        <f t="shared" si="19"/>
        <v/>
      </c>
      <c r="N19" s="39"/>
      <c r="O19" s="28" t="str">
        <f t="shared" si="20"/>
        <v/>
      </c>
      <c r="P19" s="34"/>
      <c r="Q19" s="32"/>
      <c r="R19" s="33"/>
    </row>
    <row r="20" ht="16.5" customHeight="1">
      <c r="A20" s="43"/>
      <c r="B20" s="34"/>
      <c r="C20" s="28" t="str">
        <f t="shared" si="15"/>
        <v/>
      </c>
      <c r="D20" s="44"/>
      <c r="E20" s="28" t="str">
        <f t="shared" si="16"/>
        <v/>
      </c>
      <c r="F20" s="44"/>
      <c r="G20" s="45"/>
      <c r="H20" s="45"/>
      <c r="I20" s="28" t="str">
        <f t="shared" si="17"/>
        <v/>
      </c>
      <c r="J20" s="34"/>
      <c r="K20" s="28" t="str">
        <f t="shared" si="18"/>
        <v/>
      </c>
      <c r="L20" s="44"/>
      <c r="M20" s="28" t="str">
        <f t="shared" si="19"/>
        <v/>
      </c>
      <c r="N20" s="44"/>
      <c r="O20" s="28" t="str">
        <f t="shared" si="20"/>
        <v/>
      </c>
      <c r="P20" s="34"/>
      <c r="Q20" s="32"/>
      <c r="R20" s="33"/>
    </row>
    <row r="21" ht="16.5" customHeight="1">
      <c r="A21" s="43"/>
      <c r="B21" s="34"/>
      <c r="C21" s="28" t="str">
        <f t="shared" si="15"/>
        <v/>
      </c>
      <c r="D21" s="44"/>
      <c r="E21" s="28" t="str">
        <f t="shared" si="16"/>
        <v/>
      </c>
      <c r="F21" s="44"/>
      <c r="G21" s="45"/>
      <c r="H21" s="45"/>
      <c r="I21" s="28" t="str">
        <f t="shared" si="17"/>
        <v/>
      </c>
      <c r="J21" s="34"/>
      <c r="K21" s="28" t="str">
        <f t="shared" si="18"/>
        <v/>
      </c>
      <c r="L21" s="44"/>
      <c r="M21" s="28" t="str">
        <f t="shared" si="19"/>
        <v/>
      </c>
      <c r="N21" s="44"/>
      <c r="O21" s="28" t="str">
        <f t="shared" si="20"/>
        <v/>
      </c>
      <c r="P21" s="34"/>
      <c r="Q21" s="32"/>
      <c r="R21" s="33"/>
    </row>
    <row r="22" ht="16.5" customHeight="1">
      <c r="A22" s="46" t="s">
        <v>21</v>
      </c>
      <c r="B22" s="34"/>
      <c r="C22" s="28" t="str">
        <f t="shared" si="15"/>
        <v/>
      </c>
      <c r="D22" s="44"/>
      <c r="E22" s="28" t="str">
        <f t="shared" si="16"/>
        <v/>
      </c>
      <c r="F22" s="44"/>
      <c r="G22" s="45"/>
      <c r="H22" s="45"/>
      <c r="I22" s="28" t="str">
        <f t="shared" si="17"/>
        <v/>
      </c>
      <c r="J22" s="34"/>
      <c r="K22" s="28" t="str">
        <f t="shared" si="18"/>
        <v/>
      </c>
      <c r="L22" s="44"/>
      <c r="M22" s="28" t="str">
        <f t="shared" si="19"/>
        <v/>
      </c>
      <c r="N22" s="44"/>
      <c r="O22" s="28" t="str">
        <f t="shared" si="20"/>
        <v/>
      </c>
      <c r="P22" s="34"/>
      <c r="Q22" s="32"/>
      <c r="R22" s="33"/>
    </row>
    <row r="23" ht="16.5" customHeight="1">
      <c r="A23" s="47" t="s">
        <v>22</v>
      </c>
      <c r="B23" s="48"/>
      <c r="C23" s="49" t="str">
        <f>IF(B23&lt;&gt;"",RANK(B23,B$3:B$12,0),"")</f>
        <v/>
      </c>
      <c r="D23" s="50"/>
      <c r="E23" s="49"/>
      <c r="F23" s="50"/>
      <c r="G23" s="50"/>
      <c r="H23" s="50"/>
      <c r="I23" s="49"/>
      <c r="J23" s="48"/>
      <c r="K23" s="49"/>
      <c r="L23" s="50"/>
      <c r="M23" s="49"/>
      <c r="N23" s="50"/>
      <c r="O23" s="49"/>
      <c r="P23" s="48"/>
      <c r="Q23" s="51"/>
      <c r="R23" s="52"/>
    </row>
    <row r="24" ht="12.75" customHeight="1">
      <c r="A24" s="53"/>
      <c r="J24" s="54"/>
      <c r="P24" s="53"/>
      <c r="R24" s="53"/>
    </row>
    <row r="25" ht="12.75" customHeight="1">
      <c r="A25" s="53"/>
      <c r="J25" s="54"/>
      <c r="P25" s="53"/>
      <c r="R25" s="53"/>
    </row>
    <row r="26" ht="12.75" customHeight="1">
      <c r="A26" s="53"/>
      <c r="J26" s="54"/>
      <c r="P26" s="53"/>
      <c r="R26" s="53"/>
    </row>
    <row r="27" ht="12.75" customHeight="1">
      <c r="A27" s="53"/>
      <c r="J27" s="54"/>
      <c r="P27" s="53"/>
      <c r="R27" s="53"/>
    </row>
    <row r="28" ht="12.75" customHeight="1">
      <c r="A28" s="53"/>
      <c r="J28" s="54"/>
      <c r="P28" s="53"/>
      <c r="R28" s="53"/>
    </row>
    <row r="29" ht="12.75" customHeight="1">
      <c r="A29" s="53"/>
      <c r="J29" s="54"/>
      <c r="P29" s="53"/>
      <c r="R29" s="53"/>
    </row>
    <row r="30" ht="12.75" customHeight="1">
      <c r="A30" s="53"/>
      <c r="J30" s="54"/>
      <c r="P30" s="53"/>
      <c r="R30" s="53"/>
    </row>
    <row r="31" ht="12.75" customHeight="1">
      <c r="A31" s="53"/>
      <c r="J31" s="54"/>
      <c r="P31" s="53"/>
      <c r="R31" s="53"/>
    </row>
    <row r="32" ht="12.75" customHeight="1">
      <c r="A32" s="53"/>
      <c r="J32" s="54"/>
      <c r="P32" s="53"/>
      <c r="R32" s="53"/>
    </row>
    <row r="33" ht="12.75" customHeight="1">
      <c r="A33" s="53"/>
      <c r="J33" s="54"/>
      <c r="P33" s="53"/>
      <c r="R33" s="53"/>
    </row>
    <row r="34" ht="12.75" customHeight="1">
      <c r="A34" s="53"/>
      <c r="J34" s="54"/>
      <c r="P34" s="53"/>
      <c r="R34" s="53"/>
    </row>
    <row r="35" ht="12.75" customHeight="1">
      <c r="A35" s="53"/>
      <c r="J35" s="54"/>
      <c r="P35" s="53"/>
      <c r="R35" s="53"/>
    </row>
    <row r="36" ht="12.75" customHeight="1">
      <c r="A36" s="53"/>
      <c r="J36" s="54"/>
      <c r="P36" s="53"/>
      <c r="R36" s="53"/>
    </row>
    <row r="37" ht="12.75" customHeight="1">
      <c r="A37" s="53"/>
      <c r="J37" s="54"/>
      <c r="P37" s="53"/>
      <c r="R37" s="53"/>
    </row>
    <row r="38" ht="12.75" customHeight="1">
      <c r="A38" s="53"/>
      <c r="J38" s="54"/>
      <c r="P38" s="53"/>
      <c r="R38" s="53"/>
    </row>
    <row r="39" ht="12.75" customHeight="1">
      <c r="A39" s="53"/>
      <c r="J39" s="54"/>
      <c r="P39" s="53"/>
      <c r="R39" s="53"/>
    </row>
    <row r="40" ht="12.75" customHeight="1">
      <c r="A40" s="53"/>
      <c r="J40" s="54"/>
      <c r="P40" s="53"/>
      <c r="R40" s="53"/>
    </row>
    <row r="41" ht="12.75" customHeight="1">
      <c r="A41" s="53"/>
      <c r="J41" s="54"/>
      <c r="P41" s="53"/>
      <c r="R41" s="53"/>
    </row>
    <row r="42" ht="12.75" customHeight="1">
      <c r="A42" s="53"/>
      <c r="J42" s="54"/>
      <c r="P42" s="53"/>
      <c r="R42" s="53"/>
    </row>
    <row r="43" ht="12.75" customHeight="1">
      <c r="A43" s="53"/>
      <c r="J43" s="54"/>
      <c r="P43" s="53"/>
      <c r="R43" s="53"/>
    </row>
    <row r="44" ht="12.75" customHeight="1">
      <c r="A44" s="53"/>
      <c r="J44" s="54"/>
      <c r="P44" s="53"/>
      <c r="R44" s="53"/>
    </row>
    <row r="45" ht="12.75" customHeight="1">
      <c r="A45" s="53"/>
      <c r="J45" s="54"/>
      <c r="P45" s="53"/>
      <c r="R45" s="53"/>
    </row>
    <row r="46" ht="12.75" customHeight="1">
      <c r="A46" s="53"/>
      <c r="J46" s="54"/>
      <c r="P46" s="53"/>
      <c r="R46" s="53"/>
    </row>
    <row r="47" ht="12.75" customHeight="1">
      <c r="A47" s="53"/>
      <c r="J47" s="54"/>
      <c r="P47" s="53"/>
      <c r="R47" s="53"/>
    </row>
    <row r="48" ht="12.75" customHeight="1">
      <c r="A48" s="53"/>
      <c r="J48" s="54"/>
      <c r="P48" s="53"/>
      <c r="R48" s="53"/>
    </row>
    <row r="49" ht="12.75" customHeight="1">
      <c r="A49" s="53"/>
      <c r="J49" s="54"/>
      <c r="P49" s="53"/>
      <c r="R49" s="53"/>
    </row>
    <row r="50" ht="12.75" customHeight="1">
      <c r="A50" s="53"/>
      <c r="J50" s="54"/>
      <c r="P50" s="53"/>
      <c r="R50" s="53"/>
    </row>
    <row r="51" ht="12.75" customHeight="1">
      <c r="A51" s="53"/>
      <c r="J51" s="54"/>
      <c r="P51" s="53"/>
      <c r="R51" s="53"/>
    </row>
    <row r="52" ht="12.75" customHeight="1">
      <c r="A52" s="53"/>
      <c r="J52" s="54"/>
      <c r="P52" s="53"/>
      <c r="R52" s="53"/>
    </row>
    <row r="53" ht="12.75" customHeight="1">
      <c r="A53" s="53"/>
      <c r="J53" s="54"/>
      <c r="P53" s="53"/>
      <c r="R53" s="53"/>
    </row>
    <row r="54" ht="12.75" customHeight="1">
      <c r="A54" s="53"/>
      <c r="J54" s="54"/>
      <c r="P54" s="53"/>
      <c r="R54" s="53"/>
    </row>
    <row r="55" ht="12.75" customHeight="1">
      <c r="A55" s="53"/>
      <c r="J55" s="54"/>
      <c r="P55" s="53"/>
      <c r="R55" s="53"/>
    </row>
    <row r="56" ht="12.75" customHeight="1">
      <c r="A56" s="53"/>
      <c r="J56" s="54"/>
      <c r="P56" s="53"/>
      <c r="R56" s="53"/>
    </row>
    <row r="57" ht="12.75" customHeight="1">
      <c r="A57" s="53"/>
      <c r="J57" s="54"/>
      <c r="P57" s="53"/>
      <c r="R57" s="53"/>
    </row>
    <row r="58" ht="12.75" customHeight="1">
      <c r="A58" s="53"/>
      <c r="J58" s="54"/>
      <c r="P58" s="53"/>
      <c r="R58" s="53"/>
    </row>
    <row r="59" ht="12.75" customHeight="1">
      <c r="A59" s="53"/>
      <c r="J59" s="54"/>
      <c r="P59" s="53"/>
      <c r="R59" s="53"/>
    </row>
    <row r="60" ht="12.75" customHeight="1">
      <c r="A60" s="53"/>
      <c r="J60" s="54"/>
      <c r="P60" s="53"/>
      <c r="R60" s="53"/>
    </row>
    <row r="61" ht="12.75" customHeight="1">
      <c r="A61" s="53"/>
      <c r="J61" s="54"/>
      <c r="P61" s="53"/>
      <c r="R61" s="53"/>
    </row>
    <row r="62" ht="12.75" customHeight="1">
      <c r="A62" s="53"/>
      <c r="J62" s="54"/>
      <c r="P62" s="53"/>
      <c r="R62" s="53"/>
    </row>
    <row r="63" ht="12.75" customHeight="1">
      <c r="A63" s="53"/>
      <c r="J63" s="54"/>
      <c r="P63" s="53"/>
      <c r="R63" s="53"/>
    </row>
    <row r="64" ht="12.75" customHeight="1">
      <c r="A64" s="53"/>
      <c r="J64" s="54"/>
      <c r="P64" s="53"/>
      <c r="R64" s="53"/>
    </row>
    <row r="65" ht="12.75" customHeight="1">
      <c r="A65" s="53"/>
      <c r="J65" s="54"/>
      <c r="P65" s="53"/>
      <c r="R65" s="53"/>
    </row>
    <row r="66" ht="12.75" customHeight="1">
      <c r="A66" s="53"/>
      <c r="J66" s="54"/>
      <c r="P66" s="53"/>
      <c r="R66" s="53"/>
    </row>
    <row r="67" ht="12.75" customHeight="1">
      <c r="A67" s="53"/>
      <c r="J67" s="54"/>
      <c r="P67" s="53"/>
      <c r="R67" s="53"/>
    </row>
    <row r="68" ht="12.75" customHeight="1">
      <c r="A68" s="53"/>
      <c r="J68" s="54"/>
      <c r="P68" s="53"/>
      <c r="R68" s="53"/>
    </row>
    <row r="69" ht="12.75" customHeight="1">
      <c r="A69" s="53"/>
      <c r="J69" s="54"/>
      <c r="P69" s="53"/>
      <c r="R69" s="53"/>
    </row>
    <row r="70" ht="12.75" customHeight="1">
      <c r="A70" s="53"/>
      <c r="J70" s="54"/>
      <c r="P70" s="53"/>
      <c r="R70" s="53"/>
    </row>
    <row r="71" ht="12.75" customHeight="1">
      <c r="A71" s="53"/>
      <c r="J71" s="54"/>
      <c r="P71" s="53"/>
      <c r="R71" s="53"/>
    </row>
    <row r="72" ht="12.75" customHeight="1">
      <c r="A72" s="53"/>
      <c r="J72" s="54"/>
      <c r="P72" s="53"/>
      <c r="R72" s="53"/>
    </row>
    <row r="73" ht="12.75" customHeight="1">
      <c r="A73" s="53"/>
      <c r="J73" s="54"/>
      <c r="P73" s="53"/>
      <c r="R73" s="53"/>
    </row>
    <row r="74" ht="12.75" customHeight="1">
      <c r="A74" s="53"/>
      <c r="J74" s="54"/>
      <c r="P74" s="53"/>
      <c r="R74" s="53"/>
    </row>
    <row r="75" ht="12.75" customHeight="1">
      <c r="A75" s="53"/>
      <c r="J75" s="54"/>
      <c r="P75" s="53"/>
      <c r="R75" s="53"/>
    </row>
    <row r="76" ht="12.75" customHeight="1">
      <c r="A76" s="53"/>
      <c r="J76" s="54"/>
      <c r="P76" s="53"/>
      <c r="R76" s="53"/>
    </row>
    <row r="77" ht="12.75" customHeight="1">
      <c r="A77" s="53"/>
      <c r="J77" s="54"/>
      <c r="P77" s="53"/>
      <c r="R77" s="53"/>
    </row>
    <row r="78" ht="12.75" customHeight="1">
      <c r="A78" s="53"/>
      <c r="J78" s="54"/>
      <c r="P78" s="53"/>
      <c r="R78" s="53"/>
    </row>
    <row r="79" ht="12.75" customHeight="1">
      <c r="A79" s="53"/>
      <c r="J79" s="54"/>
      <c r="P79" s="53"/>
      <c r="R79" s="53"/>
    </row>
    <row r="80" ht="12.75" customHeight="1">
      <c r="A80" s="53"/>
      <c r="J80" s="54"/>
      <c r="P80" s="53"/>
      <c r="R80" s="53"/>
    </row>
    <row r="81" ht="12.75" customHeight="1">
      <c r="A81" s="53"/>
      <c r="J81" s="54"/>
      <c r="P81" s="53"/>
      <c r="R81" s="53"/>
    </row>
    <row r="82" ht="12.75" customHeight="1">
      <c r="A82" s="53"/>
      <c r="J82" s="54"/>
      <c r="P82" s="53"/>
      <c r="R82" s="53"/>
    </row>
    <row r="83" ht="12.75" customHeight="1">
      <c r="A83" s="53"/>
      <c r="J83" s="54"/>
      <c r="P83" s="53"/>
      <c r="R83" s="53"/>
    </row>
    <row r="84" ht="12.75" customHeight="1">
      <c r="A84" s="53"/>
      <c r="J84" s="54"/>
      <c r="P84" s="53"/>
      <c r="R84" s="53"/>
    </row>
    <row r="85" ht="12.75" customHeight="1">
      <c r="A85" s="53"/>
      <c r="J85" s="54"/>
      <c r="P85" s="53"/>
      <c r="R85" s="53"/>
    </row>
    <row r="86" ht="12.75" customHeight="1">
      <c r="A86" s="53"/>
      <c r="J86" s="54"/>
      <c r="P86" s="53"/>
      <c r="R86" s="53"/>
    </row>
    <row r="87" ht="12.75" customHeight="1">
      <c r="A87" s="53"/>
      <c r="J87" s="54"/>
      <c r="P87" s="53"/>
      <c r="R87" s="53"/>
    </row>
    <row r="88" ht="12.75" customHeight="1">
      <c r="A88" s="53"/>
      <c r="J88" s="54"/>
      <c r="P88" s="53"/>
      <c r="R88" s="53"/>
    </row>
    <row r="89" ht="12.75" customHeight="1">
      <c r="A89" s="53"/>
      <c r="J89" s="54"/>
      <c r="P89" s="53"/>
      <c r="R89" s="53"/>
    </row>
    <row r="90" ht="12.75" customHeight="1">
      <c r="A90" s="53"/>
      <c r="J90" s="54"/>
      <c r="P90" s="53"/>
      <c r="R90" s="53"/>
    </row>
    <row r="91" ht="12.75" customHeight="1">
      <c r="A91" s="53"/>
      <c r="J91" s="54"/>
      <c r="P91" s="53"/>
      <c r="R91" s="53"/>
    </row>
    <row r="92" ht="12.75" customHeight="1">
      <c r="A92" s="53"/>
      <c r="J92" s="54"/>
      <c r="P92" s="53"/>
      <c r="R92" s="53"/>
    </row>
    <row r="93" ht="12.75" customHeight="1">
      <c r="A93" s="53"/>
      <c r="J93" s="54"/>
      <c r="P93" s="53"/>
      <c r="R93" s="53"/>
    </row>
    <row r="94" ht="12.75" customHeight="1">
      <c r="A94" s="53"/>
      <c r="J94" s="54"/>
      <c r="P94" s="53"/>
      <c r="R94" s="53"/>
    </row>
    <row r="95" ht="12.75" customHeight="1">
      <c r="A95" s="53"/>
      <c r="J95" s="54"/>
      <c r="P95" s="53"/>
      <c r="R95" s="53"/>
    </row>
    <row r="96" ht="12.75" customHeight="1">
      <c r="A96" s="53"/>
      <c r="J96" s="54"/>
      <c r="P96" s="53"/>
      <c r="R96" s="53"/>
    </row>
    <row r="97" ht="12.75" customHeight="1">
      <c r="A97" s="53"/>
      <c r="J97" s="54"/>
      <c r="P97" s="53"/>
      <c r="R97" s="53"/>
    </row>
    <row r="98" ht="12.75" customHeight="1">
      <c r="A98" s="53"/>
      <c r="J98" s="54"/>
      <c r="P98" s="53"/>
      <c r="R98" s="53"/>
    </row>
    <row r="99" ht="12.75" customHeight="1">
      <c r="A99" s="53"/>
      <c r="J99" s="54"/>
      <c r="P99" s="53"/>
      <c r="R99" s="53"/>
    </row>
    <row r="100" ht="12.75" customHeight="1">
      <c r="A100" s="53"/>
      <c r="J100" s="54"/>
      <c r="P100" s="53"/>
      <c r="R100" s="53"/>
    </row>
    <row r="101" ht="12.75" customHeight="1">
      <c r="A101" s="53"/>
      <c r="J101" s="54"/>
      <c r="P101" s="53"/>
      <c r="R101" s="53"/>
    </row>
    <row r="102" ht="12.75" customHeight="1">
      <c r="A102" s="53"/>
      <c r="J102" s="54"/>
      <c r="P102" s="53"/>
      <c r="R102" s="53"/>
    </row>
    <row r="103" ht="12.75" customHeight="1">
      <c r="A103" s="53"/>
      <c r="J103" s="54"/>
      <c r="P103" s="53"/>
      <c r="R103" s="53"/>
    </row>
    <row r="104" ht="12.75" customHeight="1">
      <c r="A104" s="53"/>
      <c r="J104" s="54"/>
      <c r="P104" s="53"/>
      <c r="R104" s="53"/>
    </row>
    <row r="105" ht="12.75" customHeight="1">
      <c r="A105" s="53"/>
      <c r="J105" s="54"/>
      <c r="P105" s="53"/>
      <c r="R105" s="53"/>
    </row>
    <row r="106" ht="12.75" customHeight="1">
      <c r="A106" s="53"/>
      <c r="J106" s="54"/>
      <c r="P106" s="53"/>
      <c r="R106" s="53"/>
    </row>
    <row r="107" ht="12.75" customHeight="1">
      <c r="A107" s="53"/>
      <c r="J107" s="54"/>
      <c r="P107" s="53"/>
      <c r="R107" s="53"/>
    </row>
    <row r="108" ht="12.75" customHeight="1">
      <c r="A108" s="53"/>
      <c r="J108" s="54"/>
      <c r="P108" s="53"/>
      <c r="R108" s="53"/>
    </row>
    <row r="109" ht="12.75" customHeight="1">
      <c r="A109" s="53"/>
      <c r="J109" s="54"/>
      <c r="P109" s="53"/>
      <c r="R109" s="53"/>
    </row>
    <row r="110" ht="12.75" customHeight="1">
      <c r="A110" s="53"/>
      <c r="J110" s="54"/>
      <c r="P110" s="53"/>
      <c r="R110" s="53"/>
    </row>
    <row r="111" ht="12.75" customHeight="1">
      <c r="A111" s="53"/>
      <c r="J111" s="54"/>
      <c r="P111" s="53"/>
      <c r="R111" s="53"/>
    </row>
    <row r="112" ht="12.75" customHeight="1">
      <c r="A112" s="53"/>
      <c r="J112" s="54"/>
      <c r="P112" s="53"/>
      <c r="R112" s="53"/>
    </row>
    <row r="113" ht="12.75" customHeight="1">
      <c r="A113" s="53"/>
      <c r="J113" s="54"/>
      <c r="P113" s="53"/>
      <c r="R113" s="53"/>
    </row>
    <row r="114" ht="12.75" customHeight="1">
      <c r="A114" s="53"/>
      <c r="J114" s="54"/>
      <c r="P114" s="53"/>
      <c r="R114" s="53"/>
    </row>
    <row r="115" ht="12.75" customHeight="1">
      <c r="A115" s="53"/>
      <c r="J115" s="54"/>
      <c r="P115" s="53"/>
      <c r="R115" s="53"/>
    </row>
    <row r="116" ht="12.75" customHeight="1">
      <c r="A116" s="53"/>
      <c r="J116" s="54"/>
      <c r="P116" s="53"/>
      <c r="R116" s="53"/>
    </row>
    <row r="117" ht="12.75" customHeight="1">
      <c r="A117" s="53"/>
      <c r="J117" s="54"/>
      <c r="P117" s="53"/>
      <c r="R117" s="53"/>
    </row>
    <row r="118" ht="12.75" customHeight="1">
      <c r="A118" s="53"/>
      <c r="J118" s="54"/>
      <c r="P118" s="53"/>
      <c r="R118" s="53"/>
    </row>
    <row r="119" ht="12.75" customHeight="1">
      <c r="A119" s="53"/>
      <c r="J119" s="54"/>
      <c r="P119" s="53"/>
      <c r="R119" s="53"/>
    </row>
    <row r="120" ht="12.75" customHeight="1">
      <c r="A120" s="53"/>
      <c r="J120" s="54"/>
      <c r="P120" s="53"/>
      <c r="R120" s="53"/>
    </row>
    <row r="121" ht="12.75" customHeight="1">
      <c r="A121" s="53"/>
      <c r="J121" s="54"/>
      <c r="P121" s="53"/>
      <c r="R121" s="53"/>
    </row>
    <row r="122" ht="12.75" customHeight="1">
      <c r="A122" s="53"/>
      <c r="J122" s="54"/>
      <c r="P122" s="53"/>
      <c r="R122" s="53"/>
    </row>
    <row r="123" ht="12.75" customHeight="1">
      <c r="A123" s="53"/>
      <c r="J123" s="54"/>
      <c r="P123" s="53"/>
      <c r="R123" s="53"/>
    </row>
    <row r="124" ht="12.75" customHeight="1">
      <c r="A124" s="53"/>
      <c r="J124" s="54"/>
      <c r="P124" s="53"/>
      <c r="R124" s="53"/>
    </row>
    <row r="125" ht="12.75" customHeight="1">
      <c r="A125" s="53"/>
      <c r="J125" s="54"/>
      <c r="P125" s="53"/>
      <c r="R125" s="53"/>
    </row>
    <row r="126" ht="12.75" customHeight="1">
      <c r="A126" s="53"/>
      <c r="J126" s="54"/>
      <c r="P126" s="53"/>
      <c r="R126" s="53"/>
    </row>
    <row r="127" ht="12.75" customHeight="1">
      <c r="A127" s="53"/>
      <c r="J127" s="54"/>
      <c r="P127" s="53"/>
      <c r="R127" s="53"/>
    </row>
    <row r="128" ht="12.75" customHeight="1">
      <c r="A128" s="53"/>
      <c r="J128" s="54"/>
      <c r="P128" s="53"/>
      <c r="R128" s="53"/>
    </row>
    <row r="129" ht="12.75" customHeight="1">
      <c r="A129" s="53"/>
      <c r="J129" s="54"/>
      <c r="P129" s="53"/>
      <c r="R129" s="53"/>
    </row>
    <row r="130" ht="12.75" customHeight="1">
      <c r="A130" s="53"/>
      <c r="J130" s="54"/>
      <c r="P130" s="53"/>
      <c r="R130" s="53"/>
    </row>
    <row r="131" ht="12.75" customHeight="1">
      <c r="A131" s="53"/>
      <c r="J131" s="54"/>
      <c r="P131" s="53"/>
      <c r="R131" s="53"/>
    </row>
    <row r="132" ht="12.75" customHeight="1">
      <c r="A132" s="53"/>
      <c r="J132" s="54"/>
      <c r="P132" s="53"/>
      <c r="R132" s="53"/>
    </row>
    <row r="133" ht="12.75" customHeight="1">
      <c r="A133" s="53"/>
      <c r="J133" s="54"/>
      <c r="P133" s="53"/>
      <c r="R133" s="53"/>
    </row>
    <row r="134" ht="12.75" customHeight="1">
      <c r="A134" s="53"/>
      <c r="J134" s="54"/>
      <c r="P134" s="53"/>
      <c r="R134" s="53"/>
    </row>
    <row r="135" ht="12.75" customHeight="1">
      <c r="A135" s="53"/>
      <c r="J135" s="54"/>
      <c r="P135" s="53"/>
      <c r="R135" s="53"/>
    </row>
    <row r="136" ht="12.75" customHeight="1">
      <c r="A136" s="53"/>
      <c r="J136" s="54"/>
      <c r="P136" s="53"/>
      <c r="R136" s="53"/>
    </row>
    <row r="137" ht="12.75" customHeight="1">
      <c r="A137" s="53"/>
      <c r="J137" s="54"/>
      <c r="P137" s="53"/>
      <c r="R137" s="53"/>
    </row>
    <row r="138" ht="12.75" customHeight="1">
      <c r="A138" s="53"/>
      <c r="J138" s="54"/>
      <c r="P138" s="53"/>
      <c r="R138" s="53"/>
    </row>
    <row r="139" ht="12.75" customHeight="1">
      <c r="A139" s="53"/>
      <c r="J139" s="54"/>
      <c r="P139" s="53"/>
      <c r="R139" s="53"/>
    </row>
    <row r="140" ht="12.75" customHeight="1">
      <c r="A140" s="53"/>
      <c r="J140" s="54"/>
      <c r="P140" s="53"/>
      <c r="R140" s="53"/>
    </row>
    <row r="141" ht="12.75" customHeight="1">
      <c r="A141" s="53"/>
      <c r="J141" s="54"/>
      <c r="P141" s="53"/>
      <c r="R141" s="53"/>
    </row>
    <row r="142" ht="12.75" customHeight="1">
      <c r="A142" s="53"/>
      <c r="J142" s="54"/>
      <c r="P142" s="53"/>
      <c r="R142" s="53"/>
    </row>
    <row r="143" ht="12.75" customHeight="1">
      <c r="A143" s="53"/>
      <c r="J143" s="54"/>
      <c r="P143" s="53"/>
      <c r="R143" s="53"/>
    </row>
    <row r="144" ht="12.75" customHeight="1">
      <c r="A144" s="53"/>
      <c r="J144" s="54"/>
      <c r="P144" s="53"/>
      <c r="R144" s="53"/>
    </row>
    <row r="145" ht="12.75" customHeight="1">
      <c r="A145" s="53"/>
      <c r="J145" s="54"/>
      <c r="P145" s="53"/>
      <c r="R145" s="53"/>
    </row>
    <row r="146" ht="12.75" customHeight="1">
      <c r="A146" s="53"/>
      <c r="J146" s="54"/>
      <c r="P146" s="53"/>
      <c r="R146" s="53"/>
    </row>
    <row r="147" ht="12.75" customHeight="1">
      <c r="A147" s="53"/>
      <c r="J147" s="54"/>
      <c r="P147" s="53"/>
      <c r="R147" s="53"/>
    </row>
    <row r="148" ht="12.75" customHeight="1">
      <c r="A148" s="53"/>
      <c r="J148" s="54"/>
      <c r="P148" s="53"/>
      <c r="R148" s="53"/>
    </row>
    <row r="149" ht="12.75" customHeight="1">
      <c r="A149" s="53"/>
      <c r="J149" s="54"/>
      <c r="P149" s="53"/>
      <c r="R149" s="53"/>
    </row>
    <row r="150" ht="12.75" customHeight="1">
      <c r="A150" s="53"/>
      <c r="J150" s="54"/>
      <c r="P150" s="53"/>
      <c r="R150" s="53"/>
    </row>
    <row r="151" ht="12.75" customHeight="1">
      <c r="A151" s="53"/>
      <c r="J151" s="54"/>
      <c r="P151" s="53"/>
      <c r="R151" s="53"/>
    </row>
    <row r="152" ht="12.75" customHeight="1">
      <c r="A152" s="53"/>
      <c r="J152" s="54"/>
      <c r="P152" s="53"/>
      <c r="R152" s="53"/>
    </row>
    <row r="153" ht="12.75" customHeight="1">
      <c r="A153" s="53"/>
      <c r="J153" s="54"/>
      <c r="P153" s="53"/>
      <c r="R153" s="53"/>
    </row>
    <row r="154" ht="12.75" customHeight="1">
      <c r="A154" s="53"/>
      <c r="J154" s="54"/>
      <c r="P154" s="53"/>
      <c r="R154" s="53"/>
    </row>
    <row r="155" ht="12.75" customHeight="1">
      <c r="A155" s="53"/>
      <c r="J155" s="54"/>
      <c r="P155" s="53"/>
      <c r="R155" s="53"/>
    </row>
    <row r="156" ht="12.75" customHeight="1">
      <c r="A156" s="53"/>
      <c r="J156" s="54"/>
      <c r="P156" s="53"/>
      <c r="R156" s="53"/>
    </row>
    <row r="157" ht="12.75" customHeight="1">
      <c r="A157" s="53"/>
      <c r="J157" s="54"/>
      <c r="P157" s="53"/>
      <c r="R157" s="53"/>
    </row>
    <row r="158" ht="12.75" customHeight="1">
      <c r="A158" s="53"/>
      <c r="J158" s="54"/>
      <c r="P158" s="53"/>
      <c r="R158" s="53"/>
    </row>
    <row r="159" ht="12.75" customHeight="1">
      <c r="A159" s="53"/>
      <c r="J159" s="54"/>
      <c r="P159" s="53"/>
      <c r="R159" s="53"/>
    </row>
    <row r="160" ht="12.75" customHeight="1">
      <c r="A160" s="53"/>
      <c r="J160" s="54"/>
      <c r="P160" s="53"/>
      <c r="R160" s="53"/>
    </row>
    <row r="161" ht="12.75" customHeight="1">
      <c r="A161" s="53"/>
      <c r="J161" s="54"/>
      <c r="P161" s="53"/>
      <c r="R161" s="53"/>
    </row>
    <row r="162" ht="12.75" customHeight="1">
      <c r="A162" s="53"/>
      <c r="J162" s="54"/>
      <c r="P162" s="53"/>
      <c r="R162" s="53"/>
    </row>
    <row r="163" ht="12.75" customHeight="1">
      <c r="A163" s="53"/>
      <c r="J163" s="54"/>
      <c r="P163" s="53"/>
      <c r="R163" s="53"/>
    </row>
    <row r="164" ht="12.75" customHeight="1">
      <c r="A164" s="53"/>
      <c r="J164" s="54"/>
      <c r="P164" s="53"/>
      <c r="R164" s="53"/>
    </row>
    <row r="165" ht="12.75" customHeight="1">
      <c r="A165" s="53"/>
      <c r="J165" s="54"/>
      <c r="P165" s="53"/>
      <c r="R165" s="53"/>
    </row>
    <row r="166" ht="12.75" customHeight="1">
      <c r="A166" s="53"/>
      <c r="J166" s="54"/>
      <c r="P166" s="53"/>
      <c r="R166" s="53"/>
    </row>
    <row r="167" ht="12.75" customHeight="1">
      <c r="A167" s="53"/>
      <c r="J167" s="54"/>
      <c r="P167" s="53"/>
      <c r="R167" s="53"/>
    </row>
    <row r="168" ht="12.75" customHeight="1">
      <c r="A168" s="53"/>
      <c r="J168" s="54"/>
      <c r="P168" s="53"/>
      <c r="R168" s="53"/>
    </row>
    <row r="169" ht="12.75" customHeight="1">
      <c r="A169" s="53"/>
      <c r="J169" s="54"/>
      <c r="P169" s="53"/>
      <c r="R169" s="53"/>
    </row>
    <row r="170" ht="12.75" customHeight="1">
      <c r="A170" s="53"/>
      <c r="J170" s="54"/>
      <c r="P170" s="53"/>
      <c r="R170" s="53"/>
    </row>
    <row r="171" ht="12.75" customHeight="1">
      <c r="A171" s="53"/>
      <c r="J171" s="54"/>
      <c r="P171" s="53"/>
      <c r="R171" s="53"/>
    </row>
    <row r="172" ht="12.75" customHeight="1">
      <c r="A172" s="53"/>
      <c r="J172" s="54"/>
      <c r="P172" s="53"/>
      <c r="R172" s="53"/>
    </row>
    <row r="173" ht="12.75" customHeight="1">
      <c r="A173" s="53"/>
      <c r="J173" s="54"/>
      <c r="P173" s="53"/>
      <c r="R173" s="53"/>
    </row>
    <row r="174" ht="12.75" customHeight="1">
      <c r="A174" s="53"/>
      <c r="J174" s="54"/>
      <c r="P174" s="53"/>
      <c r="R174" s="53"/>
    </row>
    <row r="175" ht="12.75" customHeight="1">
      <c r="A175" s="53"/>
      <c r="J175" s="54"/>
      <c r="P175" s="53"/>
      <c r="R175" s="53"/>
    </row>
    <row r="176" ht="12.75" customHeight="1">
      <c r="A176" s="53"/>
      <c r="J176" s="54"/>
      <c r="P176" s="53"/>
      <c r="R176" s="53"/>
    </row>
    <row r="177" ht="12.75" customHeight="1">
      <c r="A177" s="53"/>
      <c r="J177" s="54"/>
      <c r="P177" s="53"/>
      <c r="R177" s="53"/>
    </row>
    <row r="178" ht="12.75" customHeight="1">
      <c r="A178" s="53"/>
      <c r="J178" s="54"/>
      <c r="P178" s="53"/>
      <c r="R178" s="53"/>
    </row>
    <row r="179" ht="12.75" customHeight="1">
      <c r="A179" s="53"/>
      <c r="J179" s="54"/>
      <c r="P179" s="53"/>
      <c r="R179" s="53"/>
    </row>
    <row r="180" ht="12.75" customHeight="1">
      <c r="A180" s="53"/>
      <c r="J180" s="54"/>
      <c r="P180" s="53"/>
      <c r="R180" s="53"/>
    </row>
    <row r="181" ht="12.75" customHeight="1">
      <c r="A181" s="53"/>
      <c r="J181" s="54"/>
      <c r="P181" s="53"/>
      <c r="R181" s="53"/>
    </row>
    <row r="182" ht="12.75" customHeight="1">
      <c r="A182" s="53"/>
      <c r="J182" s="54"/>
      <c r="P182" s="53"/>
      <c r="R182" s="53"/>
    </row>
    <row r="183" ht="12.75" customHeight="1">
      <c r="A183" s="53"/>
      <c r="J183" s="54"/>
      <c r="P183" s="53"/>
      <c r="R183" s="53"/>
    </row>
    <row r="184" ht="12.75" customHeight="1">
      <c r="A184" s="53"/>
      <c r="J184" s="54"/>
      <c r="P184" s="53"/>
      <c r="R184" s="53"/>
    </row>
    <row r="185" ht="12.75" customHeight="1">
      <c r="A185" s="53"/>
      <c r="J185" s="54"/>
      <c r="P185" s="53"/>
      <c r="R185" s="53"/>
    </row>
    <row r="186" ht="12.75" customHeight="1">
      <c r="A186" s="53"/>
      <c r="J186" s="54"/>
      <c r="P186" s="53"/>
      <c r="R186" s="53"/>
    </row>
    <row r="187" ht="12.75" customHeight="1">
      <c r="A187" s="53"/>
      <c r="J187" s="54"/>
      <c r="P187" s="53"/>
      <c r="R187" s="53"/>
    </row>
    <row r="188" ht="12.75" customHeight="1">
      <c r="A188" s="53"/>
      <c r="J188" s="54"/>
      <c r="P188" s="53"/>
      <c r="R188" s="53"/>
    </row>
    <row r="189" ht="12.75" customHeight="1">
      <c r="A189" s="53"/>
      <c r="J189" s="54"/>
      <c r="P189" s="53"/>
      <c r="R189" s="53"/>
    </row>
    <row r="190" ht="12.75" customHeight="1">
      <c r="A190" s="53"/>
      <c r="J190" s="54"/>
      <c r="P190" s="53"/>
      <c r="R190" s="53"/>
    </row>
    <row r="191" ht="12.75" customHeight="1">
      <c r="A191" s="53"/>
      <c r="J191" s="54"/>
      <c r="P191" s="53"/>
      <c r="R191" s="53"/>
    </row>
    <row r="192" ht="12.75" customHeight="1">
      <c r="A192" s="53"/>
      <c r="J192" s="54"/>
      <c r="P192" s="53"/>
      <c r="R192" s="53"/>
    </row>
    <row r="193" ht="12.75" customHeight="1">
      <c r="A193" s="53"/>
      <c r="J193" s="54"/>
      <c r="P193" s="53"/>
      <c r="R193" s="53"/>
    </row>
    <row r="194" ht="12.75" customHeight="1">
      <c r="A194" s="53"/>
      <c r="J194" s="54"/>
      <c r="P194" s="53"/>
      <c r="R194" s="53"/>
    </row>
    <row r="195" ht="12.75" customHeight="1">
      <c r="A195" s="53"/>
      <c r="J195" s="54"/>
      <c r="P195" s="53"/>
      <c r="R195" s="53"/>
    </row>
    <row r="196" ht="12.75" customHeight="1">
      <c r="A196" s="53"/>
      <c r="J196" s="54"/>
      <c r="P196" s="53"/>
      <c r="R196" s="53"/>
    </row>
    <row r="197" ht="12.75" customHeight="1">
      <c r="A197" s="53"/>
      <c r="J197" s="54"/>
      <c r="P197" s="53"/>
      <c r="R197" s="53"/>
    </row>
    <row r="198" ht="12.75" customHeight="1">
      <c r="A198" s="53"/>
      <c r="J198" s="54"/>
      <c r="P198" s="53"/>
      <c r="R198" s="53"/>
    </row>
    <row r="199" ht="12.75" customHeight="1">
      <c r="A199" s="53"/>
      <c r="J199" s="54"/>
      <c r="P199" s="53"/>
      <c r="R199" s="53"/>
    </row>
    <row r="200" ht="12.75" customHeight="1">
      <c r="A200" s="53"/>
      <c r="J200" s="54"/>
      <c r="P200" s="53"/>
      <c r="R200" s="53"/>
    </row>
    <row r="201" ht="12.75" customHeight="1">
      <c r="A201" s="53"/>
      <c r="J201" s="54"/>
      <c r="P201" s="53"/>
      <c r="R201" s="53"/>
    </row>
    <row r="202" ht="12.75" customHeight="1">
      <c r="A202" s="53"/>
      <c r="J202" s="54"/>
      <c r="P202" s="53"/>
      <c r="R202" s="53"/>
    </row>
    <row r="203" ht="12.75" customHeight="1">
      <c r="A203" s="53"/>
      <c r="J203" s="54"/>
      <c r="P203" s="53"/>
      <c r="R203" s="53"/>
    </row>
    <row r="204" ht="12.75" customHeight="1">
      <c r="A204" s="53"/>
      <c r="J204" s="54"/>
      <c r="P204" s="53"/>
      <c r="R204" s="53"/>
    </row>
    <row r="205" ht="12.75" customHeight="1">
      <c r="A205" s="53"/>
      <c r="J205" s="54"/>
      <c r="P205" s="53"/>
      <c r="R205" s="53"/>
    </row>
    <row r="206" ht="12.75" customHeight="1">
      <c r="A206" s="53"/>
      <c r="J206" s="54"/>
      <c r="P206" s="53"/>
      <c r="R206" s="53"/>
    </row>
    <row r="207" ht="12.75" customHeight="1">
      <c r="A207" s="53"/>
      <c r="J207" s="54"/>
      <c r="P207" s="53"/>
      <c r="R207" s="53"/>
    </row>
    <row r="208" ht="12.75" customHeight="1">
      <c r="A208" s="53"/>
      <c r="J208" s="54"/>
      <c r="P208" s="53"/>
      <c r="R208" s="53"/>
    </row>
    <row r="209" ht="12.75" customHeight="1">
      <c r="A209" s="53"/>
      <c r="J209" s="54"/>
      <c r="P209" s="53"/>
      <c r="R209" s="53"/>
    </row>
    <row r="210" ht="12.75" customHeight="1">
      <c r="A210" s="53"/>
      <c r="J210" s="54"/>
      <c r="P210" s="53"/>
      <c r="R210" s="53"/>
    </row>
    <row r="211" ht="12.75" customHeight="1">
      <c r="A211" s="53"/>
      <c r="J211" s="54"/>
      <c r="P211" s="53"/>
      <c r="R211" s="53"/>
    </row>
    <row r="212" ht="12.75" customHeight="1">
      <c r="A212" s="53"/>
      <c r="J212" s="54"/>
      <c r="P212" s="53"/>
      <c r="R212" s="53"/>
    </row>
    <row r="213" ht="12.75" customHeight="1">
      <c r="A213" s="53"/>
      <c r="J213" s="54"/>
      <c r="P213" s="53"/>
      <c r="R213" s="53"/>
    </row>
    <row r="214" ht="12.75" customHeight="1">
      <c r="A214" s="53"/>
      <c r="J214" s="54"/>
      <c r="P214" s="53"/>
      <c r="R214" s="53"/>
    </row>
    <row r="215" ht="12.75" customHeight="1">
      <c r="A215" s="53"/>
      <c r="J215" s="54"/>
      <c r="P215" s="53"/>
      <c r="R215" s="53"/>
    </row>
    <row r="216" ht="12.75" customHeight="1">
      <c r="A216" s="53"/>
      <c r="J216" s="54"/>
      <c r="P216" s="53"/>
      <c r="R216" s="53"/>
    </row>
    <row r="217" ht="12.75" customHeight="1">
      <c r="A217" s="53"/>
      <c r="J217" s="54"/>
      <c r="P217" s="53"/>
      <c r="R217" s="53"/>
    </row>
    <row r="218" ht="12.75" customHeight="1">
      <c r="A218" s="53"/>
      <c r="J218" s="54"/>
      <c r="P218" s="53"/>
      <c r="R218" s="53"/>
    </row>
    <row r="219" ht="12.75" customHeight="1">
      <c r="A219" s="53"/>
      <c r="J219" s="54"/>
      <c r="P219" s="53"/>
      <c r="R219" s="53"/>
    </row>
    <row r="220" ht="12.75" customHeight="1">
      <c r="A220" s="53"/>
      <c r="J220" s="54"/>
      <c r="P220" s="53"/>
      <c r="R220" s="53"/>
    </row>
    <row r="221" ht="12.75" customHeight="1">
      <c r="A221" s="53"/>
      <c r="J221" s="54"/>
      <c r="P221" s="53"/>
      <c r="R221" s="53"/>
    </row>
    <row r="222" ht="12.75" customHeight="1">
      <c r="A222" s="53"/>
      <c r="J222" s="54"/>
      <c r="P222" s="53"/>
      <c r="R222" s="53"/>
    </row>
    <row r="223" ht="12.75" customHeight="1">
      <c r="A223" s="53"/>
      <c r="J223" s="54"/>
      <c r="P223" s="53"/>
      <c r="R223" s="53"/>
    </row>
    <row r="224" ht="12.75" customHeight="1">
      <c r="A224" s="53"/>
      <c r="J224" s="54"/>
      <c r="P224" s="53"/>
      <c r="R224" s="53"/>
    </row>
    <row r="225" ht="12.75" customHeight="1">
      <c r="A225" s="53"/>
      <c r="J225" s="54"/>
      <c r="P225" s="53"/>
      <c r="R225" s="53"/>
    </row>
    <row r="226" ht="12.75" customHeight="1">
      <c r="A226" s="53"/>
      <c r="J226" s="54"/>
      <c r="P226" s="53"/>
      <c r="R226" s="53"/>
    </row>
    <row r="227" ht="12.75" customHeight="1">
      <c r="A227" s="53"/>
      <c r="J227" s="54"/>
      <c r="P227" s="53"/>
      <c r="R227" s="53"/>
    </row>
    <row r="228" ht="12.75" customHeight="1">
      <c r="A228" s="53"/>
      <c r="J228" s="54"/>
      <c r="P228" s="53"/>
      <c r="R228" s="53"/>
    </row>
    <row r="229" ht="12.75" customHeight="1">
      <c r="A229" s="53"/>
      <c r="J229" s="54"/>
      <c r="P229" s="53"/>
      <c r="R229" s="53"/>
    </row>
    <row r="230" ht="12.75" customHeight="1">
      <c r="A230" s="53"/>
      <c r="J230" s="54"/>
      <c r="P230" s="53"/>
      <c r="R230" s="53"/>
    </row>
    <row r="231" ht="12.75" customHeight="1">
      <c r="A231" s="53"/>
      <c r="J231" s="54"/>
      <c r="P231" s="53"/>
      <c r="R231" s="53"/>
    </row>
    <row r="232" ht="12.75" customHeight="1">
      <c r="A232" s="53"/>
      <c r="J232" s="54"/>
      <c r="P232" s="53"/>
      <c r="R232" s="53"/>
    </row>
    <row r="233" ht="12.75" customHeight="1">
      <c r="A233" s="53"/>
      <c r="J233" s="54"/>
      <c r="P233" s="53"/>
      <c r="R233" s="53"/>
    </row>
    <row r="234" ht="12.75" customHeight="1">
      <c r="A234" s="53"/>
      <c r="J234" s="54"/>
      <c r="P234" s="53"/>
      <c r="R234" s="53"/>
    </row>
    <row r="235" ht="12.75" customHeight="1">
      <c r="A235" s="53"/>
      <c r="J235" s="54"/>
      <c r="P235" s="53"/>
      <c r="R235" s="53"/>
    </row>
    <row r="236" ht="12.75" customHeight="1">
      <c r="A236" s="53"/>
      <c r="J236" s="54"/>
      <c r="P236" s="53"/>
      <c r="R236" s="53"/>
    </row>
    <row r="237" ht="12.75" customHeight="1">
      <c r="A237" s="53"/>
      <c r="J237" s="54"/>
      <c r="P237" s="53"/>
      <c r="R237" s="53"/>
    </row>
    <row r="238" ht="12.75" customHeight="1">
      <c r="A238" s="53"/>
      <c r="J238" s="54"/>
      <c r="P238" s="53"/>
      <c r="R238" s="53"/>
    </row>
    <row r="239" ht="12.75" customHeight="1">
      <c r="A239" s="53"/>
      <c r="J239" s="54"/>
      <c r="P239" s="53"/>
      <c r="R239" s="53"/>
    </row>
    <row r="240" ht="12.75" customHeight="1">
      <c r="A240" s="53"/>
      <c r="J240" s="54"/>
      <c r="P240" s="53"/>
      <c r="R240" s="53"/>
    </row>
    <row r="241" ht="12.75" customHeight="1">
      <c r="A241" s="53"/>
      <c r="J241" s="54"/>
      <c r="P241" s="53"/>
      <c r="R241" s="53"/>
    </row>
    <row r="242" ht="12.75" customHeight="1">
      <c r="A242" s="53"/>
      <c r="J242" s="54"/>
      <c r="P242" s="53"/>
      <c r="R242" s="53"/>
    </row>
    <row r="243" ht="12.75" customHeight="1">
      <c r="A243" s="53"/>
      <c r="J243" s="54"/>
      <c r="P243" s="53"/>
      <c r="R243" s="53"/>
    </row>
    <row r="244" ht="12.75" customHeight="1">
      <c r="A244" s="53"/>
      <c r="J244" s="54"/>
      <c r="P244" s="53"/>
      <c r="R244" s="53"/>
    </row>
    <row r="245" ht="12.75" customHeight="1">
      <c r="A245" s="53"/>
      <c r="J245" s="54"/>
      <c r="P245" s="53"/>
      <c r="R245" s="53"/>
    </row>
    <row r="246" ht="12.75" customHeight="1">
      <c r="A246" s="53"/>
      <c r="J246" s="54"/>
      <c r="P246" s="53"/>
      <c r="R246" s="53"/>
    </row>
    <row r="247" ht="12.75" customHeight="1">
      <c r="A247" s="53"/>
      <c r="J247" s="54"/>
      <c r="P247" s="53"/>
      <c r="R247" s="53"/>
    </row>
    <row r="248" ht="12.75" customHeight="1">
      <c r="A248" s="53"/>
      <c r="J248" s="54"/>
      <c r="P248" s="53"/>
      <c r="R248" s="53"/>
    </row>
    <row r="249" ht="12.75" customHeight="1">
      <c r="A249" s="53"/>
      <c r="J249" s="54"/>
      <c r="P249" s="53"/>
      <c r="R249" s="53"/>
    </row>
    <row r="250" ht="12.75" customHeight="1">
      <c r="A250" s="53"/>
      <c r="J250" s="54"/>
      <c r="P250" s="53"/>
      <c r="R250" s="53"/>
    </row>
    <row r="251" ht="12.75" customHeight="1">
      <c r="A251" s="53"/>
      <c r="J251" s="54"/>
      <c r="P251" s="53"/>
      <c r="R251" s="53"/>
    </row>
    <row r="252" ht="12.75" customHeight="1">
      <c r="A252" s="53"/>
      <c r="J252" s="54"/>
      <c r="P252" s="53"/>
      <c r="R252" s="53"/>
    </row>
    <row r="253" ht="12.75" customHeight="1">
      <c r="A253" s="53"/>
      <c r="J253" s="54"/>
      <c r="P253" s="53"/>
      <c r="R253" s="53"/>
    </row>
    <row r="254" ht="12.75" customHeight="1">
      <c r="A254" s="53"/>
      <c r="J254" s="54"/>
      <c r="P254" s="53"/>
      <c r="R254" s="53"/>
    </row>
    <row r="255" ht="12.75" customHeight="1">
      <c r="A255" s="53"/>
      <c r="J255" s="54"/>
      <c r="P255" s="53"/>
      <c r="R255" s="53"/>
    </row>
    <row r="256" ht="12.75" customHeight="1">
      <c r="A256" s="53"/>
      <c r="J256" s="54"/>
      <c r="P256" s="53"/>
      <c r="R256" s="53"/>
    </row>
    <row r="257" ht="12.75" customHeight="1">
      <c r="A257" s="53"/>
      <c r="J257" s="54"/>
      <c r="P257" s="53"/>
      <c r="R257" s="53"/>
    </row>
    <row r="258" ht="12.75" customHeight="1">
      <c r="A258" s="53"/>
      <c r="J258" s="54"/>
      <c r="P258" s="53"/>
      <c r="R258" s="53"/>
    </row>
    <row r="259" ht="12.75" customHeight="1">
      <c r="A259" s="53"/>
      <c r="J259" s="54"/>
      <c r="P259" s="53"/>
      <c r="R259" s="53"/>
    </row>
    <row r="260" ht="12.75" customHeight="1">
      <c r="A260" s="53"/>
      <c r="J260" s="54"/>
      <c r="P260" s="53"/>
      <c r="R260" s="53"/>
    </row>
    <row r="261" ht="12.75" customHeight="1">
      <c r="A261" s="53"/>
      <c r="J261" s="54"/>
      <c r="P261" s="53"/>
      <c r="R261" s="53"/>
    </row>
    <row r="262" ht="12.75" customHeight="1">
      <c r="A262" s="53"/>
      <c r="J262" s="54"/>
      <c r="P262" s="53"/>
      <c r="R262" s="53"/>
    </row>
    <row r="263" ht="12.75" customHeight="1">
      <c r="A263" s="53"/>
      <c r="J263" s="54"/>
      <c r="P263" s="53"/>
      <c r="R263" s="53"/>
    </row>
    <row r="264" ht="12.75" customHeight="1">
      <c r="A264" s="53"/>
      <c r="J264" s="54"/>
      <c r="P264" s="53"/>
      <c r="R264" s="53"/>
    </row>
    <row r="265" ht="12.75" customHeight="1">
      <c r="A265" s="53"/>
      <c r="J265" s="54"/>
      <c r="P265" s="53"/>
      <c r="R265" s="53"/>
    </row>
    <row r="266" ht="12.75" customHeight="1">
      <c r="A266" s="53"/>
      <c r="J266" s="54"/>
      <c r="P266" s="53"/>
      <c r="R266" s="53"/>
    </row>
    <row r="267" ht="12.75" customHeight="1">
      <c r="A267" s="53"/>
      <c r="J267" s="54"/>
      <c r="P267" s="53"/>
      <c r="R267" s="53"/>
    </row>
    <row r="268" ht="12.75" customHeight="1">
      <c r="A268" s="53"/>
      <c r="J268" s="54"/>
      <c r="P268" s="53"/>
      <c r="R268" s="53"/>
    </row>
    <row r="269" ht="12.75" customHeight="1">
      <c r="A269" s="53"/>
      <c r="J269" s="54"/>
      <c r="P269" s="53"/>
      <c r="R269" s="53"/>
    </row>
    <row r="270" ht="12.75" customHeight="1">
      <c r="A270" s="53"/>
      <c r="J270" s="54"/>
      <c r="P270" s="53"/>
      <c r="R270" s="53"/>
    </row>
    <row r="271" ht="12.75" customHeight="1">
      <c r="A271" s="53"/>
      <c r="J271" s="54"/>
      <c r="P271" s="53"/>
      <c r="R271" s="53"/>
    </row>
    <row r="272" ht="12.75" customHeight="1">
      <c r="A272" s="53"/>
      <c r="J272" s="54"/>
      <c r="P272" s="53"/>
      <c r="R272" s="53"/>
    </row>
    <row r="273" ht="12.75" customHeight="1">
      <c r="A273" s="53"/>
      <c r="J273" s="54"/>
      <c r="P273" s="53"/>
      <c r="R273" s="53"/>
    </row>
    <row r="274" ht="12.75" customHeight="1">
      <c r="A274" s="53"/>
      <c r="J274" s="54"/>
      <c r="P274" s="53"/>
      <c r="R274" s="53"/>
    </row>
    <row r="275" ht="12.75" customHeight="1">
      <c r="A275" s="53"/>
      <c r="J275" s="54"/>
      <c r="P275" s="53"/>
      <c r="R275" s="53"/>
    </row>
    <row r="276" ht="12.75" customHeight="1">
      <c r="A276" s="53"/>
      <c r="J276" s="54"/>
      <c r="P276" s="53"/>
      <c r="R276" s="53"/>
    </row>
    <row r="277" ht="12.75" customHeight="1">
      <c r="A277" s="53"/>
      <c r="J277" s="54"/>
      <c r="P277" s="53"/>
      <c r="R277" s="53"/>
    </row>
    <row r="278" ht="12.75" customHeight="1">
      <c r="A278" s="53"/>
      <c r="J278" s="54"/>
      <c r="P278" s="53"/>
      <c r="R278" s="53"/>
    </row>
    <row r="279" ht="12.75" customHeight="1">
      <c r="A279" s="53"/>
      <c r="J279" s="54"/>
      <c r="P279" s="53"/>
      <c r="R279" s="53"/>
    </row>
    <row r="280" ht="12.75" customHeight="1">
      <c r="A280" s="53"/>
      <c r="J280" s="54"/>
      <c r="P280" s="53"/>
      <c r="R280" s="53"/>
    </row>
    <row r="281" ht="12.75" customHeight="1">
      <c r="A281" s="53"/>
      <c r="J281" s="54"/>
      <c r="P281" s="53"/>
      <c r="R281" s="53"/>
    </row>
    <row r="282" ht="12.75" customHeight="1">
      <c r="A282" s="53"/>
      <c r="J282" s="54"/>
      <c r="P282" s="53"/>
      <c r="R282" s="53"/>
    </row>
    <row r="283" ht="12.75" customHeight="1">
      <c r="A283" s="53"/>
      <c r="J283" s="54"/>
      <c r="P283" s="53"/>
      <c r="R283" s="53"/>
    </row>
    <row r="284" ht="12.75" customHeight="1">
      <c r="A284" s="53"/>
      <c r="J284" s="54"/>
      <c r="P284" s="53"/>
      <c r="R284" s="53"/>
    </row>
    <row r="285" ht="12.75" customHeight="1">
      <c r="A285" s="53"/>
      <c r="J285" s="54"/>
      <c r="P285" s="53"/>
      <c r="R285" s="53"/>
    </row>
    <row r="286" ht="12.75" customHeight="1">
      <c r="A286" s="53"/>
      <c r="J286" s="54"/>
      <c r="P286" s="53"/>
      <c r="R286" s="53"/>
    </row>
    <row r="287" ht="12.75" customHeight="1">
      <c r="A287" s="53"/>
      <c r="J287" s="54"/>
      <c r="P287" s="53"/>
      <c r="R287" s="53"/>
    </row>
    <row r="288" ht="12.75" customHeight="1">
      <c r="A288" s="53"/>
      <c r="J288" s="54"/>
      <c r="P288" s="53"/>
      <c r="R288" s="53"/>
    </row>
    <row r="289" ht="12.75" customHeight="1">
      <c r="A289" s="53"/>
      <c r="J289" s="54"/>
      <c r="P289" s="53"/>
      <c r="R289" s="53"/>
    </row>
    <row r="290" ht="12.75" customHeight="1">
      <c r="A290" s="53"/>
      <c r="J290" s="54"/>
      <c r="P290" s="53"/>
      <c r="R290" s="53"/>
    </row>
    <row r="291" ht="12.75" customHeight="1">
      <c r="A291" s="53"/>
      <c r="J291" s="54"/>
      <c r="P291" s="53"/>
      <c r="R291" s="53"/>
    </row>
    <row r="292" ht="12.75" customHeight="1">
      <c r="A292" s="53"/>
      <c r="J292" s="54"/>
      <c r="P292" s="53"/>
      <c r="R292" s="53"/>
    </row>
    <row r="293" ht="12.75" customHeight="1">
      <c r="A293" s="53"/>
      <c r="J293" s="54"/>
      <c r="P293" s="53"/>
      <c r="R293" s="53"/>
    </row>
    <row r="294" ht="12.75" customHeight="1">
      <c r="A294" s="53"/>
      <c r="J294" s="54"/>
      <c r="P294" s="53"/>
      <c r="R294" s="53"/>
    </row>
    <row r="295" ht="12.75" customHeight="1">
      <c r="A295" s="53"/>
      <c r="J295" s="54"/>
      <c r="P295" s="53"/>
      <c r="R295" s="53"/>
    </row>
    <row r="296" ht="12.75" customHeight="1">
      <c r="A296" s="53"/>
      <c r="J296" s="54"/>
      <c r="P296" s="53"/>
      <c r="R296" s="53"/>
    </row>
    <row r="297" ht="12.75" customHeight="1">
      <c r="A297" s="53"/>
      <c r="J297" s="54"/>
      <c r="P297" s="53"/>
      <c r="R297" s="53"/>
    </row>
    <row r="298" ht="12.75" customHeight="1">
      <c r="A298" s="53"/>
      <c r="J298" s="54"/>
      <c r="P298" s="53"/>
      <c r="R298" s="53"/>
    </row>
    <row r="299" ht="12.75" customHeight="1">
      <c r="A299" s="53"/>
      <c r="J299" s="54"/>
      <c r="P299" s="53"/>
      <c r="R299" s="53"/>
    </row>
    <row r="300" ht="12.75" customHeight="1">
      <c r="A300" s="53"/>
      <c r="J300" s="54"/>
      <c r="P300" s="53"/>
      <c r="R300" s="53"/>
    </row>
    <row r="301" ht="12.75" customHeight="1">
      <c r="A301" s="53"/>
      <c r="J301" s="54"/>
      <c r="P301" s="53"/>
      <c r="R301" s="53"/>
    </row>
    <row r="302" ht="12.75" customHeight="1">
      <c r="A302" s="53"/>
      <c r="J302" s="54"/>
      <c r="P302" s="53"/>
      <c r="R302" s="53"/>
    </row>
    <row r="303" ht="12.75" customHeight="1">
      <c r="A303" s="53"/>
      <c r="J303" s="54"/>
      <c r="P303" s="53"/>
      <c r="R303" s="53"/>
    </row>
    <row r="304" ht="12.75" customHeight="1">
      <c r="A304" s="53"/>
      <c r="J304" s="54"/>
      <c r="P304" s="53"/>
      <c r="R304" s="53"/>
    </row>
    <row r="305" ht="12.75" customHeight="1">
      <c r="A305" s="53"/>
      <c r="J305" s="54"/>
      <c r="P305" s="53"/>
      <c r="R305" s="53"/>
    </row>
    <row r="306" ht="12.75" customHeight="1">
      <c r="A306" s="53"/>
      <c r="J306" s="54"/>
      <c r="P306" s="53"/>
      <c r="R306" s="53"/>
    </row>
    <row r="307" ht="12.75" customHeight="1">
      <c r="A307" s="53"/>
      <c r="J307" s="54"/>
      <c r="P307" s="53"/>
      <c r="R307" s="53"/>
    </row>
    <row r="308" ht="12.75" customHeight="1">
      <c r="A308" s="53"/>
      <c r="J308" s="54"/>
      <c r="P308" s="53"/>
      <c r="R308" s="53"/>
    </row>
    <row r="309" ht="12.75" customHeight="1">
      <c r="A309" s="53"/>
      <c r="J309" s="54"/>
      <c r="P309" s="53"/>
      <c r="R309" s="53"/>
    </row>
    <row r="310" ht="12.75" customHeight="1">
      <c r="A310" s="53"/>
      <c r="J310" s="54"/>
      <c r="P310" s="53"/>
      <c r="R310" s="53"/>
    </row>
    <row r="311" ht="12.75" customHeight="1">
      <c r="A311" s="53"/>
      <c r="J311" s="54"/>
      <c r="P311" s="53"/>
      <c r="R311" s="53"/>
    </row>
    <row r="312" ht="12.75" customHeight="1">
      <c r="A312" s="53"/>
      <c r="J312" s="54"/>
      <c r="P312" s="53"/>
      <c r="R312" s="53"/>
    </row>
    <row r="313" ht="12.75" customHeight="1">
      <c r="A313" s="53"/>
      <c r="J313" s="54"/>
      <c r="P313" s="53"/>
      <c r="R313" s="53"/>
    </row>
    <row r="314" ht="12.75" customHeight="1">
      <c r="A314" s="53"/>
      <c r="J314" s="54"/>
      <c r="P314" s="53"/>
      <c r="R314" s="53"/>
    </row>
    <row r="315" ht="12.75" customHeight="1">
      <c r="A315" s="53"/>
      <c r="J315" s="54"/>
      <c r="P315" s="53"/>
      <c r="R315" s="53"/>
    </row>
    <row r="316" ht="12.75" customHeight="1">
      <c r="A316" s="53"/>
      <c r="J316" s="54"/>
      <c r="P316" s="53"/>
      <c r="R316" s="53"/>
    </row>
    <row r="317" ht="12.75" customHeight="1">
      <c r="A317" s="53"/>
      <c r="J317" s="54"/>
      <c r="P317" s="53"/>
      <c r="R317" s="53"/>
    </row>
    <row r="318" ht="12.75" customHeight="1">
      <c r="A318" s="53"/>
      <c r="J318" s="54"/>
      <c r="P318" s="53"/>
      <c r="R318" s="53"/>
    </row>
    <row r="319" ht="12.75" customHeight="1">
      <c r="A319" s="53"/>
      <c r="J319" s="54"/>
      <c r="P319" s="53"/>
      <c r="R319" s="53"/>
    </row>
    <row r="320" ht="12.75" customHeight="1">
      <c r="A320" s="53"/>
      <c r="J320" s="54"/>
      <c r="P320" s="53"/>
      <c r="R320" s="53"/>
    </row>
    <row r="321" ht="12.75" customHeight="1">
      <c r="A321" s="53"/>
      <c r="J321" s="54"/>
      <c r="P321" s="53"/>
      <c r="R321" s="53"/>
    </row>
    <row r="322" ht="12.75" customHeight="1">
      <c r="A322" s="53"/>
      <c r="J322" s="54"/>
      <c r="P322" s="53"/>
      <c r="R322" s="53"/>
    </row>
    <row r="323" ht="12.75" customHeight="1">
      <c r="A323" s="53"/>
      <c r="J323" s="54"/>
      <c r="P323" s="53"/>
      <c r="R323" s="53"/>
    </row>
    <row r="324" ht="12.75" customHeight="1">
      <c r="A324" s="53"/>
      <c r="J324" s="54"/>
      <c r="P324" s="53"/>
      <c r="R324" s="53"/>
    </row>
    <row r="325" ht="12.75" customHeight="1">
      <c r="A325" s="53"/>
      <c r="J325" s="54"/>
      <c r="P325" s="53"/>
      <c r="R325" s="53"/>
    </row>
    <row r="326" ht="12.75" customHeight="1">
      <c r="A326" s="53"/>
      <c r="J326" s="54"/>
      <c r="P326" s="53"/>
      <c r="R326" s="53"/>
    </row>
    <row r="327" ht="12.75" customHeight="1">
      <c r="A327" s="53"/>
      <c r="J327" s="54"/>
      <c r="P327" s="53"/>
      <c r="R327" s="53"/>
    </row>
    <row r="328" ht="12.75" customHeight="1">
      <c r="A328" s="53"/>
      <c r="J328" s="54"/>
      <c r="P328" s="53"/>
      <c r="R328" s="53"/>
    </row>
    <row r="329" ht="12.75" customHeight="1">
      <c r="A329" s="53"/>
      <c r="J329" s="54"/>
      <c r="P329" s="53"/>
      <c r="R329" s="53"/>
    </row>
    <row r="330" ht="12.75" customHeight="1">
      <c r="A330" s="53"/>
      <c r="J330" s="54"/>
      <c r="P330" s="53"/>
      <c r="R330" s="53"/>
    </row>
    <row r="331" ht="12.75" customHeight="1">
      <c r="A331" s="53"/>
      <c r="J331" s="54"/>
      <c r="P331" s="53"/>
      <c r="R331" s="53"/>
    </row>
    <row r="332" ht="12.75" customHeight="1">
      <c r="A332" s="53"/>
      <c r="J332" s="54"/>
      <c r="P332" s="53"/>
      <c r="R332" s="53"/>
    </row>
    <row r="333" ht="12.75" customHeight="1">
      <c r="A333" s="53"/>
      <c r="J333" s="54"/>
      <c r="P333" s="53"/>
      <c r="R333" s="53"/>
    </row>
    <row r="334" ht="12.75" customHeight="1">
      <c r="A334" s="53"/>
      <c r="J334" s="54"/>
      <c r="P334" s="53"/>
      <c r="R334" s="53"/>
    </row>
    <row r="335" ht="12.75" customHeight="1">
      <c r="A335" s="53"/>
      <c r="J335" s="54"/>
      <c r="P335" s="53"/>
      <c r="R335" s="53"/>
    </row>
    <row r="336" ht="12.75" customHeight="1">
      <c r="A336" s="53"/>
      <c r="J336" s="54"/>
      <c r="P336" s="53"/>
      <c r="R336" s="53"/>
    </row>
    <row r="337" ht="12.75" customHeight="1">
      <c r="A337" s="53"/>
      <c r="J337" s="54"/>
      <c r="P337" s="53"/>
      <c r="R337" s="53"/>
    </row>
    <row r="338" ht="12.75" customHeight="1">
      <c r="A338" s="53"/>
      <c r="J338" s="54"/>
      <c r="P338" s="53"/>
      <c r="R338" s="53"/>
    </row>
    <row r="339" ht="12.75" customHeight="1">
      <c r="A339" s="53"/>
      <c r="J339" s="54"/>
      <c r="P339" s="53"/>
      <c r="R339" s="53"/>
    </row>
    <row r="340" ht="12.75" customHeight="1">
      <c r="A340" s="53"/>
      <c r="J340" s="54"/>
      <c r="P340" s="53"/>
      <c r="R340" s="53"/>
    </row>
    <row r="341" ht="12.75" customHeight="1">
      <c r="A341" s="53"/>
      <c r="J341" s="54"/>
      <c r="P341" s="53"/>
      <c r="R341" s="53"/>
    </row>
    <row r="342" ht="12.75" customHeight="1">
      <c r="A342" s="53"/>
      <c r="J342" s="54"/>
      <c r="P342" s="53"/>
      <c r="R342" s="53"/>
    </row>
    <row r="343" ht="12.75" customHeight="1">
      <c r="A343" s="53"/>
      <c r="J343" s="54"/>
      <c r="P343" s="53"/>
      <c r="R343" s="53"/>
    </row>
    <row r="344" ht="12.75" customHeight="1">
      <c r="A344" s="53"/>
      <c r="J344" s="54"/>
      <c r="P344" s="53"/>
      <c r="R344" s="53"/>
    </row>
    <row r="345" ht="12.75" customHeight="1">
      <c r="A345" s="53"/>
      <c r="J345" s="54"/>
      <c r="P345" s="53"/>
      <c r="R345" s="53"/>
    </row>
    <row r="346" ht="12.75" customHeight="1">
      <c r="A346" s="53"/>
      <c r="J346" s="54"/>
      <c r="P346" s="53"/>
      <c r="R346" s="53"/>
    </row>
    <row r="347" ht="12.75" customHeight="1">
      <c r="A347" s="53"/>
      <c r="J347" s="54"/>
      <c r="P347" s="53"/>
      <c r="R347" s="53"/>
    </row>
    <row r="348" ht="12.75" customHeight="1">
      <c r="A348" s="53"/>
      <c r="J348" s="54"/>
      <c r="P348" s="53"/>
      <c r="R348" s="53"/>
    </row>
    <row r="349" ht="12.75" customHeight="1">
      <c r="A349" s="53"/>
      <c r="J349" s="54"/>
      <c r="P349" s="53"/>
      <c r="R349" s="53"/>
    </row>
    <row r="350" ht="12.75" customHeight="1">
      <c r="A350" s="53"/>
      <c r="J350" s="54"/>
      <c r="P350" s="53"/>
      <c r="R350" s="53"/>
    </row>
    <row r="351" ht="12.75" customHeight="1">
      <c r="A351" s="53"/>
      <c r="J351" s="54"/>
      <c r="P351" s="53"/>
      <c r="R351" s="53"/>
    </row>
    <row r="352" ht="12.75" customHeight="1">
      <c r="A352" s="53"/>
      <c r="J352" s="54"/>
      <c r="P352" s="53"/>
      <c r="R352" s="53"/>
    </row>
    <row r="353" ht="12.75" customHeight="1">
      <c r="A353" s="53"/>
      <c r="J353" s="54"/>
      <c r="P353" s="53"/>
      <c r="R353" s="53"/>
    </row>
    <row r="354" ht="12.75" customHeight="1">
      <c r="A354" s="53"/>
      <c r="J354" s="54"/>
      <c r="P354" s="53"/>
      <c r="R354" s="53"/>
    </row>
    <row r="355" ht="12.75" customHeight="1">
      <c r="A355" s="53"/>
      <c r="J355" s="54"/>
      <c r="P355" s="53"/>
      <c r="R355" s="53"/>
    </row>
    <row r="356" ht="12.75" customHeight="1">
      <c r="A356" s="53"/>
      <c r="J356" s="54"/>
      <c r="P356" s="53"/>
      <c r="R356" s="53"/>
    </row>
    <row r="357" ht="12.75" customHeight="1">
      <c r="A357" s="53"/>
      <c r="J357" s="54"/>
      <c r="P357" s="53"/>
      <c r="R357" s="53"/>
    </row>
    <row r="358" ht="12.75" customHeight="1">
      <c r="A358" s="53"/>
      <c r="J358" s="54"/>
      <c r="P358" s="53"/>
      <c r="R358" s="53"/>
    </row>
    <row r="359" ht="12.75" customHeight="1">
      <c r="A359" s="53"/>
      <c r="J359" s="54"/>
      <c r="P359" s="53"/>
      <c r="R359" s="53"/>
    </row>
    <row r="360" ht="12.75" customHeight="1">
      <c r="A360" s="53"/>
      <c r="J360" s="54"/>
      <c r="P360" s="53"/>
      <c r="R360" s="53"/>
    </row>
    <row r="361" ht="12.75" customHeight="1">
      <c r="A361" s="53"/>
      <c r="J361" s="54"/>
      <c r="P361" s="53"/>
      <c r="R361" s="53"/>
    </row>
    <row r="362" ht="12.75" customHeight="1">
      <c r="A362" s="53"/>
      <c r="J362" s="54"/>
      <c r="P362" s="53"/>
      <c r="R362" s="53"/>
    </row>
    <row r="363" ht="12.75" customHeight="1">
      <c r="A363" s="53"/>
      <c r="J363" s="54"/>
      <c r="P363" s="53"/>
      <c r="R363" s="53"/>
    </row>
    <row r="364" ht="12.75" customHeight="1">
      <c r="A364" s="53"/>
      <c r="J364" s="54"/>
      <c r="P364" s="53"/>
      <c r="R364" s="53"/>
    </row>
    <row r="365" ht="12.75" customHeight="1">
      <c r="A365" s="53"/>
      <c r="J365" s="54"/>
      <c r="P365" s="53"/>
      <c r="R365" s="53"/>
    </row>
    <row r="366" ht="12.75" customHeight="1">
      <c r="A366" s="53"/>
      <c r="J366" s="54"/>
      <c r="P366" s="53"/>
      <c r="R366" s="53"/>
    </row>
    <row r="367" ht="12.75" customHeight="1">
      <c r="A367" s="53"/>
      <c r="J367" s="54"/>
      <c r="P367" s="53"/>
      <c r="R367" s="53"/>
    </row>
    <row r="368" ht="12.75" customHeight="1">
      <c r="A368" s="53"/>
      <c r="J368" s="54"/>
      <c r="P368" s="53"/>
      <c r="R368" s="53"/>
    </row>
    <row r="369" ht="12.75" customHeight="1">
      <c r="A369" s="53"/>
      <c r="J369" s="54"/>
      <c r="P369" s="53"/>
      <c r="R369" s="53"/>
    </row>
    <row r="370" ht="12.75" customHeight="1">
      <c r="A370" s="53"/>
      <c r="J370" s="54"/>
      <c r="P370" s="53"/>
      <c r="R370" s="53"/>
    </row>
    <row r="371" ht="12.75" customHeight="1">
      <c r="A371" s="53"/>
      <c r="J371" s="54"/>
      <c r="P371" s="53"/>
      <c r="R371" s="53"/>
    </row>
    <row r="372" ht="12.75" customHeight="1">
      <c r="A372" s="53"/>
      <c r="J372" s="54"/>
      <c r="P372" s="53"/>
      <c r="R372" s="53"/>
    </row>
    <row r="373" ht="12.75" customHeight="1">
      <c r="A373" s="53"/>
      <c r="J373" s="54"/>
      <c r="P373" s="53"/>
      <c r="R373" s="53"/>
    </row>
    <row r="374" ht="12.75" customHeight="1">
      <c r="A374" s="53"/>
      <c r="J374" s="54"/>
      <c r="P374" s="53"/>
      <c r="R374" s="53"/>
    </row>
    <row r="375" ht="12.75" customHeight="1">
      <c r="A375" s="53"/>
      <c r="J375" s="54"/>
      <c r="P375" s="53"/>
      <c r="R375" s="53"/>
    </row>
    <row r="376" ht="12.75" customHeight="1">
      <c r="A376" s="53"/>
      <c r="J376" s="54"/>
      <c r="P376" s="53"/>
      <c r="R376" s="53"/>
    </row>
    <row r="377" ht="12.75" customHeight="1">
      <c r="A377" s="53"/>
      <c r="J377" s="54"/>
      <c r="P377" s="53"/>
      <c r="R377" s="53"/>
    </row>
    <row r="378" ht="12.75" customHeight="1">
      <c r="A378" s="53"/>
      <c r="J378" s="54"/>
      <c r="P378" s="53"/>
      <c r="R378" s="53"/>
    </row>
    <row r="379" ht="12.75" customHeight="1">
      <c r="A379" s="53"/>
      <c r="J379" s="54"/>
      <c r="P379" s="53"/>
      <c r="R379" s="53"/>
    </row>
    <row r="380" ht="12.75" customHeight="1">
      <c r="A380" s="53"/>
      <c r="J380" s="54"/>
      <c r="P380" s="53"/>
      <c r="R380" s="53"/>
    </row>
    <row r="381" ht="12.75" customHeight="1">
      <c r="A381" s="53"/>
      <c r="J381" s="54"/>
      <c r="P381" s="53"/>
      <c r="R381" s="53"/>
    </row>
    <row r="382" ht="12.75" customHeight="1">
      <c r="A382" s="53"/>
      <c r="J382" s="54"/>
      <c r="P382" s="53"/>
      <c r="R382" s="53"/>
    </row>
    <row r="383" ht="12.75" customHeight="1">
      <c r="A383" s="53"/>
      <c r="J383" s="54"/>
      <c r="P383" s="53"/>
      <c r="R383" s="53"/>
    </row>
    <row r="384" ht="12.75" customHeight="1">
      <c r="A384" s="53"/>
      <c r="J384" s="54"/>
      <c r="P384" s="53"/>
      <c r="R384" s="53"/>
    </row>
    <row r="385" ht="12.75" customHeight="1">
      <c r="A385" s="53"/>
      <c r="J385" s="54"/>
      <c r="P385" s="53"/>
      <c r="R385" s="53"/>
    </row>
    <row r="386" ht="12.75" customHeight="1">
      <c r="A386" s="53"/>
      <c r="J386" s="54"/>
      <c r="P386" s="53"/>
      <c r="R386" s="53"/>
    </row>
    <row r="387" ht="12.75" customHeight="1">
      <c r="A387" s="53"/>
      <c r="J387" s="54"/>
      <c r="P387" s="53"/>
      <c r="R387" s="53"/>
    </row>
    <row r="388" ht="12.75" customHeight="1">
      <c r="A388" s="53"/>
      <c r="J388" s="54"/>
      <c r="P388" s="53"/>
      <c r="R388" s="53"/>
    </row>
    <row r="389" ht="12.75" customHeight="1">
      <c r="A389" s="53"/>
      <c r="J389" s="54"/>
      <c r="P389" s="53"/>
      <c r="R389" s="53"/>
    </row>
    <row r="390" ht="12.75" customHeight="1">
      <c r="A390" s="53"/>
      <c r="J390" s="54"/>
      <c r="P390" s="53"/>
      <c r="R390" s="53"/>
    </row>
    <row r="391" ht="12.75" customHeight="1">
      <c r="A391" s="53"/>
      <c r="J391" s="54"/>
      <c r="P391" s="53"/>
      <c r="R391" s="53"/>
    </row>
    <row r="392" ht="12.75" customHeight="1">
      <c r="A392" s="53"/>
      <c r="J392" s="54"/>
      <c r="P392" s="53"/>
      <c r="R392" s="53"/>
    </row>
    <row r="393" ht="12.75" customHeight="1">
      <c r="A393" s="53"/>
      <c r="J393" s="54"/>
      <c r="P393" s="53"/>
      <c r="R393" s="53"/>
    </row>
    <row r="394" ht="12.75" customHeight="1">
      <c r="A394" s="53"/>
      <c r="J394" s="54"/>
      <c r="P394" s="53"/>
      <c r="R394" s="53"/>
    </row>
    <row r="395" ht="12.75" customHeight="1">
      <c r="A395" s="53"/>
      <c r="J395" s="54"/>
      <c r="P395" s="53"/>
      <c r="R395" s="53"/>
    </row>
    <row r="396" ht="12.75" customHeight="1">
      <c r="A396" s="53"/>
      <c r="J396" s="54"/>
      <c r="P396" s="53"/>
      <c r="R396" s="53"/>
    </row>
    <row r="397" ht="12.75" customHeight="1">
      <c r="A397" s="53"/>
      <c r="J397" s="54"/>
      <c r="P397" s="53"/>
      <c r="R397" s="53"/>
    </row>
    <row r="398" ht="12.75" customHeight="1">
      <c r="A398" s="53"/>
      <c r="J398" s="54"/>
      <c r="P398" s="53"/>
      <c r="R398" s="53"/>
    </row>
    <row r="399" ht="12.75" customHeight="1">
      <c r="A399" s="53"/>
      <c r="J399" s="54"/>
      <c r="P399" s="53"/>
      <c r="R399" s="53"/>
    </row>
    <row r="400" ht="12.75" customHeight="1">
      <c r="A400" s="53"/>
      <c r="J400" s="54"/>
      <c r="P400" s="53"/>
      <c r="R400" s="53"/>
    </row>
    <row r="401" ht="12.75" customHeight="1">
      <c r="A401" s="53"/>
      <c r="J401" s="54"/>
      <c r="P401" s="53"/>
      <c r="R401" s="53"/>
    </row>
    <row r="402" ht="12.75" customHeight="1">
      <c r="A402" s="53"/>
      <c r="J402" s="54"/>
      <c r="P402" s="53"/>
      <c r="R402" s="53"/>
    </row>
    <row r="403" ht="12.75" customHeight="1">
      <c r="A403" s="53"/>
      <c r="J403" s="54"/>
      <c r="P403" s="53"/>
      <c r="R403" s="53"/>
    </row>
    <row r="404" ht="12.75" customHeight="1">
      <c r="A404" s="53"/>
      <c r="J404" s="54"/>
      <c r="P404" s="53"/>
      <c r="R404" s="53"/>
    </row>
    <row r="405" ht="12.75" customHeight="1">
      <c r="A405" s="53"/>
      <c r="J405" s="54"/>
      <c r="P405" s="53"/>
      <c r="R405" s="53"/>
    </row>
    <row r="406" ht="12.75" customHeight="1">
      <c r="A406" s="53"/>
      <c r="J406" s="54"/>
      <c r="P406" s="53"/>
      <c r="R406" s="53"/>
    </row>
    <row r="407" ht="12.75" customHeight="1">
      <c r="A407" s="53"/>
      <c r="J407" s="54"/>
      <c r="P407" s="53"/>
      <c r="R407" s="53"/>
    </row>
    <row r="408" ht="12.75" customHeight="1">
      <c r="A408" s="53"/>
      <c r="J408" s="54"/>
      <c r="P408" s="53"/>
      <c r="R408" s="53"/>
    </row>
    <row r="409" ht="12.75" customHeight="1">
      <c r="A409" s="53"/>
      <c r="J409" s="54"/>
      <c r="P409" s="53"/>
      <c r="R409" s="53"/>
    </row>
    <row r="410" ht="12.75" customHeight="1">
      <c r="A410" s="53"/>
      <c r="J410" s="54"/>
      <c r="P410" s="53"/>
      <c r="R410" s="53"/>
    </row>
    <row r="411" ht="12.75" customHeight="1">
      <c r="A411" s="53"/>
      <c r="J411" s="54"/>
      <c r="P411" s="53"/>
      <c r="R411" s="53"/>
    </row>
    <row r="412" ht="12.75" customHeight="1">
      <c r="A412" s="53"/>
      <c r="J412" s="54"/>
      <c r="P412" s="53"/>
      <c r="R412" s="53"/>
    </row>
    <row r="413" ht="12.75" customHeight="1">
      <c r="A413" s="53"/>
      <c r="J413" s="54"/>
      <c r="P413" s="53"/>
      <c r="R413" s="53"/>
    </row>
    <row r="414" ht="12.75" customHeight="1">
      <c r="A414" s="53"/>
      <c r="J414" s="54"/>
      <c r="P414" s="53"/>
      <c r="R414" s="53"/>
    </row>
    <row r="415" ht="12.75" customHeight="1">
      <c r="A415" s="53"/>
      <c r="J415" s="54"/>
      <c r="P415" s="53"/>
      <c r="R415" s="53"/>
    </row>
    <row r="416" ht="12.75" customHeight="1">
      <c r="A416" s="53"/>
      <c r="J416" s="54"/>
      <c r="P416" s="53"/>
      <c r="R416" s="53"/>
    </row>
    <row r="417" ht="12.75" customHeight="1">
      <c r="A417" s="53"/>
      <c r="J417" s="54"/>
      <c r="P417" s="53"/>
      <c r="R417" s="53"/>
    </row>
    <row r="418" ht="12.75" customHeight="1">
      <c r="A418" s="53"/>
      <c r="J418" s="54"/>
      <c r="P418" s="53"/>
      <c r="R418" s="53"/>
    </row>
    <row r="419" ht="12.75" customHeight="1">
      <c r="A419" s="53"/>
      <c r="J419" s="54"/>
      <c r="P419" s="53"/>
      <c r="R419" s="53"/>
    </row>
    <row r="420" ht="12.75" customHeight="1">
      <c r="A420" s="53"/>
      <c r="J420" s="54"/>
      <c r="P420" s="53"/>
      <c r="R420" s="53"/>
    </row>
    <row r="421" ht="12.75" customHeight="1">
      <c r="A421" s="53"/>
      <c r="J421" s="54"/>
      <c r="P421" s="53"/>
      <c r="R421" s="53"/>
    </row>
    <row r="422" ht="12.75" customHeight="1">
      <c r="A422" s="53"/>
      <c r="J422" s="54"/>
      <c r="P422" s="53"/>
      <c r="R422" s="53"/>
    </row>
    <row r="423" ht="12.75" customHeight="1">
      <c r="A423" s="53"/>
      <c r="J423" s="54"/>
      <c r="P423" s="53"/>
      <c r="R423" s="53"/>
    </row>
    <row r="424" ht="12.75" customHeight="1">
      <c r="A424" s="53"/>
      <c r="J424" s="54"/>
      <c r="P424" s="53"/>
      <c r="R424" s="53"/>
    </row>
    <row r="425" ht="12.75" customHeight="1">
      <c r="A425" s="53"/>
      <c r="J425" s="54"/>
      <c r="P425" s="53"/>
      <c r="R425" s="53"/>
    </row>
    <row r="426" ht="12.75" customHeight="1">
      <c r="A426" s="53"/>
      <c r="J426" s="54"/>
      <c r="P426" s="53"/>
      <c r="R426" s="53"/>
    </row>
    <row r="427" ht="12.75" customHeight="1">
      <c r="A427" s="53"/>
      <c r="J427" s="54"/>
      <c r="P427" s="53"/>
      <c r="R427" s="53"/>
    </row>
    <row r="428" ht="12.75" customHeight="1">
      <c r="A428" s="53"/>
      <c r="J428" s="54"/>
      <c r="P428" s="53"/>
      <c r="R428" s="53"/>
    </row>
    <row r="429" ht="12.75" customHeight="1">
      <c r="A429" s="53"/>
      <c r="J429" s="54"/>
      <c r="P429" s="53"/>
      <c r="R429" s="53"/>
    </row>
    <row r="430" ht="12.75" customHeight="1">
      <c r="A430" s="53"/>
      <c r="J430" s="54"/>
      <c r="P430" s="53"/>
      <c r="R430" s="53"/>
    </row>
    <row r="431" ht="12.75" customHeight="1">
      <c r="A431" s="53"/>
      <c r="J431" s="54"/>
      <c r="P431" s="53"/>
      <c r="R431" s="53"/>
    </row>
    <row r="432" ht="12.75" customHeight="1">
      <c r="A432" s="53"/>
      <c r="J432" s="54"/>
      <c r="P432" s="53"/>
      <c r="R432" s="53"/>
    </row>
    <row r="433" ht="12.75" customHeight="1">
      <c r="A433" s="53"/>
      <c r="J433" s="54"/>
      <c r="P433" s="53"/>
      <c r="R433" s="53"/>
    </row>
    <row r="434" ht="12.75" customHeight="1">
      <c r="A434" s="53"/>
      <c r="J434" s="54"/>
      <c r="P434" s="53"/>
      <c r="R434" s="53"/>
    </row>
    <row r="435" ht="12.75" customHeight="1">
      <c r="A435" s="53"/>
      <c r="J435" s="54"/>
      <c r="P435" s="53"/>
      <c r="R435" s="53"/>
    </row>
    <row r="436" ht="12.75" customHeight="1">
      <c r="A436" s="53"/>
      <c r="J436" s="54"/>
      <c r="P436" s="53"/>
      <c r="R436" s="53"/>
    </row>
    <row r="437" ht="12.75" customHeight="1">
      <c r="A437" s="53"/>
      <c r="J437" s="54"/>
      <c r="P437" s="53"/>
      <c r="R437" s="53"/>
    </row>
    <row r="438" ht="12.75" customHeight="1">
      <c r="A438" s="53"/>
      <c r="J438" s="54"/>
      <c r="P438" s="53"/>
      <c r="R438" s="53"/>
    </row>
    <row r="439" ht="12.75" customHeight="1">
      <c r="A439" s="53"/>
      <c r="J439" s="54"/>
      <c r="P439" s="53"/>
      <c r="R439" s="53"/>
    </row>
    <row r="440" ht="12.75" customHeight="1">
      <c r="A440" s="53"/>
      <c r="J440" s="54"/>
      <c r="P440" s="53"/>
      <c r="R440" s="53"/>
    </row>
    <row r="441" ht="12.75" customHeight="1">
      <c r="A441" s="53"/>
      <c r="J441" s="54"/>
      <c r="P441" s="53"/>
      <c r="R441" s="53"/>
    </row>
    <row r="442" ht="12.75" customHeight="1">
      <c r="A442" s="53"/>
      <c r="J442" s="54"/>
      <c r="P442" s="53"/>
      <c r="R442" s="53"/>
    </row>
    <row r="443" ht="12.75" customHeight="1">
      <c r="A443" s="53"/>
      <c r="J443" s="54"/>
      <c r="P443" s="53"/>
      <c r="R443" s="53"/>
    </row>
    <row r="444" ht="12.75" customHeight="1">
      <c r="A444" s="53"/>
      <c r="J444" s="54"/>
      <c r="P444" s="53"/>
      <c r="R444" s="53"/>
    </row>
    <row r="445" ht="12.75" customHeight="1">
      <c r="A445" s="53"/>
      <c r="J445" s="54"/>
      <c r="P445" s="53"/>
      <c r="R445" s="53"/>
    </row>
    <row r="446" ht="12.75" customHeight="1">
      <c r="A446" s="53"/>
      <c r="J446" s="54"/>
      <c r="P446" s="53"/>
      <c r="R446" s="53"/>
    </row>
    <row r="447" ht="12.75" customHeight="1">
      <c r="A447" s="53"/>
      <c r="J447" s="54"/>
      <c r="P447" s="53"/>
      <c r="R447" s="53"/>
    </row>
    <row r="448" ht="12.75" customHeight="1">
      <c r="A448" s="53"/>
      <c r="J448" s="54"/>
      <c r="P448" s="53"/>
      <c r="R448" s="53"/>
    </row>
    <row r="449" ht="12.75" customHeight="1">
      <c r="A449" s="53"/>
      <c r="J449" s="54"/>
      <c r="P449" s="53"/>
      <c r="R449" s="53"/>
    </row>
    <row r="450" ht="12.75" customHeight="1">
      <c r="A450" s="53"/>
      <c r="J450" s="54"/>
      <c r="P450" s="53"/>
      <c r="R450" s="53"/>
    </row>
    <row r="451" ht="12.75" customHeight="1">
      <c r="A451" s="53"/>
      <c r="J451" s="54"/>
      <c r="P451" s="53"/>
      <c r="R451" s="53"/>
    </row>
    <row r="452" ht="12.75" customHeight="1">
      <c r="A452" s="53"/>
      <c r="J452" s="54"/>
      <c r="P452" s="53"/>
      <c r="R452" s="53"/>
    </row>
    <row r="453" ht="12.75" customHeight="1">
      <c r="A453" s="53"/>
      <c r="J453" s="54"/>
      <c r="P453" s="53"/>
      <c r="R453" s="53"/>
    </row>
    <row r="454" ht="12.75" customHeight="1">
      <c r="A454" s="53"/>
      <c r="J454" s="54"/>
      <c r="P454" s="53"/>
      <c r="R454" s="53"/>
    </row>
    <row r="455" ht="12.75" customHeight="1">
      <c r="A455" s="53"/>
      <c r="J455" s="54"/>
      <c r="P455" s="53"/>
      <c r="R455" s="53"/>
    </row>
    <row r="456" ht="12.75" customHeight="1">
      <c r="A456" s="53"/>
      <c r="J456" s="54"/>
      <c r="P456" s="53"/>
      <c r="R456" s="53"/>
    </row>
    <row r="457" ht="12.75" customHeight="1">
      <c r="A457" s="53"/>
      <c r="J457" s="54"/>
      <c r="P457" s="53"/>
      <c r="R457" s="53"/>
    </row>
    <row r="458" ht="12.75" customHeight="1">
      <c r="A458" s="53"/>
      <c r="J458" s="54"/>
      <c r="P458" s="53"/>
      <c r="R458" s="53"/>
    </row>
    <row r="459" ht="12.75" customHeight="1">
      <c r="A459" s="53"/>
      <c r="J459" s="54"/>
      <c r="P459" s="53"/>
      <c r="R459" s="53"/>
    </row>
    <row r="460" ht="12.75" customHeight="1">
      <c r="A460" s="53"/>
      <c r="J460" s="54"/>
      <c r="P460" s="53"/>
      <c r="R460" s="53"/>
    </row>
    <row r="461" ht="12.75" customHeight="1">
      <c r="A461" s="53"/>
      <c r="J461" s="54"/>
      <c r="P461" s="53"/>
      <c r="R461" s="53"/>
    </row>
    <row r="462" ht="12.75" customHeight="1">
      <c r="A462" s="53"/>
      <c r="J462" s="54"/>
      <c r="P462" s="53"/>
      <c r="R462" s="53"/>
    </row>
    <row r="463" ht="12.75" customHeight="1">
      <c r="A463" s="53"/>
      <c r="J463" s="54"/>
      <c r="P463" s="53"/>
      <c r="R463" s="53"/>
    </row>
    <row r="464" ht="12.75" customHeight="1">
      <c r="A464" s="53"/>
      <c r="J464" s="54"/>
      <c r="P464" s="53"/>
      <c r="R464" s="53"/>
    </row>
    <row r="465" ht="12.75" customHeight="1">
      <c r="A465" s="53"/>
      <c r="J465" s="54"/>
      <c r="P465" s="53"/>
      <c r="R465" s="53"/>
    </row>
    <row r="466" ht="12.75" customHeight="1">
      <c r="A466" s="53"/>
      <c r="J466" s="54"/>
      <c r="P466" s="53"/>
      <c r="R466" s="53"/>
    </row>
    <row r="467" ht="12.75" customHeight="1">
      <c r="A467" s="53"/>
      <c r="J467" s="54"/>
      <c r="P467" s="53"/>
      <c r="R467" s="53"/>
    </row>
    <row r="468" ht="12.75" customHeight="1">
      <c r="A468" s="53"/>
      <c r="J468" s="54"/>
      <c r="P468" s="53"/>
      <c r="R468" s="53"/>
    </row>
    <row r="469" ht="12.75" customHeight="1">
      <c r="A469" s="53"/>
      <c r="J469" s="54"/>
      <c r="P469" s="53"/>
      <c r="R469" s="53"/>
    </row>
    <row r="470" ht="12.75" customHeight="1">
      <c r="A470" s="53"/>
      <c r="J470" s="54"/>
      <c r="P470" s="53"/>
      <c r="R470" s="53"/>
    </row>
    <row r="471" ht="12.75" customHeight="1">
      <c r="A471" s="53"/>
      <c r="J471" s="54"/>
      <c r="P471" s="53"/>
      <c r="R471" s="53"/>
    </row>
    <row r="472" ht="12.75" customHeight="1">
      <c r="A472" s="53"/>
      <c r="J472" s="54"/>
      <c r="P472" s="53"/>
      <c r="R472" s="53"/>
    </row>
    <row r="473" ht="12.75" customHeight="1">
      <c r="A473" s="53"/>
      <c r="J473" s="54"/>
      <c r="P473" s="53"/>
      <c r="R473" s="53"/>
    </row>
    <row r="474" ht="12.75" customHeight="1">
      <c r="A474" s="53"/>
      <c r="J474" s="54"/>
      <c r="P474" s="53"/>
      <c r="R474" s="53"/>
    </row>
    <row r="475" ht="12.75" customHeight="1">
      <c r="A475" s="53"/>
      <c r="J475" s="54"/>
      <c r="P475" s="53"/>
      <c r="R475" s="53"/>
    </row>
    <row r="476" ht="12.75" customHeight="1">
      <c r="A476" s="53"/>
      <c r="J476" s="54"/>
      <c r="P476" s="53"/>
      <c r="R476" s="53"/>
    </row>
    <row r="477" ht="12.75" customHeight="1">
      <c r="A477" s="53"/>
      <c r="J477" s="54"/>
      <c r="P477" s="53"/>
      <c r="R477" s="53"/>
    </row>
    <row r="478" ht="12.75" customHeight="1">
      <c r="A478" s="53"/>
      <c r="J478" s="54"/>
      <c r="P478" s="53"/>
      <c r="R478" s="53"/>
    </row>
    <row r="479" ht="12.75" customHeight="1">
      <c r="A479" s="53"/>
      <c r="J479" s="54"/>
      <c r="P479" s="53"/>
      <c r="R479" s="53"/>
    </row>
    <row r="480" ht="12.75" customHeight="1">
      <c r="A480" s="53"/>
      <c r="J480" s="54"/>
      <c r="P480" s="53"/>
      <c r="R480" s="53"/>
    </row>
    <row r="481" ht="12.75" customHeight="1">
      <c r="A481" s="53"/>
      <c r="J481" s="54"/>
      <c r="P481" s="53"/>
      <c r="R481" s="53"/>
    </row>
    <row r="482" ht="12.75" customHeight="1">
      <c r="A482" s="53"/>
      <c r="J482" s="54"/>
      <c r="P482" s="53"/>
      <c r="R482" s="53"/>
    </row>
    <row r="483" ht="12.75" customHeight="1">
      <c r="A483" s="53"/>
      <c r="J483" s="54"/>
      <c r="P483" s="53"/>
      <c r="R483" s="53"/>
    </row>
    <row r="484" ht="12.75" customHeight="1">
      <c r="A484" s="53"/>
      <c r="J484" s="54"/>
      <c r="P484" s="53"/>
      <c r="R484" s="53"/>
    </row>
    <row r="485" ht="12.75" customHeight="1">
      <c r="A485" s="53"/>
      <c r="J485" s="54"/>
      <c r="P485" s="53"/>
      <c r="R485" s="53"/>
    </row>
    <row r="486" ht="12.75" customHeight="1">
      <c r="A486" s="53"/>
      <c r="J486" s="54"/>
      <c r="P486" s="53"/>
      <c r="R486" s="53"/>
    </row>
    <row r="487" ht="12.75" customHeight="1">
      <c r="A487" s="53"/>
      <c r="J487" s="54"/>
      <c r="P487" s="53"/>
      <c r="R487" s="53"/>
    </row>
    <row r="488" ht="12.75" customHeight="1">
      <c r="A488" s="53"/>
      <c r="J488" s="54"/>
      <c r="P488" s="53"/>
      <c r="R488" s="53"/>
    </row>
    <row r="489" ht="12.75" customHeight="1">
      <c r="A489" s="53"/>
      <c r="J489" s="54"/>
      <c r="P489" s="53"/>
      <c r="R489" s="53"/>
    </row>
    <row r="490" ht="12.75" customHeight="1">
      <c r="A490" s="53"/>
      <c r="J490" s="54"/>
      <c r="P490" s="53"/>
      <c r="R490" s="53"/>
    </row>
    <row r="491" ht="12.75" customHeight="1">
      <c r="A491" s="53"/>
      <c r="J491" s="54"/>
      <c r="P491" s="53"/>
      <c r="R491" s="53"/>
    </row>
    <row r="492" ht="12.75" customHeight="1">
      <c r="A492" s="53"/>
      <c r="J492" s="54"/>
      <c r="P492" s="53"/>
      <c r="R492" s="53"/>
    </row>
    <row r="493" ht="12.75" customHeight="1">
      <c r="A493" s="53"/>
      <c r="J493" s="54"/>
      <c r="P493" s="53"/>
      <c r="R493" s="53"/>
    </row>
    <row r="494" ht="12.75" customHeight="1">
      <c r="A494" s="53"/>
      <c r="J494" s="54"/>
      <c r="P494" s="53"/>
      <c r="R494" s="53"/>
    </row>
    <row r="495" ht="12.75" customHeight="1">
      <c r="A495" s="53"/>
      <c r="J495" s="54"/>
      <c r="P495" s="53"/>
      <c r="R495" s="53"/>
    </row>
    <row r="496" ht="12.75" customHeight="1">
      <c r="A496" s="53"/>
      <c r="J496" s="54"/>
      <c r="P496" s="53"/>
      <c r="R496" s="53"/>
    </row>
    <row r="497" ht="12.75" customHeight="1">
      <c r="A497" s="53"/>
      <c r="J497" s="54"/>
      <c r="P497" s="53"/>
      <c r="R497" s="53"/>
    </row>
    <row r="498" ht="12.75" customHeight="1">
      <c r="A498" s="53"/>
      <c r="J498" s="54"/>
      <c r="P498" s="53"/>
      <c r="R498" s="53"/>
    </row>
    <row r="499" ht="12.75" customHeight="1">
      <c r="A499" s="53"/>
      <c r="J499" s="54"/>
      <c r="P499" s="53"/>
      <c r="R499" s="53"/>
    </row>
    <row r="500" ht="12.75" customHeight="1">
      <c r="A500" s="53"/>
      <c r="J500" s="54"/>
      <c r="P500" s="53"/>
      <c r="R500" s="53"/>
    </row>
    <row r="501" ht="12.75" customHeight="1">
      <c r="A501" s="53"/>
      <c r="J501" s="54"/>
      <c r="P501" s="53"/>
      <c r="R501" s="53"/>
    </row>
    <row r="502" ht="12.75" customHeight="1">
      <c r="A502" s="53"/>
      <c r="J502" s="54"/>
      <c r="P502" s="53"/>
      <c r="R502" s="53"/>
    </row>
    <row r="503" ht="12.75" customHeight="1">
      <c r="A503" s="53"/>
      <c r="J503" s="54"/>
      <c r="P503" s="53"/>
      <c r="R503" s="53"/>
    </row>
    <row r="504" ht="12.75" customHeight="1">
      <c r="A504" s="53"/>
      <c r="J504" s="54"/>
      <c r="P504" s="53"/>
      <c r="R504" s="53"/>
    </row>
    <row r="505" ht="12.75" customHeight="1">
      <c r="A505" s="53"/>
      <c r="J505" s="54"/>
      <c r="P505" s="53"/>
      <c r="R505" s="53"/>
    </row>
    <row r="506" ht="12.75" customHeight="1">
      <c r="A506" s="53"/>
      <c r="J506" s="54"/>
      <c r="P506" s="53"/>
      <c r="R506" s="53"/>
    </row>
    <row r="507" ht="12.75" customHeight="1">
      <c r="A507" s="53"/>
      <c r="J507" s="54"/>
      <c r="P507" s="53"/>
      <c r="R507" s="53"/>
    </row>
    <row r="508" ht="12.75" customHeight="1">
      <c r="A508" s="53"/>
      <c r="J508" s="54"/>
      <c r="P508" s="53"/>
      <c r="R508" s="53"/>
    </row>
    <row r="509" ht="12.75" customHeight="1">
      <c r="A509" s="53"/>
      <c r="J509" s="54"/>
      <c r="P509" s="53"/>
      <c r="R509" s="53"/>
    </row>
    <row r="510" ht="12.75" customHeight="1">
      <c r="A510" s="53"/>
      <c r="J510" s="54"/>
      <c r="P510" s="53"/>
      <c r="R510" s="53"/>
    </row>
    <row r="511" ht="12.75" customHeight="1">
      <c r="A511" s="53"/>
      <c r="J511" s="54"/>
      <c r="P511" s="53"/>
      <c r="R511" s="53"/>
    </row>
    <row r="512" ht="12.75" customHeight="1">
      <c r="A512" s="53"/>
      <c r="J512" s="54"/>
      <c r="P512" s="53"/>
      <c r="R512" s="53"/>
    </row>
    <row r="513" ht="12.75" customHeight="1">
      <c r="A513" s="53"/>
      <c r="J513" s="54"/>
      <c r="P513" s="53"/>
      <c r="R513" s="53"/>
    </row>
    <row r="514" ht="12.75" customHeight="1">
      <c r="A514" s="53"/>
      <c r="J514" s="54"/>
      <c r="P514" s="53"/>
      <c r="R514" s="53"/>
    </row>
    <row r="515" ht="12.75" customHeight="1">
      <c r="A515" s="53"/>
      <c r="J515" s="54"/>
      <c r="P515" s="53"/>
      <c r="R515" s="53"/>
    </row>
    <row r="516" ht="12.75" customHeight="1">
      <c r="A516" s="53"/>
      <c r="J516" s="54"/>
      <c r="P516" s="53"/>
      <c r="R516" s="53"/>
    </row>
    <row r="517" ht="12.75" customHeight="1">
      <c r="A517" s="53"/>
      <c r="J517" s="54"/>
      <c r="P517" s="53"/>
      <c r="R517" s="53"/>
    </row>
    <row r="518" ht="12.75" customHeight="1">
      <c r="A518" s="53"/>
      <c r="J518" s="54"/>
      <c r="P518" s="53"/>
      <c r="R518" s="53"/>
    </row>
    <row r="519" ht="12.75" customHeight="1">
      <c r="A519" s="53"/>
      <c r="J519" s="54"/>
      <c r="P519" s="53"/>
      <c r="R519" s="53"/>
    </row>
    <row r="520" ht="12.75" customHeight="1">
      <c r="A520" s="53"/>
      <c r="J520" s="54"/>
      <c r="P520" s="53"/>
      <c r="R520" s="53"/>
    </row>
    <row r="521" ht="12.75" customHeight="1">
      <c r="A521" s="53"/>
      <c r="J521" s="54"/>
      <c r="P521" s="53"/>
      <c r="R521" s="53"/>
    </row>
    <row r="522" ht="12.75" customHeight="1">
      <c r="A522" s="53"/>
      <c r="J522" s="54"/>
      <c r="P522" s="53"/>
      <c r="R522" s="53"/>
    </row>
    <row r="523" ht="12.75" customHeight="1">
      <c r="A523" s="53"/>
      <c r="J523" s="54"/>
      <c r="P523" s="53"/>
      <c r="R523" s="53"/>
    </row>
    <row r="524" ht="12.75" customHeight="1">
      <c r="A524" s="53"/>
      <c r="J524" s="54"/>
      <c r="P524" s="53"/>
      <c r="R524" s="53"/>
    </row>
    <row r="525" ht="12.75" customHeight="1">
      <c r="A525" s="53"/>
      <c r="J525" s="54"/>
      <c r="P525" s="53"/>
      <c r="R525" s="53"/>
    </row>
    <row r="526" ht="12.75" customHeight="1">
      <c r="A526" s="53"/>
      <c r="J526" s="54"/>
      <c r="P526" s="53"/>
      <c r="R526" s="53"/>
    </row>
    <row r="527" ht="12.75" customHeight="1">
      <c r="A527" s="53"/>
      <c r="J527" s="54"/>
      <c r="P527" s="53"/>
      <c r="R527" s="53"/>
    </row>
    <row r="528" ht="12.75" customHeight="1">
      <c r="A528" s="53"/>
      <c r="J528" s="54"/>
      <c r="P528" s="53"/>
      <c r="R528" s="53"/>
    </row>
    <row r="529" ht="12.75" customHeight="1">
      <c r="A529" s="53"/>
      <c r="J529" s="54"/>
      <c r="P529" s="53"/>
      <c r="R529" s="53"/>
    </row>
    <row r="530" ht="12.75" customHeight="1">
      <c r="A530" s="53"/>
      <c r="J530" s="54"/>
      <c r="P530" s="53"/>
      <c r="R530" s="53"/>
    </row>
    <row r="531" ht="12.75" customHeight="1">
      <c r="A531" s="53"/>
      <c r="J531" s="54"/>
      <c r="P531" s="53"/>
      <c r="R531" s="53"/>
    </row>
    <row r="532" ht="12.75" customHeight="1">
      <c r="A532" s="53"/>
      <c r="J532" s="54"/>
      <c r="P532" s="53"/>
      <c r="R532" s="53"/>
    </row>
    <row r="533" ht="12.75" customHeight="1">
      <c r="A533" s="53"/>
      <c r="J533" s="54"/>
      <c r="P533" s="53"/>
      <c r="R533" s="53"/>
    </row>
    <row r="534" ht="12.75" customHeight="1">
      <c r="A534" s="53"/>
      <c r="J534" s="54"/>
      <c r="P534" s="53"/>
      <c r="R534" s="53"/>
    </row>
    <row r="535" ht="12.75" customHeight="1">
      <c r="A535" s="53"/>
      <c r="J535" s="54"/>
      <c r="P535" s="53"/>
      <c r="R535" s="53"/>
    </row>
    <row r="536" ht="12.75" customHeight="1">
      <c r="A536" s="53"/>
      <c r="J536" s="54"/>
      <c r="P536" s="53"/>
      <c r="R536" s="53"/>
    </row>
    <row r="537" ht="12.75" customHeight="1">
      <c r="A537" s="53"/>
      <c r="J537" s="54"/>
      <c r="P537" s="53"/>
      <c r="R537" s="53"/>
    </row>
    <row r="538" ht="12.75" customHeight="1">
      <c r="A538" s="53"/>
      <c r="J538" s="54"/>
      <c r="P538" s="53"/>
      <c r="R538" s="53"/>
    </row>
    <row r="539" ht="12.75" customHeight="1">
      <c r="A539" s="53"/>
      <c r="J539" s="54"/>
      <c r="P539" s="53"/>
      <c r="R539" s="53"/>
    </row>
    <row r="540" ht="12.75" customHeight="1">
      <c r="A540" s="53"/>
      <c r="J540" s="54"/>
      <c r="P540" s="53"/>
      <c r="R540" s="53"/>
    </row>
    <row r="541" ht="12.75" customHeight="1">
      <c r="A541" s="53"/>
      <c r="J541" s="54"/>
      <c r="P541" s="53"/>
      <c r="R541" s="53"/>
    </row>
    <row r="542" ht="12.75" customHeight="1">
      <c r="A542" s="53"/>
      <c r="J542" s="54"/>
      <c r="P542" s="53"/>
      <c r="R542" s="53"/>
    </row>
    <row r="543" ht="12.75" customHeight="1">
      <c r="A543" s="53"/>
      <c r="J543" s="54"/>
      <c r="P543" s="53"/>
      <c r="R543" s="53"/>
    </row>
    <row r="544" ht="12.75" customHeight="1">
      <c r="A544" s="53"/>
      <c r="J544" s="54"/>
      <c r="P544" s="53"/>
      <c r="R544" s="53"/>
    </row>
    <row r="545" ht="12.75" customHeight="1">
      <c r="A545" s="53"/>
      <c r="J545" s="54"/>
      <c r="P545" s="53"/>
      <c r="R545" s="53"/>
    </row>
    <row r="546" ht="12.75" customHeight="1">
      <c r="A546" s="53"/>
      <c r="J546" s="54"/>
      <c r="P546" s="53"/>
      <c r="R546" s="53"/>
    </row>
    <row r="547" ht="12.75" customHeight="1">
      <c r="A547" s="53"/>
      <c r="J547" s="54"/>
      <c r="P547" s="53"/>
      <c r="R547" s="53"/>
    </row>
    <row r="548" ht="12.75" customHeight="1">
      <c r="A548" s="53"/>
      <c r="J548" s="54"/>
      <c r="P548" s="53"/>
      <c r="R548" s="53"/>
    </row>
    <row r="549" ht="12.75" customHeight="1">
      <c r="A549" s="53"/>
      <c r="J549" s="54"/>
      <c r="P549" s="53"/>
      <c r="R549" s="53"/>
    </row>
    <row r="550" ht="12.75" customHeight="1">
      <c r="A550" s="53"/>
      <c r="J550" s="54"/>
      <c r="P550" s="53"/>
      <c r="R550" s="53"/>
    </row>
    <row r="551" ht="12.75" customHeight="1">
      <c r="A551" s="53"/>
      <c r="J551" s="54"/>
      <c r="P551" s="53"/>
      <c r="R551" s="53"/>
    </row>
    <row r="552" ht="12.75" customHeight="1">
      <c r="A552" s="53"/>
      <c r="J552" s="54"/>
      <c r="P552" s="53"/>
      <c r="R552" s="53"/>
    </row>
    <row r="553" ht="12.75" customHeight="1">
      <c r="A553" s="53"/>
      <c r="J553" s="54"/>
      <c r="P553" s="53"/>
      <c r="R553" s="53"/>
    </row>
    <row r="554" ht="12.75" customHeight="1">
      <c r="A554" s="53"/>
      <c r="J554" s="54"/>
      <c r="P554" s="53"/>
      <c r="R554" s="53"/>
    </row>
    <row r="555" ht="12.75" customHeight="1">
      <c r="A555" s="53"/>
      <c r="J555" s="54"/>
      <c r="P555" s="53"/>
      <c r="R555" s="53"/>
    </row>
    <row r="556" ht="12.75" customHeight="1">
      <c r="A556" s="53"/>
      <c r="J556" s="54"/>
      <c r="P556" s="53"/>
      <c r="R556" s="53"/>
    </row>
    <row r="557" ht="12.75" customHeight="1">
      <c r="A557" s="53"/>
      <c r="J557" s="54"/>
      <c r="P557" s="53"/>
      <c r="R557" s="53"/>
    </row>
    <row r="558" ht="12.75" customHeight="1">
      <c r="A558" s="53"/>
      <c r="J558" s="54"/>
      <c r="P558" s="53"/>
      <c r="R558" s="53"/>
    </row>
    <row r="559" ht="12.75" customHeight="1">
      <c r="A559" s="53"/>
      <c r="J559" s="54"/>
      <c r="P559" s="53"/>
      <c r="R559" s="53"/>
    </row>
    <row r="560" ht="12.75" customHeight="1">
      <c r="A560" s="53"/>
      <c r="J560" s="54"/>
      <c r="P560" s="53"/>
      <c r="R560" s="53"/>
    </row>
    <row r="561" ht="12.75" customHeight="1">
      <c r="A561" s="53"/>
      <c r="J561" s="54"/>
      <c r="P561" s="53"/>
      <c r="R561" s="53"/>
    </row>
    <row r="562" ht="12.75" customHeight="1">
      <c r="A562" s="53"/>
      <c r="J562" s="54"/>
      <c r="P562" s="53"/>
      <c r="R562" s="53"/>
    </row>
    <row r="563" ht="12.75" customHeight="1">
      <c r="A563" s="53"/>
      <c r="J563" s="54"/>
      <c r="P563" s="53"/>
      <c r="R563" s="53"/>
    </row>
    <row r="564" ht="12.75" customHeight="1">
      <c r="A564" s="53"/>
      <c r="J564" s="54"/>
      <c r="P564" s="53"/>
      <c r="R564" s="53"/>
    </row>
    <row r="565" ht="12.75" customHeight="1">
      <c r="A565" s="53"/>
      <c r="J565" s="54"/>
      <c r="P565" s="53"/>
      <c r="R565" s="53"/>
    </row>
    <row r="566" ht="12.75" customHeight="1">
      <c r="A566" s="53"/>
      <c r="J566" s="54"/>
      <c r="P566" s="53"/>
      <c r="R566" s="53"/>
    </row>
    <row r="567" ht="12.75" customHeight="1">
      <c r="A567" s="53"/>
      <c r="J567" s="54"/>
      <c r="P567" s="53"/>
      <c r="R567" s="53"/>
    </row>
    <row r="568" ht="12.75" customHeight="1">
      <c r="A568" s="53"/>
      <c r="J568" s="54"/>
      <c r="P568" s="53"/>
      <c r="R568" s="53"/>
    </row>
    <row r="569" ht="12.75" customHeight="1">
      <c r="A569" s="53"/>
      <c r="J569" s="54"/>
      <c r="P569" s="53"/>
      <c r="R569" s="53"/>
    </row>
    <row r="570" ht="12.75" customHeight="1">
      <c r="A570" s="53"/>
      <c r="J570" s="54"/>
      <c r="P570" s="53"/>
      <c r="R570" s="53"/>
    </row>
    <row r="571" ht="12.75" customHeight="1">
      <c r="A571" s="53"/>
      <c r="J571" s="54"/>
      <c r="P571" s="53"/>
      <c r="R571" s="53"/>
    </row>
    <row r="572" ht="12.75" customHeight="1">
      <c r="A572" s="53"/>
      <c r="J572" s="54"/>
      <c r="P572" s="53"/>
      <c r="R572" s="53"/>
    </row>
    <row r="573" ht="12.75" customHeight="1">
      <c r="A573" s="53"/>
      <c r="J573" s="54"/>
      <c r="P573" s="53"/>
      <c r="R573" s="53"/>
    </row>
    <row r="574" ht="12.75" customHeight="1">
      <c r="A574" s="53"/>
      <c r="J574" s="54"/>
      <c r="P574" s="53"/>
      <c r="R574" s="53"/>
    </row>
    <row r="575" ht="12.75" customHeight="1">
      <c r="A575" s="53"/>
      <c r="J575" s="54"/>
      <c r="P575" s="53"/>
      <c r="R575" s="53"/>
    </row>
    <row r="576" ht="12.75" customHeight="1">
      <c r="A576" s="53"/>
      <c r="J576" s="54"/>
      <c r="P576" s="53"/>
      <c r="R576" s="53"/>
    </row>
    <row r="577" ht="12.75" customHeight="1">
      <c r="A577" s="53"/>
      <c r="J577" s="54"/>
      <c r="P577" s="53"/>
      <c r="R577" s="53"/>
    </row>
    <row r="578" ht="12.75" customHeight="1">
      <c r="A578" s="53"/>
      <c r="J578" s="54"/>
      <c r="P578" s="53"/>
      <c r="R578" s="53"/>
    </row>
    <row r="579" ht="12.75" customHeight="1">
      <c r="A579" s="53"/>
      <c r="J579" s="54"/>
      <c r="P579" s="53"/>
      <c r="R579" s="53"/>
    </row>
    <row r="580" ht="12.75" customHeight="1">
      <c r="A580" s="53"/>
      <c r="J580" s="54"/>
      <c r="P580" s="53"/>
      <c r="R580" s="53"/>
    </row>
    <row r="581" ht="12.75" customHeight="1">
      <c r="A581" s="53"/>
      <c r="J581" s="54"/>
      <c r="P581" s="53"/>
      <c r="R581" s="53"/>
    </row>
    <row r="582" ht="12.75" customHeight="1">
      <c r="A582" s="53"/>
      <c r="J582" s="54"/>
      <c r="P582" s="53"/>
      <c r="R582" s="53"/>
    </row>
    <row r="583" ht="12.75" customHeight="1">
      <c r="A583" s="53"/>
      <c r="J583" s="54"/>
      <c r="P583" s="53"/>
      <c r="R583" s="53"/>
    </row>
    <row r="584" ht="12.75" customHeight="1">
      <c r="A584" s="53"/>
      <c r="J584" s="54"/>
      <c r="P584" s="53"/>
      <c r="R584" s="53"/>
    </row>
    <row r="585" ht="12.75" customHeight="1">
      <c r="A585" s="53"/>
      <c r="J585" s="54"/>
      <c r="P585" s="53"/>
      <c r="R585" s="53"/>
    </row>
    <row r="586" ht="12.75" customHeight="1">
      <c r="A586" s="53"/>
      <c r="J586" s="54"/>
      <c r="P586" s="53"/>
      <c r="R586" s="53"/>
    </row>
    <row r="587" ht="12.75" customHeight="1">
      <c r="A587" s="53"/>
      <c r="J587" s="54"/>
      <c r="P587" s="53"/>
      <c r="R587" s="53"/>
    </row>
    <row r="588" ht="12.75" customHeight="1">
      <c r="A588" s="53"/>
      <c r="J588" s="54"/>
      <c r="P588" s="53"/>
      <c r="R588" s="53"/>
    </row>
    <row r="589" ht="12.75" customHeight="1">
      <c r="A589" s="53"/>
      <c r="J589" s="54"/>
      <c r="P589" s="53"/>
      <c r="R589" s="53"/>
    </row>
    <row r="590" ht="12.75" customHeight="1">
      <c r="A590" s="53"/>
      <c r="J590" s="54"/>
      <c r="P590" s="53"/>
      <c r="R590" s="53"/>
    </row>
    <row r="591" ht="12.75" customHeight="1">
      <c r="A591" s="53"/>
      <c r="J591" s="54"/>
      <c r="P591" s="53"/>
      <c r="R591" s="53"/>
    </row>
    <row r="592" ht="12.75" customHeight="1">
      <c r="A592" s="53"/>
      <c r="J592" s="54"/>
      <c r="P592" s="53"/>
      <c r="R592" s="53"/>
    </row>
    <row r="593" ht="12.75" customHeight="1">
      <c r="A593" s="53"/>
      <c r="J593" s="54"/>
      <c r="P593" s="53"/>
      <c r="R593" s="53"/>
    </row>
    <row r="594" ht="12.75" customHeight="1">
      <c r="A594" s="53"/>
      <c r="J594" s="54"/>
      <c r="P594" s="53"/>
      <c r="R594" s="53"/>
    </row>
    <row r="595" ht="12.75" customHeight="1">
      <c r="A595" s="53"/>
      <c r="J595" s="54"/>
      <c r="P595" s="53"/>
      <c r="R595" s="53"/>
    </row>
    <row r="596" ht="12.75" customHeight="1">
      <c r="A596" s="53"/>
      <c r="J596" s="54"/>
      <c r="P596" s="53"/>
      <c r="R596" s="53"/>
    </row>
    <row r="597" ht="12.75" customHeight="1">
      <c r="A597" s="53"/>
      <c r="J597" s="54"/>
      <c r="P597" s="53"/>
      <c r="R597" s="53"/>
    </row>
    <row r="598" ht="12.75" customHeight="1">
      <c r="A598" s="53"/>
      <c r="J598" s="54"/>
      <c r="P598" s="53"/>
      <c r="R598" s="53"/>
    </row>
    <row r="599" ht="12.75" customHeight="1">
      <c r="A599" s="53"/>
      <c r="J599" s="54"/>
      <c r="P599" s="53"/>
      <c r="R599" s="53"/>
    </row>
    <row r="600" ht="12.75" customHeight="1">
      <c r="A600" s="53"/>
      <c r="J600" s="54"/>
      <c r="P600" s="53"/>
      <c r="R600" s="53"/>
    </row>
    <row r="601" ht="12.75" customHeight="1">
      <c r="A601" s="53"/>
      <c r="J601" s="54"/>
      <c r="P601" s="53"/>
      <c r="R601" s="53"/>
    </row>
    <row r="602" ht="12.75" customHeight="1">
      <c r="A602" s="53"/>
      <c r="J602" s="54"/>
      <c r="P602" s="53"/>
      <c r="R602" s="53"/>
    </row>
    <row r="603" ht="12.75" customHeight="1">
      <c r="A603" s="53"/>
      <c r="J603" s="54"/>
      <c r="P603" s="53"/>
      <c r="R603" s="53"/>
    </row>
    <row r="604" ht="12.75" customHeight="1">
      <c r="A604" s="53"/>
      <c r="J604" s="54"/>
      <c r="P604" s="53"/>
      <c r="R604" s="53"/>
    </row>
    <row r="605" ht="12.75" customHeight="1">
      <c r="A605" s="53"/>
      <c r="J605" s="54"/>
      <c r="P605" s="53"/>
      <c r="R605" s="53"/>
    </row>
    <row r="606" ht="12.75" customHeight="1">
      <c r="A606" s="53"/>
      <c r="J606" s="54"/>
      <c r="P606" s="53"/>
      <c r="R606" s="53"/>
    </row>
    <row r="607" ht="12.75" customHeight="1">
      <c r="A607" s="53"/>
      <c r="J607" s="54"/>
      <c r="P607" s="53"/>
      <c r="R607" s="53"/>
    </row>
    <row r="608" ht="12.75" customHeight="1">
      <c r="A608" s="53"/>
      <c r="J608" s="54"/>
      <c r="P608" s="53"/>
      <c r="R608" s="53"/>
    </row>
    <row r="609" ht="12.75" customHeight="1">
      <c r="A609" s="53"/>
      <c r="J609" s="54"/>
      <c r="P609" s="53"/>
      <c r="R609" s="53"/>
    </row>
    <row r="610" ht="12.75" customHeight="1">
      <c r="A610" s="53"/>
      <c r="J610" s="54"/>
      <c r="P610" s="53"/>
      <c r="R610" s="53"/>
    </row>
    <row r="611" ht="12.75" customHeight="1">
      <c r="A611" s="53"/>
      <c r="J611" s="54"/>
      <c r="P611" s="53"/>
      <c r="R611" s="53"/>
    </row>
    <row r="612" ht="12.75" customHeight="1">
      <c r="A612" s="53"/>
      <c r="J612" s="54"/>
      <c r="P612" s="53"/>
      <c r="R612" s="53"/>
    </row>
    <row r="613" ht="12.75" customHeight="1">
      <c r="A613" s="53"/>
      <c r="J613" s="54"/>
      <c r="P613" s="53"/>
      <c r="R613" s="53"/>
    </row>
    <row r="614" ht="12.75" customHeight="1">
      <c r="A614" s="53"/>
      <c r="J614" s="54"/>
      <c r="P614" s="53"/>
      <c r="R614" s="53"/>
    </row>
    <row r="615" ht="12.75" customHeight="1">
      <c r="A615" s="53"/>
      <c r="J615" s="54"/>
      <c r="P615" s="53"/>
      <c r="R615" s="53"/>
    </row>
    <row r="616" ht="12.75" customHeight="1">
      <c r="A616" s="53"/>
      <c r="J616" s="54"/>
      <c r="P616" s="53"/>
      <c r="R616" s="53"/>
    </row>
    <row r="617" ht="12.75" customHeight="1">
      <c r="A617" s="53"/>
      <c r="J617" s="54"/>
      <c r="P617" s="53"/>
      <c r="R617" s="53"/>
    </row>
    <row r="618" ht="12.75" customHeight="1">
      <c r="A618" s="53"/>
      <c r="J618" s="54"/>
      <c r="P618" s="53"/>
      <c r="R618" s="53"/>
    </row>
    <row r="619" ht="12.75" customHeight="1">
      <c r="A619" s="53"/>
      <c r="J619" s="54"/>
      <c r="P619" s="53"/>
      <c r="R619" s="53"/>
    </row>
    <row r="620" ht="12.75" customHeight="1">
      <c r="A620" s="53"/>
      <c r="J620" s="54"/>
      <c r="P620" s="53"/>
      <c r="R620" s="53"/>
    </row>
    <row r="621" ht="12.75" customHeight="1">
      <c r="A621" s="53"/>
      <c r="J621" s="54"/>
      <c r="P621" s="53"/>
      <c r="R621" s="53"/>
    </row>
    <row r="622" ht="12.75" customHeight="1">
      <c r="A622" s="53"/>
      <c r="J622" s="54"/>
      <c r="P622" s="53"/>
      <c r="R622" s="53"/>
    </row>
    <row r="623" ht="12.75" customHeight="1">
      <c r="A623" s="53"/>
      <c r="J623" s="54"/>
      <c r="P623" s="53"/>
      <c r="R623" s="53"/>
    </row>
    <row r="624" ht="12.75" customHeight="1">
      <c r="A624" s="53"/>
      <c r="J624" s="54"/>
      <c r="P624" s="53"/>
      <c r="R624" s="53"/>
    </row>
    <row r="625" ht="12.75" customHeight="1">
      <c r="A625" s="53"/>
      <c r="J625" s="54"/>
      <c r="P625" s="53"/>
      <c r="R625" s="53"/>
    </row>
    <row r="626" ht="12.75" customHeight="1">
      <c r="A626" s="53"/>
      <c r="J626" s="54"/>
      <c r="P626" s="53"/>
      <c r="R626" s="53"/>
    </row>
    <row r="627" ht="12.75" customHeight="1">
      <c r="A627" s="53"/>
      <c r="J627" s="54"/>
      <c r="P627" s="53"/>
      <c r="R627" s="53"/>
    </row>
    <row r="628" ht="12.75" customHeight="1">
      <c r="A628" s="53"/>
      <c r="J628" s="54"/>
      <c r="P628" s="53"/>
      <c r="R628" s="53"/>
    </row>
    <row r="629" ht="12.75" customHeight="1">
      <c r="A629" s="53"/>
      <c r="J629" s="54"/>
      <c r="P629" s="53"/>
      <c r="R629" s="53"/>
    </row>
    <row r="630" ht="12.75" customHeight="1">
      <c r="A630" s="53"/>
      <c r="J630" s="54"/>
      <c r="P630" s="53"/>
      <c r="R630" s="53"/>
    </row>
    <row r="631" ht="12.75" customHeight="1">
      <c r="A631" s="53"/>
      <c r="J631" s="54"/>
      <c r="P631" s="53"/>
      <c r="R631" s="53"/>
    </row>
    <row r="632" ht="12.75" customHeight="1">
      <c r="A632" s="53"/>
      <c r="J632" s="54"/>
      <c r="P632" s="53"/>
      <c r="R632" s="53"/>
    </row>
    <row r="633" ht="12.75" customHeight="1">
      <c r="A633" s="53"/>
      <c r="J633" s="54"/>
      <c r="P633" s="53"/>
      <c r="R633" s="53"/>
    </row>
    <row r="634" ht="12.75" customHeight="1">
      <c r="A634" s="53"/>
      <c r="J634" s="54"/>
      <c r="P634" s="53"/>
      <c r="R634" s="53"/>
    </row>
    <row r="635" ht="12.75" customHeight="1">
      <c r="A635" s="53"/>
      <c r="J635" s="54"/>
      <c r="P635" s="53"/>
      <c r="R635" s="53"/>
    </row>
    <row r="636" ht="12.75" customHeight="1">
      <c r="A636" s="53"/>
      <c r="J636" s="54"/>
      <c r="P636" s="53"/>
      <c r="R636" s="53"/>
    </row>
    <row r="637" ht="12.75" customHeight="1">
      <c r="A637" s="53"/>
      <c r="J637" s="54"/>
      <c r="P637" s="53"/>
      <c r="R637" s="53"/>
    </row>
    <row r="638" ht="12.75" customHeight="1">
      <c r="A638" s="53"/>
      <c r="J638" s="54"/>
      <c r="P638" s="53"/>
      <c r="R638" s="53"/>
    </row>
    <row r="639" ht="12.75" customHeight="1">
      <c r="A639" s="53"/>
      <c r="J639" s="54"/>
      <c r="P639" s="53"/>
      <c r="R639" s="53"/>
    </row>
    <row r="640" ht="12.75" customHeight="1">
      <c r="A640" s="53"/>
      <c r="J640" s="54"/>
      <c r="P640" s="53"/>
      <c r="R640" s="53"/>
    </row>
    <row r="641" ht="12.75" customHeight="1">
      <c r="A641" s="53"/>
      <c r="J641" s="54"/>
      <c r="P641" s="53"/>
      <c r="R641" s="53"/>
    </row>
    <row r="642" ht="12.75" customHeight="1">
      <c r="A642" s="53"/>
      <c r="J642" s="54"/>
      <c r="P642" s="53"/>
      <c r="R642" s="53"/>
    </row>
    <row r="643" ht="12.75" customHeight="1">
      <c r="A643" s="53"/>
      <c r="J643" s="54"/>
      <c r="P643" s="53"/>
      <c r="R643" s="53"/>
    </row>
    <row r="644" ht="12.75" customHeight="1">
      <c r="A644" s="53"/>
      <c r="J644" s="54"/>
      <c r="P644" s="53"/>
      <c r="R644" s="53"/>
    </row>
    <row r="645" ht="12.75" customHeight="1">
      <c r="A645" s="53"/>
      <c r="J645" s="54"/>
      <c r="P645" s="53"/>
      <c r="R645" s="53"/>
    </row>
    <row r="646" ht="12.75" customHeight="1">
      <c r="A646" s="53"/>
      <c r="J646" s="54"/>
      <c r="P646" s="53"/>
      <c r="R646" s="53"/>
    </row>
    <row r="647" ht="12.75" customHeight="1">
      <c r="A647" s="53"/>
      <c r="J647" s="54"/>
      <c r="P647" s="53"/>
      <c r="R647" s="53"/>
    </row>
    <row r="648" ht="12.75" customHeight="1">
      <c r="A648" s="53"/>
      <c r="J648" s="54"/>
      <c r="P648" s="53"/>
      <c r="R648" s="53"/>
    </row>
    <row r="649" ht="12.75" customHeight="1">
      <c r="A649" s="53"/>
      <c r="J649" s="54"/>
      <c r="P649" s="53"/>
      <c r="R649" s="53"/>
    </row>
    <row r="650" ht="12.75" customHeight="1">
      <c r="A650" s="53"/>
      <c r="J650" s="54"/>
      <c r="P650" s="53"/>
      <c r="R650" s="53"/>
    </row>
    <row r="651" ht="12.75" customHeight="1">
      <c r="A651" s="53"/>
      <c r="J651" s="54"/>
      <c r="P651" s="53"/>
      <c r="R651" s="53"/>
    </row>
    <row r="652" ht="12.75" customHeight="1">
      <c r="A652" s="53"/>
      <c r="J652" s="54"/>
      <c r="P652" s="53"/>
      <c r="R652" s="53"/>
    </row>
    <row r="653" ht="12.75" customHeight="1">
      <c r="A653" s="53"/>
      <c r="J653" s="54"/>
      <c r="P653" s="53"/>
      <c r="R653" s="53"/>
    </row>
    <row r="654" ht="12.75" customHeight="1">
      <c r="A654" s="53"/>
      <c r="J654" s="54"/>
      <c r="P654" s="53"/>
      <c r="R654" s="53"/>
    </row>
    <row r="655" ht="12.75" customHeight="1">
      <c r="A655" s="53"/>
      <c r="J655" s="54"/>
      <c r="P655" s="53"/>
      <c r="R655" s="53"/>
    </row>
    <row r="656" ht="12.75" customHeight="1">
      <c r="A656" s="53"/>
      <c r="J656" s="54"/>
      <c r="P656" s="53"/>
      <c r="R656" s="53"/>
    </row>
    <row r="657" ht="12.75" customHeight="1">
      <c r="A657" s="53"/>
      <c r="J657" s="54"/>
      <c r="P657" s="53"/>
      <c r="R657" s="53"/>
    </row>
    <row r="658" ht="12.75" customHeight="1">
      <c r="A658" s="53"/>
      <c r="J658" s="54"/>
      <c r="P658" s="53"/>
      <c r="R658" s="53"/>
    </row>
    <row r="659" ht="12.75" customHeight="1">
      <c r="A659" s="53"/>
      <c r="J659" s="54"/>
      <c r="P659" s="53"/>
      <c r="R659" s="53"/>
    </row>
    <row r="660" ht="12.75" customHeight="1">
      <c r="A660" s="53"/>
      <c r="J660" s="54"/>
      <c r="P660" s="53"/>
      <c r="R660" s="53"/>
    </row>
    <row r="661" ht="12.75" customHeight="1">
      <c r="A661" s="53"/>
      <c r="J661" s="54"/>
      <c r="P661" s="53"/>
      <c r="R661" s="53"/>
    </row>
    <row r="662" ht="12.75" customHeight="1">
      <c r="A662" s="53"/>
      <c r="J662" s="54"/>
      <c r="P662" s="53"/>
      <c r="R662" s="53"/>
    </row>
    <row r="663" ht="12.75" customHeight="1">
      <c r="A663" s="53"/>
      <c r="J663" s="54"/>
      <c r="P663" s="53"/>
      <c r="R663" s="53"/>
    </row>
    <row r="664" ht="12.75" customHeight="1">
      <c r="A664" s="53"/>
      <c r="J664" s="54"/>
      <c r="P664" s="53"/>
      <c r="R664" s="53"/>
    </row>
    <row r="665" ht="12.75" customHeight="1">
      <c r="A665" s="53"/>
      <c r="J665" s="54"/>
      <c r="P665" s="53"/>
      <c r="R665" s="53"/>
    </row>
    <row r="666" ht="12.75" customHeight="1">
      <c r="A666" s="53"/>
      <c r="J666" s="54"/>
      <c r="P666" s="53"/>
      <c r="R666" s="53"/>
    </row>
    <row r="667" ht="12.75" customHeight="1">
      <c r="A667" s="53"/>
      <c r="J667" s="54"/>
      <c r="P667" s="53"/>
      <c r="R667" s="53"/>
    </row>
    <row r="668" ht="12.75" customHeight="1">
      <c r="A668" s="53"/>
      <c r="J668" s="54"/>
      <c r="P668" s="53"/>
      <c r="R668" s="53"/>
    </row>
    <row r="669" ht="12.75" customHeight="1">
      <c r="A669" s="53"/>
      <c r="J669" s="54"/>
      <c r="P669" s="53"/>
      <c r="R669" s="53"/>
    </row>
    <row r="670" ht="12.75" customHeight="1">
      <c r="A670" s="53"/>
      <c r="J670" s="54"/>
      <c r="P670" s="53"/>
      <c r="R670" s="53"/>
    </row>
    <row r="671" ht="12.75" customHeight="1">
      <c r="A671" s="53"/>
      <c r="J671" s="54"/>
      <c r="P671" s="53"/>
      <c r="R671" s="53"/>
    </row>
    <row r="672" ht="12.75" customHeight="1">
      <c r="A672" s="53"/>
      <c r="J672" s="54"/>
      <c r="P672" s="53"/>
      <c r="R672" s="53"/>
    </row>
    <row r="673" ht="12.75" customHeight="1">
      <c r="A673" s="53"/>
      <c r="J673" s="54"/>
      <c r="P673" s="53"/>
      <c r="R673" s="53"/>
    </row>
    <row r="674" ht="12.75" customHeight="1">
      <c r="A674" s="53"/>
      <c r="J674" s="54"/>
      <c r="P674" s="53"/>
      <c r="R674" s="53"/>
    </row>
    <row r="675" ht="12.75" customHeight="1">
      <c r="A675" s="53"/>
      <c r="J675" s="54"/>
      <c r="P675" s="53"/>
      <c r="R675" s="53"/>
    </row>
    <row r="676" ht="12.75" customHeight="1">
      <c r="A676" s="53"/>
      <c r="J676" s="54"/>
      <c r="P676" s="53"/>
      <c r="R676" s="53"/>
    </row>
    <row r="677" ht="12.75" customHeight="1">
      <c r="A677" s="53"/>
      <c r="J677" s="54"/>
      <c r="P677" s="53"/>
      <c r="R677" s="53"/>
    </row>
    <row r="678" ht="12.75" customHeight="1">
      <c r="A678" s="53"/>
      <c r="J678" s="54"/>
      <c r="P678" s="53"/>
      <c r="R678" s="53"/>
    </row>
    <row r="679" ht="12.75" customHeight="1">
      <c r="A679" s="53"/>
      <c r="J679" s="54"/>
      <c r="P679" s="53"/>
      <c r="R679" s="53"/>
    </row>
    <row r="680" ht="12.75" customHeight="1">
      <c r="A680" s="53"/>
      <c r="J680" s="54"/>
      <c r="P680" s="53"/>
      <c r="R680" s="53"/>
    </row>
    <row r="681" ht="12.75" customHeight="1">
      <c r="A681" s="53"/>
      <c r="J681" s="54"/>
      <c r="P681" s="53"/>
      <c r="R681" s="53"/>
    </row>
    <row r="682" ht="12.75" customHeight="1">
      <c r="A682" s="53"/>
      <c r="J682" s="54"/>
      <c r="P682" s="53"/>
      <c r="R682" s="53"/>
    </row>
    <row r="683" ht="12.75" customHeight="1">
      <c r="A683" s="53"/>
      <c r="J683" s="54"/>
      <c r="P683" s="53"/>
      <c r="R683" s="53"/>
    </row>
    <row r="684" ht="12.75" customHeight="1">
      <c r="A684" s="53"/>
      <c r="J684" s="54"/>
      <c r="P684" s="53"/>
      <c r="R684" s="53"/>
    </row>
    <row r="685" ht="12.75" customHeight="1">
      <c r="A685" s="53"/>
      <c r="J685" s="54"/>
      <c r="P685" s="53"/>
      <c r="R685" s="53"/>
    </row>
    <row r="686" ht="12.75" customHeight="1">
      <c r="A686" s="53"/>
      <c r="J686" s="54"/>
      <c r="P686" s="53"/>
      <c r="R686" s="53"/>
    </row>
    <row r="687" ht="12.75" customHeight="1">
      <c r="A687" s="53"/>
      <c r="J687" s="54"/>
      <c r="P687" s="53"/>
      <c r="R687" s="53"/>
    </row>
    <row r="688" ht="12.75" customHeight="1">
      <c r="A688" s="53"/>
      <c r="J688" s="54"/>
      <c r="P688" s="53"/>
      <c r="R688" s="53"/>
    </row>
    <row r="689" ht="12.75" customHeight="1">
      <c r="A689" s="53"/>
      <c r="J689" s="54"/>
      <c r="P689" s="53"/>
      <c r="R689" s="53"/>
    </row>
    <row r="690" ht="12.75" customHeight="1">
      <c r="A690" s="53"/>
      <c r="J690" s="54"/>
      <c r="P690" s="53"/>
      <c r="R690" s="53"/>
    </row>
    <row r="691" ht="12.75" customHeight="1">
      <c r="A691" s="53"/>
      <c r="J691" s="54"/>
      <c r="P691" s="53"/>
      <c r="R691" s="53"/>
    </row>
    <row r="692" ht="12.75" customHeight="1">
      <c r="A692" s="53"/>
      <c r="J692" s="54"/>
      <c r="P692" s="53"/>
      <c r="R692" s="53"/>
    </row>
    <row r="693" ht="12.75" customHeight="1">
      <c r="A693" s="53"/>
      <c r="J693" s="54"/>
      <c r="P693" s="53"/>
      <c r="R693" s="53"/>
    </row>
    <row r="694" ht="12.75" customHeight="1">
      <c r="A694" s="53"/>
      <c r="J694" s="54"/>
      <c r="P694" s="53"/>
      <c r="R694" s="53"/>
    </row>
    <row r="695" ht="12.75" customHeight="1">
      <c r="A695" s="53"/>
      <c r="J695" s="54"/>
      <c r="P695" s="53"/>
      <c r="R695" s="53"/>
    </row>
    <row r="696" ht="12.75" customHeight="1">
      <c r="A696" s="53"/>
      <c r="J696" s="54"/>
      <c r="P696" s="53"/>
      <c r="R696" s="53"/>
    </row>
    <row r="697" ht="12.75" customHeight="1">
      <c r="A697" s="53"/>
      <c r="J697" s="54"/>
      <c r="P697" s="53"/>
      <c r="R697" s="53"/>
    </row>
    <row r="698" ht="12.75" customHeight="1">
      <c r="A698" s="53"/>
      <c r="J698" s="54"/>
      <c r="P698" s="53"/>
      <c r="R698" s="53"/>
    </row>
    <row r="699" ht="12.75" customHeight="1">
      <c r="A699" s="53"/>
      <c r="J699" s="54"/>
      <c r="P699" s="53"/>
      <c r="R699" s="53"/>
    </row>
    <row r="700" ht="12.75" customHeight="1">
      <c r="A700" s="53"/>
      <c r="J700" s="54"/>
      <c r="P700" s="53"/>
      <c r="R700" s="53"/>
    </row>
    <row r="701" ht="12.75" customHeight="1">
      <c r="A701" s="53"/>
      <c r="J701" s="54"/>
      <c r="P701" s="53"/>
      <c r="R701" s="53"/>
    </row>
    <row r="702" ht="12.75" customHeight="1">
      <c r="A702" s="53"/>
      <c r="J702" s="54"/>
      <c r="P702" s="53"/>
      <c r="R702" s="53"/>
    </row>
    <row r="703" ht="12.75" customHeight="1">
      <c r="A703" s="53"/>
      <c r="J703" s="54"/>
      <c r="P703" s="53"/>
      <c r="R703" s="53"/>
    </row>
    <row r="704" ht="12.75" customHeight="1">
      <c r="A704" s="53"/>
      <c r="J704" s="54"/>
      <c r="P704" s="53"/>
      <c r="R704" s="53"/>
    </row>
    <row r="705" ht="12.75" customHeight="1">
      <c r="A705" s="53"/>
      <c r="J705" s="54"/>
      <c r="P705" s="53"/>
      <c r="R705" s="53"/>
    </row>
    <row r="706" ht="12.75" customHeight="1">
      <c r="A706" s="53"/>
      <c r="J706" s="54"/>
      <c r="P706" s="53"/>
      <c r="R706" s="53"/>
    </row>
    <row r="707" ht="12.75" customHeight="1">
      <c r="A707" s="53"/>
      <c r="J707" s="54"/>
      <c r="P707" s="53"/>
      <c r="R707" s="53"/>
    </row>
    <row r="708" ht="12.75" customHeight="1">
      <c r="A708" s="53"/>
      <c r="J708" s="54"/>
      <c r="P708" s="53"/>
      <c r="R708" s="53"/>
    </row>
    <row r="709" ht="12.75" customHeight="1">
      <c r="A709" s="53"/>
      <c r="J709" s="54"/>
      <c r="P709" s="53"/>
      <c r="R709" s="53"/>
    </row>
    <row r="710" ht="12.75" customHeight="1">
      <c r="A710" s="53"/>
      <c r="J710" s="54"/>
      <c r="P710" s="53"/>
      <c r="R710" s="53"/>
    </row>
    <row r="711" ht="12.75" customHeight="1">
      <c r="A711" s="53"/>
      <c r="J711" s="54"/>
      <c r="P711" s="53"/>
      <c r="R711" s="53"/>
    </row>
    <row r="712" ht="12.75" customHeight="1">
      <c r="A712" s="53"/>
      <c r="J712" s="54"/>
      <c r="P712" s="53"/>
      <c r="R712" s="53"/>
    </row>
    <row r="713" ht="12.75" customHeight="1">
      <c r="A713" s="53"/>
      <c r="J713" s="54"/>
      <c r="P713" s="53"/>
      <c r="R713" s="53"/>
    </row>
    <row r="714" ht="12.75" customHeight="1">
      <c r="A714" s="53"/>
      <c r="J714" s="54"/>
      <c r="P714" s="53"/>
      <c r="R714" s="53"/>
    </row>
    <row r="715" ht="12.75" customHeight="1">
      <c r="A715" s="53"/>
      <c r="J715" s="54"/>
      <c r="P715" s="53"/>
      <c r="R715" s="53"/>
    </row>
    <row r="716" ht="12.75" customHeight="1">
      <c r="A716" s="53"/>
      <c r="J716" s="54"/>
      <c r="P716" s="53"/>
      <c r="R716" s="53"/>
    </row>
    <row r="717" ht="12.75" customHeight="1">
      <c r="A717" s="53"/>
      <c r="J717" s="54"/>
      <c r="P717" s="53"/>
      <c r="R717" s="53"/>
    </row>
    <row r="718" ht="12.75" customHeight="1">
      <c r="A718" s="53"/>
      <c r="J718" s="54"/>
      <c r="P718" s="53"/>
      <c r="R718" s="53"/>
    </row>
    <row r="719" ht="12.75" customHeight="1">
      <c r="A719" s="53"/>
      <c r="J719" s="54"/>
      <c r="P719" s="53"/>
      <c r="R719" s="53"/>
    </row>
    <row r="720" ht="12.75" customHeight="1">
      <c r="A720" s="53"/>
      <c r="J720" s="54"/>
      <c r="P720" s="53"/>
      <c r="R720" s="53"/>
    </row>
    <row r="721" ht="12.75" customHeight="1">
      <c r="A721" s="53"/>
      <c r="J721" s="54"/>
      <c r="P721" s="53"/>
      <c r="R721" s="53"/>
    </row>
    <row r="722" ht="12.75" customHeight="1">
      <c r="A722" s="53"/>
      <c r="J722" s="54"/>
      <c r="P722" s="53"/>
      <c r="R722" s="53"/>
    </row>
    <row r="723" ht="12.75" customHeight="1">
      <c r="A723" s="53"/>
      <c r="J723" s="54"/>
      <c r="P723" s="53"/>
      <c r="R723" s="53"/>
    </row>
    <row r="724" ht="12.75" customHeight="1">
      <c r="A724" s="53"/>
      <c r="J724" s="54"/>
      <c r="P724" s="53"/>
      <c r="R724" s="53"/>
    </row>
    <row r="725" ht="12.75" customHeight="1">
      <c r="A725" s="53"/>
      <c r="J725" s="54"/>
      <c r="P725" s="53"/>
      <c r="R725" s="53"/>
    </row>
    <row r="726" ht="12.75" customHeight="1">
      <c r="A726" s="53"/>
      <c r="J726" s="54"/>
      <c r="P726" s="53"/>
      <c r="R726" s="53"/>
    </row>
    <row r="727" ht="12.75" customHeight="1">
      <c r="A727" s="53"/>
      <c r="J727" s="54"/>
      <c r="P727" s="53"/>
      <c r="R727" s="53"/>
    </row>
    <row r="728" ht="12.75" customHeight="1">
      <c r="A728" s="53"/>
      <c r="J728" s="54"/>
      <c r="P728" s="53"/>
      <c r="R728" s="53"/>
    </row>
    <row r="729" ht="12.75" customHeight="1">
      <c r="A729" s="53"/>
      <c r="J729" s="54"/>
      <c r="P729" s="53"/>
      <c r="R729" s="53"/>
    </row>
    <row r="730" ht="12.75" customHeight="1">
      <c r="A730" s="53"/>
      <c r="J730" s="54"/>
      <c r="P730" s="53"/>
      <c r="R730" s="53"/>
    </row>
    <row r="731" ht="12.75" customHeight="1">
      <c r="A731" s="53"/>
      <c r="J731" s="54"/>
      <c r="P731" s="53"/>
      <c r="R731" s="53"/>
    </row>
    <row r="732" ht="12.75" customHeight="1">
      <c r="A732" s="53"/>
      <c r="J732" s="54"/>
      <c r="P732" s="53"/>
      <c r="R732" s="53"/>
    </row>
    <row r="733" ht="12.75" customHeight="1">
      <c r="A733" s="53"/>
      <c r="J733" s="54"/>
      <c r="P733" s="53"/>
      <c r="R733" s="53"/>
    </row>
    <row r="734" ht="12.75" customHeight="1">
      <c r="A734" s="53"/>
      <c r="J734" s="54"/>
      <c r="P734" s="53"/>
      <c r="R734" s="53"/>
    </row>
    <row r="735" ht="12.75" customHeight="1">
      <c r="A735" s="53"/>
      <c r="J735" s="54"/>
      <c r="P735" s="53"/>
      <c r="R735" s="53"/>
    </row>
    <row r="736" ht="12.75" customHeight="1">
      <c r="A736" s="53"/>
      <c r="J736" s="54"/>
      <c r="P736" s="53"/>
      <c r="R736" s="53"/>
    </row>
    <row r="737" ht="12.75" customHeight="1">
      <c r="A737" s="53"/>
      <c r="J737" s="54"/>
      <c r="P737" s="53"/>
      <c r="R737" s="53"/>
    </row>
    <row r="738" ht="12.75" customHeight="1">
      <c r="A738" s="53"/>
      <c r="J738" s="54"/>
      <c r="P738" s="53"/>
      <c r="R738" s="53"/>
    </row>
    <row r="739" ht="12.75" customHeight="1">
      <c r="A739" s="53"/>
      <c r="J739" s="54"/>
      <c r="P739" s="53"/>
      <c r="R739" s="53"/>
    </row>
    <row r="740" ht="12.75" customHeight="1">
      <c r="A740" s="53"/>
      <c r="J740" s="54"/>
      <c r="P740" s="53"/>
      <c r="R740" s="53"/>
    </row>
    <row r="741" ht="12.75" customHeight="1">
      <c r="A741" s="53"/>
      <c r="J741" s="54"/>
      <c r="P741" s="53"/>
      <c r="R741" s="53"/>
    </row>
    <row r="742" ht="12.75" customHeight="1">
      <c r="A742" s="53"/>
      <c r="J742" s="54"/>
      <c r="P742" s="53"/>
      <c r="R742" s="53"/>
    </row>
    <row r="743" ht="12.75" customHeight="1">
      <c r="A743" s="53"/>
      <c r="J743" s="54"/>
      <c r="P743" s="53"/>
      <c r="R743" s="53"/>
    </row>
    <row r="744" ht="12.75" customHeight="1">
      <c r="A744" s="53"/>
      <c r="J744" s="54"/>
      <c r="P744" s="53"/>
      <c r="R744" s="53"/>
    </row>
    <row r="745" ht="12.75" customHeight="1">
      <c r="A745" s="53"/>
      <c r="J745" s="54"/>
      <c r="P745" s="53"/>
      <c r="R745" s="53"/>
    </row>
    <row r="746" ht="12.75" customHeight="1">
      <c r="A746" s="53"/>
      <c r="J746" s="54"/>
      <c r="P746" s="53"/>
      <c r="R746" s="53"/>
    </row>
    <row r="747" ht="12.75" customHeight="1">
      <c r="A747" s="53"/>
      <c r="J747" s="54"/>
      <c r="P747" s="53"/>
      <c r="R747" s="53"/>
    </row>
    <row r="748" ht="12.75" customHeight="1">
      <c r="A748" s="53"/>
      <c r="J748" s="54"/>
      <c r="P748" s="53"/>
      <c r="R748" s="53"/>
    </row>
    <row r="749" ht="12.75" customHeight="1">
      <c r="A749" s="53"/>
      <c r="J749" s="54"/>
      <c r="P749" s="53"/>
      <c r="R749" s="53"/>
    </row>
    <row r="750" ht="12.75" customHeight="1">
      <c r="A750" s="53"/>
      <c r="J750" s="54"/>
      <c r="P750" s="53"/>
      <c r="R750" s="53"/>
    </row>
    <row r="751" ht="12.75" customHeight="1">
      <c r="A751" s="53"/>
      <c r="J751" s="54"/>
      <c r="P751" s="53"/>
      <c r="R751" s="53"/>
    </row>
    <row r="752" ht="12.75" customHeight="1">
      <c r="A752" s="53"/>
      <c r="J752" s="54"/>
      <c r="P752" s="53"/>
      <c r="R752" s="53"/>
    </row>
    <row r="753" ht="12.75" customHeight="1">
      <c r="A753" s="53"/>
      <c r="J753" s="54"/>
      <c r="P753" s="53"/>
      <c r="R753" s="53"/>
    </row>
    <row r="754" ht="12.75" customHeight="1">
      <c r="A754" s="53"/>
      <c r="J754" s="54"/>
      <c r="P754" s="53"/>
      <c r="R754" s="53"/>
    </row>
    <row r="755" ht="12.75" customHeight="1">
      <c r="A755" s="53"/>
      <c r="J755" s="54"/>
      <c r="P755" s="53"/>
      <c r="R755" s="53"/>
    </row>
    <row r="756" ht="12.75" customHeight="1">
      <c r="A756" s="53"/>
      <c r="J756" s="54"/>
      <c r="P756" s="53"/>
      <c r="R756" s="53"/>
    </row>
    <row r="757" ht="12.75" customHeight="1">
      <c r="A757" s="53"/>
      <c r="J757" s="54"/>
      <c r="P757" s="53"/>
      <c r="R757" s="53"/>
    </row>
    <row r="758" ht="12.75" customHeight="1">
      <c r="A758" s="53"/>
      <c r="J758" s="54"/>
      <c r="P758" s="53"/>
      <c r="R758" s="53"/>
    </row>
    <row r="759" ht="12.75" customHeight="1">
      <c r="A759" s="53"/>
      <c r="J759" s="54"/>
      <c r="P759" s="53"/>
      <c r="R759" s="53"/>
    </row>
    <row r="760" ht="12.75" customHeight="1">
      <c r="A760" s="53"/>
      <c r="J760" s="54"/>
      <c r="P760" s="53"/>
      <c r="R760" s="53"/>
    </row>
    <row r="761" ht="12.75" customHeight="1">
      <c r="A761" s="53"/>
      <c r="J761" s="54"/>
      <c r="P761" s="53"/>
      <c r="R761" s="53"/>
    </row>
    <row r="762" ht="12.75" customHeight="1">
      <c r="A762" s="53"/>
      <c r="J762" s="54"/>
      <c r="P762" s="53"/>
      <c r="R762" s="53"/>
    </row>
    <row r="763" ht="12.75" customHeight="1">
      <c r="A763" s="53"/>
      <c r="J763" s="54"/>
      <c r="P763" s="53"/>
      <c r="R763" s="53"/>
    </row>
    <row r="764" ht="12.75" customHeight="1">
      <c r="A764" s="53"/>
      <c r="J764" s="54"/>
      <c r="P764" s="53"/>
      <c r="R764" s="53"/>
    </row>
    <row r="765" ht="12.75" customHeight="1">
      <c r="A765" s="53"/>
      <c r="J765" s="54"/>
      <c r="P765" s="53"/>
      <c r="R765" s="53"/>
    </row>
    <row r="766" ht="12.75" customHeight="1">
      <c r="A766" s="53"/>
      <c r="J766" s="54"/>
      <c r="P766" s="53"/>
      <c r="R766" s="53"/>
    </row>
    <row r="767" ht="12.75" customHeight="1">
      <c r="A767" s="53"/>
      <c r="J767" s="54"/>
      <c r="P767" s="53"/>
      <c r="R767" s="53"/>
    </row>
    <row r="768" ht="12.75" customHeight="1">
      <c r="A768" s="53"/>
      <c r="J768" s="54"/>
      <c r="P768" s="53"/>
      <c r="R768" s="53"/>
    </row>
    <row r="769" ht="12.75" customHeight="1">
      <c r="A769" s="53"/>
      <c r="J769" s="54"/>
      <c r="P769" s="53"/>
      <c r="R769" s="53"/>
    </row>
    <row r="770" ht="12.75" customHeight="1">
      <c r="A770" s="53"/>
      <c r="J770" s="54"/>
      <c r="P770" s="53"/>
      <c r="R770" s="53"/>
    </row>
    <row r="771" ht="12.75" customHeight="1">
      <c r="A771" s="53"/>
      <c r="J771" s="54"/>
      <c r="P771" s="53"/>
      <c r="R771" s="53"/>
    </row>
    <row r="772" ht="12.75" customHeight="1">
      <c r="A772" s="53"/>
      <c r="J772" s="54"/>
      <c r="P772" s="53"/>
      <c r="R772" s="53"/>
    </row>
    <row r="773" ht="12.75" customHeight="1">
      <c r="A773" s="53"/>
      <c r="J773" s="54"/>
      <c r="P773" s="53"/>
      <c r="R773" s="53"/>
    </row>
    <row r="774" ht="12.75" customHeight="1">
      <c r="A774" s="53"/>
      <c r="J774" s="54"/>
      <c r="P774" s="53"/>
      <c r="R774" s="53"/>
    </row>
    <row r="775" ht="12.75" customHeight="1">
      <c r="A775" s="53"/>
      <c r="J775" s="54"/>
      <c r="P775" s="53"/>
      <c r="R775" s="53"/>
    </row>
    <row r="776" ht="12.75" customHeight="1">
      <c r="A776" s="53"/>
      <c r="J776" s="54"/>
      <c r="P776" s="53"/>
      <c r="R776" s="53"/>
    </row>
    <row r="777" ht="12.75" customHeight="1">
      <c r="A777" s="53"/>
      <c r="J777" s="54"/>
      <c r="P777" s="53"/>
      <c r="R777" s="53"/>
    </row>
    <row r="778" ht="12.75" customHeight="1">
      <c r="A778" s="53"/>
      <c r="J778" s="54"/>
      <c r="P778" s="53"/>
      <c r="R778" s="53"/>
    </row>
    <row r="779" ht="12.75" customHeight="1">
      <c r="A779" s="53"/>
      <c r="J779" s="54"/>
      <c r="P779" s="53"/>
      <c r="R779" s="53"/>
    </row>
    <row r="780" ht="12.75" customHeight="1">
      <c r="A780" s="53"/>
      <c r="J780" s="54"/>
      <c r="P780" s="53"/>
      <c r="R780" s="53"/>
    </row>
    <row r="781" ht="12.75" customHeight="1">
      <c r="A781" s="53"/>
      <c r="J781" s="54"/>
      <c r="P781" s="53"/>
      <c r="R781" s="53"/>
    </row>
    <row r="782" ht="12.75" customHeight="1">
      <c r="A782" s="53"/>
      <c r="J782" s="54"/>
      <c r="P782" s="53"/>
      <c r="R782" s="53"/>
    </row>
    <row r="783" ht="12.75" customHeight="1">
      <c r="A783" s="53"/>
      <c r="J783" s="54"/>
      <c r="P783" s="53"/>
      <c r="R783" s="53"/>
    </row>
    <row r="784" ht="12.75" customHeight="1">
      <c r="A784" s="53"/>
      <c r="J784" s="54"/>
      <c r="P784" s="53"/>
      <c r="R784" s="53"/>
    </row>
    <row r="785" ht="12.75" customHeight="1">
      <c r="A785" s="53"/>
      <c r="J785" s="54"/>
      <c r="P785" s="53"/>
      <c r="R785" s="53"/>
    </row>
    <row r="786" ht="12.75" customHeight="1">
      <c r="A786" s="53"/>
      <c r="J786" s="54"/>
      <c r="P786" s="53"/>
      <c r="R786" s="53"/>
    </row>
    <row r="787" ht="12.75" customHeight="1">
      <c r="A787" s="53"/>
      <c r="J787" s="54"/>
      <c r="P787" s="53"/>
      <c r="R787" s="53"/>
    </row>
    <row r="788" ht="12.75" customHeight="1">
      <c r="A788" s="53"/>
      <c r="J788" s="54"/>
      <c r="P788" s="53"/>
      <c r="R788" s="53"/>
    </row>
    <row r="789" ht="12.75" customHeight="1">
      <c r="A789" s="53"/>
      <c r="J789" s="54"/>
      <c r="P789" s="53"/>
      <c r="R789" s="53"/>
    </row>
    <row r="790" ht="12.75" customHeight="1">
      <c r="A790" s="53"/>
      <c r="J790" s="54"/>
      <c r="P790" s="53"/>
      <c r="R790" s="53"/>
    </row>
    <row r="791" ht="12.75" customHeight="1">
      <c r="A791" s="53"/>
      <c r="J791" s="54"/>
      <c r="P791" s="53"/>
      <c r="R791" s="53"/>
    </row>
    <row r="792" ht="12.75" customHeight="1">
      <c r="A792" s="53"/>
      <c r="J792" s="54"/>
      <c r="P792" s="53"/>
      <c r="R792" s="53"/>
    </row>
    <row r="793" ht="12.75" customHeight="1">
      <c r="A793" s="53"/>
      <c r="J793" s="54"/>
      <c r="P793" s="53"/>
      <c r="R793" s="53"/>
    </row>
    <row r="794" ht="12.75" customHeight="1">
      <c r="A794" s="53"/>
      <c r="J794" s="54"/>
      <c r="P794" s="53"/>
      <c r="R794" s="53"/>
    </row>
    <row r="795" ht="12.75" customHeight="1">
      <c r="A795" s="53"/>
      <c r="J795" s="54"/>
      <c r="P795" s="53"/>
      <c r="R795" s="53"/>
    </row>
    <row r="796" ht="12.75" customHeight="1">
      <c r="A796" s="53"/>
      <c r="J796" s="54"/>
      <c r="P796" s="53"/>
      <c r="R796" s="53"/>
    </row>
    <row r="797" ht="12.75" customHeight="1">
      <c r="A797" s="53"/>
      <c r="J797" s="54"/>
      <c r="P797" s="53"/>
      <c r="R797" s="53"/>
    </row>
    <row r="798" ht="12.75" customHeight="1">
      <c r="A798" s="53"/>
      <c r="J798" s="54"/>
      <c r="P798" s="53"/>
      <c r="R798" s="53"/>
    </row>
    <row r="799" ht="12.75" customHeight="1">
      <c r="A799" s="53"/>
      <c r="J799" s="54"/>
      <c r="P799" s="53"/>
      <c r="R799" s="53"/>
    </row>
    <row r="800" ht="12.75" customHeight="1">
      <c r="A800" s="53"/>
      <c r="J800" s="54"/>
      <c r="P800" s="53"/>
      <c r="R800" s="53"/>
    </row>
    <row r="801" ht="12.75" customHeight="1">
      <c r="A801" s="53"/>
      <c r="J801" s="54"/>
      <c r="P801" s="53"/>
      <c r="R801" s="53"/>
    </row>
    <row r="802" ht="12.75" customHeight="1">
      <c r="A802" s="53"/>
      <c r="J802" s="54"/>
      <c r="P802" s="53"/>
      <c r="R802" s="53"/>
    </row>
    <row r="803" ht="12.75" customHeight="1">
      <c r="A803" s="53"/>
      <c r="J803" s="54"/>
      <c r="P803" s="53"/>
      <c r="R803" s="53"/>
    </row>
    <row r="804" ht="12.75" customHeight="1">
      <c r="A804" s="53"/>
      <c r="J804" s="54"/>
      <c r="P804" s="53"/>
      <c r="R804" s="53"/>
    </row>
    <row r="805" ht="12.75" customHeight="1">
      <c r="A805" s="53"/>
      <c r="J805" s="54"/>
      <c r="P805" s="53"/>
      <c r="R805" s="53"/>
    </row>
    <row r="806" ht="12.75" customHeight="1">
      <c r="A806" s="53"/>
      <c r="J806" s="54"/>
      <c r="P806" s="53"/>
      <c r="R806" s="53"/>
    </row>
    <row r="807" ht="12.75" customHeight="1">
      <c r="A807" s="53"/>
      <c r="J807" s="54"/>
      <c r="P807" s="53"/>
      <c r="R807" s="53"/>
    </row>
    <row r="808" ht="12.75" customHeight="1">
      <c r="A808" s="53"/>
      <c r="J808" s="54"/>
      <c r="P808" s="53"/>
      <c r="R808" s="53"/>
    </row>
    <row r="809" ht="12.75" customHeight="1">
      <c r="A809" s="53"/>
      <c r="J809" s="54"/>
      <c r="P809" s="53"/>
      <c r="R809" s="53"/>
    </row>
    <row r="810" ht="12.75" customHeight="1">
      <c r="A810" s="53"/>
      <c r="J810" s="54"/>
      <c r="P810" s="53"/>
      <c r="R810" s="53"/>
    </row>
    <row r="811" ht="12.75" customHeight="1">
      <c r="A811" s="53"/>
      <c r="J811" s="54"/>
      <c r="P811" s="53"/>
      <c r="R811" s="53"/>
    </row>
    <row r="812" ht="12.75" customHeight="1">
      <c r="A812" s="53"/>
      <c r="J812" s="54"/>
      <c r="P812" s="53"/>
      <c r="R812" s="53"/>
    </row>
    <row r="813" ht="12.75" customHeight="1">
      <c r="A813" s="53"/>
      <c r="J813" s="54"/>
      <c r="P813" s="53"/>
      <c r="R813" s="53"/>
    </row>
    <row r="814" ht="12.75" customHeight="1">
      <c r="A814" s="53"/>
      <c r="J814" s="54"/>
      <c r="P814" s="53"/>
      <c r="R814" s="53"/>
    </row>
    <row r="815" ht="12.75" customHeight="1">
      <c r="A815" s="53"/>
      <c r="J815" s="54"/>
      <c r="P815" s="53"/>
      <c r="R815" s="53"/>
    </row>
    <row r="816" ht="12.75" customHeight="1">
      <c r="A816" s="53"/>
      <c r="J816" s="54"/>
      <c r="P816" s="53"/>
      <c r="R816" s="53"/>
    </row>
    <row r="817" ht="12.75" customHeight="1">
      <c r="A817" s="53"/>
      <c r="J817" s="54"/>
      <c r="P817" s="53"/>
      <c r="R817" s="53"/>
    </row>
    <row r="818" ht="12.75" customHeight="1">
      <c r="A818" s="53"/>
      <c r="J818" s="54"/>
      <c r="P818" s="53"/>
      <c r="R818" s="53"/>
    </row>
    <row r="819" ht="12.75" customHeight="1">
      <c r="A819" s="53"/>
      <c r="J819" s="54"/>
      <c r="P819" s="53"/>
      <c r="R819" s="53"/>
    </row>
    <row r="820" ht="12.75" customHeight="1">
      <c r="A820" s="53"/>
      <c r="J820" s="54"/>
      <c r="P820" s="53"/>
      <c r="R820" s="53"/>
    </row>
    <row r="821" ht="12.75" customHeight="1">
      <c r="A821" s="53"/>
      <c r="J821" s="54"/>
      <c r="P821" s="53"/>
      <c r="R821" s="53"/>
    </row>
    <row r="822" ht="12.75" customHeight="1">
      <c r="A822" s="53"/>
      <c r="J822" s="54"/>
      <c r="P822" s="53"/>
      <c r="R822" s="53"/>
    </row>
    <row r="823" ht="12.75" customHeight="1">
      <c r="A823" s="53"/>
      <c r="J823" s="54"/>
      <c r="P823" s="53"/>
      <c r="R823" s="53"/>
    </row>
    <row r="824" ht="12.75" customHeight="1">
      <c r="A824" s="53"/>
      <c r="J824" s="54"/>
      <c r="P824" s="53"/>
      <c r="R824" s="53"/>
    </row>
    <row r="825" ht="12.75" customHeight="1">
      <c r="A825" s="53"/>
      <c r="J825" s="54"/>
      <c r="P825" s="53"/>
      <c r="R825" s="53"/>
    </row>
    <row r="826" ht="12.75" customHeight="1">
      <c r="A826" s="53"/>
      <c r="J826" s="54"/>
      <c r="P826" s="53"/>
      <c r="R826" s="53"/>
    </row>
    <row r="827" ht="12.75" customHeight="1">
      <c r="A827" s="53"/>
      <c r="J827" s="54"/>
      <c r="P827" s="53"/>
      <c r="R827" s="53"/>
    </row>
    <row r="828" ht="12.75" customHeight="1">
      <c r="A828" s="53"/>
      <c r="J828" s="54"/>
      <c r="P828" s="53"/>
      <c r="R828" s="53"/>
    </row>
    <row r="829" ht="12.75" customHeight="1">
      <c r="A829" s="53"/>
      <c r="J829" s="54"/>
      <c r="P829" s="53"/>
      <c r="R829" s="53"/>
    </row>
    <row r="830" ht="12.75" customHeight="1">
      <c r="A830" s="53"/>
      <c r="J830" s="54"/>
      <c r="P830" s="53"/>
      <c r="R830" s="53"/>
    </row>
    <row r="831" ht="12.75" customHeight="1">
      <c r="A831" s="53"/>
      <c r="J831" s="54"/>
      <c r="P831" s="53"/>
      <c r="R831" s="53"/>
    </row>
    <row r="832" ht="12.75" customHeight="1">
      <c r="A832" s="53"/>
      <c r="J832" s="54"/>
      <c r="P832" s="53"/>
      <c r="R832" s="53"/>
    </row>
    <row r="833" ht="12.75" customHeight="1">
      <c r="A833" s="53"/>
      <c r="J833" s="54"/>
      <c r="P833" s="53"/>
      <c r="R833" s="53"/>
    </row>
    <row r="834" ht="12.75" customHeight="1">
      <c r="A834" s="53"/>
      <c r="J834" s="54"/>
      <c r="P834" s="53"/>
      <c r="R834" s="53"/>
    </row>
    <row r="835" ht="12.75" customHeight="1">
      <c r="A835" s="53"/>
      <c r="J835" s="54"/>
      <c r="P835" s="53"/>
      <c r="R835" s="53"/>
    </row>
    <row r="836" ht="12.75" customHeight="1">
      <c r="A836" s="53"/>
      <c r="J836" s="54"/>
      <c r="P836" s="53"/>
      <c r="R836" s="53"/>
    </row>
    <row r="837" ht="12.75" customHeight="1">
      <c r="A837" s="53"/>
      <c r="J837" s="54"/>
      <c r="P837" s="53"/>
      <c r="R837" s="53"/>
    </row>
    <row r="838" ht="12.75" customHeight="1">
      <c r="A838" s="53"/>
      <c r="J838" s="54"/>
      <c r="P838" s="53"/>
      <c r="R838" s="53"/>
    </row>
    <row r="839" ht="12.75" customHeight="1">
      <c r="A839" s="53"/>
      <c r="J839" s="54"/>
      <c r="P839" s="53"/>
      <c r="R839" s="53"/>
    </row>
    <row r="840" ht="12.75" customHeight="1">
      <c r="A840" s="53"/>
      <c r="J840" s="54"/>
      <c r="P840" s="53"/>
      <c r="R840" s="53"/>
    </row>
    <row r="841" ht="12.75" customHeight="1">
      <c r="A841" s="53"/>
      <c r="J841" s="54"/>
      <c r="P841" s="53"/>
      <c r="R841" s="53"/>
    </row>
    <row r="842" ht="12.75" customHeight="1">
      <c r="A842" s="53"/>
      <c r="J842" s="54"/>
      <c r="P842" s="53"/>
      <c r="R842" s="53"/>
    </row>
    <row r="843" ht="12.75" customHeight="1">
      <c r="A843" s="53"/>
      <c r="J843" s="54"/>
      <c r="P843" s="53"/>
      <c r="R843" s="53"/>
    </row>
    <row r="844" ht="12.75" customHeight="1">
      <c r="A844" s="53"/>
      <c r="J844" s="54"/>
      <c r="P844" s="53"/>
      <c r="R844" s="53"/>
    </row>
    <row r="845" ht="12.75" customHeight="1">
      <c r="A845" s="53"/>
      <c r="J845" s="54"/>
      <c r="P845" s="53"/>
      <c r="R845" s="53"/>
    </row>
    <row r="846" ht="12.75" customHeight="1">
      <c r="A846" s="53"/>
      <c r="J846" s="54"/>
      <c r="P846" s="53"/>
      <c r="R846" s="53"/>
    </row>
    <row r="847" ht="12.75" customHeight="1">
      <c r="A847" s="53"/>
      <c r="J847" s="54"/>
      <c r="P847" s="53"/>
      <c r="R847" s="53"/>
    </row>
    <row r="848" ht="12.75" customHeight="1">
      <c r="A848" s="53"/>
      <c r="J848" s="54"/>
      <c r="P848" s="53"/>
      <c r="R848" s="53"/>
    </row>
    <row r="849" ht="12.75" customHeight="1">
      <c r="A849" s="53"/>
      <c r="J849" s="54"/>
      <c r="P849" s="53"/>
      <c r="R849" s="53"/>
    </row>
    <row r="850" ht="12.75" customHeight="1">
      <c r="A850" s="53"/>
      <c r="J850" s="54"/>
      <c r="P850" s="53"/>
      <c r="R850" s="53"/>
    </row>
    <row r="851" ht="12.75" customHeight="1">
      <c r="A851" s="53"/>
      <c r="J851" s="54"/>
      <c r="P851" s="53"/>
      <c r="R851" s="53"/>
    </row>
    <row r="852" ht="12.75" customHeight="1">
      <c r="A852" s="53"/>
      <c r="J852" s="54"/>
      <c r="P852" s="53"/>
      <c r="R852" s="53"/>
    </row>
    <row r="853" ht="12.75" customHeight="1">
      <c r="A853" s="53"/>
      <c r="J853" s="54"/>
      <c r="P853" s="53"/>
      <c r="R853" s="53"/>
    </row>
    <row r="854" ht="12.75" customHeight="1">
      <c r="A854" s="53"/>
      <c r="J854" s="54"/>
      <c r="P854" s="53"/>
      <c r="R854" s="53"/>
    </row>
    <row r="855" ht="12.75" customHeight="1">
      <c r="A855" s="53"/>
      <c r="J855" s="54"/>
      <c r="P855" s="53"/>
      <c r="R855" s="53"/>
    </row>
    <row r="856" ht="12.75" customHeight="1">
      <c r="A856" s="53"/>
      <c r="J856" s="54"/>
      <c r="P856" s="53"/>
      <c r="R856" s="53"/>
    </row>
    <row r="857" ht="12.75" customHeight="1">
      <c r="A857" s="53"/>
      <c r="J857" s="54"/>
      <c r="P857" s="53"/>
      <c r="R857" s="53"/>
    </row>
    <row r="858" ht="12.75" customHeight="1">
      <c r="A858" s="53"/>
      <c r="J858" s="54"/>
      <c r="P858" s="53"/>
      <c r="R858" s="53"/>
    </row>
    <row r="859" ht="12.75" customHeight="1">
      <c r="A859" s="53"/>
      <c r="J859" s="54"/>
      <c r="P859" s="53"/>
      <c r="R859" s="53"/>
    </row>
    <row r="860" ht="12.75" customHeight="1">
      <c r="A860" s="53"/>
      <c r="J860" s="54"/>
      <c r="P860" s="53"/>
      <c r="R860" s="53"/>
    </row>
    <row r="861" ht="12.75" customHeight="1">
      <c r="A861" s="53"/>
      <c r="J861" s="54"/>
      <c r="P861" s="53"/>
      <c r="R861" s="53"/>
    </row>
    <row r="862" ht="12.75" customHeight="1">
      <c r="A862" s="53"/>
      <c r="J862" s="54"/>
      <c r="P862" s="53"/>
      <c r="R862" s="53"/>
    </row>
    <row r="863" ht="12.75" customHeight="1">
      <c r="A863" s="53"/>
      <c r="J863" s="54"/>
      <c r="P863" s="53"/>
      <c r="R863" s="53"/>
    </row>
    <row r="864" ht="12.75" customHeight="1">
      <c r="A864" s="53"/>
      <c r="J864" s="54"/>
      <c r="P864" s="53"/>
      <c r="R864" s="53"/>
    </row>
    <row r="865" ht="12.75" customHeight="1">
      <c r="A865" s="53"/>
      <c r="J865" s="54"/>
      <c r="P865" s="53"/>
      <c r="R865" s="53"/>
    </row>
    <row r="866" ht="12.75" customHeight="1">
      <c r="A866" s="53"/>
      <c r="J866" s="54"/>
      <c r="P866" s="53"/>
      <c r="R866" s="53"/>
    </row>
    <row r="867" ht="12.75" customHeight="1">
      <c r="A867" s="53"/>
      <c r="J867" s="54"/>
      <c r="P867" s="53"/>
      <c r="R867" s="53"/>
    </row>
    <row r="868" ht="12.75" customHeight="1">
      <c r="A868" s="53"/>
      <c r="J868" s="54"/>
      <c r="P868" s="53"/>
      <c r="R868" s="53"/>
    </row>
    <row r="869" ht="12.75" customHeight="1">
      <c r="A869" s="53"/>
      <c r="J869" s="54"/>
      <c r="P869" s="53"/>
      <c r="R869" s="53"/>
    </row>
    <row r="870" ht="12.75" customHeight="1">
      <c r="A870" s="53"/>
      <c r="J870" s="54"/>
      <c r="P870" s="53"/>
      <c r="R870" s="53"/>
    </row>
    <row r="871" ht="12.75" customHeight="1">
      <c r="A871" s="53"/>
      <c r="J871" s="54"/>
      <c r="P871" s="53"/>
      <c r="R871" s="53"/>
    </row>
    <row r="872" ht="12.75" customHeight="1">
      <c r="A872" s="53"/>
      <c r="J872" s="54"/>
      <c r="P872" s="53"/>
      <c r="R872" s="53"/>
    </row>
    <row r="873" ht="12.75" customHeight="1">
      <c r="A873" s="53"/>
      <c r="J873" s="54"/>
      <c r="P873" s="53"/>
      <c r="R873" s="53"/>
    </row>
    <row r="874" ht="12.75" customHeight="1">
      <c r="A874" s="53"/>
      <c r="J874" s="54"/>
      <c r="P874" s="53"/>
      <c r="R874" s="53"/>
    </row>
    <row r="875" ht="12.75" customHeight="1">
      <c r="A875" s="53"/>
      <c r="J875" s="54"/>
      <c r="P875" s="53"/>
      <c r="R875" s="53"/>
    </row>
    <row r="876" ht="12.75" customHeight="1">
      <c r="A876" s="53"/>
      <c r="J876" s="54"/>
      <c r="P876" s="53"/>
      <c r="R876" s="53"/>
    </row>
    <row r="877" ht="12.75" customHeight="1">
      <c r="A877" s="53"/>
      <c r="J877" s="54"/>
      <c r="P877" s="53"/>
      <c r="R877" s="53"/>
    </row>
    <row r="878" ht="12.75" customHeight="1">
      <c r="A878" s="53"/>
      <c r="J878" s="54"/>
      <c r="P878" s="53"/>
      <c r="R878" s="53"/>
    </row>
    <row r="879" ht="12.75" customHeight="1">
      <c r="A879" s="53"/>
      <c r="J879" s="54"/>
      <c r="P879" s="53"/>
      <c r="R879" s="53"/>
    </row>
    <row r="880" ht="12.75" customHeight="1">
      <c r="A880" s="53"/>
      <c r="J880" s="54"/>
      <c r="P880" s="53"/>
      <c r="R880" s="53"/>
    </row>
    <row r="881" ht="12.75" customHeight="1">
      <c r="A881" s="53"/>
      <c r="J881" s="54"/>
      <c r="P881" s="53"/>
      <c r="R881" s="53"/>
    </row>
    <row r="882" ht="12.75" customHeight="1">
      <c r="A882" s="53"/>
      <c r="J882" s="54"/>
      <c r="P882" s="53"/>
      <c r="R882" s="53"/>
    </row>
    <row r="883" ht="12.75" customHeight="1">
      <c r="A883" s="53"/>
      <c r="J883" s="54"/>
      <c r="P883" s="53"/>
      <c r="R883" s="53"/>
    </row>
    <row r="884" ht="12.75" customHeight="1">
      <c r="A884" s="53"/>
      <c r="J884" s="54"/>
      <c r="P884" s="53"/>
      <c r="R884" s="53"/>
    </row>
    <row r="885" ht="12.75" customHeight="1">
      <c r="A885" s="53"/>
      <c r="J885" s="54"/>
      <c r="P885" s="53"/>
      <c r="R885" s="53"/>
    </row>
    <row r="886" ht="12.75" customHeight="1">
      <c r="A886" s="53"/>
      <c r="J886" s="54"/>
      <c r="P886" s="53"/>
      <c r="R886" s="53"/>
    </row>
    <row r="887" ht="12.75" customHeight="1">
      <c r="A887" s="53"/>
      <c r="J887" s="54"/>
      <c r="P887" s="53"/>
      <c r="R887" s="53"/>
    </row>
    <row r="888" ht="12.75" customHeight="1">
      <c r="A888" s="53"/>
      <c r="J888" s="54"/>
      <c r="P888" s="53"/>
      <c r="R888" s="53"/>
    </row>
    <row r="889" ht="12.75" customHeight="1">
      <c r="A889" s="53"/>
      <c r="J889" s="54"/>
      <c r="P889" s="53"/>
      <c r="R889" s="53"/>
    </row>
    <row r="890" ht="12.75" customHeight="1">
      <c r="A890" s="53"/>
      <c r="J890" s="54"/>
      <c r="P890" s="53"/>
      <c r="R890" s="53"/>
    </row>
    <row r="891" ht="12.75" customHeight="1">
      <c r="A891" s="53"/>
      <c r="J891" s="54"/>
      <c r="P891" s="53"/>
      <c r="R891" s="53"/>
    </row>
    <row r="892" ht="12.75" customHeight="1">
      <c r="A892" s="53"/>
      <c r="J892" s="54"/>
      <c r="P892" s="53"/>
      <c r="R892" s="53"/>
    </row>
    <row r="893" ht="12.75" customHeight="1">
      <c r="A893" s="53"/>
      <c r="J893" s="54"/>
      <c r="P893" s="53"/>
      <c r="R893" s="53"/>
    </row>
    <row r="894" ht="12.75" customHeight="1">
      <c r="A894" s="53"/>
      <c r="J894" s="54"/>
      <c r="P894" s="53"/>
      <c r="R894" s="53"/>
    </row>
    <row r="895" ht="12.75" customHeight="1">
      <c r="A895" s="53"/>
      <c r="J895" s="54"/>
      <c r="P895" s="53"/>
      <c r="R895" s="53"/>
    </row>
    <row r="896" ht="12.75" customHeight="1">
      <c r="A896" s="53"/>
      <c r="J896" s="54"/>
      <c r="P896" s="53"/>
      <c r="R896" s="53"/>
    </row>
    <row r="897" ht="12.75" customHeight="1">
      <c r="A897" s="53"/>
      <c r="J897" s="54"/>
      <c r="P897" s="53"/>
      <c r="R897" s="53"/>
    </row>
    <row r="898" ht="12.75" customHeight="1">
      <c r="A898" s="53"/>
      <c r="J898" s="54"/>
      <c r="P898" s="53"/>
      <c r="R898" s="53"/>
    </row>
    <row r="899" ht="12.75" customHeight="1">
      <c r="A899" s="53"/>
      <c r="J899" s="54"/>
      <c r="P899" s="53"/>
      <c r="R899" s="53"/>
    </row>
    <row r="900" ht="12.75" customHeight="1">
      <c r="A900" s="53"/>
      <c r="J900" s="54"/>
      <c r="P900" s="53"/>
      <c r="R900" s="53"/>
    </row>
    <row r="901" ht="12.75" customHeight="1">
      <c r="A901" s="53"/>
      <c r="J901" s="54"/>
      <c r="P901" s="53"/>
      <c r="R901" s="53"/>
    </row>
    <row r="902" ht="12.75" customHeight="1">
      <c r="A902" s="53"/>
      <c r="J902" s="54"/>
      <c r="P902" s="53"/>
      <c r="R902" s="53"/>
    </row>
    <row r="903" ht="12.75" customHeight="1">
      <c r="A903" s="53"/>
      <c r="J903" s="54"/>
      <c r="P903" s="53"/>
      <c r="R903" s="53"/>
    </row>
    <row r="904" ht="12.75" customHeight="1">
      <c r="A904" s="53"/>
      <c r="J904" s="54"/>
      <c r="P904" s="53"/>
      <c r="R904" s="53"/>
    </row>
    <row r="905" ht="12.75" customHeight="1">
      <c r="A905" s="53"/>
      <c r="J905" s="54"/>
      <c r="P905" s="53"/>
      <c r="R905" s="53"/>
    </row>
    <row r="906" ht="12.75" customHeight="1">
      <c r="A906" s="53"/>
      <c r="J906" s="54"/>
      <c r="P906" s="53"/>
      <c r="R906" s="53"/>
    </row>
    <row r="907" ht="12.75" customHeight="1">
      <c r="A907" s="53"/>
      <c r="J907" s="54"/>
      <c r="P907" s="53"/>
      <c r="R907" s="53"/>
    </row>
    <row r="908" ht="12.75" customHeight="1">
      <c r="A908" s="53"/>
      <c r="J908" s="54"/>
      <c r="P908" s="53"/>
      <c r="R908" s="53"/>
    </row>
    <row r="909" ht="12.75" customHeight="1">
      <c r="A909" s="53"/>
      <c r="J909" s="54"/>
      <c r="P909" s="53"/>
      <c r="R909" s="53"/>
    </row>
    <row r="910" ht="12.75" customHeight="1">
      <c r="A910" s="53"/>
      <c r="J910" s="54"/>
      <c r="P910" s="53"/>
      <c r="R910" s="53"/>
    </row>
    <row r="911" ht="12.75" customHeight="1">
      <c r="A911" s="53"/>
      <c r="J911" s="54"/>
      <c r="P911" s="53"/>
      <c r="R911" s="53"/>
    </row>
    <row r="912" ht="12.75" customHeight="1">
      <c r="A912" s="53"/>
      <c r="J912" s="54"/>
      <c r="P912" s="53"/>
      <c r="R912" s="53"/>
    </row>
    <row r="913" ht="12.75" customHeight="1">
      <c r="A913" s="53"/>
      <c r="J913" s="54"/>
      <c r="P913" s="53"/>
      <c r="R913" s="53"/>
    </row>
    <row r="914" ht="12.75" customHeight="1">
      <c r="A914" s="53"/>
      <c r="J914" s="54"/>
      <c r="P914" s="53"/>
      <c r="R914" s="53"/>
    </row>
    <row r="915" ht="12.75" customHeight="1">
      <c r="A915" s="53"/>
      <c r="J915" s="54"/>
      <c r="P915" s="53"/>
      <c r="R915" s="53"/>
    </row>
    <row r="916" ht="12.75" customHeight="1">
      <c r="A916" s="53"/>
      <c r="J916" s="54"/>
      <c r="P916" s="53"/>
      <c r="R916" s="53"/>
    </row>
    <row r="917" ht="12.75" customHeight="1">
      <c r="A917" s="53"/>
      <c r="J917" s="54"/>
      <c r="P917" s="53"/>
      <c r="R917" s="53"/>
    </row>
    <row r="918" ht="12.75" customHeight="1">
      <c r="A918" s="53"/>
      <c r="J918" s="54"/>
      <c r="P918" s="53"/>
      <c r="R918" s="53"/>
    </row>
    <row r="919" ht="12.75" customHeight="1">
      <c r="A919" s="53"/>
      <c r="J919" s="54"/>
      <c r="P919" s="53"/>
      <c r="R919" s="53"/>
    </row>
    <row r="920" ht="12.75" customHeight="1">
      <c r="A920" s="53"/>
      <c r="J920" s="54"/>
      <c r="P920" s="53"/>
      <c r="R920" s="53"/>
    </row>
    <row r="921" ht="12.75" customHeight="1">
      <c r="A921" s="53"/>
      <c r="J921" s="54"/>
      <c r="P921" s="53"/>
      <c r="R921" s="53"/>
    </row>
    <row r="922" ht="12.75" customHeight="1">
      <c r="A922" s="53"/>
      <c r="J922" s="54"/>
      <c r="P922" s="53"/>
      <c r="R922" s="53"/>
    </row>
    <row r="923" ht="12.75" customHeight="1">
      <c r="A923" s="53"/>
      <c r="J923" s="54"/>
      <c r="P923" s="53"/>
      <c r="R923" s="53"/>
    </row>
    <row r="924" ht="12.75" customHeight="1">
      <c r="A924" s="53"/>
      <c r="J924" s="54"/>
      <c r="P924" s="53"/>
      <c r="R924" s="53"/>
    </row>
    <row r="925" ht="12.75" customHeight="1">
      <c r="A925" s="53"/>
      <c r="J925" s="54"/>
      <c r="P925" s="53"/>
      <c r="R925" s="53"/>
    </row>
    <row r="926" ht="12.75" customHeight="1">
      <c r="A926" s="53"/>
      <c r="J926" s="54"/>
      <c r="P926" s="53"/>
      <c r="R926" s="53"/>
    </row>
    <row r="927" ht="12.75" customHeight="1">
      <c r="A927" s="53"/>
      <c r="J927" s="54"/>
      <c r="P927" s="53"/>
      <c r="R927" s="53"/>
    </row>
    <row r="928" ht="12.75" customHeight="1">
      <c r="A928" s="53"/>
      <c r="J928" s="54"/>
      <c r="P928" s="53"/>
      <c r="R928" s="53"/>
    </row>
    <row r="929" ht="12.75" customHeight="1">
      <c r="A929" s="53"/>
      <c r="J929" s="54"/>
      <c r="P929" s="53"/>
      <c r="R929" s="53"/>
    </row>
    <row r="930" ht="12.75" customHeight="1">
      <c r="A930" s="53"/>
      <c r="J930" s="54"/>
      <c r="P930" s="53"/>
      <c r="R930" s="53"/>
    </row>
    <row r="931" ht="12.75" customHeight="1">
      <c r="A931" s="53"/>
      <c r="J931" s="54"/>
      <c r="P931" s="53"/>
      <c r="R931" s="53"/>
    </row>
    <row r="932" ht="12.75" customHeight="1">
      <c r="A932" s="53"/>
      <c r="J932" s="54"/>
      <c r="P932" s="53"/>
      <c r="R932" s="53"/>
    </row>
    <row r="933" ht="12.75" customHeight="1">
      <c r="A933" s="53"/>
      <c r="J933" s="54"/>
      <c r="P933" s="53"/>
      <c r="R933" s="53"/>
    </row>
    <row r="934" ht="12.75" customHeight="1">
      <c r="A934" s="53"/>
      <c r="J934" s="54"/>
      <c r="P934" s="53"/>
      <c r="R934" s="53"/>
    </row>
    <row r="935" ht="12.75" customHeight="1">
      <c r="A935" s="53"/>
      <c r="J935" s="54"/>
      <c r="P935" s="53"/>
      <c r="R935" s="53"/>
    </row>
    <row r="936" ht="12.75" customHeight="1">
      <c r="A936" s="53"/>
      <c r="J936" s="54"/>
      <c r="P936" s="53"/>
      <c r="R936" s="53"/>
    </row>
    <row r="937" ht="12.75" customHeight="1">
      <c r="A937" s="53"/>
      <c r="J937" s="54"/>
      <c r="P937" s="53"/>
      <c r="R937" s="53"/>
    </row>
    <row r="938" ht="12.75" customHeight="1">
      <c r="A938" s="53"/>
      <c r="J938" s="54"/>
      <c r="P938" s="53"/>
      <c r="R938" s="53"/>
    </row>
    <row r="939" ht="12.75" customHeight="1">
      <c r="A939" s="53"/>
      <c r="J939" s="54"/>
      <c r="P939" s="53"/>
      <c r="R939" s="53"/>
    </row>
    <row r="940" ht="12.75" customHeight="1">
      <c r="A940" s="53"/>
      <c r="J940" s="54"/>
      <c r="P940" s="53"/>
      <c r="R940" s="53"/>
    </row>
    <row r="941" ht="12.75" customHeight="1">
      <c r="A941" s="53"/>
      <c r="J941" s="54"/>
      <c r="P941" s="53"/>
      <c r="R941" s="53"/>
    </row>
    <row r="942" ht="12.75" customHeight="1">
      <c r="A942" s="53"/>
      <c r="J942" s="54"/>
      <c r="P942" s="53"/>
      <c r="R942" s="53"/>
    </row>
    <row r="943" ht="12.75" customHeight="1">
      <c r="A943" s="53"/>
      <c r="J943" s="54"/>
      <c r="P943" s="53"/>
      <c r="R943" s="53"/>
    </row>
    <row r="944" ht="12.75" customHeight="1">
      <c r="A944" s="53"/>
      <c r="J944" s="54"/>
      <c r="P944" s="53"/>
      <c r="R944" s="53"/>
    </row>
    <row r="945" ht="12.75" customHeight="1">
      <c r="A945" s="53"/>
      <c r="J945" s="54"/>
      <c r="P945" s="53"/>
      <c r="R945" s="53"/>
    </row>
    <row r="946" ht="12.75" customHeight="1">
      <c r="A946" s="53"/>
      <c r="J946" s="54"/>
      <c r="P946" s="53"/>
      <c r="R946" s="53"/>
    </row>
    <row r="947" ht="12.75" customHeight="1">
      <c r="A947" s="53"/>
      <c r="J947" s="54"/>
      <c r="P947" s="53"/>
      <c r="R947" s="53"/>
    </row>
    <row r="948" ht="12.75" customHeight="1">
      <c r="A948" s="53"/>
      <c r="J948" s="54"/>
      <c r="P948" s="53"/>
      <c r="R948" s="53"/>
    </row>
    <row r="949" ht="12.75" customHeight="1">
      <c r="A949" s="53"/>
      <c r="J949" s="54"/>
      <c r="P949" s="53"/>
      <c r="R949" s="53"/>
    </row>
    <row r="950" ht="12.75" customHeight="1">
      <c r="A950" s="53"/>
      <c r="J950" s="54"/>
      <c r="P950" s="53"/>
      <c r="R950" s="53"/>
    </row>
    <row r="951" ht="12.75" customHeight="1">
      <c r="A951" s="53"/>
      <c r="J951" s="54"/>
      <c r="P951" s="53"/>
      <c r="R951" s="53"/>
    </row>
    <row r="952" ht="12.75" customHeight="1">
      <c r="A952" s="53"/>
      <c r="J952" s="54"/>
      <c r="P952" s="53"/>
      <c r="R952" s="53"/>
    </row>
    <row r="953" ht="12.75" customHeight="1">
      <c r="A953" s="53"/>
      <c r="J953" s="54"/>
      <c r="P953" s="53"/>
      <c r="R953" s="53"/>
    </row>
    <row r="954" ht="12.75" customHeight="1">
      <c r="A954" s="53"/>
      <c r="J954" s="54"/>
      <c r="P954" s="53"/>
      <c r="R954" s="53"/>
    </row>
    <row r="955" ht="12.75" customHeight="1">
      <c r="A955" s="53"/>
      <c r="J955" s="54"/>
      <c r="P955" s="53"/>
      <c r="R955" s="53"/>
    </row>
    <row r="956" ht="12.75" customHeight="1">
      <c r="A956" s="53"/>
      <c r="J956" s="54"/>
      <c r="P956" s="53"/>
      <c r="R956" s="53"/>
    </row>
    <row r="957" ht="12.75" customHeight="1">
      <c r="A957" s="53"/>
      <c r="J957" s="54"/>
      <c r="P957" s="53"/>
      <c r="R957" s="53"/>
    </row>
    <row r="958" ht="12.75" customHeight="1">
      <c r="A958" s="53"/>
      <c r="J958" s="54"/>
      <c r="P958" s="53"/>
      <c r="R958" s="53"/>
    </row>
    <row r="959" ht="12.75" customHeight="1">
      <c r="A959" s="53"/>
      <c r="J959" s="54"/>
      <c r="P959" s="53"/>
      <c r="R959" s="53"/>
    </row>
    <row r="960" ht="12.75" customHeight="1">
      <c r="A960" s="53"/>
      <c r="J960" s="54"/>
      <c r="P960" s="53"/>
      <c r="R960" s="53"/>
    </row>
    <row r="961" ht="12.75" customHeight="1">
      <c r="A961" s="53"/>
      <c r="J961" s="54"/>
      <c r="P961" s="53"/>
      <c r="R961" s="53"/>
    </row>
    <row r="962" ht="12.75" customHeight="1">
      <c r="A962" s="53"/>
      <c r="J962" s="54"/>
      <c r="P962" s="53"/>
      <c r="R962" s="53"/>
    </row>
    <row r="963" ht="12.75" customHeight="1">
      <c r="A963" s="53"/>
      <c r="J963" s="54"/>
      <c r="P963" s="53"/>
      <c r="R963" s="53"/>
    </row>
    <row r="964" ht="12.75" customHeight="1">
      <c r="A964" s="53"/>
      <c r="J964" s="54"/>
      <c r="P964" s="53"/>
      <c r="R964" s="53"/>
    </row>
    <row r="965" ht="12.75" customHeight="1">
      <c r="A965" s="53"/>
      <c r="J965" s="54"/>
      <c r="P965" s="53"/>
      <c r="R965" s="53"/>
    </row>
    <row r="966" ht="12.75" customHeight="1">
      <c r="A966" s="53"/>
      <c r="J966" s="54"/>
      <c r="P966" s="53"/>
      <c r="R966" s="53"/>
    </row>
    <row r="967" ht="12.75" customHeight="1">
      <c r="A967" s="53"/>
      <c r="J967" s="54"/>
      <c r="P967" s="53"/>
      <c r="R967" s="53"/>
    </row>
    <row r="968" ht="12.75" customHeight="1">
      <c r="A968" s="53"/>
      <c r="J968" s="54"/>
      <c r="P968" s="53"/>
      <c r="R968" s="53"/>
    </row>
    <row r="969" ht="12.75" customHeight="1">
      <c r="A969" s="53"/>
      <c r="J969" s="54"/>
      <c r="P969" s="53"/>
      <c r="R969" s="53"/>
    </row>
    <row r="970" ht="12.75" customHeight="1">
      <c r="A970" s="53"/>
      <c r="J970" s="54"/>
      <c r="P970" s="53"/>
      <c r="R970" s="53"/>
    </row>
    <row r="971" ht="12.75" customHeight="1">
      <c r="A971" s="53"/>
      <c r="J971" s="54"/>
      <c r="P971" s="53"/>
      <c r="R971" s="53"/>
    </row>
    <row r="972" ht="12.75" customHeight="1">
      <c r="A972" s="53"/>
      <c r="J972" s="54"/>
      <c r="P972" s="53"/>
      <c r="R972" s="53"/>
    </row>
    <row r="973" ht="12.75" customHeight="1">
      <c r="A973" s="53"/>
      <c r="J973" s="54"/>
      <c r="P973" s="53"/>
      <c r="R973" s="53"/>
    </row>
    <row r="974" ht="12.75" customHeight="1">
      <c r="A974" s="53"/>
      <c r="J974" s="54"/>
      <c r="P974" s="53"/>
      <c r="R974" s="53"/>
    </row>
    <row r="975" ht="12.75" customHeight="1">
      <c r="A975" s="53"/>
      <c r="J975" s="54"/>
      <c r="P975" s="53"/>
      <c r="R975" s="53"/>
    </row>
    <row r="976" ht="12.75" customHeight="1">
      <c r="A976" s="53"/>
      <c r="J976" s="54"/>
      <c r="P976" s="53"/>
      <c r="R976" s="53"/>
    </row>
    <row r="977" ht="12.75" customHeight="1">
      <c r="A977" s="53"/>
      <c r="J977" s="54"/>
      <c r="P977" s="53"/>
      <c r="R977" s="53"/>
    </row>
    <row r="978" ht="12.75" customHeight="1">
      <c r="A978" s="53"/>
      <c r="J978" s="54"/>
      <c r="P978" s="53"/>
      <c r="R978" s="53"/>
    </row>
    <row r="979" ht="12.75" customHeight="1">
      <c r="A979" s="53"/>
      <c r="J979" s="54"/>
      <c r="P979" s="53"/>
      <c r="R979" s="53"/>
    </row>
    <row r="980" ht="12.75" customHeight="1">
      <c r="A980" s="53"/>
      <c r="J980" s="54"/>
      <c r="P980" s="53"/>
      <c r="R980" s="53"/>
    </row>
    <row r="981" ht="12.75" customHeight="1">
      <c r="A981" s="53"/>
      <c r="J981" s="54"/>
      <c r="P981" s="53"/>
      <c r="R981" s="53"/>
    </row>
    <row r="982" ht="12.75" customHeight="1">
      <c r="A982" s="53"/>
      <c r="J982" s="54"/>
      <c r="P982" s="53"/>
      <c r="R982" s="53"/>
    </row>
    <row r="983" ht="12.75" customHeight="1">
      <c r="A983" s="53"/>
      <c r="J983" s="54"/>
      <c r="P983" s="53"/>
      <c r="R983" s="53"/>
    </row>
    <row r="984" ht="12.75" customHeight="1">
      <c r="A984" s="53"/>
      <c r="J984" s="54"/>
      <c r="P984" s="53"/>
      <c r="R984" s="53"/>
    </row>
    <row r="985" ht="12.75" customHeight="1">
      <c r="A985" s="53"/>
      <c r="J985" s="54"/>
      <c r="P985" s="53"/>
      <c r="R985" s="53"/>
    </row>
    <row r="986" ht="12.75" customHeight="1">
      <c r="A986" s="53"/>
      <c r="J986" s="54"/>
      <c r="P986" s="53"/>
      <c r="R986" s="53"/>
    </row>
    <row r="987" ht="12.75" customHeight="1">
      <c r="A987" s="53"/>
      <c r="J987" s="54"/>
      <c r="P987" s="53"/>
      <c r="R987" s="53"/>
    </row>
    <row r="988" ht="12.75" customHeight="1">
      <c r="A988" s="53"/>
      <c r="J988" s="54"/>
      <c r="P988" s="53"/>
      <c r="R988" s="53"/>
    </row>
    <row r="989" ht="12.75" customHeight="1">
      <c r="A989" s="53"/>
      <c r="J989" s="54"/>
      <c r="P989" s="53"/>
      <c r="R989" s="53"/>
    </row>
    <row r="990" ht="12.75" customHeight="1">
      <c r="A990" s="53"/>
      <c r="J990" s="54"/>
      <c r="P990" s="53"/>
      <c r="R990" s="53"/>
    </row>
    <row r="991" ht="12.75" customHeight="1">
      <c r="A991" s="53"/>
      <c r="J991" s="54"/>
      <c r="P991" s="53"/>
      <c r="R991" s="53"/>
    </row>
    <row r="992" ht="12.75" customHeight="1">
      <c r="A992" s="53"/>
      <c r="J992" s="54"/>
      <c r="P992" s="53"/>
      <c r="R992" s="53"/>
    </row>
    <row r="993" ht="12.75" customHeight="1">
      <c r="A993" s="53"/>
      <c r="J993" s="54"/>
      <c r="P993" s="53"/>
      <c r="R993" s="53"/>
    </row>
    <row r="994" ht="12.75" customHeight="1">
      <c r="A994" s="53"/>
      <c r="J994" s="54"/>
      <c r="P994" s="53"/>
      <c r="R994" s="53"/>
    </row>
    <row r="995" ht="12.75" customHeight="1">
      <c r="A995" s="53"/>
      <c r="J995" s="54"/>
      <c r="P995" s="53"/>
      <c r="R995" s="53"/>
    </row>
    <row r="996" ht="12.75" customHeight="1">
      <c r="A996" s="53"/>
      <c r="J996" s="54"/>
      <c r="P996" s="53"/>
      <c r="R996" s="53"/>
    </row>
    <row r="997" ht="12.75" customHeight="1">
      <c r="A997" s="53"/>
      <c r="J997" s="54"/>
      <c r="P997" s="53"/>
      <c r="R997" s="53"/>
    </row>
    <row r="998" ht="12.75" customHeight="1">
      <c r="A998" s="53"/>
      <c r="J998" s="54"/>
      <c r="P998" s="53"/>
      <c r="R998" s="53"/>
    </row>
    <row r="999" ht="12.75" customHeight="1">
      <c r="A999" s="53"/>
      <c r="J999" s="54"/>
      <c r="P999" s="53"/>
      <c r="R999" s="53"/>
    </row>
    <row r="1000" ht="12.75" customHeight="1">
      <c r="A1000" s="53"/>
      <c r="J1000" s="54"/>
      <c r="P1000" s="53"/>
      <c r="R1000" s="53"/>
    </row>
  </sheetData>
  <mergeCells count="7">
    <mergeCell ref="B1:C1"/>
    <mergeCell ref="D1:E1"/>
    <mergeCell ref="F1:I1"/>
    <mergeCell ref="J1:K1"/>
    <mergeCell ref="L1:M1"/>
    <mergeCell ref="N1:O1"/>
    <mergeCell ref="P1:Q1"/>
  </mergeCells>
  <printOptions/>
  <pageMargins bottom="1.0" footer="0.0" header="0.0" left="0.75" right="0.75" top="1.25"/>
  <pageSetup orientation="landscape"/>
  <headerFooter>
    <oddHeader>&amp;CMIXED TEAM  RAIDER RESULTS </oddHeader>
    <oddFooter>&amp;L_x000D_#000000  Classified as Public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13"/>
    <col customWidth="1" min="2" max="2" width="23.0"/>
    <col customWidth="1" min="3" max="3" width="5.88"/>
    <col customWidth="1" min="4" max="4" width="23.25"/>
    <col customWidth="1" min="5" max="5" width="5.88"/>
    <col customWidth="1" min="6" max="6" width="23.75"/>
    <col customWidth="1" min="7" max="26" width="8.63"/>
  </cols>
  <sheetData>
    <row r="1" ht="34.5" customHeight="1">
      <c r="A1" s="75" t="s">
        <v>30</v>
      </c>
      <c r="B1" s="76"/>
      <c r="C1" s="75" t="s">
        <v>31</v>
      </c>
      <c r="D1" s="76"/>
      <c r="E1" s="75" t="s">
        <v>32</v>
      </c>
      <c r="F1" s="76"/>
    </row>
    <row r="2" ht="12.75" customHeight="1">
      <c r="A2" s="77" t="s">
        <v>0</v>
      </c>
      <c r="B2" s="3"/>
      <c r="C2" s="77" t="s">
        <v>0</v>
      </c>
      <c r="D2" s="3"/>
      <c r="E2" s="77" t="s">
        <v>0</v>
      </c>
      <c r="F2" s="3"/>
    </row>
    <row r="3" ht="15.0" customHeight="1">
      <c r="A3" s="78">
        <v>3.0</v>
      </c>
      <c r="B3" s="79" t="str">
        <f>VLOOKUP(A3,Female!C:R,16,FALSE)</f>
        <v>Cass HS</v>
      </c>
      <c r="C3" s="78">
        <v>3.0</v>
      </c>
      <c r="D3" s="79" t="str">
        <f>VLOOKUP(C3,Mixed!C:R,16,FALSE)</f>
        <v>Wheeler</v>
      </c>
      <c r="E3" s="78">
        <v>3.0</v>
      </c>
      <c r="F3" s="79" t="str">
        <f>VLOOKUP(E3,Male!C:R,16,FALSE)</f>
        <v>Cass HS</v>
      </c>
    </row>
    <row r="4" ht="15.0" customHeight="1">
      <c r="A4" s="80">
        <v>2.0</v>
      </c>
      <c r="B4" s="81" t="str">
        <f>VLOOKUP(A4,Female!C:R,16,FALSE)</f>
        <v>Cherokee HS</v>
      </c>
      <c r="C4" s="80">
        <v>2.0</v>
      </c>
      <c r="D4" s="81" t="str">
        <f>VLOOKUP(C4,Mixed!C:R,16,FALSE)</f>
        <v>Cartersville HS #1</v>
      </c>
      <c r="E4" s="80">
        <v>2.0</v>
      </c>
      <c r="F4" s="81" t="str">
        <f>VLOOKUP(E4,Male!C:R,16,FALSE)</f>
        <v>Cartersville HS</v>
      </c>
    </row>
    <row r="5" ht="15.0" customHeight="1">
      <c r="A5" s="82">
        <v>1.0</v>
      </c>
      <c r="B5" s="83" t="str">
        <f>VLOOKUP(A5,Female!C:R,16,FALSE)</f>
        <v>Cartersville HS</v>
      </c>
      <c r="C5" s="82">
        <v>1.0</v>
      </c>
      <c r="D5" s="83" t="str">
        <f>VLOOKUP(C5,Mixed!C:R,16,FALSE)</f>
        <v>Adairsville HS</v>
      </c>
      <c r="E5" s="82">
        <v>1.0</v>
      </c>
      <c r="F5" s="83" t="str">
        <f>VLOOKUP(E5,Male!C:R,16,FALSE)</f>
        <v>Adairsville HS #1</v>
      </c>
    </row>
    <row r="6" ht="15.0" customHeight="1">
      <c r="A6" s="84"/>
      <c r="B6" s="85"/>
      <c r="C6" s="84"/>
      <c r="D6" s="85"/>
      <c r="E6" s="84"/>
      <c r="F6" s="85"/>
    </row>
    <row r="7" ht="12.75" customHeight="1">
      <c r="A7" s="86"/>
      <c r="B7" s="87" t="s">
        <v>2</v>
      </c>
      <c r="C7" s="86"/>
      <c r="D7" s="87" t="s">
        <v>2</v>
      </c>
      <c r="E7" s="86"/>
      <c r="F7" s="87" t="s">
        <v>2</v>
      </c>
    </row>
    <row r="8" ht="15.0" customHeight="1">
      <c r="A8" s="78">
        <v>3.0</v>
      </c>
      <c r="B8" s="79" t="str">
        <f>VLOOKUP(A8,Female!I:R,10,FALSE)</f>
        <v>Cherokee HS</v>
      </c>
      <c r="C8" s="78">
        <v>3.0</v>
      </c>
      <c r="D8" s="79" t="str">
        <f>VLOOKUP(C8,Mixed!I:R,10,FALSE)</f>
        <v>Dalton Academy</v>
      </c>
      <c r="E8" s="78">
        <v>3.0</v>
      </c>
      <c r="F8" s="79" t="str">
        <f>VLOOKUP(E8,Male!I:R,10,FALSE)</f>
        <v>Cherokee HS</v>
      </c>
    </row>
    <row r="9" ht="15.0" customHeight="1">
      <c r="A9" s="80">
        <v>2.0</v>
      </c>
      <c r="B9" s="81" t="str">
        <f>VLOOKUP(A9,Female!I:R,10,FALSE)</f>
        <v>Cass HS</v>
      </c>
      <c r="C9" s="80">
        <v>2.0</v>
      </c>
      <c r="D9" s="81" t="str">
        <f>VLOOKUP(C9,Mixed!I:R,10,FALSE)</f>
        <v>Wheeler</v>
      </c>
      <c r="E9" s="80">
        <v>2.0</v>
      </c>
      <c r="F9" s="81" t="str">
        <f>VLOOKUP(E9,Male!I:R,10,FALSE)</f>
        <v>Cartersville HS</v>
      </c>
    </row>
    <row r="10" ht="15.0" customHeight="1">
      <c r="A10" s="82">
        <v>1.0</v>
      </c>
      <c r="B10" s="83" t="str">
        <f>VLOOKUP(A10,Female!I:R,10,FALSE)</f>
        <v>Cartersville HS</v>
      </c>
      <c r="C10" s="82">
        <v>1.0</v>
      </c>
      <c r="D10" s="83" t="str">
        <f>VLOOKUP(C10,Mixed!I:R,10,FALSE)</f>
        <v>Adairsville HS</v>
      </c>
      <c r="E10" s="82">
        <v>1.0</v>
      </c>
      <c r="F10" s="83" t="str">
        <f>VLOOKUP(E10,Male!I:R,10,FALSE)</f>
        <v>Adairsville HS #1</v>
      </c>
    </row>
    <row r="11" ht="15.0" customHeight="1">
      <c r="A11" s="84"/>
      <c r="B11" s="85"/>
      <c r="C11" s="84"/>
      <c r="D11" s="85"/>
      <c r="E11" s="84"/>
      <c r="F11" s="85"/>
    </row>
    <row r="12" ht="12.75" customHeight="1">
      <c r="A12" s="77" t="s">
        <v>5</v>
      </c>
      <c r="B12" s="3"/>
      <c r="C12" s="77" t="s">
        <v>5</v>
      </c>
      <c r="D12" s="3"/>
      <c r="E12" s="77" t="s">
        <v>5</v>
      </c>
      <c r="F12" s="3"/>
    </row>
    <row r="13" ht="15.0" customHeight="1">
      <c r="A13" s="78">
        <v>3.0</v>
      </c>
      <c r="B13" s="79" t="str">
        <f>VLOOKUP(A13,Female!O:R,4,FALSE)</f>
        <v>Cass HS</v>
      </c>
      <c r="C13" s="78">
        <v>3.0</v>
      </c>
      <c r="D13" s="79" t="str">
        <f>VLOOKUP(C13,Mixed!O:R,4,FALSE)</f>
        <v>Marietta HS #1</v>
      </c>
      <c r="E13" s="78">
        <v>3.0</v>
      </c>
      <c r="F13" s="79" t="str">
        <f>VLOOKUP(E13,Male!O:R,4,FALSE)</f>
        <v>Cartersville HS</v>
      </c>
    </row>
    <row r="14" ht="15.0" customHeight="1">
      <c r="A14" s="80">
        <v>2.0</v>
      </c>
      <c r="B14" s="81" t="str">
        <f>VLOOKUP(A14,Female!O:R,4,FALSE)</f>
        <v>Cartersville HS</v>
      </c>
      <c r="C14" s="80">
        <v>2.0</v>
      </c>
      <c r="D14" s="81" t="str">
        <f>VLOOKUP(C14,Mixed!O:R,4,FALSE)</f>
        <v>Ridgeland HS</v>
      </c>
      <c r="E14" s="80">
        <v>2.0</v>
      </c>
      <c r="F14" s="81" t="str">
        <f>VLOOKUP(E14,Male!O:R,4,FALSE)</f>
        <v>Cass HS</v>
      </c>
    </row>
    <row r="15" ht="15.0" customHeight="1">
      <c r="A15" s="82">
        <v>1.0</v>
      </c>
      <c r="B15" s="83" t="str">
        <f>VLOOKUP(A15,Female!O:R,4,FALSE)</f>
        <v>Cherokee HS</v>
      </c>
      <c r="C15" s="82">
        <v>1.0</v>
      </c>
      <c r="D15" s="83" t="str">
        <f>VLOOKUP(C15,Mixed!O:R,4,FALSE)</f>
        <v>Adairsville HS</v>
      </c>
      <c r="E15" s="82">
        <v>1.0</v>
      </c>
      <c r="F15" s="83" t="str">
        <f>VLOOKUP(E15,Male!O:R,4,FALSE)</f>
        <v>Adairsville HS #1</v>
      </c>
    </row>
    <row r="16" ht="15.0" customHeight="1">
      <c r="A16" s="84"/>
      <c r="B16" s="85"/>
      <c r="C16" s="84"/>
      <c r="D16" s="85"/>
      <c r="E16" s="84"/>
      <c r="F16" s="85"/>
    </row>
    <row r="17" ht="12.75" customHeight="1">
      <c r="A17" s="77" t="s">
        <v>1</v>
      </c>
      <c r="B17" s="3"/>
      <c r="C17" s="77" t="s">
        <v>1</v>
      </c>
      <c r="D17" s="3"/>
      <c r="E17" s="77" t="s">
        <v>1</v>
      </c>
      <c r="F17" s="3"/>
    </row>
    <row r="18" ht="15.0" customHeight="1">
      <c r="A18" s="78">
        <v>3.0</v>
      </c>
      <c r="B18" s="79" t="str">
        <f>VLOOKUP(A18,Female!E:R,14,FALSE)</f>
        <v>Cartersville HS</v>
      </c>
      <c r="C18" s="78">
        <v>3.0</v>
      </c>
      <c r="D18" s="79" t="str">
        <f>VLOOKUP(C18,Mixed!E:R,14,FALSE)</f>
        <v>Ridgeland HS</v>
      </c>
      <c r="E18" s="78">
        <v>3.0</v>
      </c>
      <c r="F18" s="79" t="str">
        <f>VLOOKUP(E18,Male!E:R,14,FALSE)</f>
        <v>Cass HS</v>
      </c>
    </row>
    <row r="19" ht="15.0" customHeight="1">
      <c r="A19" s="80">
        <v>2.0</v>
      </c>
      <c r="B19" s="81" t="str">
        <f>VLOOKUP(A19,Female!E:R,14,FALSE)</f>
        <v>Cass HS</v>
      </c>
      <c r="C19" s="80">
        <v>2.0</v>
      </c>
      <c r="D19" s="81" t="str">
        <f>VLOOKUP(C19,Mixed!E:R,14,FALSE)</f>
        <v>Wheeler</v>
      </c>
      <c r="E19" s="80">
        <v>2.0</v>
      </c>
      <c r="F19" s="81" t="str">
        <f>VLOOKUP(E19,Male!E:R,14,FALSE)</f>
        <v>Cartersville HS</v>
      </c>
    </row>
    <row r="20" ht="15.0" customHeight="1">
      <c r="A20" s="82">
        <v>1.0</v>
      </c>
      <c r="B20" s="83" t="str">
        <f>VLOOKUP(A20,Female!E:R,14,FALSE)</f>
        <v>Cherokee HS</v>
      </c>
      <c r="C20" s="82">
        <v>1.0</v>
      </c>
      <c r="D20" s="83" t="str">
        <f>VLOOKUP(C20,Mixed!E:R,14,FALSE)</f>
        <v>Adairsville HS</v>
      </c>
      <c r="E20" s="82">
        <v>1.0</v>
      </c>
      <c r="F20" s="83" t="str">
        <f>VLOOKUP(E20,Male!E:R,14,FALSE)</f>
        <v>Adairsville HS #1</v>
      </c>
    </row>
    <row r="21" ht="15.0" customHeight="1">
      <c r="A21" s="84"/>
      <c r="B21" s="85"/>
      <c r="C21" s="84"/>
      <c r="D21" s="85"/>
      <c r="E21" s="84"/>
      <c r="F21" s="85"/>
    </row>
    <row r="22" ht="12.75" customHeight="1">
      <c r="A22" s="77" t="s">
        <v>3</v>
      </c>
      <c r="B22" s="3"/>
      <c r="C22" s="77" t="s">
        <v>3</v>
      </c>
      <c r="D22" s="3"/>
      <c r="E22" s="77" t="s">
        <v>3</v>
      </c>
      <c r="F22" s="3"/>
    </row>
    <row r="23" ht="15.0" customHeight="1">
      <c r="A23" s="78">
        <v>3.0</v>
      </c>
      <c r="B23" s="79" t="str">
        <f>VLOOKUP(A23,Female!K:R,8,FALSE)</f>
        <v>Cass HS</v>
      </c>
      <c r="C23" s="78">
        <v>3.0</v>
      </c>
      <c r="D23" s="79" t="str">
        <f>VLOOKUP(C23,Mixed!K:R,8,FALSE)</f>
        <v>Lafayette HS</v>
      </c>
      <c r="E23" s="78">
        <v>3.0</v>
      </c>
      <c r="F23" s="79" t="str">
        <f>VLOOKUP(E23,Male!K:R,8,FALSE)</f>
        <v>Cartersville HS</v>
      </c>
    </row>
    <row r="24" ht="15.0" customHeight="1">
      <c r="A24" s="80">
        <v>2.0</v>
      </c>
      <c r="B24" s="81" t="str">
        <f>VLOOKUP(A24,Female!K:R,8,FALSE)</f>
        <v>Cartersville HS</v>
      </c>
      <c r="C24" s="80">
        <v>2.0</v>
      </c>
      <c r="D24" s="81" t="str">
        <f>VLOOKUP(C24,Mixed!K:R,8,FALSE)</f>
        <v>Wheeler</v>
      </c>
      <c r="E24" s="80">
        <v>2.0</v>
      </c>
      <c r="F24" s="81" t="str">
        <f>VLOOKUP(E24,Male!K:R,8,FALSE)</f>
        <v>Cass HS</v>
      </c>
    </row>
    <row r="25" ht="15.0" customHeight="1">
      <c r="A25" s="82">
        <v>1.0</v>
      </c>
      <c r="B25" s="83" t="str">
        <f>VLOOKUP(A25,Female!K:R,8,FALSE)</f>
        <v>Cherokee HS</v>
      </c>
      <c r="C25" s="82">
        <v>1.0</v>
      </c>
      <c r="D25" s="83" t="str">
        <f>VLOOKUP(C25,Mixed!K:R,8,FALSE)</f>
        <v>Adairsville HS</v>
      </c>
      <c r="E25" s="82">
        <v>1.0</v>
      </c>
      <c r="F25" s="83" t="str">
        <f>VLOOKUP(E25,Male!K:R,8,FALSE)</f>
        <v>Adairsville HS #1</v>
      </c>
    </row>
    <row r="26" ht="15.0" customHeight="1">
      <c r="A26" s="84"/>
      <c r="B26" s="85"/>
      <c r="C26" s="84"/>
      <c r="D26" s="85"/>
      <c r="E26" s="84"/>
      <c r="F26" s="85"/>
    </row>
    <row r="27" ht="12.75" hidden="1" customHeight="1">
      <c r="A27" s="77" t="s">
        <v>33</v>
      </c>
      <c r="B27" s="3"/>
      <c r="C27" s="77" t="s">
        <v>33</v>
      </c>
      <c r="D27" s="3"/>
      <c r="E27" s="77" t="s">
        <v>33</v>
      </c>
      <c r="F27" s="3"/>
    </row>
    <row r="28" ht="15.0" hidden="1" customHeight="1">
      <c r="A28" s="78">
        <v>3.0</v>
      </c>
      <c r="B28" s="79" t="str">
        <f>VLOOKUP(A28,Female!M:R,6,FALSE)</f>
        <v>#N/A</v>
      </c>
      <c r="C28" s="78">
        <v>3.0</v>
      </c>
      <c r="D28" s="79" t="str">
        <f>VLOOKUP(C28,Mixed!M:R,6,FALSE)</f>
        <v>#N/A</v>
      </c>
      <c r="E28" s="78">
        <v>3.0</v>
      </c>
      <c r="F28" s="79" t="str">
        <f>VLOOKUP(E28,Male!M:R,6,FALSE)</f>
        <v>#N/A</v>
      </c>
    </row>
    <row r="29" ht="15.0" hidden="1" customHeight="1">
      <c r="A29" s="80">
        <v>2.0</v>
      </c>
      <c r="B29" s="81" t="str">
        <f>VLOOKUP(A29,Female!M:R,6,FALSE)</f>
        <v>#N/A</v>
      </c>
      <c r="C29" s="80">
        <v>2.0</v>
      </c>
      <c r="D29" s="81" t="str">
        <f>VLOOKUP(C29,Mixed!M:R,6,FALSE)</f>
        <v>#N/A</v>
      </c>
      <c r="E29" s="80">
        <v>2.0</v>
      </c>
      <c r="F29" s="81" t="str">
        <f>VLOOKUP(E29,Male!M:R,6,FALSE)</f>
        <v>#N/A</v>
      </c>
    </row>
    <row r="30" ht="15.0" hidden="1" customHeight="1">
      <c r="A30" s="82">
        <v>1.0</v>
      </c>
      <c r="B30" s="83" t="str">
        <f>VLOOKUP(A30,Female!M:R,6,FALSE)</f>
        <v>#N/A</v>
      </c>
      <c r="C30" s="82">
        <v>1.0</v>
      </c>
      <c r="D30" s="83" t="str">
        <f>VLOOKUP(C30,Mixed!M:R,6,FALSE)</f>
        <v>#N/A</v>
      </c>
      <c r="E30" s="82">
        <v>1.0</v>
      </c>
      <c r="F30" s="83" t="str">
        <f>VLOOKUP(E30,Male!M:R,6,FALSE)</f>
        <v>#N/A</v>
      </c>
    </row>
    <row r="31" ht="15.0" customHeight="1">
      <c r="A31" s="84"/>
      <c r="B31" s="85"/>
      <c r="C31" s="84"/>
      <c r="D31" s="85"/>
      <c r="E31" s="84"/>
      <c r="F31" s="85"/>
    </row>
    <row r="32" ht="12.75" customHeight="1">
      <c r="A32" s="88" t="s">
        <v>34</v>
      </c>
      <c r="B32" s="3"/>
      <c r="C32" s="88" t="s">
        <v>35</v>
      </c>
      <c r="D32" s="3"/>
      <c r="E32" s="88" t="s">
        <v>36</v>
      </c>
      <c r="F32" s="3"/>
    </row>
    <row r="33" ht="15.0" customHeight="1">
      <c r="A33" s="84"/>
      <c r="B33" s="85"/>
      <c r="C33" s="84"/>
      <c r="D33" s="85"/>
      <c r="E33" s="84"/>
      <c r="F33" s="85"/>
    </row>
    <row r="34" ht="15.0" customHeight="1">
      <c r="A34" s="78">
        <v>3.0</v>
      </c>
      <c r="B34" s="79" t="str">
        <f>VLOOKUP(A34,Female!Q:R,2,FALSE)</f>
        <v>Cass HS</v>
      </c>
      <c r="C34" s="78">
        <v>3.0</v>
      </c>
      <c r="D34" s="79" t="str">
        <f>VLOOKUP(C34,Mixed!Q:R,2,FALSE)</f>
        <v>Cartersville HS #1</v>
      </c>
      <c r="E34" s="78">
        <v>3.0</v>
      </c>
      <c r="F34" s="79" t="str">
        <f>VLOOKUP(E34,Male!Q:R,2,FALSE)</f>
        <v>Cass HS</v>
      </c>
    </row>
    <row r="35" ht="15.0" customHeight="1">
      <c r="A35" s="80">
        <v>2.0</v>
      </c>
      <c r="B35" s="81" t="str">
        <f>VLOOKUP(A35,Female!Q:R,2,FALSE)</f>
        <v>Cartersville HS</v>
      </c>
      <c r="C35" s="80">
        <v>2.0</v>
      </c>
      <c r="D35" s="81" t="str">
        <f>VLOOKUP(C35,Mixed!Q:R,2,FALSE)</f>
        <v>Wheeler</v>
      </c>
      <c r="E35" s="80">
        <v>2.0</v>
      </c>
      <c r="F35" s="81" t="str">
        <f>VLOOKUP(E35,Male!Q:R,2,FALSE)</f>
        <v>Cartersville HS</v>
      </c>
    </row>
    <row r="36" ht="15.0" customHeight="1">
      <c r="A36" s="82">
        <v>1.0</v>
      </c>
      <c r="B36" s="83" t="str">
        <f>VLOOKUP(A36,Female!Q:R,2,FALSE)</f>
        <v>Cherokee HS</v>
      </c>
      <c r="C36" s="82">
        <v>1.0</v>
      </c>
      <c r="D36" s="83" t="str">
        <f>VLOOKUP(C36,Mixed!Q:R,2,FALSE)</f>
        <v>Adairsville HS</v>
      </c>
      <c r="E36" s="82">
        <v>1.0</v>
      </c>
      <c r="F36" s="83" t="str">
        <f>VLOOKUP(E36,Male!Q:R,2,FALSE)</f>
        <v>Adairsville HS #1</v>
      </c>
    </row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21">
    <mergeCell ref="C12:D12"/>
    <mergeCell ref="E12:F12"/>
    <mergeCell ref="A1:B1"/>
    <mergeCell ref="C1:D1"/>
    <mergeCell ref="E1:F1"/>
    <mergeCell ref="A2:B2"/>
    <mergeCell ref="C2:D2"/>
    <mergeCell ref="E2:F2"/>
    <mergeCell ref="A12:B12"/>
    <mergeCell ref="C27:D27"/>
    <mergeCell ref="E27:F27"/>
    <mergeCell ref="A32:B32"/>
    <mergeCell ref="C32:D32"/>
    <mergeCell ref="E32:F32"/>
    <mergeCell ref="A17:B17"/>
    <mergeCell ref="C17:D17"/>
    <mergeCell ref="E17:F17"/>
    <mergeCell ref="A22:B22"/>
    <mergeCell ref="C22:D22"/>
    <mergeCell ref="E22:F22"/>
    <mergeCell ref="A27:B27"/>
  </mergeCells>
  <printOptions horizontalCentered="1"/>
  <pageMargins bottom="0.75" footer="0.0" header="0.0" left="0.7" right="0.7" top="1.25"/>
  <pageSetup orientation="portrait"/>
  <headerFooter>
    <oddHeader>&amp;CAREA RAIDER MEET RESULTS </oddHeader>
    <oddFooter>&amp;L_x000D_#000000  Classified as Public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2012-09-19T17:00:51Z</dcterms:created>
  <dc:creator>jerry.queen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c13c4c-3492-4c64-a203-e347f8940dd0_Enabled">
    <vt:lpwstr>true</vt:lpwstr>
  </property>
  <property fmtid="{D5CDD505-2E9C-101B-9397-08002B2CF9AE}" pid="3" name="MSIP_Label_f1c13c4c-3492-4c64-a203-e347f8940dd0_SetDate">
    <vt:lpwstr>2022-09-08T19:18:30Z</vt:lpwstr>
  </property>
  <property fmtid="{D5CDD505-2E9C-101B-9397-08002B2CF9AE}" pid="4" name="MSIP_Label_f1c13c4c-3492-4c64-a203-e347f8940dd0_Method">
    <vt:lpwstr>Privileged</vt:lpwstr>
  </property>
  <property fmtid="{D5CDD505-2E9C-101B-9397-08002B2CF9AE}" pid="5" name="MSIP_Label_f1c13c4c-3492-4c64-a203-e347f8940dd0_Name">
    <vt:lpwstr>f1c13c4c-3492-4c64-a203-e347f8940dd0</vt:lpwstr>
  </property>
  <property fmtid="{D5CDD505-2E9C-101B-9397-08002B2CF9AE}" pid="6" name="MSIP_Label_f1c13c4c-3492-4c64-a203-e347f8940dd0_SiteId">
    <vt:lpwstr>524eb200-d02f-44fd-af53-c96d477d1930</vt:lpwstr>
  </property>
  <property fmtid="{D5CDD505-2E9C-101B-9397-08002B2CF9AE}" pid="7" name="MSIP_Label_f1c13c4c-3492-4c64-a203-e347f8940dd0_ActionId">
    <vt:lpwstr>f7fce294-41f8-4d8b-ba27-411c513cdada</vt:lpwstr>
  </property>
  <property fmtid="{D5CDD505-2E9C-101B-9397-08002B2CF9AE}" pid="8" name="MSIP_Label_f1c13c4c-3492-4c64-a203-e347f8940dd0_ContentBits">
    <vt:lpwstr>2</vt:lpwstr>
  </property>
</Properties>
</file>