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c400.sharepoint.com/sites/BCRaiders/Shared Documents/General/2025 - 2026 Season/Competitions/Regions/"/>
    </mc:Choice>
  </mc:AlternateContent>
  <xr:revisionPtr revIDLastSave="773" documentId="8_{F6C0EB0C-68BE-4E4B-8E11-058B76C57058}" xr6:coauthVersionLast="47" xr6:coauthVersionMax="47" xr10:uidLastSave="{46CD582E-87EF-4F67-9000-02BF3A455703}"/>
  <bookViews>
    <workbookView xWindow="-98" yWindow="-98" windowWidth="20715" windowHeight="13276" xr2:uid="{00000000-000D-0000-FFFF-FFFF00000000}"/>
  </bookViews>
  <sheets>
    <sheet name="Female" sheetId="14" r:id="rId1"/>
    <sheet name="Male" sheetId="15" r:id="rId2"/>
    <sheet name="Mixed" sheetId="12" r:id="rId3"/>
  </sheets>
  <definedNames>
    <definedName name="_xlnm._FilterDatabase" localSheetId="2" hidden="1">Mixed!$A$2:$Q$7</definedName>
    <definedName name="_xlnm.Print_Area" localSheetId="0">Female!$A$1:$Q$20</definedName>
    <definedName name="_xlnm.Print_Area" localSheetId="1">Male!$A$1:$Q$21</definedName>
    <definedName name="_xlnm.Print_Area" localSheetId="2">Mixed!$A$1:$Q$19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2" l="1"/>
  <c r="O8" i="12"/>
  <c r="E8" i="12"/>
  <c r="K8" i="12"/>
  <c r="I8" i="12"/>
  <c r="I9" i="12"/>
  <c r="I10" i="12"/>
  <c r="I11" i="12"/>
  <c r="C6" i="12"/>
  <c r="C7" i="12"/>
  <c r="C8" i="12"/>
  <c r="C9" i="12"/>
  <c r="C10" i="12"/>
  <c r="C11" i="12"/>
  <c r="C3" i="12"/>
  <c r="Q13" i="12"/>
  <c r="Q14" i="12"/>
  <c r="Q15" i="12"/>
  <c r="Q16" i="12"/>
  <c r="Q17" i="12"/>
  <c r="O3" i="12"/>
  <c r="O4" i="12"/>
  <c r="O5" i="12"/>
  <c r="O7" i="12"/>
  <c r="O9" i="12"/>
  <c r="O10" i="12"/>
  <c r="O11" i="12"/>
  <c r="O12" i="12"/>
  <c r="O13" i="12"/>
  <c r="O14" i="12"/>
  <c r="O15" i="12"/>
  <c r="O16" i="12"/>
  <c r="O17" i="12"/>
  <c r="O6" i="12"/>
  <c r="K3" i="12"/>
  <c r="K4" i="12"/>
  <c r="K5" i="12"/>
  <c r="K7" i="12"/>
  <c r="K9" i="12"/>
  <c r="K10" i="12"/>
  <c r="K11" i="12"/>
  <c r="K12" i="12"/>
  <c r="K13" i="12"/>
  <c r="K14" i="12"/>
  <c r="K15" i="12"/>
  <c r="K16" i="12"/>
  <c r="K17" i="12"/>
  <c r="I3" i="12"/>
  <c r="I4" i="12"/>
  <c r="I5" i="12"/>
  <c r="I7" i="12"/>
  <c r="I12" i="12"/>
  <c r="I13" i="12"/>
  <c r="I14" i="12"/>
  <c r="I15" i="12"/>
  <c r="I16" i="12"/>
  <c r="I17" i="12"/>
  <c r="I6" i="12"/>
  <c r="E3" i="12"/>
  <c r="E4" i="12"/>
  <c r="E5" i="12"/>
  <c r="E7" i="12"/>
  <c r="E9" i="12"/>
  <c r="E10" i="12"/>
  <c r="E11" i="12"/>
  <c r="E12" i="12"/>
  <c r="E13" i="12"/>
  <c r="E14" i="12"/>
  <c r="E15" i="12"/>
  <c r="E16" i="12"/>
  <c r="E17" i="12"/>
  <c r="E6" i="12"/>
  <c r="C4" i="12"/>
  <c r="C5" i="12"/>
  <c r="C12" i="12"/>
  <c r="C13" i="12"/>
  <c r="C14" i="12"/>
  <c r="C15" i="12"/>
  <c r="C16" i="12"/>
  <c r="C17" i="12"/>
  <c r="Q7" i="14"/>
  <c r="Q8" i="14"/>
  <c r="Q9" i="14"/>
  <c r="Q10" i="14"/>
  <c r="Q11" i="14"/>
  <c r="Q12" i="14"/>
  <c r="Q13" i="14"/>
  <c r="Q14" i="14"/>
  <c r="Q15" i="14"/>
  <c r="Q16" i="14"/>
  <c r="Q17" i="14"/>
  <c r="Q18" i="14"/>
  <c r="O5" i="14"/>
  <c r="O6" i="14"/>
  <c r="O3" i="14"/>
  <c r="O7" i="14"/>
  <c r="O8" i="14"/>
  <c r="O9" i="14"/>
  <c r="O10" i="14"/>
  <c r="O11" i="14"/>
  <c r="O12" i="14"/>
  <c r="O13" i="14"/>
  <c r="O14" i="14"/>
  <c r="O15" i="14"/>
  <c r="O16" i="14"/>
  <c r="O17" i="14"/>
  <c r="O18" i="14"/>
  <c r="O4" i="14"/>
  <c r="K5" i="14"/>
  <c r="K6" i="14"/>
  <c r="K3" i="14"/>
  <c r="K7" i="14"/>
  <c r="K8" i="14"/>
  <c r="K9" i="14"/>
  <c r="K10" i="14"/>
  <c r="K11" i="14"/>
  <c r="K12" i="14"/>
  <c r="K13" i="14"/>
  <c r="K14" i="14"/>
  <c r="K15" i="14"/>
  <c r="K16" i="14"/>
  <c r="K17" i="14"/>
  <c r="K18" i="14"/>
  <c r="K4" i="14"/>
  <c r="I5" i="14"/>
  <c r="I6" i="14"/>
  <c r="I3" i="14"/>
  <c r="I7" i="14"/>
  <c r="I8" i="14"/>
  <c r="I9" i="14"/>
  <c r="I10" i="14"/>
  <c r="I11" i="14"/>
  <c r="I12" i="14"/>
  <c r="I13" i="14"/>
  <c r="I14" i="14"/>
  <c r="I15" i="14"/>
  <c r="I16" i="14"/>
  <c r="I17" i="14"/>
  <c r="I18" i="14"/>
  <c r="I4" i="14"/>
  <c r="E5" i="14"/>
  <c r="E6" i="14"/>
  <c r="E3" i="14"/>
  <c r="E7" i="14"/>
  <c r="E8" i="14"/>
  <c r="E9" i="14"/>
  <c r="E10" i="14"/>
  <c r="E11" i="14"/>
  <c r="E12" i="14"/>
  <c r="E13" i="14"/>
  <c r="E14" i="14"/>
  <c r="E15" i="14"/>
  <c r="E16" i="14"/>
  <c r="E17" i="14"/>
  <c r="E18" i="14"/>
  <c r="E4" i="14"/>
  <c r="C5" i="14"/>
  <c r="C6" i="14"/>
  <c r="C3" i="14"/>
  <c r="C7" i="14"/>
  <c r="C8" i="14"/>
  <c r="C9" i="14"/>
  <c r="C10" i="14"/>
  <c r="C11" i="14"/>
  <c r="C12" i="14"/>
  <c r="C13" i="14"/>
  <c r="C14" i="14"/>
  <c r="C15" i="14"/>
  <c r="C16" i="14"/>
  <c r="C17" i="14"/>
  <c r="C18" i="14"/>
  <c r="C4" i="14"/>
  <c r="Q13" i="15"/>
  <c r="Q14" i="15"/>
  <c r="Q15" i="15"/>
  <c r="Q16" i="15"/>
  <c r="Q17" i="15"/>
  <c r="Q18" i="15"/>
  <c r="Q19" i="15"/>
  <c r="O3" i="15"/>
  <c r="O4" i="15"/>
  <c r="O7" i="15"/>
  <c r="O11" i="15"/>
  <c r="O6" i="15"/>
  <c r="O10" i="15"/>
  <c r="O5" i="15"/>
  <c r="O8" i="15"/>
  <c r="O12" i="15"/>
  <c r="O13" i="15"/>
  <c r="O14" i="15"/>
  <c r="O15" i="15"/>
  <c r="O16" i="15"/>
  <c r="O17" i="15"/>
  <c r="O18" i="15"/>
  <c r="O19" i="15"/>
  <c r="O9" i="15"/>
  <c r="K3" i="15"/>
  <c r="K4" i="15"/>
  <c r="K7" i="15"/>
  <c r="K11" i="15"/>
  <c r="K6" i="15"/>
  <c r="K10" i="15"/>
  <c r="K5" i="15"/>
  <c r="K8" i="15"/>
  <c r="K12" i="15"/>
  <c r="K13" i="15"/>
  <c r="K14" i="15"/>
  <c r="K15" i="15"/>
  <c r="K16" i="15"/>
  <c r="K17" i="15"/>
  <c r="K18" i="15"/>
  <c r="K19" i="15"/>
  <c r="K9" i="15"/>
  <c r="I3" i="15"/>
  <c r="I4" i="15"/>
  <c r="I7" i="15"/>
  <c r="I11" i="15"/>
  <c r="I6" i="15"/>
  <c r="I10" i="15"/>
  <c r="I5" i="15"/>
  <c r="I8" i="15"/>
  <c r="I12" i="15"/>
  <c r="I13" i="15"/>
  <c r="I14" i="15"/>
  <c r="I15" i="15"/>
  <c r="I16" i="15"/>
  <c r="I17" i="15"/>
  <c r="I18" i="15"/>
  <c r="I19" i="15"/>
  <c r="C3" i="15"/>
  <c r="C4" i="15"/>
  <c r="C7" i="15"/>
  <c r="C11" i="15"/>
  <c r="C6" i="15"/>
  <c r="C10" i="15"/>
  <c r="C5" i="15"/>
  <c r="C8" i="15"/>
  <c r="C12" i="15"/>
  <c r="C13" i="15"/>
  <c r="C14" i="15"/>
  <c r="C15" i="15"/>
  <c r="C16" i="15"/>
  <c r="C17" i="15"/>
  <c r="C18" i="15"/>
  <c r="C19" i="15"/>
  <c r="C9" i="15"/>
  <c r="E3" i="15"/>
  <c r="E4" i="15"/>
  <c r="E7" i="15"/>
  <c r="E11" i="15"/>
  <c r="E6" i="15"/>
  <c r="E10" i="15"/>
  <c r="E5" i="15"/>
  <c r="E8" i="15"/>
  <c r="E12" i="15"/>
  <c r="E13" i="15"/>
  <c r="E14" i="15"/>
  <c r="E15" i="15"/>
  <c r="E16" i="15"/>
  <c r="E17" i="15"/>
  <c r="E18" i="15"/>
  <c r="E19" i="15"/>
  <c r="E9" i="15"/>
  <c r="I9" i="15"/>
  <c r="M4" i="14"/>
  <c r="M9" i="15"/>
  <c r="M3" i="15"/>
  <c r="M4" i="15"/>
  <c r="M7" i="15"/>
  <c r="M11" i="15"/>
  <c r="M6" i="15"/>
  <c r="M10" i="15"/>
  <c r="M5" i="15"/>
  <c r="M8" i="15"/>
  <c r="M12" i="15"/>
  <c r="M13" i="15"/>
  <c r="M14" i="15"/>
  <c r="M15" i="15"/>
  <c r="M16" i="15"/>
  <c r="M17" i="15"/>
  <c r="M18" i="15"/>
  <c r="M19" i="15"/>
  <c r="M20" i="15"/>
  <c r="P8" i="12" l="1"/>
  <c r="P7" i="12"/>
  <c r="P4" i="12"/>
  <c r="P6" i="12"/>
  <c r="P9" i="12"/>
  <c r="P10" i="12"/>
  <c r="P5" i="12"/>
  <c r="P11" i="12"/>
  <c r="P4" i="14"/>
  <c r="M3" i="14" l="1"/>
  <c r="P3" i="14" s="1"/>
  <c r="P8" i="15" l="1"/>
  <c r="C19" i="12" l="1"/>
  <c r="O18" i="12"/>
  <c r="M18" i="12"/>
  <c r="K18" i="12"/>
  <c r="I18" i="12"/>
  <c r="E18" i="12"/>
  <c r="C18" i="12"/>
  <c r="M17" i="12"/>
  <c r="M16" i="12"/>
  <c r="M15" i="12"/>
  <c r="M14" i="12"/>
  <c r="M11" i="12"/>
  <c r="M10" i="12"/>
  <c r="M9" i="12"/>
  <c r="M7" i="12"/>
  <c r="M5" i="12"/>
  <c r="M4" i="12"/>
  <c r="M3" i="12"/>
  <c r="M6" i="12"/>
  <c r="C20" i="14"/>
  <c r="O19" i="14"/>
  <c r="M19" i="14"/>
  <c r="K19" i="14"/>
  <c r="I19" i="14"/>
  <c r="E19" i="14"/>
  <c r="C19" i="14"/>
  <c r="M18" i="14"/>
  <c r="M17" i="14"/>
  <c r="M16" i="14"/>
  <c r="M15" i="14"/>
  <c r="M14" i="14"/>
  <c r="M13" i="14"/>
  <c r="M12" i="14"/>
  <c r="M11" i="14"/>
  <c r="M10" i="14"/>
  <c r="M9" i="14"/>
  <c r="M8" i="14"/>
  <c r="M7" i="14"/>
  <c r="M6" i="14"/>
  <c r="P6" i="14" s="1"/>
  <c r="M5" i="14"/>
  <c r="P5" i="14" s="1"/>
  <c r="O20" i="15"/>
  <c r="K20" i="15"/>
  <c r="I20" i="15"/>
  <c r="E20" i="15"/>
  <c r="C20" i="15"/>
  <c r="C21" i="15"/>
  <c r="Q6" i="14" l="1"/>
  <c r="Q5" i="14"/>
  <c r="Q4" i="14"/>
  <c r="Q3" i="14"/>
  <c r="P3" i="12"/>
  <c r="Q11" i="12" l="1"/>
  <c r="Q4" i="12"/>
  <c r="Q5" i="12"/>
  <c r="Q6" i="12"/>
  <c r="Q8" i="12"/>
  <c r="Q9" i="12"/>
  <c r="Q10" i="12"/>
  <c r="Q3" i="12"/>
  <c r="P5" i="15"/>
  <c r="P10" i="15"/>
  <c r="P6" i="15"/>
  <c r="P7" i="15"/>
  <c r="P3" i="15"/>
  <c r="P4" i="15"/>
  <c r="P9" i="15"/>
  <c r="Q12" i="15" l="1"/>
  <c r="Q7" i="15"/>
  <c r="Q9" i="15"/>
  <c r="Q8" i="15"/>
  <c r="Q3" i="15"/>
  <c r="Q11" i="15"/>
  <c r="Q6" i="15"/>
  <c r="Q4" i="15"/>
  <c r="Q10" i="15"/>
  <c r="Q5" i="15"/>
</calcChain>
</file>

<file path=xl/sharedStrings.xml><?xml version="1.0" encoding="utf-8"?>
<sst xmlns="http://schemas.openxmlformats.org/spreadsheetml/2006/main" count="96" uniqueCount="30">
  <si>
    <t>Team Run</t>
  </si>
  <si>
    <t>CCR</t>
  </si>
  <si>
    <t>Raider Item Relay</t>
  </si>
  <si>
    <t>Rope Bridge</t>
  </si>
  <si>
    <t xml:space="preserve">Gauntlet </t>
  </si>
  <si>
    <t>RFC</t>
  </si>
  <si>
    <t>SCHOOL</t>
  </si>
  <si>
    <t>Time</t>
  </si>
  <si>
    <t>Place</t>
  </si>
  <si>
    <t>Penalty Time</t>
  </si>
  <si>
    <t>Final Time</t>
  </si>
  <si>
    <t>Total Points</t>
  </si>
  <si>
    <t>Overall Finish</t>
  </si>
  <si>
    <t>Bradwell</t>
  </si>
  <si>
    <t>Liberty County</t>
  </si>
  <si>
    <t>Richmond HIll</t>
  </si>
  <si>
    <t>Statesboro</t>
  </si>
  <si>
    <t>Disqualified</t>
  </si>
  <si>
    <t>Did Not Participate</t>
  </si>
  <si>
    <t xml:space="preserve">Benedictine - Gray </t>
  </si>
  <si>
    <t>Benedictine - Maroon</t>
  </si>
  <si>
    <t>Benedictine - White</t>
  </si>
  <si>
    <t>Glynn Academy</t>
  </si>
  <si>
    <t>Richmond Hill</t>
  </si>
  <si>
    <t xml:space="preserve">Windsor Forest </t>
  </si>
  <si>
    <t>Bryan County - Blackhawk</t>
  </si>
  <si>
    <t>Bryan County - Spartan</t>
  </si>
  <si>
    <t>Long County</t>
  </si>
  <si>
    <t>Ware County</t>
  </si>
  <si>
    <t>Wayne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</si>
</sst>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:ss;@"/>
  </numFmts>
  <fonts count="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6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164" fontId="0" fillId="0" borderId="0" xfId="0" applyNumberFormat="1"/>
    <xf numFmtId="0" fontId="1" fillId="0" borderId="0" xfId="0" applyFont="1"/>
    <xf numFmtId="0" fontId="3" fillId="0" borderId="3" xfId="0" applyFont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textRotation="90"/>
    </xf>
    <xf numFmtId="0" fontId="3" fillId="4" borderId="1" xfId="0" applyFont="1" applyFill="1" applyBorder="1" applyAlignment="1">
      <alignment horizontal="center" textRotation="90"/>
    </xf>
    <xf numFmtId="0" fontId="3" fillId="5" borderId="1" xfId="0" applyFont="1" applyFill="1" applyBorder="1" applyAlignment="1">
      <alignment horizontal="center" textRotation="90"/>
    </xf>
    <xf numFmtId="0" fontId="3" fillId="0" borderId="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4" fillId="0" borderId="5" xfId="0" applyFont="1" applyBorder="1" applyAlignment="1">
      <alignment horizontal="left" vertical="center" wrapText="1"/>
    </xf>
    <xf numFmtId="2" fontId="3" fillId="0" borderId="5" xfId="0" applyNumberFormat="1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47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47" fontId="3" fillId="0" borderId="5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45" fontId="3" fillId="0" borderId="5" xfId="0" applyNumberFormat="1" applyFont="1" applyBorder="1" applyAlignment="1">
      <alignment horizontal="center"/>
    </xf>
    <xf numFmtId="45" fontId="5" fillId="0" borderId="5" xfId="0" applyNumberFormat="1" applyFont="1" applyBorder="1"/>
    <xf numFmtId="45" fontId="5" fillId="0" borderId="4" xfId="0" applyNumberFormat="1" applyFont="1" applyBorder="1"/>
    <xf numFmtId="47" fontId="5" fillId="0" borderId="5" xfId="0" applyNumberFormat="1" applyFont="1" applyBorder="1"/>
    <xf numFmtId="0" fontId="5" fillId="0" borderId="5" xfId="0" applyFont="1" applyBorder="1"/>
    <xf numFmtId="0" fontId="5" fillId="0" borderId="4" xfId="0" applyFont="1" applyBorder="1"/>
    <xf numFmtId="0" fontId="3" fillId="6" borderId="7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5" fillId="0" borderId="10" xfId="0" applyFont="1" applyBorder="1"/>
    <xf numFmtId="0" fontId="3" fillId="3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 textRotation="90"/>
    </xf>
    <xf numFmtId="0" fontId="3" fillId="9" borderId="1" xfId="0" applyFont="1" applyFill="1" applyBorder="1" applyAlignment="1">
      <alignment horizontal="center" wrapText="1"/>
    </xf>
    <xf numFmtId="0" fontId="3" fillId="9" borderId="1" xfId="0" applyFont="1" applyFill="1" applyBorder="1" applyAlignment="1">
      <alignment horizontal="center" textRotation="90"/>
    </xf>
    <xf numFmtId="0" fontId="3" fillId="5" borderId="5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 textRotation="90"/>
    </xf>
    <xf numFmtId="0" fontId="3" fillId="0" borderId="6" xfId="0" applyFont="1" applyBorder="1" applyAlignment="1">
      <alignment horizontal="left"/>
    </xf>
    <xf numFmtId="0" fontId="3" fillId="0" borderId="0" xfId="0" applyFont="1" applyAlignment="1">
      <alignment horizontal="left"/>
    </xf>
    <xf numFmtId="164" fontId="3" fillId="0" borderId="5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9" borderId="12" xfId="0" applyFont="1" applyFill="1" applyBorder="1" applyAlignment="1">
      <alignment horizontal="center" wrapText="1"/>
    </xf>
    <xf numFmtId="0" fontId="3" fillId="9" borderId="13" xfId="0" applyFont="1" applyFill="1" applyBorder="1" applyAlignment="1">
      <alignment horizontal="center" wrapText="1"/>
    </xf>
    <xf numFmtId="0" fontId="3" fillId="10" borderId="12" xfId="0" applyFont="1" applyFill="1" applyBorder="1" applyAlignment="1">
      <alignment horizontal="center"/>
    </xf>
    <xf numFmtId="0" fontId="3" fillId="10" borderId="13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 wrapText="1"/>
    </xf>
    <xf numFmtId="0" fontId="3" fillId="5" borderId="15" xfId="0" applyFont="1" applyFill="1" applyBorder="1" applyAlignment="1">
      <alignment horizontal="center" wrapText="1"/>
    </xf>
    <xf numFmtId="0" fontId="3" fillId="5" borderId="13" xfId="0" applyFont="1" applyFill="1" applyBorder="1" applyAlignment="1">
      <alignment horizontal="center" wrapText="1"/>
    </xf>
    <xf numFmtId="164" fontId="3" fillId="2" borderId="12" xfId="0" applyNumberFormat="1" applyFont="1" applyFill="1" applyBorder="1" applyAlignment="1">
      <alignment horizontal="center"/>
    </xf>
    <xf numFmtId="164" fontId="3" fillId="2" borderId="13" xfId="0" applyNumberFormat="1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/>
    </xf>
    <xf numFmtId="0" fontId="3" fillId="8" borderId="13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66"/>
      <color rgb="FFFF66FF"/>
      <color rgb="FFFF660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0"/>
  <sheetViews>
    <sheetView tabSelected="1" zoomScale="90" zoomScaleNormal="90" workbookViewId="0">
      <selection activeCell="K4" sqref="K4"/>
    </sheetView>
  </sheetViews>
  <sheetFormatPr defaultRowHeight="12.75" x14ac:dyDescent="0.35"/>
  <cols>
    <col min="1" max="1" width="23.86328125" style="1" customWidth="1"/>
    <col min="2" max="2" width="12.265625" customWidth="1"/>
    <col min="3" max="3" width="3.86328125" customWidth="1"/>
    <col min="4" max="4" width="13.265625" customWidth="1"/>
    <col min="5" max="5" width="4.1328125" customWidth="1"/>
    <col min="6" max="6" width="12.86328125" hidden="1" customWidth="1"/>
    <col min="7" max="7" width="13.265625" hidden="1" customWidth="1"/>
    <col min="8" max="8" width="12.86328125" customWidth="1"/>
    <col min="9" max="9" width="4.59765625" customWidth="1"/>
    <col min="10" max="10" width="13.59765625" style="2" customWidth="1"/>
    <col min="11" max="11" width="4.1328125" customWidth="1"/>
    <col min="12" max="12" width="15.73046875" hidden="1" customWidth="1"/>
    <col min="13" max="13" width="4.1328125" hidden="1" customWidth="1"/>
    <col min="14" max="14" width="15.73046875" customWidth="1"/>
    <col min="15" max="15" width="4.1328125" customWidth="1"/>
    <col min="16" max="16" width="7" style="1" customWidth="1"/>
    <col min="17" max="17" width="10.265625" customWidth="1"/>
  </cols>
  <sheetData>
    <row r="1" spans="1:17" ht="21" customHeight="1" x14ac:dyDescent="0.45">
      <c r="A1" s="4"/>
      <c r="B1" s="48" t="s">
        <v>0</v>
      </c>
      <c r="C1" s="49"/>
      <c r="D1" s="50" t="s">
        <v>1</v>
      </c>
      <c r="E1" s="51"/>
      <c r="F1" s="52" t="s">
        <v>2</v>
      </c>
      <c r="G1" s="53"/>
      <c r="H1" s="53"/>
      <c r="I1" s="54"/>
      <c r="J1" s="55" t="s">
        <v>3</v>
      </c>
      <c r="K1" s="56"/>
      <c r="L1" s="57" t="s">
        <v>4</v>
      </c>
      <c r="M1" s="58"/>
      <c r="N1" s="59" t="s">
        <v>5</v>
      </c>
      <c r="O1" s="60"/>
      <c r="P1" s="46"/>
      <c r="Q1" s="47"/>
    </row>
    <row r="2" spans="1:17" ht="42" customHeight="1" x14ac:dyDescent="0.45">
      <c r="A2" s="4" t="s">
        <v>6</v>
      </c>
      <c r="B2" s="36" t="s">
        <v>7</v>
      </c>
      <c r="C2" s="37" t="s">
        <v>8</v>
      </c>
      <c r="D2" s="40" t="s">
        <v>7</v>
      </c>
      <c r="E2" s="41" t="s">
        <v>8</v>
      </c>
      <c r="F2" s="38" t="s">
        <v>7</v>
      </c>
      <c r="G2" s="38" t="s">
        <v>9</v>
      </c>
      <c r="H2" s="38" t="s">
        <v>10</v>
      </c>
      <c r="I2" s="8" t="s">
        <v>8</v>
      </c>
      <c r="J2" s="5" t="s">
        <v>7</v>
      </c>
      <c r="K2" s="6" t="s">
        <v>8</v>
      </c>
      <c r="L2" s="34" t="s">
        <v>7</v>
      </c>
      <c r="M2" s="35" t="s">
        <v>8</v>
      </c>
      <c r="N2" s="39" t="s">
        <v>7</v>
      </c>
      <c r="O2" s="7" t="s">
        <v>8</v>
      </c>
      <c r="P2" s="9" t="s">
        <v>11</v>
      </c>
      <c r="Q2" s="10" t="s">
        <v>12</v>
      </c>
    </row>
    <row r="3" spans="1:17" ht="17.100000000000001" customHeight="1" x14ac:dyDescent="0.45">
      <c r="A3" s="20" t="s">
        <v>13</v>
      </c>
      <c r="B3" s="45">
        <v>2.1122685185185185E-2</v>
      </c>
      <c r="C3" s="13">
        <f t="shared" ref="C3:C18" si="0">IF(B3&lt;&gt;"",RANK(B3,$B$3:$B$18,1),"")</f>
        <v>4</v>
      </c>
      <c r="D3" s="44">
        <v>7.3842592592592597E-3</v>
      </c>
      <c r="E3" s="13">
        <f t="shared" ref="E3:E18" si="1">IF(D3&lt;&gt;"",RANK(D3,$D$3:$D$18,1),"")</f>
        <v>2</v>
      </c>
      <c r="F3" s="12"/>
      <c r="G3" s="14"/>
      <c r="H3" s="45">
        <v>4.2592592592592595E-3</v>
      </c>
      <c r="I3" s="13">
        <f t="shared" ref="I3:I18" si="2">IF(H3&lt;&gt;"",RANK(H3,$H$3:$H$18,1),"")</f>
        <v>3</v>
      </c>
      <c r="J3" s="45">
        <v>2.638888888888889E-3</v>
      </c>
      <c r="K3" s="13">
        <f t="shared" ref="K3:K18" si="3">IF(J3&lt;&gt;"",RANK(J3,$J$3:$J$18,1),"")</f>
        <v>3</v>
      </c>
      <c r="L3" s="14"/>
      <c r="M3" s="13" t="str">
        <f t="shared" ref="M3:M19" si="4">IF(L3&lt;&gt;"",RANK(L3,$L$3:$L$19,1),"")</f>
        <v/>
      </c>
      <c r="N3" s="45">
        <v>6.1689814814814819E-3</v>
      </c>
      <c r="O3" s="13">
        <f t="shared" ref="O3:O18" si="5">IF(N3&lt;&gt;"",RANK(N3,$N$3:$N$18,1),"")</f>
        <v>3</v>
      </c>
      <c r="P3" s="16">
        <f>SUM(C3,E3,I3,K3,M3,O3)</f>
        <v>15</v>
      </c>
      <c r="Q3" s="17">
        <f t="shared" ref="Q3:Q18" si="6">IF(P3&lt;&gt;"",RANK(P3,$P$3:$P$18,1),"")</f>
        <v>3</v>
      </c>
    </row>
    <row r="4" spans="1:17" ht="17.100000000000001" customHeight="1" x14ac:dyDescent="0.45">
      <c r="A4" s="20" t="s">
        <v>14</v>
      </c>
      <c r="B4" s="45">
        <v>1.8252314814814815E-2</v>
      </c>
      <c r="C4" s="13">
        <f t="shared" si="0"/>
        <v>2</v>
      </c>
      <c r="D4" s="44">
        <v>9.1203703703703707E-3</v>
      </c>
      <c r="E4" s="13">
        <f t="shared" si="1"/>
        <v>3</v>
      </c>
      <c r="F4" s="12">
        <v>23.31</v>
      </c>
      <c r="G4" s="14"/>
      <c r="H4" s="45">
        <v>3.2754629629629631E-3</v>
      </c>
      <c r="I4" s="13">
        <f t="shared" si="2"/>
        <v>2</v>
      </c>
      <c r="J4" s="44">
        <v>2.0254629629629629E-3</v>
      </c>
      <c r="K4" s="13">
        <f t="shared" si="3"/>
        <v>2</v>
      </c>
      <c r="L4" s="14"/>
      <c r="M4" s="13" t="str">
        <f t="shared" si="4"/>
        <v/>
      </c>
      <c r="N4" s="44">
        <v>7.3032407407407404E-3</v>
      </c>
      <c r="O4" s="13">
        <f t="shared" si="5"/>
        <v>4</v>
      </c>
      <c r="P4" s="16">
        <f>SUM(C4,E4,I4,K4,M4,O4)</f>
        <v>13</v>
      </c>
      <c r="Q4" s="17">
        <f t="shared" si="6"/>
        <v>2</v>
      </c>
    </row>
    <row r="5" spans="1:17" ht="17.100000000000001" customHeight="1" x14ac:dyDescent="0.45">
      <c r="A5" s="20" t="s">
        <v>15</v>
      </c>
      <c r="B5" s="45">
        <v>1.3148148148148148E-2</v>
      </c>
      <c r="C5" s="13">
        <f t="shared" si="0"/>
        <v>1</v>
      </c>
      <c r="D5" s="44">
        <v>4.6180555555555558E-3</v>
      </c>
      <c r="E5" s="13">
        <f t="shared" si="1"/>
        <v>1</v>
      </c>
      <c r="F5" s="12"/>
      <c r="G5" s="14"/>
      <c r="H5" s="45">
        <v>2.5452546296296295E-3</v>
      </c>
      <c r="I5" s="13">
        <f t="shared" si="2"/>
        <v>1</v>
      </c>
      <c r="J5" s="44">
        <v>1.2268518518518518E-3</v>
      </c>
      <c r="K5" s="13">
        <f t="shared" si="3"/>
        <v>1</v>
      </c>
      <c r="L5" s="14"/>
      <c r="M5" s="13" t="str">
        <f t="shared" si="4"/>
        <v/>
      </c>
      <c r="N5" s="44">
        <v>2.8703703703703703E-3</v>
      </c>
      <c r="O5" s="13">
        <f t="shared" si="5"/>
        <v>1</v>
      </c>
      <c r="P5" s="16">
        <f>SUM(C5,E5,I5,K5,M5,O5)</f>
        <v>5</v>
      </c>
      <c r="Q5" s="17">
        <f t="shared" si="6"/>
        <v>1</v>
      </c>
    </row>
    <row r="6" spans="1:17" ht="17.100000000000001" customHeight="1" x14ac:dyDescent="0.45">
      <c r="A6" s="42" t="s">
        <v>16</v>
      </c>
      <c r="B6" s="45">
        <v>1.9618055555555555E-2</v>
      </c>
      <c r="C6" s="13">
        <f t="shared" si="0"/>
        <v>3</v>
      </c>
      <c r="D6" s="44">
        <v>1.0023148148148147E-2</v>
      </c>
      <c r="E6" s="13">
        <f t="shared" si="1"/>
        <v>4</v>
      </c>
      <c r="F6" s="12"/>
      <c r="G6" s="14"/>
      <c r="H6" s="45">
        <v>5.0115740740740737E-3</v>
      </c>
      <c r="I6" s="13">
        <f t="shared" si="2"/>
        <v>4</v>
      </c>
      <c r="J6" s="44">
        <v>3.1944444444444446E-3</v>
      </c>
      <c r="K6" s="13">
        <f t="shared" si="3"/>
        <v>4</v>
      </c>
      <c r="L6" s="14"/>
      <c r="M6" s="13" t="str">
        <f t="shared" si="4"/>
        <v/>
      </c>
      <c r="N6" s="44">
        <v>5.7291666666666663E-3</v>
      </c>
      <c r="O6" s="13">
        <f t="shared" si="5"/>
        <v>2</v>
      </c>
      <c r="P6" s="16">
        <f>SUM(C6,E6,I6,K6,M6,O6)</f>
        <v>17</v>
      </c>
      <c r="Q6" s="17">
        <f t="shared" si="6"/>
        <v>4</v>
      </c>
    </row>
    <row r="7" spans="1:17" ht="17.100000000000001" customHeight="1" x14ac:dyDescent="0.45">
      <c r="A7" s="20"/>
      <c r="B7" s="14"/>
      <c r="C7" s="13" t="str">
        <f t="shared" si="0"/>
        <v/>
      </c>
      <c r="D7" s="23"/>
      <c r="E7" s="13" t="str">
        <f t="shared" si="1"/>
        <v/>
      </c>
      <c r="F7" s="23"/>
      <c r="G7" s="24"/>
      <c r="H7" s="14"/>
      <c r="I7" s="13" t="str">
        <f t="shared" si="2"/>
        <v/>
      </c>
      <c r="J7" s="19"/>
      <c r="K7" s="13" t="str">
        <f t="shared" si="3"/>
        <v/>
      </c>
      <c r="L7" s="23"/>
      <c r="M7" s="13" t="str">
        <f t="shared" si="4"/>
        <v/>
      </c>
      <c r="N7" s="25"/>
      <c r="O7" s="13" t="str">
        <f t="shared" si="5"/>
        <v/>
      </c>
      <c r="P7" s="18"/>
      <c r="Q7" s="17" t="str">
        <f t="shared" si="6"/>
        <v/>
      </c>
    </row>
    <row r="8" spans="1:17" ht="17.100000000000001" customHeight="1" x14ac:dyDescent="0.45">
      <c r="A8" s="21"/>
      <c r="B8" s="22"/>
      <c r="C8" s="13" t="str">
        <f t="shared" si="0"/>
        <v/>
      </c>
      <c r="D8" s="23"/>
      <c r="E8" s="13" t="str">
        <f t="shared" si="1"/>
        <v/>
      </c>
      <c r="F8" s="23"/>
      <c r="G8" s="24"/>
      <c r="H8" s="24"/>
      <c r="I8" s="13" t="str">
        <f t="shared" si="2"/>
        <v/>
      </c>
      <c r="J8" s="19"/>
      <c r="K8" s="13" t="str">
        <f t="shared" si="3"/>
        <v/>
      </c>
      <c r="L8" s="23"/>
      <c r="M8" s="13" t="str">
        <f t="shared" si="4"/>
        <v/>
      </c>
      <c r="N8" s="25"/>
      <c r="O8" s="13" t="str">
        <f t="shared" si="5"/>
        <v/>
      </c>
      <c r="P8" s="18"/>
      <c r="Q8" s="17" t="str">
        <f t="shared" si="6"/>
        <v/>
      </c>
    </row>
    <row r="9" spans="1:17" ht="17.100000000000001" customHeight="1" x14ac:dyDescent="0.45">
      <c r="A9" s="21"/>
      <c r="B9" s="22"/>
      <c r="C9" s="13" t="str">
        <f t="shared" si="0"/>
        <v/>
      </c>
      <c r="D9" s="23"/>
      <c r="E9" s="13" t="str">
        <f t="shared" si="1"/>
        <v/>
      </c>
      <c r="F9" s="23"/>
      <c r="G9" s="24"/>
      <c r="H9" s="24"/>
      <c r="I9" s="13" t="str">
        <f t="shared" si="2"/>
        <v/>
      </c>
      <c r="J9" s="19"/>
      <c r="K9" s="13" t="str">
        <f t="shared" si="3"/>
        <v/>
      </c>
      <c r="L9" s="23"/>
      <c r="M9" s="13" t="str">
        <f t="shared" si="4"/>
        <v/>
      </c>
      <c r="N9" s="25"/>
      <c r="O9" s="13" t="str">
        <f t="shared" si="5"/>
        <v/>
      </c>
      <c r="P9" s="18"/>
      <c r="Q9" s="17" t="str">
        <f t="shared" si="6"/>
        <v/>
      </c>
    </row>
    <row r="10" spans="1:17" ht="17.100000000000001" customHeight="1" x14ac:dyDescent="0.45">
      <c r="A10" s="21"/>
      <c r="B10" s="22"/>
      <c r="C10" s="13" t="str">
        <f t="shared" si="0"/>
        <v/>
      </c>
      <c r="D10" s="23"/>
      <c r="E10" s="13" t="str">
        <f t="shared" si="1"/>
        <v/>
      </c>
      <c r="F10" s="23"/>
      <c r="G10" s="24"/>
      <c r="H10" s="24"/>
      <c r="I10" s="13" t="str">
        <f t="shared" si="2"/>
        <v/>
      </c>
      <c r="J10" s="19"/>
      <c r="K10" s="13" t="str">
        <f t="shared" si="3"/>
        <v/>
      </c>
      <c r="L10" s="23"/>
      <c r="M10" s="13" t="str">
        <f t="shared" si="4"/>
        <v/>
      </c>
      <c r="N10" s="25"/>
      <c r="O10" s="13" t="str">
        <f t="shared" si="5"/>
        <v/>
      </c>
      <c r="P10" s="18"/>
      <c r="Q10" s="17" t="str">
        <f t="shared" si="6"/>
        <v/>
      </c>
    </row>
    <row r="11" spans="1:17" ht="17.100000000000001" customHeight="1" x14ac:dyDescent="0.45">
      <c r="A11" s="21"/>
      <c r="B11" s="18"/>
      <c r="C11" s="13" t="str">
        <f t="shared" si="0"/>
        <v/>
      </c>
      <c r="D11" s="26"/>
      <c r="E11" s="13" t="str">
        <f t="shared" si="1"/>
        <v/>
      </c>
      <c r="F11" s="26"/>
      <c r="G11" s="27"/>
      <c r="H11" s="27"/>
      <c r="I11" s="13" t="str">
        <f t="shared" si="2"/>
        <v/>
      </c>
      <c r="J11" s="18"/>
      <c r="K11" s="13" t="str">
        <f t="shared" si="3"/>
        <v/>
      </c>
      <c r="L11" s="26"/>
      <c r="M11" s="13" t="str">
        <f t="shared" si="4"/>
        <v/>
      </c>
      <c r="N11" s="26"/>
      <c r="O11" s="13" t="str">
        <f t="shared" si="5"/>
        <v/>
      </c>
      <c r="P11" s="18"/>
      <c r="Q11" s="17" t="str">
        <f t="shared" si="6"/>
        <v/>
      </c>
    </row>
    <row r="12" spans="1:17" ht="17.100000000000001" customHeight="1" x14ac:dyDescent="0.45">
      <c r="A12" s="21"/>
      <c r="B12" s="18"/>
      <c r="C12" s="13" t="str">
        <f t="shared" si="0"/>
        <v/>
      </c>
      <c r="D12" s="26"/>
      <c r="E12" s="13" t="str">
        <f t="shared" si="1"/>
        <v/>
      </c>
      <c r="F12" s="26"/>
      <c r="G12" s="27"/>
      <c r="H12" s="27"/>
      <c r="I12" s="13" t="str">
        <f t="shared" si="2"/>
        <v/>
      </c>
      <c r="J12" s="18"/>
      <c r="K12" s="13" t="str">
        <f t="shared" si="3"/>
        <v/>
      </c>
      <c r="L12" s="26"/>
      <c r="M12" s="13" t="str">
        <f t="shared" si="4"/>
        <v/>
      </c>
      <c r="N12" s="26"/>
      <c r="O12" s="13" t="str">
        <f t="shared" si="5"/>
        <v/>
      </c>
      <c r="P12" s="18"/>
      <c r="Q12" s="17" t="str">
        <f t="shared" si="6"/>
        <v/>
      </c>
    </row>
    <row r="13" spans="1:17" ht="17.100000000000001" customHeight="1" x14ac:dyDescent="0.45">
      <c r="A13" s="21"/>
      <c r="B13" s="18"/>
      <c r="C13" s="13" t="str">
        <f t="shared" si="0"/>
        <v/>
      </c>
      <c r="D13" s="26"/>
      <c r="E13" s="13" t="str">
        <f t="shared" si="1"/>
        <v/>
      </c>
      <c r="F13" s="26"/>
      <c r="G13" s="27"/>
      <c r="H13" s="27"/>
      <c r="I13" s="13" t="str">
        <f t="shared" si="2"/>
        <v/>
      </c>
      <c r="J13" s="18"/>
      <c r="K13" s="13" t="str">
        <f t="shared" si="3"/>
        <v/>
      </c>
      <c r="L13" s="26"/>
      <c r="M13" s="13" t="str">
        <f t="shared" si="4"/>
        <v/>
      </c>
      <c r="N13" s="26"/>
      <c r="O13" s="13" t="str">
        <f t="shared" si="5"/>
        <v/>
      </c>
      <c r="P13" s="18"/>
      <c r="Q13" s="17" t="str">
        <f t="shared" si="6"/>
        <v/>
      </c>
    </row>
    <row r="14" spans="1:17" ht="17.100000000000001" customHeight="1" x14ac:dyDescent="0.45">
      <c r="A14" s="21"/>
      <c r="B14" s="18"/>
      <c r="C14" s="13" t="str">
        <f t="shared" si="0"/>
        <v/>
      </c>
      <c r="D14" s="26"/>
      <c r="E14" s="13" t="str">
        <f t="shared" si="1"/>
        <v/>
      </c>
      <c r="F14" s="26"/>
      <c r="G14" s="27"/>
      <c r="H14" s="27"/>
      <c r="I14" s="13" t="str">
        <f t="shared" si="2"/>
        <v/>
      </c>
      <c r="J14" s="18"/>
      <c r="K14" s="13" t="str">
        <f t="shared" si="3"/>
        <v/>
      </c>
      <c r="L14" s="26"/>
      <c r="M14" s="13" t="str">
        <f t="shared" si="4"/>
        <v/>
      </c>
      <c r="N14" s="26"/>
      <c r="O14" s="13" t="str">
        <f t="shared" si="5"/>
        <v/>
      </c>
      <c r="P14" s="18"/>
      <c r="Q14" s="17" t="str">
        <f t="shared" si="6"/>
        <v/>
      </c>
    </row>
    <row r="15" spans="1:17" ht="17.100000000000001" customHeight="1" x14ac:dyDescent="0.45">
      <c r="A15" s="21"/>
      <c r="B15" s="18"/>
      <c r="C15" s="13" t="str">
        <f t="shared" si="0"/>
        <v/>
      </c>
      <c r="D15" s="26"/>
      <c r="E15" s="13" t="str">
        <f t="shared" si="1"/>
        <v/>
      </c>
      <c r="F15" s="26"/>
      <c r="G15" s="27"/>
      <c r="H15" s="27"/>
      <c r="I15" s="13" t="str">
        <f t="shared" si="2"/>
        <v/>
      </c>
      <c r="J15" s="18"/>
      <c r="K15" s="13" t="str">
        <f t="shared" si="3"/>
        <v/>
      </c>
      <c r="L15" s="26"/>
      <c r="M15" s="13" t="str">
        <f t="shared" si="4"/>
        <v/>
      </c>
      <c r="N15" s="26"/>
      <c r="O15" s="13" t="str">
        <f t="shared" si="5"/>
        <v/>
      </c>
      <c r="P15" s="18"/>
      <c r="Q15" s="17" t="str">
        <f t="shared" si="6"/>
        <v/>
      </c>
    </row>
    <row r="16" spans="1:17" ht="17.100000000000001" customHeight="1" x14ac:dyDescent="0.45">
      <c r="A16" s="21"/>
      <c r="B16" s="18"/>
      <c r="C16" s="13" t="str">
        <f t="shared" si="0"/>
        <v/>
      </c>
      <c r="D16" s="26"/>
      <c r="E16" s="13" t="str">
        <f t="shared" si="1"/>
        <v/>
      </c>
      <c r="F16" s="26"/>
      <c r="G16" s="27"/>
      <c r="H16" s="27"/>
      <c r="I16" s="13" t="str">
        <f t="shared" si="2"/>
        <v/>
      </c>
      <c r="J16" s="18"/>
      <c r="K16" s="13" t="str">
        <f t="shared" si="3"/>
        <v/>
      </c>
      <c r="L16" s="26"/>
      <c r="M16" s="13" t="str">
        <f t="shared" si="4"/>
        <v/>
      </c>
      <c r="N16" s="26"/>
      <c r="O16" s="13" t="str">
        <f t="shared" si="5"/>
        <v/>
      </c>
      <c r="P16" s="18"/>
      <c r="Q16" s="17" t="str">
        <f t="shared" si="6"/>
        <v/>
      </c>
    </row>
    <row r="17" spans="1:17" ht="17.100000000000001" customHeight="1" x14ac:dyDescent="0.45">
      <c r="A17" s="21"/>
      <c r="B17" s="18"/>
      <c r="C17" s="13" t="str">
        <f t="shared" si="0"/>
        <v/>
      </c>
      <c r="D17" s="26"/>
      <c r="E17" s="13" t="str">
        <f t="shared" si="1"/>
        <v/>
      </c>
      <c r="F17" s="26"/>
      <c r="G17" s="27"/>
      <c r="H17" s="27"/>
      <c r="I17" s="13" t="str">
        <f t="shared" si="2"/>
        <v/>
      </c>
      <c r="J17" s="18"/>
      <c r="K17" s="13" t="str">
        <f t="shared" si="3"/>
        <v/>
      </c>
      <c r="L17" s="26"/>
      <c r="M17" s="13" t="str">
        <f t="shared" si="4"/>
        <v/>
      </c>
      <c r="N17" s="26"/>
      <c r="O17" s="13" t="str">
        <f t="shared" si="5"/>
        <v/>
      </c>
      <c r="P17" s="18"/>
      <c r="Q17" s="17" t="str">
        <f t="shared" si="6"/>
        <v/>
      </c>
    </row>
    <row r="18" spans="1:17" ht="17.100000000000001" customHeight="1" x14ac:dyDescent="0.45">
      <c r="A18" s="21"/>
      <c r="B18" s="18"/>
      <c r="C18" s="13" t="str">
        <f t="shared" si="0"/>
        <v/>
      </c>
      <c r="D18" s="26"/>
      <c r="E18" s="13" t="str">
        <f t="shared" si="1"/>
        <v/>
      </c>
      <c r="F18" s="26"/>
      <c r="G18" s="27"/>
      <c r="H18" s="27"/>
      <c r="I18" s="13" t="str">
        <f t="shared" si="2"/>
        <v/>
      </c>
      <c r="J18" s="18"/>
      <c r="K18" s="13" t="str">
        <f t="shared" si="3"/>
        <v/>
      </c>
      <c r="L18" s="26"/>
      <c r="M18" s="13" t="str">
        <f t="shared" si="4"/>
        <v/>
      </c>
      <c r="N18" s="26"/>
      <c r="O18" s="13" t="str">
        <f t="shared" si="5"/>
        <v/>
      </c>
      <c r="P18" s="18"/>
      <c r="Q18" s="17" t="str">
        <f t="shared" si="6"/>
        <v/>
      </c>
    </row>
    <row r="19" spans="1:17" ht="17.100000000000001" customHeight="1" x14ac:dyDescent="0.45">
      <c r="A19" s="28" t="s">
        <v>17</v>
      </c>
      <c r="B19" s="18"/>
      <c r="C19" s="13" t="str">
        <f>IF(B19&lt;&gt;"",RANK(B19,$B$3:$B$19,1),"")</f>
        <v/>
      </c>
      <c r="D19" s="26"/>
      <c r="E19" s="13" t="str">
        <f>IF(D19&lt;&gt;"",RANK(D19,$D$3:$D$19,1),"")</f>
        <v/>
      </c>
      <c r="F19" s="26"/>
      <c r="G19" s="27"/>
      <c r="H19" s="27"/>
      <c r="I19" s="13" t="str">
        <f>IF(F19&lt;&gt;"",RANK(F19,$F$3:$F$19,1),"")</f>
        <v/>
      </c>
      <c r="J19" s="18"/>
      <c r="K19" s="13" t="str">
        <f>IF(J19&lt;&gt;"",RANK(J19,$J$3:$J$19,1),"")</f>
        <v/>
      </c>
      <c r="L19" s="26"/>
      <c r="M19" s="13" t="str">
        <f t="shared" si="4"/>
        <v/>
      </c>
      <c r="N19" s="26"/>
      <c r="O19" s="13" t="str">
        <f>IF(N19&lt;&gt;"",RANK(N19,$N$3:$N$19,1),"")</f>
        <v/>
      </c>
      <c r="P19" s="18"/>
      <c r="Q19" s="17"/>
    </row>
    <row r="20" spans="1:17" ht="17.100000000000001" customHeight="1" thickBot="1" x14ac:dyDescent="0.5">
      <c r="A20" s="29" t="s">
        <v>18</v>
      </c>
      <c r="B20" s="30"/>
      <c r="C20" s="31" t="str">
        <f>IF(B20&lt;&gt;"",RANK(B20,B$3:B$11,0),"")</f>
        <v/>
      </c>
      <c r="D20" s="32"/>
      <c r="E20" s="31"/>
      <c r="F20" s="32"/>
      <c r="G20" s="32"/>
      <c r="H20" s="32"/>
      <c r="I20" s="31"/>
      <c r="J20" s="30"/>
      <c r="K20" s="31"/>
      <c r="L20" s="32"/>
      <c r="M20" s="31"/>
      <c r="N20" s="32"/>
      <c r="O20" s="31"/>
      <c r="P20" s="30"/>
      <c r="Q20" s="33"/>
    </row>
  </sheetData>
  <sortState xmlns:xlrd2="http://schemas.microsoft.com/office/spreadsheetml/2017/richdata2" ref="A3:Q20">
    <sortCondition ref="Q3:Q20"/>
  </sortState>
  <mergeCells count="7">
    <mergeCell ref="P1:Q1"/>
    <mergeCell ref="B1:C1"/>
    <mergeCell ref="D1:E1"/>
    <mergeCell ref="F1:I1"/>
    <mergeCell ref="J1:K1"/>
    <mergeCell ref="L1:M1"/>
    <mergeCell ref="N1:O1"/>
  </mergeCells>
  <pageMargins left="0.75" right="0.75" top="1.5" bottom="1" header="0.5" footer="0.5"/>
  <pageSetup scale="70" orientation="landscape" verticalDpi="599" r:id="rId1"/>
  <headerFooter alignWithMargins="0">
    <oddHeader>&amp;C&amp;"Arial,Bold"&amp;12FEMALE TEAM
RAIDER RESULTS
September 9, 2023</oddHeader>
    <oddFooter>&amp;L_x000D_&amp;1#&amp;"Calibri"&amp;10&amp;K000000 
Classified as Public</oddFooter>
  </headerFooter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1"/>
  <sheetViews>
    <sheetView zoomScale="90" zoomScaleNormal="90" workbookViewId="0">
      <selection activeCell="D11" sqref="D11"/>
    </sheetView>
  </sheetViews>
  <sheetFormatPr defaultRowHeight="12.75" x14ac:dyDescent="0.35"/>
  <cols>
    <col min="1" max="1" width="23.59765625" style="1" customWidth="1"/>
    <col min="2" max="2" width="12.265625" customWidth="1"/>
    <col min="3" max="3" width="3.86328125" customWidth="1"/>
    <col min="4" max="4" width="13.265625" customWidth="1"/>
    <col min="5" max="5" width="4.1328125" customWidth="1"/>
    <col min="6" max="6" width="12.86328125" hidden="1" customWidth="1"/>
    <col min="7" max="7" width="12.265625" hidden="1" customWidth="1"/>
    <col min="8" max="8" width="10" bestFit="1" customWidth="1"/>
    <col min="9" max="9" width="3.73046875" customWidth="1"/>
    <col min="10" max="10" width="10" style="2" customWidth="1"/>
    <col min="11" max="11" width="4.265625" customWidth="1"/>
    <col min="12" max="12" width="15.73046875" hidden="1" customWidth="1"/>
    <col min="13" max="13" width="4.1328125" hidden="1" customWidth="1"/>
    <col min="14" max="14" width="15.73046875" customWidth="1"/>
    <col min="15" max="15" width="4.1328125" customWidth="1"/>
    <col min="16" max="16" width="8.265625" style="1" customWidth="1"/>
    <col min="17" max="17" width="10.265625" customWidth="1"/>
  </cols>
  <sheetData>
    <row r="1" spans="1:17" ht="35.65" customHeight="1" thickBot="1" x14ac:dyDescent="0.5">
      <c r="A1" s="4"/>
      <c r="B1" s="48" t="s">
        <v>0</v>
      </c>
      <c r="C1" s="49"/>
      <c r="D1" s="50" t="s">
        <v>1</v>
      </c>
      <c r="E1" s="51"/>
      <c r="F1" s="52" t="s">
        <v>2</v>
      </c>
      <c r="G1" s="53"/>
      <c r="H1" s="53"/>
      <c r="I1" s="54"/>
      <c r="J1" s="55" t="s">
        <v>3</v>
      </c>
      <c r="K1" s="56"/>
      <c r="L1" s="57" t="s">
        <v>4</v>
      </c>
      <c r="M1" s="58"/>
      <c r="N1" s="59" t="s">
        <v>5</v>
      </c>
      <c r="O1" s="60"/>
      <c r="P1" s="46"/>
      <c r="Q1" s="47"/>
    </row>
    <row r="2" spans="1:17" ht="30" customHeight="1" thickBot="1" x14ac:dyDescent="0.5">
      <c r="A2" s="4" t="s">
        <v>6</v>
      </c>
      <c r="B2" s="36" t="s">
        <v>7</v>
      </c>
      <c r="C2" s="37" t="s">
        <v>8</v>
      </c>
      <c r="D2" s="40" t="s">
        <v>7</v>
      </c>
      <c r="E2" s="41" t="s">
        <v>8</v>
      </c>
      <c r="F2" s="38" t="s">
        <v>7</v>
      </c>
      <c r="G2" s="38" t="s">
        <v>9</v>
      </c>
      <c r="H2" s="38" t="s">
        <v>7</v>
      </c>
      <c r="I2" s="8" t="s">
        <v>8</v>
      </c>
      <c r="J2" s="5" t="s">
        <v>7</v>
      </c>
      <c r="K2" s="6" t="s">
        <v>8</v>
      </c>
      <c r="L2" s="34" t="s">
        <v>7</v>
      </c>
      <c r="M2" s="35" t="s">
        <v>8</v>
      </c>
      <c r="N2" s="39" t="s">
        <v>7</v>
      </c>
      <c r="O2" s="7" t="s">
        <v>8</v>
      </c>
      <c r="P2" s="9" t="s">
        <v>11</v>
      </c>
      <c r="Q2" s="10" t="s">
        <v>12</v>
      </c>
    </row>
    <row r="3" spans="1:17" ht="17.100000000000001" customHeight="1" x14ac:dyDescent="0.45">
      <c r="A3" s="11" t="s">
        <v>19</v>
      </c>
      <c r="B3" s="44">
        <v>1.3078703703703703E-2</v>
      </c>
      <c r="C3" s="13">
        <f t="shared" ref="C3:C19" si="0">IF(B3&lt;&gt;"",RANK(B3,$B$3:$B$19,1),"")</f>
        <v>6</v>
      </c>
      <c r="D3" s="44">
        <v>4.5254629629629629E-3</v>
      </c>
      <c r="E3" s="13">
        <f t="shared" ref="E3:E19" si="1">IF(D3&lt;&gt;"",RANK(D3,$D$3:$D$19,1),"")</f>
        <v>3</v>
      </c>
      <c r="F3" s="14">
        <v>10.46</v>
      </c>
      <c r="G3" s="14"/>
      <c r="H3" s="44">
        <v>4.4675925925925924E-3</v>
      </c>
      <c r="I3" s="13">
        <f t="shared" ref="I3:I19" si="2">IF(H3&lt;&gt;"",RANK(H3,$H$3:$H$19,1),"")</f>
        <v>7</v>
      </c>
      <c r="J3" s="44">
        <v>1.1458333333333333E-3</v>
      </c>
      <c r="K3" s="13">
        <f t="shared" ref="K3:K19" si="3">IF(J3&lt;&gt;"",RANK(J3,$J$3:$J$19,1),"")</f>
        <v>3</v>
      </c>
      <c r="L3" s="14"/>
      <c r="M3" s="13" t="str">
        <f t="shared" ref="M3:M20" si="4">IF(L3&lt;&gt;"",RANK(L3,$L$3:$L$20,1),"")</f>
        <v/>
      </c>
      <c r="N3" s="44">
        <v>2.9282407407407408E-3</v>
      </c>
      <c r="O3" s="13">
        <f t="shared" ref="O3:O19" si="5">IF(N3&lt;&gt;"",RANK(N3,$N$3:$N$19,1),"")</f>
        <v>5</v>
      </c>
      <c r="P3" s="16">
        <f t="shared" ref="P3:P12" si="6">SUM(C3,E3,I3,K3,M3,O3)</f>
        <v>24</v>
      </c>
      <c r="Q3" s="17">
        <f t="shared" ref="Q3:Q19" si="7">IF(P3&lt;&gt;"",RANK(P3,$P$3:$P$19,1),"")</f>
        <v>5</v>
      </c>
    </row>
    <row r="4" spans="1:17" ht="17.100000000000001" customHeight="1" x14ac:dyDescent="0.45">
      <c r="A4" s="11" t="s">
        <v>20</v>
      </c>
      <c r="B4" s="44">
        <v>1.0289351851851852E-2</v>
      </c>
      <c r="C4" s="13">
        <f t="shared" si="0"/>
        <v>1</v>
      </c>
      <c r="D4" s="44">
        <v>2.9513888888888888E-3</v>
      </c>
      <c r="E4" s="13">
        <f t="shared" si="1"/>
        <v>1</v>
      </c>
      <c r="F4" s="12">
        <v>13.04</v>
      </c>
      <c r="G4" s="14"/>
      <c r="H4" s="44">
        <v>3.0787037037037037E-3</v>
      </c>
      <c r="I4" s="13">
        <f t="shared" si="2"/>
        <v>1</v>
      </c>
      <c r="J4" s="44">
        <v>8.6805555555555551E-4</v>
      </c>
      <c r="K4" s="13">
        <f t="shared" si="3"/>
        <v>1</v>
      </c>
      <c r="L4" s="14"/>
      <c r="M4" s="13" t="str">
        <f t="shared" si="4"/>
        <v/>
      </c>
      <c r="N4" s="44">
        <v>2.1296296296296298E-3</v>
      </c>
      <c r="O4" s="13">
        <f t="shared" si="5"/>
        <v>1</v>
      </c>
      <c r="P4" s="18">
        <f t="shared" si="6"/>
        <v>5</v>
      </c>
      <c r="Q4" s="17">
        <f t="shared" si="7"/>
        <v>1</v>
      </c>
    </row>
    <row r="5" spans="1:17" ht="17.100000000000001" customHeight="1" x14ac:dyDescent="0.45">
      <c r="A5" s="11" t="s">
        <v>21</v>
      </c>
      <c r="B5" s="44">
        <v>1.1724537037037037E-2</v>
      </c>
      <c r="C5" s="13">
        <f t="shared" si="0"/>
        <v>4</v>
      </c>
      <c r="D5" s="44">
        <v>4.7569444444444447E-3</v>
      </c>
      <c r="E5" s="13">
        <f t="shared" si="1"/>
        <v>5</v>
      </c>
      <c r="F5" s="12">
        <v>22.05</v>
      </c>
      <c r="G5" s="14"/>
      <c r="H5" s="44">
        <v>3.5590277777777777E-3</v>
      </c>
      <c r="I5" s="13">
        <f t="shared" si="2"/>
        <v>4</v>
      </c>
      <c r="J5" s="44">
        <v>9.837962962962962E-4</v>
      </c>
      <c r="K5" s="13">
        <f t="shared" si="3"/>
        <v>2</v>
      </c>
      <c r="L5" s="14"/>
      <c r="M5" s="13" t="str">
        <f t="shared" si="4"/>
        <v/>
      </c>
      <c r="N5" s="44">
        <v>2.5462962962962965E-3</v>
      </c>
      <c r="O5" s="13">
        <f t="shared" si="5"/>
        <v>4</v>
      </c>
      <c r="P5" s="18">
        <f t="shared" si="6"/>
        <v>19</v>
      </c>
      <c r="Q5" s="17">
        <f t="shared" si="7"/>
        <v>4</v>
      </c>
    </row>
    <row r="6" spans="1:17" ht="17.100000000000001" customHeight="1" x14ac:dyDescent="0.45">
      <c r="A6" s="11" t="s">
        <v>13</v>
      </c>
      <c r="B6" s="44">
        <v>1.2731481481481481E-2</v>
      </c>
      <c r="C6" s="13">
        <f t="shared" si="0"/>
        <v>5</v>
      </c>
      <c r="D6" s="44">
        <v>6.0185185185185185E-3</v>
      </c>
      <c r="E6" s="13">
        <f t="shared" si="1"/>
        <v>7</v>
      </c>
      <c r="F6" s="12">
        <v>22.11</v>
      </c>
      <c r="G6" s="14"/>
      <c r="H6" s="44">
        <v>4.43287037037037E-3</v>
      </c>
      <c r="I6" s="13">
        <f t="shared" si="2"/>
        <v>6</v>
      </c>
      <c r="J6" s="44">
        <v>3.9120370370370368E-3</v>
      </c>
      <c r="K6" s="13">
        <f t="shared" si="3"/>
        <v>8</v>
      </c>
      <c r="L6" s="14"/>
      <c r="M6" s="13" t="str">
        <f t="shared" si="4"/>
        <v/>
      </c>
      <c r="N6" s="44">
        <v>3.9699074074074072E-3</v>
      </c>
      <c r="O6" s="13">
        <f t="shared" si="5"/>
        <v>8</v>
      </c>
      <c r="P6" s="18">
        <f t="shared" si="6"/>
        <v>34</v>
      </c>
      <c r="Q6" s="17">
        <f t="shared" si="7"/>
        <v>7</v>
      </c>
    </row>
    <row r="7" spans="1:17" ht="17.100000000000001" customHeight="1" x14ac:dyDescent="0.45">
      <c r="A7" s="11" t="s">
        <v>22</v>
      </c>
      <c r="B7" s="44">
        <v>1.0810185185185185E-2</v>
      </c>
      <c r="C7" s="13">
        <f t="shared" si="0"/>
        <v>3</v>
      </c>
      <c r="D7" s="44">
        <v>4.6180555555555558E-3</v>
      </c>
      <c r="E7" s="13">
        <f t="shared" si="1"/>
        <v>4</v>
      </c>
      <c r="F7" s="12">
        <v>12.4</v>
      </c>
      <c r="G7" s="14">
        <v>3</v>
      </c>
      <c r="H7" s="44">
        <v>3.2606481481481484E-3</v>
      </c>
      <c r="I7" s="13">
        <f t="shared" si="2"/>
        <v>3</v>
      </c>
      <c r="J7" s="44">
        <v>1.4583333333333334E-3</v>
      </c>
      <c r="K7" s="13">
        <f t="shared" si="3"/>
        <v>5</v>
      </c>
      <c r="L7" s="14"/>
      <c r="M7" s="13" t="str">
        <f t="shared" si="4"/>
        <v/>
      </c>
      <c r="N7" s="44">
        <v>2.4652777777777776E-3</v>
      </c>
      <c r="O7" s="13">
        <f t="shared" si="5"/>
        <v>3</v>
      </c>
      <c r="P7" s="18">
        <f t="shared" si="6"/>
        <v>18</v>
      </c>
      <c r="Q7" s="17">
        <f t="shared" si="7"/>
        <v>3</v>
      </c>
    </row>
    <row r="8" spans="1:17" ht="17.100000000000001" customHeight="1" x14ac:dyDescent="0.45">
      <c r="A8" s="11" t="s">
        <v>23</v>
      </c>
      <c r="B8" s="44">
        <v>1.0497685185185185E-2</v>
      </c>
      <c r="C8" s="13">
        <f t="shared" si="0"/>
        <v>2</v>
      </c>
      <c r="D8" s="44">
        <v>3.4953703703703705E-3</v>
      </c>
      <c r="E8" s="13">
        <f t="shared" si="1"/>
        <v>2</v>
      </c>
      <c r="F8" s="12"/>
      <c r="G8" s="14"/>
      <c r="H8" s="44">
        <v>3.1481481481481482E-3</v>
      </c>
      <c r="I8" s="13">
        <f t="shared" si="2"/>
        <v>2</v>
      </c>
      <c r="J8" s="44">
        <v>1.2731481481481483E-3</v>
      </c>
      <c r="K8" s="13">
        <f t="shared" si="3"/>
        <v>4</v>
      </c>
      <c r="L8" s="14"/>
      <c r="M8" s="13" t="str">
        <f t="shared" si="4"/>
        <v/>
      </c>
      <c r="N8" s="44">
        <v>2.3726851851851851E-3</v>
      </c>
      <c r="O8" s="13">
        <f t="shared" si="5"/>
        <v>2</v>
      </c>
      <c r="P8" s="18">
        <f t="shared" si="6"/>
        <v>12</v>
      </c>
      <c r="Q8" s="17">
        <f t="shared" si="7"/>
        <v>2</v>
      </c>
    </row>
    <row r="9" spans="1:17" ht="17.100000000000001" customHeight="1" x14ac:dyDescent="0.45">
      <c r="A9" s="11" t="s">
        <v>16</v>
      </c>
      <c r="B9" s="44">
        <v>1.5949074074074074E-2</v>
      </c>
      <c r="C9" s="13">
        <f t="shared" si="0"/>
        <v>7</v>
      </c>
      <c r="D9" s="44">
        <v>6.3194444444444444E-3</v>
      </c>
      <c r="E9" s="13">
        <f t="shared" si="1"/>
        <v>8</v>
      </c>
      <c r="F9" s="12">
        <v>9.32</v>
      </c>
      <c r="G9" s="14"/>
      <c r="H9" s="44">
        <v>4.7106481481481478E-3</v>
      </c>
      <c r="I9" s="13">
        <f t="shared" si="2"/>
        <v>8</v>
      </c>
      <c r="J9" s="44">
        <v>3.0439814814814813E-3</v>
      </c>
      <c r="K9" s="13">
        <f t="shared" si="3"/>
        <v>6</v>
      </c>
      <c r="L9" s="14"/>
      <c r="M9" s="13" t="str">
        <f t="shared" si="4"/>
        <v/>
      </c>
      <c r="N9" s="44">
        <v>3.3217592592592591E-3</v>
      </c>
      <c r="O9" s="13">
        <f t="shared" si="5"/>
        <v>7</v>
      </c>
      <c r="P9" s="18">
        <f t="shared" si="6"/>
        <v>36</v>
      </c>
      <c r="Q9" s="17">
        <f t="shared" si="7"/>
        <v>8</v>
      </c>
    </row>
    <row r="10" spans="1:17" ht="17.100000000000001" customHeight="1" x14ac:dyDescent="0.45">
      <c r="A10" s="11" t="s">
        <v>24</v>
      </c>
      <c r="B10" s="44">
        <v>2.0034722222222221E-2</v>
      </c>
      <c r="C10" s="13">
        <f t="shared" si="0"/>
        <v>8</v>
      </c>
      <c r="D10" s="44">
        <v>5.2546296296296299E-3</v>
      </c>
      <c r="E10" s="13">
        <f t="shared" si="1"/>
        <v>6</v>
      </c>
      <c r="F10" s="12">
        <v>15.18</v>
      </c>
      <c r="G10" s="14"/>
      <c r="H10" s="44">
        <v>4.3862268518518521E-3</v>
      </c>
      <c r="I10" s="13">
        <f t="shared" si="2"/>
        <v>5</v>
      </c>
      <c r="J10" s="44">
        <v>3.3564814814814816E-3</v>
      </c>
      <c r="K10" s="13">
        <f t="shared" si="3"/>
        <v>7</v>
      </c>
      <c r="L10" s="14"/>
      <c r="M10" s="13" t="str">
        <f t="shared" si="4"/>
        <v/>
      </c>
      <c r="N10" s="44">
        <v>3.0555555555555557E-3</v>
      </c>
      <c r="O10" s="13">
        <f t="shared" si="5"/>
        <v>6</v>
      </c>
      <c r="P10" s="18">
        <f t="shared" si="6"/>
        <v>32</v>
      </c>
      <c r="Q10" s="17">
        <f t="shared" si="7"/>
        <v>6</v>
      </c>
    </row>
    <row r="11" spans="1:17" ht="17.100000000000001" customHeight="1" x14ac:dyDescent="0.45">
      <c r="A11" s="11"/>
      <c r="B11" s="12"/>
      <c r="C11" s="13" t="str">
        <f t="shared" si="0"/>
        <v/>
      </c>
      <c r="D11" s="12"/>
      <c r="E11" s="13" t="str">
        <f t="shared" si="1"/>
        <v/>
      </c>
      <c r="F11" s="12">
        <v>18.059999999999999</v>
      </c>
      <c r="G11" s="14"/>
      <c r="H11" s="14"/>
      <c r="I11" s="13" t="str">
        <f t="shared" si="2"/>
        <v/>
      </c>
      <c r="J11" s="12"/>
      <c r="K11" s="13" t="str">
        <f t="shared" si="3"/>
        <v/>
      </c>
      <c r="L11" s="14"/>
      <c r="M11" s="13" t="str">
        <f t="shared" si="4"/>
        <v/>
      </c>
      <c r="N11" s="12"/>
      <c r="O11" s="13" t="str">
        <f t="shared" si="5"/>
        <v/>
      </c>
      <c r="P11" s="18"/>
      <c r="Q11" s="17" t="str">
        <f t="shared" si="7"/>
        <v/>
      </c>
    </row>
    <row r="12" spans="1:17" ht="17.100000000000001" customHeight="1" x14ac:dyDescent="0.45">
      <c r="A12" s="11"/>
      <c r="B12" s="12"/>
      <c r="C12" s="13" t="str">
        <f t="shared" si="0"/>
        <v/>
      </c>
      <c r="D12" s="12"/>
      <c r="E12" s="13" t="str">
        <f t="shared" si="1"/>
        <v/>
      </c>
      <c r="F12" s="12"/>
      <c r="G12" s="14"/>
      <c r="H12" s="14"/>
      <c r="I12" s="13" t="str">
        <f t="shared" si="2"/>
        <v/>
      </c>
      <c r="J12" s="12"/>
      <c r="K12" s="13" t="str">
        <f t="shared" si="3"/>
        <v/>
      </c>
      <c r="L12" s="14"/>
      <c r="M12" s="13" t="str">
        <f t="shared" si="4"/>
        <v/>
      </c>
      <c r="N12" s="12"/>
      <c r="O12" s="13" t="str">
        <f t="shared" si="5"/>
        <v/>
      </c>
      <c r="P12" s="18"/>
      <c r="Q12" s="17" t="str">
        <f t="shared" si="7"/>
        <v/>
      </c>
    </row>
    <row r="13" spans="1:17" ht="17.100000000000001" customHeight="1" x14ac:dyDescent="0.45">
      <c r="A13" s="11"/>
      <c r="B13" s="12"/>
      <c r="C13" s="13" t="str">
        <f t="shared" si="0"/>
        <v/>
      </c>
      <c r="D13" s="12"/>
      <c r="E13" s="13" t="str">
        <f t="shared" si="1"/>
        <v/>
      </c>
      <c r="F13" s="12"/>
      <c r="G13" s="14"/>
      <c r="H13" s="14"/>
      <c r="I13" s="13" t="str">
        <f t="shared" si="2"/>
        <v/>
      </c>
      <c r="J13" s="12"/>
      <c r="K13" s="13" t="str">
        <f t="shared" si="3"/>
        <v/>
      </c>
      <c r="L13" s="14"/>
      <c r="M13" s="13" t="str">
        <f t="shared" si="4"/>
        <v/>
      </c>
      <c r="N13" s="12"/>
      <c r="O13" s="13" t="str">
        <f t="shared" si="5"/>
        <v/>
      </c>
      <c r="P13" s="18"/>
      <c r="Q13" s="17" t="str">
        <f t="shared" si="7"/>
        <v/>
      </c>
    </row>
    <row r="14" spans="1:17" ht="17.100000000000001" customHeight="1" x14ac:dyDescent="0.45">
      <c r="A14" s="11"/>
      <c r="B14" s="12"/>
      <c r="C14" s="13" t="str">
        <f t="shared" si="0"/>
        <v/>
      </c>
      <c r="D14" s="12"/>
      <c r="E14" s="13" t="str">
        <f t="shared" si="1"/>
        <v/>
      </c>
      <c r="F14" s="12"/>
      <c r="G14" s="14"/>
      <c r="H14" s="14"/>
      <c r="I14" s="13" t="str">
        <f t="shared" si="2"/>
        <v/>
      </c>
      <c r="J14" s="12"/>
      <c r="K14" s="13" t="str">
        <f t="shared" si="3"/>
        <v/>
      </c>
      <c r="L14" s="14"/>
      <c r="M14" s="13" t="str">
        <f t="shared" si="4"/>
        <v/>
      </c>
      <c r="N14" s="12"/>
      <c r="O14" s="13" t="str">
        <f t="shared" si="5"/>
        <v/>
      </c>
      <c r="P14" s="18"/>
      <c r="Q14" s="17" t="str">
        <f t="shared" si="7"/>
        <v/>
      </c>
    </row>
    <row r="15" spans="1:17" ht="17.100000000000001" customHeight="1" x14ac:dyDescent="0.45">
      <c r="A15" s="11"/>
      <c r="B15" s="12"/>
      <c r="C15" s="13" t="str">
        <f t="shared" si="0"/>
        <v/>
      </c>
      <c r="D15" s="12"/>
      <c r="E15" s="13" t="str">
        <f t="shared" si="1"/>
        <v/>
      </c>
      <c r="F15" s="12"/>
      <c r="G15" s="14"/>
      <c r="H15" s="14"/>
      <c r="I15" s="13" t="str">
        <f t="shared" si="2"/>
        <v/>
      </c>
      <c r="J15" s="12"/>
      <c r="K15" s="13" t="str">
        <f t="shared" si="3"/>
        <v/>
      </c>
      <c r="L15" s="14"/>
      <c r="M15" s="13" t="str">
        <f t="shared" si="4"/>
        <v/>
      </c>
      <c r="N15" s="12"/>
      <c r="O15" s="13" t="str">
        <f t="shared" si="5"/>
        <v/>
      </c>
      <c r="P15" s="18"/>
      <c r="Q15" s="17" t="str">
        <f t="shared" si="7"/>
        <v/>
      </c>
    </row>
    <row r="16" spans="1:17" ht="17.100000000000001" customHeight="1" x14ac:dyDescent="0.45">
      <c r="A16" s="11"/>
      <c r="B16" s="12"/>
      <c r="C16" s="13" t="str">
        <f t="shared" si="0"/>
        <v/>
      </c>
      <c r="D16" s="12"/>
      <c r="E16" s="13" t="str">
        <f t="shared" si="1"/>
        <v/>
      </c>
      <c r="F16" s="12"/>
      <c r="G16" s="14"/>
      <c r="H16" s="14"/>
      <c r="I16" s="13" t="str">
        <f t="shared" si="2"/>
        <v/>
      </c>
      <c r="J16" s="12"/>
      <c r="K16" s="13" t="str">
        <f t="shared" si="3"/>
        <v/>
      </c>
      <c r="L16" s="14"/>
      <c r="M16" s="13" t="str">
        <f t="shared" si="4"/>
        <v/>
      </c>
      <c r="N16" s="12"/>
      <c r="O16" s="13" t="str">
        <f t="shared" si="5"/>
        <v/>
      </c>
      <c r="P16" s="18"/>
      <c r="Q16" s="17" t="str">
        <f t="shared" si="7"/>
        <v/>
      </c>
    </row>
    <row r="17" spans="1:17" ht="17.100000000000001" customHeight="1" x14ac:dyDescent="0.45">
      <c r="A17" s="11"/>
      <c r="B17" s="22"/>
      <c r="C17" s="13" t="str">
        <f t="shared" si="0"/>
        <v/>
      </c>
      <c r="D17" s="23"/>
      <c r="E17" s="13" t="str">
        <f t="shared" si="1"/>
        <v/>
      </c>
      <c r="F17" s="23"/>
      <c r="G17" s="24"/>
      <c r="H17" s="14"/>
      <c r="I17" s="13" t="str">
        <f t="shared" si="2"/>
        <v/>
      </c>
      <c r="J17" s="19"/>
      <c r="K17" s="13" t="str">
        <f t="shared" si="3"/>
        <v/>
      </c>
      <c r="L17" s="14"/>
      <c r="M17" s="13" t="str">
        <f t="shared" si="4"/>
        <v/>
      </c>
      <c r="N17" s="25"/>
      <c r="O17" s="13" t="str">
        <f t="shared" si="5"/>
        <v/>
      </c>
      <c r="P17" s="18"/>
      <c r="Q17" s="17" t="str">
        <f t="shared" si="7"/>
        <v/>
      </c>
    </row>
    <row r="18" spans="1:17" ht="17.100000000000001" customHeight="1" x14ac:dyDescent="0.45">
      <c r="A18" s="21"/>
      <c r="B18" s="22"/>
      <c r="C18" s="13" t="str">
        <f t="shared" si="0"/>
        <v/>
      </c>
      <c r="D18" s="23"/>
      <c r="E18" s="13" t="str">
        <f t="shared" si="1"/>
        <v/>
      </c>
      <c r="F18" s="23"/>
      <c r="G18" s="24"/>
      <c r="H18" s="24"/>
      <c r="I18" s="13" t="str">
        <f t="shared" si="2"/>
        <v/>
      </c>
      <c r="J18" s="19"/>
      <c r="K18" s="13" t="str">
        <f t="shared" si="3"/>
        <v/>
      </c>
      <c r="L18" s="23"/>
      <c r="M18" s="13" t="str">
        <f t="shared" si="4"/>
        <v/>
      </c>
      <c r="N18" s="23"/>
      <c r="O18" s="13" t="str">
        <f t="shared" si="5"/>
        <v/>
      </c>
      <c r="P18" s="18"/>
      <c r="Q18" s="17" t="str">
        <f t="shared" si="7"/>
        <v/>
      </c>
    </row>
    <row r="19" spans="1:17" ht="17.100000000000001" customHeight="1" x14ac:dyDescent="0.45">
      <c r="A19" s="21"/>
      <c r="B19" s="18"/>
      <c r="C19" s="13" t="str">
        <f t="shared" si="0"/>
        <v/>
      </c>
      <c r="D19" s="26"/>
      <c r="E19" s="13" t="str">
        <f t="shared" si="1"/>
        <v/>
      </c>
      <c r="F19" s="26"/>
      <c r="G19" s="27"/>
      <c r="H19" s="27"/>
      <c r="I19" s="13" t="str">
        <f t="shared" si="2"/>
        <v/>
      </c>
      <c r="J19" s="18"/>
      <c r="K19" s="13" t="str">
        <f t="shared" si="3"/>
        <v/>
      </c>
      <c r="L19" s="26"/>
      <c r="M19" s="13" t="str">
        <f t="shared" si="4"/>
        <v/>
      </c>
      <c r="N19" s="26"/>
      <c r="O19" s="13" t="str">
        <f t="shared" si="5"/>
        <v/>
      </c>
      <c r="P19" s="18"/>
      <c r="Q19" s="17" t="str">
        <f t="shared" si="7"/>
        <v/>
      </c>
    </row>
    <row r="20" spans="1:17" ht="17.100000000000001" customHeight="1" x14ac:dyDescent="0.45">
      <c r="A20" s="28" t="s">
        <v>17</v>
      </c>
      <c r="B20" s="18"/>
      <c r="C20" s="13" t="str">
        <f>IF(B20&lt;&gt;"",RANK(B20,$B$3:$B$20,1),"")</f>
        <v/>
      </c>
      <c r="D20" s="26"/>
      <c r="E20" s="13" t="str">
        <f>IF(D20&lt;&gt;"",RANK(D20,$D$3:$D$20,1),"")</f>
        <v/>
      </c>
      <c r="F20" s="26"/>
      <c r="G20" s="27"/>
      <c r="H20" s="27"/>
      <c r="I20" s="13" t="str">
        <f>IF(F20&lt;&gt;"",RANK(F20,$F$3:$F$20,1),"")</f>
        <v/>
      </c>
      <c r="J20" s="18"/>
      <c r="K20" s="13" t="str">
        <f>IF(J20&lt;&gt;"",RANK(J20,$J$3:$J$20,1),"")</f>
        <v/>
      </c>
      <c r="L20" s="26"/>
      <c r="M20" s="13" t="str">
        <f t="shared" si="4"/>
        <v/>
      </c>
      <c r="N20" s="26"/>
      <c r="O20" s="13" t="str">
        <f>IF(N20&lt;&gt;"",RANK(N20,$N$3:$N$20,1),"")</f>
        <v/>
      </c>
      <c r="P20" s="18"/>
      <c r="Q20" s="17"/>
    </row>
    <row r="21" spans="1:17" ht="17.100000000000001" customHeight="1" thickBot="1" x14ac:dyDescent="0.5">
      <c r="A21" s="29" t="s">
        <v>18</v>
      </c>
      <c r="B21" s="30"/>
      <c r="C21" s="31" t="str">
        <f>IF(B21&lt;&gt;"",RANK(B21,B$3:B$10,0),"")</f>
        <v/>
      </c>
      <c r="D21" s="32"/>
      <c r="E21" s="31"/>
      <c r="F21" s="32"/>
      <c r="G21" s="32"/>
      <c r="H21" s="32"/>
      <c r="I21" s="31"/>
      <c r="J21" s="30"/>
      <c r="K21" s="31"/>
      <c r="L21" s="32"/>
      <c r="M21" s="31"/>
      <c r="N21" s="32"/>
      <c r="O21" s="31"/>
      <c r="P21" s="30"/>
      <c r="Q21" s="33"/>
    </row>
  </sheetData>
  <sortState xmlns:xlrd2="http://schemas.microsoft.com/office/spreadsheetml/2017/richdata2" ref="A3:Q21">
    <sortCondition ref="Q3:Q21"/>
  </sortState>
  <mergeCells count="7">
    <mergeCell ref="L1:M1"/>
    <mergeCell ref="N1:O1"/>
    <mergeCell ref="P1:Q1"/>
    <mergeCell ref="B1:C1"/>
    <mergeCell ref="D1:E1"/>
    <mergeCell ref="F1:I1"/>
    <mergeCell ref="J1:K1"/>
  </mergeCells>
  <pageMargins left="0.75" right="0.75" top="1.5" bottom="1" header="0.5" footer="0.5"/>
  <pageSetup scale="69" orientation="landscape" verticalDpi="599" r:id="rId1"/>
  <headerFooter alignWithMargins="0">
    <oddHeader>&amp;C&amp;"Arial,Bold"&amp;12MALE TEAM
RAIDER RESULTS
September 9, 2023</oddHeader>
    <oddFooter>&amp;L_x000D_&amp;1#&amp;"Calibri"&amp;10&amp;K000000 
Classified as Public</oddFooter>
  </headerFooter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19"/>
  <sheetViews>
    <sheetView zoomScale="90" zoomScaleNormal="90" workbookViewId="0">
      <selection activeCell="B7" sqref="B7"/>
    </sheetView>
  </sheetViews>
  <sheetFormatPr defaultRowHeight="12.75" x14ac:dyDescent="0.35"/>
  <cols>
    <col min="1" max="1" width="24.73046875" style="1" bestFit="1" customWidth="1"/>
    <col min="2" max="2" width="12.265625" customWidth="1"/>
    <col min="3" max="3" width="3.86328125" customWidth="1"/>
    <col min="4" max="4" width="13.265625" customWidth="1"/>
    <col min="5" max="5" width="4.1328125" customWidth="1"/>
    <col min="6" max="7" width="12.86328125" hidden="1" customWidth="1"/>
    <col min="8" max="8" width="12.86328125" customWidth="1"/>
    <col min="9" max="9" width="3.73046875" customWidth="1"/>
    <col min="10" max="10" width="13.59765625" style="2" customWidth="1"/>
    <col min="11" max="11" width="4.1328125" customWidth="1"/>
    <col min="12" max="12" width="15.73046875" hidden="1" customWidth="1"/>
    <col min="13" max="13" width="4.1328125" hidden="1" customWidth="1"/>
    <col min="14" max="14" width="15.73046875" customWidth="1"/>
    <col min="15" max="15" width="4.1328125" customWidth="1"/>
    <col min="16" max="16" width="7" style="1" customWidth="1"/>
    <col min="17" max="17" width="10.265625" customWidth="1"/>
    <col min="19" max="19" width="32.86328125" customWidth="1"/>
  </cols>
  <sheetData>
    <row r="1" spans="1:19" ht="20.25" customHeight="1" x14ac:dyDescent="0.45">
      <c r="A1" s="4"/>
      <c r="B1" s="48" t="s">
        <v>0</v>
      </c>
      <c r="C1" s="49"/>
      <c r="D1" s="50" t="s">
        <v>1</v>
      </c>
      <c r="E1" s="51"/>
      <c r="F1" s="52" t="s">
        <v>2</v>
      </c>
      <c r="G1" s="53"/>
      <c r="H1" s="53"/>
      <c r="I1" s="54"/>
      <c r="J1" s="55" t="s">
        <v>3</v>
      </c>
      <c r="K1" s="56"/>
      <c r="L1" s="57" t="s">
        <v>4</v>
      </c>
      <c r="M1" s="58"/>
      <c r="N1" s="59" t="s">
        <v>5</v>
      </c>
      <c r="O1" s="60"/>
      <c r="P1" s="46"/>
      <c r="Q1" s="47"/>
    </row>
    <row r="2" spans="1:19" ht="40.5" customHeight="1" x14ac:dyDescent="0.45">
      <c r="A2" s="4" t="s">
        <v>6</v>
      </c>
      <c r="B2" s="36" t="s">
        <v>7</v>
      </c>
      <c r="C2" s="37" t="s">
        <v>8</v>
      </c>
      <c r="D2" s="40" t="s">
        <v>7</v>
      </c>
      <c r="E2" s="41" t="s">
        <v>8</v>
      </c>
      <c r="F2" s="38" t="s">
        <v>7</v>
      </c>
      <c r="G2" s="38" t="s">
        <v>9</v>
      </c>
      <c r="H2" s="38" t="s">
        <v>10</v>
      </c>
      <c r="I2" s="8" t="s">
        <v>8</v>
      </c>
      <c r="J2" s="5" t="s">
        <v>7</v>
      </c>
      <c r="K2" s="6" t="s">
        <v>8</v>
      </c>
      <c r="L2" s="34" t="s">
        <v>7</v>
      </c>
      <c r="M2" s="35" t="s">
        <v>8</v>
      </c>
      <c r="N2" s="39" t="s">
        <v>7</v>
      </c>
      <c r="O2" s="7" t="s">
        <v>8</v>
      </c>
      <c r="P2" s="9" t="s">
        <v>11</v>
      </c>
      <c r="Q2" s="10" t="s">
        <v>12</v>
      </c>
    </row>
    <row r="3" spans="1:19" ht="17.100000000000001" customHeight="1" x14ac:dyDescent="0.45">
      <c r="A3" s="43" t="s">
        <v>13</v>
      </c>
      <c r="B3" s="44">
        <v>1.4675925925925926E-2</v>
      </c>
      <c r="C3" s="13">
        <f>IF(B3&lt;&gt;"",RANK(B3,$B$3:$B$17,1),"")</f>
        <v>1</v>
      </c>
      <c r="D3" s="44">
        <v>4.1550925925925922E-3</v>
      </c>
      <c r="E3" s="13">
        <f>IF(D3&lt;&gt;"",RANK(D3,$D$3:$D$17,1),"")</f>
        <v>1</v>
      </c>
      <c r="F3" s="12">
        <v>29.58</v>
      </c>
      <c r="G3" s="14"/>
      <c r="H3" s="44">
        <v>3.6878472222222221E-3</v>
      </c>
      <c r="I3" s="13">
        <f t="shared" ref="I3:I11" si="0">IF(H3&lt;&gt;"",RANK(H3,$H$3:$H$17,1),"")</f>
        <v>1</v>
      </c>
      <c r="J3" s="44">
        <v>1.7013888888888888E-3</v>
      </c>
      <c r="K3" s="13">
        <f>IF(J3&lt;&gt;"",RANK(J3,$J$3:$J$17,1),"")</f>
        <v>3</v>
      </c>
      <c r="L3" s="12"/>
      <c r="M3" s="13" t="str">
        <f>IF(L3&lt;&gt;"",RANK(L3,$L$3:$L$18,1),"")</f>
        <v/>
      </c>
      <c r="N3" s="44">
        <v>3.5879629629629629E-3</v>
      </c>
      <c r="O3" s="13">
        <f>IF(N3&lt;&gt;"",RANK(N3,$N$3:$N$17,1),"")</f>
        <v>3</v>
      </c>
      <c r="P3" s="16">
        <f>SUM(C3,E3,I3,K3,M3,O3)</f>
        <v>9</v>
      </c>
      <c r="Q3" s="17">
        <f>IF(P3&lt;&gt;"",RANK(P3,$P$3:$P$17,1),"")</f>
        <v>1</v>
      </c>
      <c r="S3" s="3"/>
    </row>
    <row r="4" spans="1:19" ht="17.100000000000001" customHeight="1" x14ac:dyDescent="0.45">
      <c r="A4" s="20" t="s">
        <v>25</v>
      </c>
      <c r="B4" s="44">
        <v>2.1979166666666668E-2</v>
      </c>
      <c r="C4" s="13">
        <f>IF(B4&lt;&gt;"",RANK(B4,$B$3:$B$17,1),"")</f>
        <v>9</v>
      </c>
      <c r="D4" s="44">
        <v>5.162037037037037E-3</v>
      </c>
      <c r="E4" s="13">
        <f>IF(D4&lt;&gt;"",RANK(D4,$D$3:$D$17,1),"")</f>
        <v>5</v>
      </c>
      <c r="F4" s="12">
        <v>18.579999999999998</v>
      </c>
      <c r="G4" s="14"/>
      <c r="H4" s="44">
        <v>4.1518518518518519E-3</v>
      </c>
      <c r="I4" s="13">
        <f t="shared" si="0"/>
        <v>4</v>
      </c>
      <c r="J4" s="44">
        <v>1.6898148148148148E-3</v>
      </c>
      <c r="K4" s="13">
        <f>IF(J4&lt;&gt;"",RANK(J4,$J$3:$J$17,1),"")</f>
        <v>2</v>
      </c>
      <c r="L4" s="12"/>
      <c r="M4" s="13" t="str">
        <f>IF(L4&lt;&gt;"",RANK(L4,$L$3:$L$18,1),"")</f>
        <v/>
      </c>
      <c r="N4" s="44">
        <v>4.4444444444444444E-3</v>
      </c>
      <c r="O4" s="13">
        <f>IF(N4&lt;&gt;"",RANK(N4,$N$3:$N$17,1),"")</f>
        <v>8</v>
      </c>
      <c r="P4" s="16">
        <f t="shared" ref="P4:P11" si="1">SUM(C4,E4,I4,K4,M4,O4)</f>
        <v>28</v>
      </c>
      <c r="Q4" s="17">
        <f t="shared" ref="Q4:Q11" si="2">IF(P4&lt;&gt;"",RANK(P4,$P$3:$P$17,1),"")</f>
        <v>5</v>
      </c>
      <c r="S4" s="3"/>
    </row>
    <row r="5" spans="1:19" ht="17.100000000000001" customHeight="1" x14ac:dyDescent="0.45">
      <c r="A5" s="20" t="s">
        <v>26</v>
      </c>
      <c r="B5" s="44">
        <v>1.5914351851851853E-2</v>
      </c>
      <c r="C5" s="13">
        <f>IF(B5&lt;&gt;"",RANK(B5,$B$3:$B$17,1),"")</f>
        <v>4</v>
      </c>
      <c r="D5" s="44">
        <v>4.3981481481481484E-3</v>
      </c>
      <c r="E5" s="13">
        <f>IF(D5&lt;&gt;"",RANK(D5,$D$3:$D$17,1),"")</f>
        <v>2</v>
      </c>
      <c r="F5" s="12">
        <v>27.24</v>
      </c>
      <c r="G5" s="14"/>
      <c r="H5" s="44">
        <v>4.1692129629629631E-3</v>
      </c>
      <c r="I5" s="13">
        <f t="shared" si="0"/>
        <v>5</v>
      </c>
      <c r="J5" s="44">
        <v>1.0069444444444444E-3</v>
      </c>
      <c r="K5" s="13">
        <f>IF(J5&lt;&gt;"",RANK(J5,$J$3:$J$17,1),"")</f>
        <v>1</v>
      </c>
      <c r="L5" s="12"/>
      <c r="M5" s="13" t="str">
        <f>IF(L5&lt;&gt;"",RANK(L5,$L$3:$L$18,1),"")</f>
        <v/>
      </c>
      <c r="N5" s="44">
        <v>3.0324074074074073E-3</v>
      </c>
      <c r="O5" s="13">
        <f>IF(N5&lt;&gt;"",RANK(N5,$N$3:$N$17,1),"")</f>
        <v>1</v>
      </c>
      <c r="P5" s="16">
        <f t="shared" si="1"/>
        <v>13</v>
      </c>
      <c r="Q5" s="17">
        <f t="shared" si="2"/>
        <v>2</v>
      </c>
      <c r="S5" s="3"/>
    </row>
    <row r="6" spans="1:19" ht="17.100000000000001" customHeight="1" x14ac:dyDescent="0.45">
      <c r="A6" s="20" t="s">
        <v>22</v>
      </c>
      <c r="B6" s="44">
        <v>1.5196759259259259E-2</v>
      </c>
      <c r="C6" s="13">
        <f t="shared" ref="C6:C11" si="3">IF(B6&lt;&gt;"",RANK(B6,$B$3:$B$17,1),"")</f>
        <v>2</v>
      </c>
      <c r="D6" s="44">
        <v>7.4074074074074077E-3</v>
      </c>
      <c r="E6" s="13">
        <f>IF(D6&lt;&gt;"",RANK(D6,$D$3:$D$17,1),"")</f>
        <v>9</v>
      </c>
      <c r="F6" s="12">
        <v>14.1</v>
      </c>
      <c r="G6" s="14"/>
      <c r="H6" s="44">
        <v>4.0071759259259262E-3</v>
      </c>
      <c r="I6" s="13">
        <f t="shared" si="0"/>
        <v>3</v>
      </c>
      <c r="J6" s="44">
        <v>6.3541666666666668E-3</v>
      </c>
      <c r="K6" s="13">
        <f>IF(J6&lt;&gt;"",RANK(J6,$J$3:$J$17,1),"")</f>
        <v>9</v>
      </c>
      <c r="L6" s="12"/>
      <c r="M6" s="13" t="str">
        <f>IF(L6&lt;&gt;"",RANK(L6,$L$3:$L$18,1),"")</f>
        <v/>
      </c>
      <c r="N6" s="44">
        <v>4.2245370370370371E-3</v>
      </c>
      <c r="O6" s="13">
        <f>IF(N6&lt;&gt;"",RANK(N6,$N$3:$N$17,1),"")</f>
        <v>6</v>
      </c>
      <c r="P6" s="16">
        <f t="shared" si="1"/>
        <v>29</v>
      </c>
      <c r="Q6" s="17">
        <f t="shared" si="2"/>
        <v>6</v>
      </c>
      <c r="S6" s="3"/>
    </row>
    <row r="7" spans="1:19" ht="17.100000000000001" customHeight="1" x14ac:dyDescent="0.45">
      <c r="A7" s="20" t="s">
        <v>14</v>
      </c>
      <c r="B7" s="44">
        <v>1.9259259259259261E-2</v>
      </c>
      <c r="C7" s="13">
        <f t="shared" si="3"/>
        <v>7</v>
      </c>
      <c r="D7" s="44">
        <v>4.7916666666666663E-3</v>
      </c>
      <c r="E7" s="13">
        <f>IF(D7&lt;&gt;"",RANK(D7,$D$3:$D$17,1),"")</f>
        <v>4</v>
      </c>
      <c r="F7" s="12">
        <v>22.18</v>
      </c>
      <c r="G7" s="14"/>
      <c r="H7" s="44">
        <v>4.190277777777778E-3</v>
      </c>
      <c r="I7" s="13">
        <f t="shared" si="0"/>
        <v>6</v>
      </c>
      <c r="J7" s="44">
        <v>1.8055555555555555E-3</v>
      </c>
      <c r="K7" s="13">
        <f>IF(J7&lt;&gt;"",RANK(J7,$J$3:$J$17,1),"")</f>
        <v>4</v>
      </c>
      <c r="L7" s="12"/>
      <c r="M7" s="13" t="str">
        <f>IF(L7&lt;&gt;"",RANK(L7,$L$3:$L$18,1),"")</f>
        <v/>
      </c>
      <c r="N7" s="44">
        <v>3.9930555555555552E-3</v>
      </c>
      <c r="O7" s="13">
        <f>IF(N7&lt;&gt;"",RANK(N7,$N$3:$N$17,1),"")</f>
        <v>5</v>
      </c>
      <c r="P7" s="16">
        <f t="shared" si="1"/>
        <v>26</v>
      </c>
      <c r="Q7" s="17">
        <v>0</v>
      </c>
      <c r="S7" s="3"/>
    </row>
    <row r="8" spans="1:19" ht="17.100000000000001" customHeight="1" x14ac:dyDescent="0.45">
      <c r="A8" s="20" t="s">
        <v>27</v>
      </c>
      <c r="B8" s="44">
        <v>1.9652777777777779E-2</v>
      </c>
      <c r="C8" s="13">
        <f t="shared" si="3"/>
        <v>8</v>
      </c>
      <c r="D8" s="44">
        <v>5.6249999999999998E-3</v>
      </c>
      <c r="E8" s="13">
        <f>IF(D8&lt;&gt;"",RANK(D8,$D$3:$D$17,1),"")</f>
        <v>7</v>
      </c>
      <c r="F8" s="12"/>
      <c r="G8" s="14"/>
      <c r="H8" s="44">
        <v>4.6628472222222219E-3</v>
      </c>
      <c r="I8" s="13">
        <f t="shared" si="0"/>
        <v>7</v>
      </c>
      <c r="J8" s="44">
        <v>2.1527777777777778E-3</v>
      </c>
      <c r="K8" s="13">
        <f>IF(J8&lt;&gt;"",RANK(J8,$J$3:$J$17,1),"")</f>
        <v>7</v>
      </c>
      <c r="L8" s="12"/>
      <c r="M8" s="13"/>
      <c r="N8" s="44">
        <v>4.31712962962963E-3</v>
      </c>
      <c r="O8" s="13">
        <f>IF(N8&lt;&gt;"",RANK(N8,$N$3:$N$17,1),"")</f>
        <v>7</v>
      </c>
      <c r="P8" s="16">
        <f t="shared" si="1"/>
        <v>36</v>
      </c>
      <c r="Q8" s="17">
        <f t="shared" si="2"/>
        <v>9</v>
      </c>
      <c r="S8" s="3"/>
    </row>
    <row r="9" spans="1:19" ht="17.100000000000001" customHeight="1" x14ac:dyDescent="0.45">
      <c r="A9" s="20" t="s">
        <v>16</v>
      </c>
      <c r="B9" s="44">
        <v>1.5787037037037037E-2</v>
      </c>
      <c r="C9" s="13">
        <f t="shared" si="3"/>
        <v>3</v>
      </c>
      <c r="D9" s="44">
        <v>4.7453703703703703E-3</v>
      </c>
      <c r="E9" s="13">
        <f t="shared" ref="E9:E17" si="4">IF(D9&lt;&gt;"",RANK(D9,$D$3:$D$17,1),"")</f>
        <v>3</v>
      </c>
      <c r="F9" s="12">
        <v>17.32</v>
      </c>
      <c r="G9" s="14"/>
      <c r="H9" s="44">
        <v>6.7824074074074071E-3</v>
      </c>
      <c r="I9" s="13">
        <f t="shared" si="0"/>
        <v>9</v>
      </c>
      <c r="J9" s="44">
        <v>1.8634259259259259E-3</v>
      </c>
      <c r="K9" s="13">
        <f t="shared" ref="K9:K17" si="5">IF(J9&lt;&gt;"",RANK(J9,$J$3:$J$17,1),"")</f>
        <v>5</v>
      </c>
      <c r="L9" s="12"/>
      <c r="M9" s="13" t="str">
        <f>IF(L9&lt;&gt;"",RANK(L9,$L$3:$L$18,1),"")</f>
        <v/>
      </c>
      <c r="N9" s="44">
        <v>3.1597222222222222E-3</v>
      </c>
      <c r="O9" s="13">
        <f t="shared" ref="O9:O17" si="6">IF(N9&lt;&gt;"",RANK(N9,$N$3:$N$17,1),"")</f>
        <v>2</v>
      </c>
      <c r="P9" s="16">
        <f t="shared" si="1"/>
        <v>22</v>
      </c>
      <c r="Q9" s="17">
        <f t="shared" si="2"/>
        <v>3</v>
      </c>
      <c r="S9" s="3"/>
    </row>
    <row r="10" spans="1:19" ht="17.100000000000001" customHeight="1" x14ac:dyDescent="0.45">
      <c r="A10" s="20" t="s">
        <v>28</v>
      </c>
      <c r="B10" s="44">
        <v>1.5960648148148147E-2</v>
      </c>
      <c r="C10" s="13">
        <f t="shared" si="3"/>
        <v>5</v>
      </c>
      <c r="D10" s="44">
        <v>5.2662037037037035E-3</v>
      </c>
      <c r="E10" s="13">
        <f t="shared" si="4"/>
        <v>6</v>
      </c>
      <c r="F10" s="12">
        <v>22.41</v>
      </c>
      <c r="G10" s="14"/>
      <c r="H10" s="44">
        <v>4.0017361111111113E-3</v>
      </c>
      <c r="I10" s="13">
        <f t="shared" si="0"/>
        <v>2</v>
      </c>
      <c r="J10" s="44">
        <v>2.6041666666666665E-3</v>
      </c>
      <c r="K10" s="13">
        <f t="shared" si="5"/>
        <v>8</v>
      </c>
      <c r="L10" s="12"/>
      <c r="M10" s="13" t="str">
        <f>IF(L10&lt;&gt;"",RANK(L10,$L$3:$L$18,1),"")</f>
        <v/>
      </c>
      <c r="N10" s="44">
        <v>5.1736111111111115E-3</v>
      </c>
      <c r="O10" s="13">
        <f t="shared" si="6"/>
        <v>9</v>
      </c>
      <c r="P10" s="16">
        <f t="shared" si="1"/>
        <v>30</v>
      </c>
      <c r="Q10" s="17">
        <f t="shared" si="2"/>
        <v>7</v>
      </c>
      <c r="S10" s="3"/>
    </row>
    <row r="11" spans="1:19" ht="17.100000000000001" customHeight="1" x14ac:dyDescent="0.45">
      <c r="A11" s="20" t="s">
        <v>29</v>
      </c>
      <c r="B11" s="44">
        <v>1.863425925925926E-2</v>
      </c>
      <c r="C11" s="13">
        <f t="shared" si="3"/>
        <v>6</v>
      </c>
      <c r="D11" s="44">
        <v>5.8912037037037041E-3</v>
      </c>
      <c r="E11" s="13">
        <f t="shared" si="4"/>
        <v>8</v>
      </c>
      <c r="F11" s="12">
        <v>16.28</v>
      </c>
      <c r="G11" s="14"/>
      <c r="H11" s="44">
        <v>4.9537037037037041E-3</v>
      </c>
      <c r="I11" s="13">
        <f t="shared" si="0"/>
        <v>8</v>
      </c>
      <c r="J11" s="44">
        <v>2.1412037037037038E-3</v>
      </c>
      <c r="K11" s="13">
        <f t="shared" si="5"/>
        <v>6</v>
      </c>
      <c r="L11" s="12"/>
      <c r="M11" s="13" t="str">
        <f>IF(L11&lt;&gt;"",RANK(L11,$L$3:$L$18,1),"")</f>
        <v/>
      </c>
      <c r="N11" s="44">
        <v>3.7847222222222223E-3</v>
      </c>
      <c r="O11" s="13">
        <f t="shared" si="6"/>
        <v>4</v>
      </c>
      <c r="P11" s="16">
        <f t="shared" si="1"/>
        <v>32</v>
      </c>
      <c r="Q11" s="17">
        <f t="shared" si="2"/>
        <v>8</v>
      </c>
      <c r="S11" s="3"/>
    </row>
    <row r="12" spans="1:19" ht="17.100000000000001" customHeight="1" x14ac:dyDescent="0.45">
      <c r="A12" s="20"/>
      <c r="B12" s="22"/>
      <c r="C12" s="13" t="str">
        <f t="shared" ref="C12:C17" si="7">IF(B12&lt;&gt;"",RANK(B12,$B$3:$B$17,1),"")</f>
        <v/>
      </c>
      <c r="D12" s="23"/>
      <c r="E12" s="13" t="str">
        <f t="shared" si="4"/>
        <v/>
      </c>
      <c r="F12" s="23"/>
      <c r="G12" s="24"/>
      <c r="H12" s="24"/>
      <c r="I12" s="13" t="str">
        <f t="shared" ref="I12:I17" si="8">IF(H12&lt;&gt;"",RANK(H12,$H$3:$H$17,1),"")</f>
        <v/>
      </c>
      <c r="J12" s="15"/>
      <c r="K12" s="13" t="str">
        <f t="shared" si="5"/>
        <v/>
      </c>
      <c r="L12" s="23"/>
      <c r="M12" s="13"/>
      <c r="N12" s="25"/>
      <c r="O12" s="13" t="str">
        <f t="shared" si="6"/>
        <v/>
      </c>
      <c r="P12" s="16"/>
      <c r="Q12" s="17"/>
      <c r="S12" s="3"/>
    </row>
    <row r="13" spans="1:19" ht="17.100000000000001" customHeight="1" x14ac:dyDescent="0.45">
      <c r="A13" s="20"/>
      <c r="B13" s="22"/>
      <c r="C13" s="13" t="str">
        <f t="shared" si="7"/>
        <v/>
      </c>
      <c r="D13" s="23"/>
      <c r="E13" s="13" t="str">
        <f t="shared" si="4"/>
        <v/>
      </c>
      <c r="F13" s="23"/>
      <c r="G13" s="24"/>
      <c r="H13" s="24"/>
      <c r="I13" s="13" t="str">
        <f t="shared" si="8"/>
        <v/>
      </c>
      <c r="J13" s="15"/>
      <c r="K13" s="13" t="str">
        <f t="shared" si="5"/>
        <v/>
      </c>
      <c r="L13" s="23"/>
      <c r="M13" s="13"/>
      <c r="N13" s="25"/>
      <c r="O13" s="13" t="str">
        <f t="shared" si="6"/>
        <v/>
      </c>
      <c r="P13" s="18"/>
      <c r="Q13" s="17" t="str">
        <f>IF(P13&lt;&gt;"",RANK(P13,$P$3:$P$17,1),"")</f>
        <v/>
      </c>
      <c r="S13" s="3"/>
    </row>
    <row r="14" spans="1:19" ht="17.100000000000001" customHeight="1" x14ac:dyDescent="0.45">
      <c r="A14" s="20"/>
      <c r="B14" s="22"/>
      <c r="C14" s="13" t="str">
        <f t="shared" si="7"/>
        <v/>
      </c>
      <c r="D14" s="23"/>
      <c r="E14" s="13" t="str">
        <f t="shared" si="4"/>
        <v/>
      </c>
      <c r="F14" s="23"/>
      <c r="G14" s="24"/>
      <c r="H14" s="24"/>
      <c r="I14" s="13" t="str">
        <f t="shared" si="8"/>
        <v/>
      </c>
      <c r="J14" s="15"/>
      <c r="K14" s="13" t="str">
        <f t="shared" si="5"/>
        <v/>
      </c>
      <c r="L14" s="23"/>
      <c r="M14" s="13" t="str">
        <f>IF(L14&lt;&gt;"",RANK(L14,$L$3:$L$18,1),"")</f>
        <v/>
      </c>
      <c r="N14" s="25"/>
      <c r="O14" s="13" t="str">
        <f t="shared" si="6"/>
        <v/>
      </c>
      <c r="P14" s="18"/>
      <c r="Q14" s="17" t="str">
        <f>IF(P14&lt;&gt;"",RANK(P14,$P$3:$P$17,1),"")</f>
        <v/>
      </c>
    </row>
    <row r="15" spans="1:19" ht="17.100000000000001" customHeight="1" x14ac:dyDescent="0.45">
      <c r="A15" s="21"/>
      <c r="B15" s="22"/>
      <c r="C15" s="13" t="str">
        <f t="shared" si="7"/>
        <v/>
      </c>
      <c r="D15" s="23"/>
      <c r="E15" s="13" t="str">
        <f t="shared" si="4"/>
        <v/>
      </c>
      <c r="F15" s="23"/>
      <c r="G15" s="24"/>
      <c r="H15" s="24"/>
      <c r="I15" s="13" t="str">
        <f t="shared" si="8"/>
        <v/>
      </c>
      <c r="J15" s="15"/>
      <c r="K15" s="13" t="str">
        <f t="shared" si="5"/>
        <v/>
      </c>
      <c r="L15" s="23"/>
      <c r="M15" s="13" t="str">
        <f>IF(L15&lt;&gt;"",RANK(L15,$L$3:$L$18,1),"")</f>
        <v/>
      </c>
      <c r="N15" s="23"/>
      <c r="O15" s="13" t="str">
        <f t="shared" si="6"/>
        <v/>
      </c>
      <c r="P15" s="18"/>
      <c r="Q15" s="17" t="str">
        <f>IF(P15&lt;&gt;"",RANK(P15,$P$3:$P$17,1),"")</f>
        <v/>
      </c>
    </row>
    <row r="16" spans="1:19" ht="17.100000000000001" customHeight="1" x14ac:dyDescent="0.45">
      <c r="A16" s="21"/>
      <c r="B16" s="18"/>
      <c r="C16" s="13" t="str">
        <f t="shared" si="7"/>
        <v/>
      </c>
      <c r="D16" s="26"/>
      <c r="E16" s="13" t="str">
        <f t="shared" si="4"/>
        <v/>
      </c>
      <c r="F16" s="26"/>
      <c r="G16" s="27"/>
      <c r="H16" s="27"/>
      <c r="I16" s="13" t="str">
        <f t="shared" si="8"/>
        <v/>
      </c>
      <c r="J16" s="18"/>
      <c r="K16" s="13" t="str">
        <f t="shared" si="5"/>
        <v/>
      </c>
      <c r="L16" s="26"/>
      <c r="M16" s="13" t="str">
        <f>IF(L16&lt;&gt;"",RANK(L16,$L$3:$L$18,1),"")</f>
        <v/>
      </c>
      <c r="N16" s="26"/>
      <c r="O16" s="13" t="str">
        <f t="shared" si="6"/>
        <v/>
      </c>
      <c r="P16" s="18"/>
      <c r="Q16" s="17" t="str">
        <f>IF(P16&lt;&gt;"",RANK(P16,$P$3:$P$17,1),"")</f>
        <v/>
      </c>
    </row>
    <row r="17" spans="1:17" ht="17.100000000000001" customHeight="1" x14ac:dyDescent="0.45">
      <c r="A17" s="21"/>
      <c r="B17" s="18"/>
      <c r="C17" s="13" t="str">
        <f t="shared" si="7"/>
        <v/>
      </c>
      <c r="D17" s="26"/>
      <c r="E17" s="13" t="str">
        <f t="shared" si="4"/>
        <v/>
      </c>
      <c r="F17" s="26"/>
      <c r="G17" s="27"/>
      <c r="H17" s="27"/>
      <c r="I17" s="13" t="str">
        <f t="shared" si="8"/>
        <v/>
      </c>
      <c r="J17" s="18"/>
      <c r="K17" s="13" t="str">
        <f t="shared" si="5"/>
        <v/>
      </c>
      <c r="L17" s="26"/>
      <c r="M17" s="13" t="str">
        <f>IF(L17&lt;&gt;"",RANK(L17,$L$3:$L$18,1),"")</f>
        <v/>
      </c>
      <c r="N17" s="26"/>
      <c r="O17" s="13" t="str">
        <f t="shared" si="6"/>
        <v/>
      </c>
      <c r="P17" s="18"/>
      <c r="Q17" s="17" t="str">
        <f>IF(P17&lt;&gt;"",RANK(P17,$P$3:$P$17,1),"")</f>
        <v/>
      </c>
    </row>
    <row r="18" spans="1:17" ht="17.100000000000001" customHeight="1" x14ac:dyDescent="0.45">
      <c r="A18" s="28" t="s">
        <v>17</v>
      </c>
      <c r="B18" s="18"/>
      <c r="C18" s="13" t="str">
        <f>IF(B18&lt;&gt;"",RANK(B18,$B$3:$B$18,1),"")</f>
        <v/>
      </c>
      <c r="D18" s="26"/>
      <c r="E18" s="13" t="str">
        <f>IF(D18&lt;&gt;"",RANK(D18,$D$3:$D$18,1),"")</f>
        <v/>
      </c>
      <c r="F18" s="26"/>
      <c r="G18" s="27"/>
      <c r="H18" s="27"/>
      <c r="I18" s="13" t="str">
        <f>IF(F18&lt;&gt;"",RANK(F18,$F$3:$F$18,1),"")</f>
        <v/>
      </c>
      <c r="J18" s="18"/>
      <c r="K18" s="13" t="str">
        <f>IF(J18&lt;&gt;"",RANK(J18,$J$3:$J$18,1),"")</f>
        <v/>
      </c>
      <c r="L18" s="26"/>
      <c r="M18" s="13" t="str">
        <f>IF(L18&lt;&gt;"",RANK(L18,$L$3:$L$18,1),"")</f>
        <v/>
      </c>
      <c r="N18" s="26"/>
      <c r="O18" s="13" t="str">
        <f>IF(N18&lt;&gt;"",RANK(N18,$N$3:$N$18,1),"")</f>
        <v/>
      </c>
      <c r="P18" s="18"/>
      <c r="Q18" s="17"/>
    </row>
    <row r="19" spans="1:17" ht="17.100000000000001" customHeight="1" thickBot="1" x14ac:dyDescent="0.5">
      <c r="A19" s="29" t="s">
        <v>18</v>
      </c>
      <c r="B19" s="30"/>
      <c r="C19" s="31" t="str">
        <f>IF(B19&lt;&gt;"",RANK(B19,B$3:B$11,0),"")</f>
        <v/>
      </c>
      <c r="D19" s="32"/>
      <c r="E19" s="31"/>
      <c r="F19" s="32"/>
      <c r="G19" s="32"/>
      <c r="H19" s="32"/>
      <c r="I19" s="31"/>
      <c r="J19" s="30"/>
      <c r="K19" s="31"/>
      <c r="L19" s="32"/>
      <c r="M19" s="31"/>
      <c r="N19" s="32"/>
      <c r="O19" s="31"/>
      <c r="P19" s="30"/>
      <c r="Q19" s="33"/>
    </row>
  </sheetData>
  <autoFilter ref="A2:Q7" xr:uid="{00000000-0001-0000-0200-000000000000}">
    <sortState xmlns:xlrd2="http://schemas.microsoft.com/office/spreadsheetml/2017/richdata2" ref="A3:Q7">
      <sortCondition ref="Q3:Q7"/>
    </sortState>
  </autoFilter>
  <sortState xmlns:xlrd2="http://schemas.microsoft.com/office/spreadsheetml/2017/richdata2" ref="A3:A10">
    <sortCondition ref="A3:A10"/>
  </sortState>
  <mergeCells count="7">
    <mergeCell ref="P1:Q1"/>
    <mergeCell ref="B1:C1"/>
    <mergeCell ref="D1:E1"/>
    <mergeCell ref="F1:I1"/>
    <mergeCell ref="J1:K1"/>
    <mergeCell ref="L1:M1"/>
    <mergeCell ref="N1:O1"/>
  </mergeCells>
  <pageMargins left="0.75" right="0.75" top="1.25" bottom="1" header="0.5" footer="0.5"/>
  <pageSetup scale="71" orientation="landscape" verticalDpi="599" r:id="rId1"/>
  <headerFooter alignWithMargins="0">
    <oddHeader>&amp;C&amp;"Arial,Bold"&amp;12MIXED TEAM 
RAIDER RESULTS
September 9, 2023</oddHeader>
    <oddFooter>&amp;L_x000D_&amp;1#&amp;"Calibri"&amp;10&amp;K000000 
Classified as Public</oddFooter>
  </headerFooter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995a999-e049-408d-8529-6aa0ac43dbbd" xsi:nil="true"/>
    <lcf76f155ced4ddcb4097134ff3c332f xmlns="144e2a57-48ef-427e-ba9c-39fa87acde5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78234CCFD6BF4A83AA5A60B12E519B" ma:contentTypeVersion="15" ma:contentTypeDescription="Create a new document." ma:contentTypeScope="" ma:versionID="c125720793a3a8f69a2ef08f1ce777bc">
  <xsd:schema xmlns:xsd="http://www.w3.org/2001/XMLSchema" xmlns:xs="http://www.w3.org/2001/XMLSchema" xmlns:p="http://schemas.microsoft.com/office/2006/metadata/properties" xmlns:ns2="144e2a57-48ef-427e-ba9c-39fa87acde55" xmlns:ns3="7995a999-e049-408d-8529-6aa0ac43dbbd" targetNamespace="http://schemas.microsoft.com/office/2006/metadata/properties" ma:root="true" ma:fieldsID="3c4ec9744c4d6ede94d7daa3c6ae7c74" ns2:_="" ns3:_="">
    <xsd:import namespace="144e2a57-48ef-427e-ba9c-39fa87acde55"/>
    <xsd:import namespace="7995a999-e049-408d-8529-6aa0ac43d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4e2a57-48ef-427e-ba9c-39fa87acde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886ab812-72f6-405a-8cdb-15647e6095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95a999-e049-408d-8529-6aa0ac43dbb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cf9a0b1-6f5e-4864-af38-925a606fc333}" ma:internalName="TaxCatchAll" ma:showField="CatchAllData" ma:web="7995a999-e049-408d-8529-6aa0ac43d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E96CDF-43FF-4B17-8AA6-08E1173AEFCC}">
  <ds:schemaRefs>
    <ds:schemaRef ds:uri="http://schemas.microsoft.com/office/2006/metadata/properties"/>
    <ds:schemaRef ds:uri="http://schemas.microsoft.com/office/infopath/2007/PartnerControls"/>
    <ds:schemaRef ds:uri="7995a999-e049-408d-8529-6aa0ac43dbbd"/>
    <ds:schemaRef ds:uri="144e2a57-48ef-427e-ba9c-39fa87acde55"/>
  </ds:schemaRefs>
</ds:datastoreItem>
</file>

<file path=customXml/itemProps2.xml><?xml version="1.0" encoding="utf-8"?>
<ds:datastoreItem xmlns:ds="http://schemas.openxmlformats.org/officeDocument/2006/customXml" ds:itemID="{1E8F76C7-40C4-4BFC-9CC9-202D001551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913C48-D720-4611-96C7-739934168C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4e2a57-48ef-427e-ba9c-39fa87acde55"/>
    <ds:schemaRef ds:uri="7995a999-e049-408d-8529-6aa0ac43d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Female</vt:lpstr>
      <vt:lpstr>Male</vt:lpstr>
      <vt:lpstr>Mixed</vt:lpstr>
      <vt:lpstr>Female!Print_Area</vt:lpstr>
      <vt:lpstr>Male!Print_Area</vt:lpstr>
      <vt:lpstr>Mixed!Print_Area</vt:lpstr>
    </vt:vector>
  </TitlesOfParts>
  <Manager/>
  <Company>US Army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jerry.queen</dc:creator>
  <cp:keywords/>
  <dc:description/>
  <cp:lastModifiedBy>Leona Brooks</cp:lastModifiedBy>
  <cp:revision/>
  <dcterms:created xsi:type="dcterms:W3CDTF">2012-09-19T17:00:51Z</dcterms:created>
  <dcterms:modified xsi:type="dcterms:W3CDTF">2025-10-18T20:42:57Z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1c13c4c-3492-4c64-a203-e347f8940dd0_Enabled">
    <vt:lpwstr>true</vt:lpwstr>
  </property>
  <property fmtid="{D5CDD505-2E9C-101B-9397-08002B2CF9AE}" pid="3" name="MSIP_Label_f1c13c4c-3492-4c64-a203-e347f8940dd0_SetDate">
    <vt:lpwstr>2022-09-08T19:18:30Z</vt:lpwstr>
  </property>
  <property fmtid="{D5CDD505-2E9C-101B-9397-08002B2CF9AE}" pid="4" name="MSIP_Label_f1c13c4c-3492-4c64-a203-e347f8940dd0_Method">
    <vt:lpwstr>Privileged</vt:lpwstr>
  </property>
  <property fmtid="{D5CDD505-2E9C-101B-9397-08002B2CF9AE}" pid="5" name="MSIP_Label_f1c13c4c-3492-4c64-a203-e347f8940dd0_Name">
    <vt:lpwstr>f1c13c4c-3492-4c64-a203-e347f8940dd0</vt:lpwstr>
  </property>
  <property fmtid="{D5CDD505-2E9C-101B-9397-08002B2CF9AE}" pid="6" name="MSIP_Label_f1c13c4c-3492-4c64-a203-e347f8940dd0_SiteId">
    <vt:lpwstr>524eb200-d02f-44fd-af53-c96d477d1930</vt:lpwstr>
  </property>
  <property fmtid="{D5CDD505-2E9C-101B-9397-08002B2CF9AE}" pid="7" name="MSIP_Label_f1c13c4c-3492-4c64-a203-e347f8940dd0_ActionId">
    <vt:lpwstr>f7fce294-41f8-4d8b-ba27-411c513cdada</vt:lpwstr>
  </property>
  <property fmtid="{D5CDD505-2E9C-101B-9397-08002B2CF9AE}" pid="8" name="MSIP_Label_f1c13c4c-3492-4c64-a203-e347f8940dd0_ContentBits">
    <vt:lpwstr>2</vt:lpwstr>
  </property>
  <property fmtid="{D5CDD505-2E9C-101B-9397-08002B2CF9AE}" pid="9" name="ContentTypeId">
    <vt:lpwstr>0x0101007678234CCFD6BF4A83AA5A60B12E519B</vt:lpwstr>
  </property>
  <property fmtid="{D5CDD505-2E9C-101B-9397-08002B2CF9AE}" pid="10" name="MediaServiceImageTags">
    <vt:lpwstr/>
  </property>
</Properties>
</file>